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4\04\財政課\主管文書（個別的事項）＿財政係\D01_予算決算\00決算統計\決算統計主任用\Ｈ31決算統計\21_財政状況資料集\07_HP掲載（追加分）\"/>
    </mc:Choice>
  </mc:AlternateContent>
  <bookViews>
    <workbookView xWindow="0" yWindow="0" windowWidth="20490" windowHeight="8295"/>
  </bookViews>
  <sheets>
    <sheet name="財政比較分析表" sheetId="13" r:id="rId1"/>
    <sheet name="経常経費分析表（経常収支比率の分析）" sheetId="14" r:id="rId2"/>
    <sheet name="経常経費分析表（人件費・公債費・普通建設事業費の分析）" sheetId="15" r:id="rId3"/>
    <sheet name="性質別歳出決算分析表（住民一人当たりのコスト）" sheetId="16" r:id="rId4"/>
    <sheet name="目的別歳出決算分析表（住民一人当たりのコスト）" sheetId="17" r:id="rId5"/>
    <sheet name="実質収支比率等に係る経年分析" sheetId="4" r:id="rId6"/>
    <sheet name="連結実質赤字比率に係る赤字・黒字の構成分析" sheetId="5" r:id="rId7"/>
    <sheet name="実質公債費比率（分子）の構造" sheetId="6" r:id="rId8"/>
    <sheet name="将来負担比率（分子）の構造" sheetId="7" r:id="rId9"/>
    <sheet name="基金残高に係る経年分析" sheetId="8" r:id="rId10"/>
    <sheet name="公会計指標分析・財政指標組合せ分析表" sheetId="18" r:id="rId11"/>
    <sheet name="施設類型別ストック情報分析表①" sheetId="19" r:id="rId12"/>
    <sheet name="施設類型別ストック情報分析表②" sheetId="20"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<sst xmlns="http://schemas.openxmlformats.org/spreadsheetml/2006/main" count="324" uniqueCount="180">
  <si>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</si>
  <si>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</si>
  <si>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</si>
  <si>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</si>
  <si>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</si>
  <si>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</si>
  <si>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</si>
  <si>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</si>
  <si>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</si>
  <si>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</si>
  <si>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</si>
  <si>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</si>
  <si>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</si>
  <si>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</si>
  <si>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</si>
  <si>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</si>
  <si>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</si>
  <si>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</si>
  <si>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</si>
  <si>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</si>
  <si>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</si>
  <si>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</si>
  <si>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</si>
  <si>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</si>
  <si>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</si>
  <si>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</si>
  <si>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</si>
  <si>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</si>
  <si>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</si>
  <si>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</si>
  <si>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</si>
  <si>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</si>
  <si>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</si>
  <si>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</si>
  <si>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</si>
  <si>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</si>
  <si>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</si>
  <si>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</si>
  <si>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</si>
  <si>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</si>
  <si>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</si>
  <si>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</si>
  <si>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</si>
  <si>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</si>
  <si>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</si>
  <si>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</si>
  <si>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</si>
  <si>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</si>
  <si>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</si>
  <si>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</si>
  <si>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</si>
  <si>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</si>
  <si>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</si>
  <si>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</si>
  <si>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</si>
  <si>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</si>
  <si>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</si>
  <si>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</si>
  <si>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</si>
  <si>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</si>
  <si>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</si>
  <si>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</si>
  <si>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</si>
  <si>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</si>
  <si>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</si>
  <si>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</si>
  <si>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</si>
  <si>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</si>
  <si>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</si>
  <si>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</si>
  <si>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</si>
  <si>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</si>
  <si>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</si>
  <si>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</si>
  <si>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</si>
  <si>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</si>
  <si>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</si>
  <si>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</si>
  <si>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</si>
  <si>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</si>
  <si>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合計</t>
    <rPh sb="0" eb="2">
      <t>ゴウケイ</t>
    </rPh>
    <phoneticPr fontId="5"/>
  </si>
  <si>
    <t>合計</t>
  </si>
  <si>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</si>
  <si>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</si>
  <si>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</si>
  <si>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</si>
  <si>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</si>
  <si>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</si>
  <si>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</si>
  <si>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</si>
  <si>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</si>
  <si>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</si>
  <si>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</si>
  <si>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</si>
  <si>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</si>
  <si>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</si>
  <si>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</si>
  <si>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</si>
  <si>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</si>
  <si>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</si>
  <si>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</si>
  <si>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</si>
  <si>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</si>
  <si>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</si>
  <si>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</si>
  <si>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</si>
  <si>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</si>
  <si>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</si>
  <si>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</si>
  <si>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</si>
  <si>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</si>
  <si>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</si>
  <si>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</si>
  <si>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</si>
  <si>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</si>
  <si>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</si>
  <si>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</si>
  <si>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</si>
  <si>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</si>
  <si>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</si>
  <si>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</si>
  <si>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</si>
  <si>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</si>
  <si>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</si>
  <si>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</si>
  <si>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</si>
  <si>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</si>
  <si>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</si>
  <si>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</si>
  <si>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</si>
  <si>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</si>
  <si>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</si>
  <si>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</si>
  <si>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</si>
  <si>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</si>
  <si>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</si>
  <si>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</si>
  <si>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</si>
  <si>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</si>
  <si>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</si>
  <si>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</si>
  <si>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0.14</t>
  </si>
  <si>
    <t>▲ 0.38</t>
  </si>
  <si>
    <t>▲ 7.81</t>
  </si>
  <si>
    <t>▲ 1.71</t>
  </si>
  <si>
    <t>▲ 5.47</t>
  </si>
  <si>
    <t>水道事業会計</t>
  </si>
  <si>
    <t>一般会計</t>
  </si>
  <si>
    <t>下水道事業会計</t>
  </si>
  <si>
    <t>国民健康保険特別会計</t>
  </si>
  <si>
    <t>介護保険特別会計</t>
  </si>
  <si>
    <t>簡易水道事業特別会計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</si>
  <si>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</si>
  <si>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</si>
  <si>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</si>
  <si>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</si>
  <si>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</si>
  <si>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</si>
  <si>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</si>
  <si>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</si>
  <si>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</si>
  <si>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</si>
  <si>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2"/>
  </si>
  <si>
    <t>市有施設整備基金</t>
    <rPh sb="0" eb="2">
      <t>シユウ</t>
    </rPh>
    <rPh sb="2" eb="4">
      <t>シセツ</t>
    </rPh>
    <rPh sb="4" eb="6">
      <t>セイビ</t>
    </rPh>
    <rPh sb="6" eb="8">
      <t>キキン</t>
    </rPh>
    <phoneticPr fontId="2"/>
  </si>
  <si>
    <t>地域福祉基金</t>
    <rPh sb="0" eb="2">
      <t>チイキ</t>
    </rPh>
    <rPh sb="2" eb="4">
      <t>フクシ</t>
    </rPh>
    <rPh sb="4" eb="6">
      <t>キキン</t>
    </rPh>
    <phoneticPr fontId="2"/>
  </si>
  <si>
    <t>市職員退職手当基金</t>
    <rPh sb="0" eb="3">
      <t>シショクイン</t>
    </rPh>
    <rPh sb="3" eb="5">
      <t>タイショク</t>
    </rPh>
    <rPh sb="5" eb="7">
      <t>テアテ</t>
    </rPh>
    <rPh sb="7" eb="9">
      <t>キキン</t>
    </rPh>
    <phoneticPr fontId="2"/>
  </si>
  <si>
    <t>災害対策基金</t>
    <rPh sb="0" eb="2">
      <t>サイガイ</t>
    </rPh>
    <rPh sb="2" eb="4">
      <t>タイサク</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</si>
  <si>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</si>
  <si>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</si>
  <si>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</si>
  <si>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と同様にゼロとなり、類似団体平均及び早期健全化基準の350％を大きく下回っている。一方で有形固定資産減価償却比率は減価償却が進んだことにより、前年度と比較し3.3ポイント上昇しており、類似団体平均値を上回っている。
　将来負担比率はゼロではあるが、有形固定資産減価償却率が上昇しているということは、老朽化が進んでいるということであり、今後必要となる固定資産の老朽化対策に伴う財政負担が潜在しているとも考えられる。このため、公共施設等総合管理計画に基づき、過大な公共施設量の圧縮を推進し、サービスの質を維持しつつ効果的・効率的な整備を進め、公共施設等の適正管理・適正配置に努めるとともに、地方債の借入にあたっては、交付税算入の面で有利な地方債の活用を基本とし、また、普通建設事業の精査により借入額の抑制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</si>
  <si>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</si>
  <si>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</si>
  <si>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</si>
  <si>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</si>
  <si>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</si>
  <si>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</si>
  <si>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将来負担比率は前年度と同様にゼロとなり、実質公債費比率においても0.1ポイント改善し類似団体平均を下回っている。
　なお、実質公債費比率は単年度では1.0ポイント改善しており、元利償還金の減が大きく影響したと考えられる。
　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とともに、より効率的な基金の運用を行い財政の健全化に努める。</t>
    <rPh sb="62" eb="64">
      <t>ジッシツ</t>
    </rPh>
    <rPh sb="64" eb="66">
      <t>コウサイ</t>
    </rPh>
    <rPh sb="66" eb="67">
      <t>ヒ</t>
    </rPh>
    <rPh sb="67" eb="69">
      <t>ヒリツ</t>
    </rPh>
    <rPh sb="70" eb="73">
      <t>タンネンド</t>
    </rPh>
    <rPh sb="82" eb="84">
      <t>カイゼン</t>
    </rPh>
    <rPh sb="89" eb="91">
      <t>ガンリ</t>
    </rPh>
    <rPh sb="91" eb="94">
      <t>ショウカンキン</t>
    </rPh>
    <rPh sb="97" eb="98">
      <t>オオ</t>
    </rPh>
    <phoneticPr fontId="5"/>
  </si>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</sst>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quot;▲ &quot;0.00"/>
    <numFmt numFmtId="177" formatCode="#,##0;&quot;▲ &quot;#,##0"/>
    <numFmt numFmtId="178" formatCode="#,##0_ "/>
    <numFmt numFmtId="179" formatCode="#,##0;&quot;△ &quot;#,##0"/>
    <numFmt numFmtId="180" formatCode="#,##0.0;&quot;△ &quot;#,##0.0"/>
    <numFmt numFmtId="181" formatCode="#,##0.0;&quot;▲ &quot;#,##0.0"/>
    <numFmt numFmtId="182" formatCode="#,##0.0_ "/>
    <numFmt numFmtId="183" formatCode="#,##0.00;&quot;▲ &quot;#,##0.00"/>
    <numFmt numFmtId="184" formatCode="#,##0.0_);[Red]\(#,##0.0\)"/>
  </numFmts>
  <fonts count="2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23" fillId="0" borderId="0">
      <alignment vertical="center"/>
    </xf>
  </cellStyleXfs>
  <cellXfs count="4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16" fillId="5" borderId="0" xfId="6" applyFill="1" applyProtection="1">
      <protection hidden="1"/>
    </xf>
    <xf numFmtId="0" fontId="16" fillId="5" borderId="0" xfId="6" applyFill="1"/>
    <xf numFmtId="0" fontId="1" fillId="0" borderId="0" xfId="11" applyFont="1" applyFill="1">
      <alignment vertical="center"/>
    </xf>
    <xf numFmtId="0" fontId="1" fillId="0" borderId="0" xfId="11" applyFont="1" applyFill="1" applyBorder="1">
      <alignment vertical="center"/>
    </xf>
    <xf numFmtId="0" fontId="22" fillId="0" borderId="41" xfId="11" applyFont="1" applyFill="1" applyBorder="1">
      <alignment vertical="center"/>
    </xf>
    <xf numFmtId="0" fontId="1" fillId="0" borderId="12" xfId="11" applyFont="1" applyFill="1" applyBorder="1">
      <alignment vertical="center"/>
    </xf>
    <xf numFmtId="0" fontId="1" fillId="0" borderId="48" xfId="11" applyFont="1" applyFill="1" applyBorder="1">
      <alignment vertical="center"/>
    </xf>
    <xf numFmtId="0" fontId="1" fillId="0" borderId="62" xfId="11" applyFont="1" applyFill="1" applyBorder="1">
      <alignment vertical="center"/>
    </xf>
    <xf numFmtId="178" fontId="3" fillId="0" borderId="0" xfId="11" applyNumberFormat="1" applyFont="1" applyFill="1" applyBorder="1">
      <alignment vertical="center"/>
    </xf>
    <xf numFmtId="0" fontId="1" fillId="0" borderId="38" xfId="11" applyFont="1" applyFill="1" applyBorder="1">
      <alignment vertical="center"/>
    </xf>
    <xf numFmtId="0" fontId="1" fillId="5" borderId="41" xfId="11" applyFont="1" applyFill="1" applyBorder="1">
      <alignment vertical="center"/>
    </xf>
    <xf numFmtId="0" fontId="1" fillId="5" borderId="12" xfId="11" applyFont="1" applyFill="1" applyBorder="1">
      <alignment vertical="center"/>
    </xf>
    <xf numFmtId="0" fontId="1" fillId="5" borderId="48" xfId="11" applyFont="1" applyFill="1" applyBorder="1">
      <alignment vertical="center"/>
    </xf>
    <xf numFmtId="0" fontId="1" fillId="5" borderId="39" xfId="11" applyFont="1" applyFill="1" applyBorder="1">
      <alignment vertical="center"/>
    </xf>
    <xf numFmtId="0" fontId="1" fillId="5" borderId="31" xfId="11" applyFont="1" applyFill="1" applyBorder="1">
      <alignment vertical="center"/>
    </xf>
    <xf numFmtId="0" fontId="1" fillId="5" borderId="42" xfId="11" applyFont="1" applyFill="1" applyBorder="1">
      <alignment vertical="center"/>
    </xf>
    <xf numFmtId="178" fontId="3" fillId="5" borderId="37" xfId="11" applyNumberFormat="1" applyFont="1" applyFill="1" applyBorder="1">
      <alignment vertical="center"/>
    </xf>
    <xf numFmtId="178" fontId="3" fillId="5" borderId="54" xfId="11" applyNumberFormat="1" applyFont="1" applyFill="1" applyBorder="1">
      <alignment vertical="center"/>
    </xf>
    <xf numFmtId="178" fontId="3" fillId="5" borderId="40" xfId="11" applyNumberFormat="1" applyFont="1" applyFill="1" applyBorder="1">
      <alignment vertical="center"/>
    </xf>
    <xf numFmtId="178" fontId="3" fillId="5" borderId="34" xfId="11" applyNumberFormat="1" applyFont="1" applyFill="1" applyBorder="1" applyAlignment="1">
      <alignment horizontal="center" vertical="center"/>
    </xf>
    <xf numFmtId="178" fontId="20" fillId="5" borderId="63" xfId="11" applyNumberFormat="1" applyFont="1" applyFill="1" applyBorder="1" applyAlignment="1">
      <alignment horizontal="center" vertical="center"/>
    </xf>
    <xf numFmtId="178" fontId="3" fillId="5" borderId="52" xfId="11" applyNumberFormat="1" applyFont="1" applyFill="1" applyBorder="1" applyAlignment="1">
      <alignment horizontal="center" vertical="center"/>
    </xf>
    <xf numFmtId="177" fontId="3" fillId="5" borderId="47" xfId="12" applyNumberFormat="1" applyFont="1" applyFill="1" applyBorder="1" applyAlignment="1">
      <alignment horizontal="right" vertical="center" shrinkToFit="1"/>
    </xf>
    <xf numFmtId="177" fontId="3" fillId="5" borderId="37" xfId="12" applyNumberFormat="1" applyFont="1" applyFill="1" applyBorder="1" applyAlignment="1">
      <alignment horizontal="right" vertical="center" shrinkToFit="1"/>
    </xf>
    <xf numFmtId="181" fontId="3" fillId="5" borderId="64" xfId="12" applyNumberFormat="1" applyFont="1" applyFill="1" applyBorder="1" applyAlignment="1">
      <alignment horizontal="right" vertical="center" shrinkToFit="1"/>
    </xf>
    <xf numFmtId="177" fontId="3" fillId="5" borderId="34" xfId="12" applyNumberFormat="1" applyFont="1" applyFill="1" applyBorder="1" applyAlignment="1">
      <alignment horizontal="right" vertical="center" shrinkToFit="1"/>
    </xf>
    <xf numFmtId="177" fontId="3" fillId="5" borderId="39" xfId="12" applyNumberFormat="1" applyFont="1" applyFill="1" applyBorder="1" applyAlignment="1">
      <alignment horizontal="right" vertical="center" shrinkToFit="1"/>
    </xf>
    <xf numFmtId="181" fontId="3" fillId="5" borderId="52" xfId="12" applyNumberFormat="1" applyFont="1" applyFill="1" applyBorder="1" applyAlignment="1">
      <alignment horizontal="right" vertical="center" shrinkToFit="1"/>
    </xf>
    <xf numFmtId="182" fontId="3" fillId="0" borderId="0" xfId="11" applyNumberFormat="1" applyFont="1" applyFill="1" applyBorder="1">
      <alignment vertical="center"/>
    </xf>
    <xf numFmtId="178" fontId="3" fillId="0" borderId="39" xfId="11" applyNumberFormat="1" applyFont="1" applyFill="1" applyBorder="1">
      <alignment vertical="center"/>
    </xf>
    <xf numFmtId="178" fontId="3" fillId="0" borderId="31" xfId="11" applyNumberFormat="1" applyFont="1" applyFill="1" applyBorder="1">
      <alignment vertical="center"/>
    </xf>
    <xf numFmtId="178" fontId="3" fillId="0" borderId="42" xfId="11" applyNumberFormat="1" applyFont="1" applyFill="1" applyBorder="1">
      <alignment vertical="center"/>
    </xf>
    <xf numFmtId="178" fontId="3" fillId="0" borderId="34" xfId="11" applyNumberFormat="1" applyFont="1" applyFill="1" applyBorder="1" applyAlignment="1">
      <alignment horizontal="center" vertical="center"/>
    </xf>
    <xf numFmtId="178" fontId="3" fillId="0" borderId="63" xfId="11" applyNumberFormat="1" applyFont="1" applyFill="1" applyBorder="1" applyAlignment="1">
      <alignment horizontal="center" vertical="center"/>
    </xf>
    <xf numFmtId="178" fontId="3" fillId="0" borderId="52" xfId="11" applyNumberFormat="1" applyFont="1" applyFill="1" applyBorder="1" applyAlignment="1">
      <alignment horizontal="center" vertical="center"/>
    </xf>
    <xf numFmtId="178" fontId="3" fillId="0" borderId="0" xfId="11" applyNumberFormat="1" applyFont="1" applyFill="1" applyBorder="1" applyAlignment="1">
      <alignment horizontal="center" vertical="center"/>
    </xf>
    <xf numFmtId="178" fontId="3" fillId="0" borderId="62" xfId="11" applyNumberFormat="1" applyFont="1" applyFill="1" applyBorder="1">
      <alignment vertical="center"/>
    </xf>
    <xf numFmtId="183" fontId="17" fillId="0" borderId="34" xfId="11" applyNumberFormat="1" applyFont="1" applyFill="1" applyBorder="1" applyAlignment="1">
      <alignment horizontal="right" vertical="center" shrinkToFit="1"/>
    </xf>
    <xf numFmtId="183" fontId="17" fillId="0" borderId="63" xfId="11" applyNumberFormat="1" applyFont="1" applyFill="1" applyBorder="1" applyAlignment="1">
      <alignment horizontal="right" vertical="center" shrinkToFit="1"/>
    </xf>
    <xf numFmtId="183" fontId="3" fillId="0" borderId="52" xfId="11" applyNumberFormat="1" applyFont="1" applyFill="1" applyBorder="1" applyAlignment="1">
      <alignment horizontal="right" vertical="center" shrinkToFit="1"/>
    </xf>
    <xf numFmtId="178" fontId="3" fillId="0" borderId="38" xfId="11" applyNumberFormat="1" applyFont="1" applyFill="1" applyBorder="1">
      <alignment vertical="center"/>
    </xf>
    <xf numFmtId="178" fontId="3" fillId="0" borderId="0" xfId="11" applyNumberFormat="1" applyFont="1" applyFill="1">
      <alignment vertical="center"/>
    </xf>
    <xf numFmtId="181" fontId="17" fillId="0" borderId="34" xfId="11" applyNumberFormat="1" applyFont="1" applyFill="1" applyBorder="1" applyAlignment="1">
      <alignment horizontal="right" vertical="center" shrinkToFit="1"/>
    </xf>
    <xf numFmtId="181" fontId="17" fillId="0" borderId="63" xfId="11" applyNumberFormat="1" applyFont="1" applyFill="1" applyBorder="1" applyAlignment="1">
      <alignment horizontal="right" vertical="center" shrinkToFit="1"/>
    </xf>
    <xf numFmtId="181" fontId="3" fillId="0" borderId="52" xfId="11" applyNumberFormat="1" applyFont="1" applyFill="1" applyBorder="1" applyAlignment="1">
      <alignment horizontal="right" vertical="center" shrinkToFit="1"/>
    </xf>
    <xf numFmtId="178" fontId="3" fillId="0" borderId="37" xfId="11" applyNumberFormat="1" applyFont="1" applyFill="1" applyBorder="1">
      <alignment vertical="center"/>
    </xf>
    <xf numFmtId="178" fontId="3" fillId="0" borderId="54" xfId="11" applyNumberFormat="1" applyFont="1" applyFill="1" applyBorder="1">
      <alignment vertical="center"/>
    </xf>
    <xf numFmtId="182" fontId="3" fillId="0" borderId="54" xfId="11" applyNumberFormat="1" applyFont="1" applyFill="1" applyBorder="1">
      <alignment vertical="center"/>
    </xf>
    <xf numFmtId="178" fontId="3" fillId="0" borderId="40" xfId="11" applyNumberFormat="1" applyFont="1" applyFill="1" applyBorder="1">
      <alignment vertical="center"/>
    </xf>
    <xf numFmtId="0" fontId="3" fillId="0" borderId="0" xfId="11" applyFont="1" applyFill="1">
      <alignment vertical="center"/>
    </xf>
    <xf numFmtId="0" fontId="1" fillId="0" borderId="48" xfId="11" applyFont="1" applyFill="1" applyBorder="1" applyAlignment="1"/>
    <xf numFmtId="0" fontId="1" fillId="0" borderId="38" xfId="11" applyFont="1" applyFill="1" applyBorder="1" applyAlignment="1"/>
    <xf numFmtId="177" fontId="3" fillId="5" borderId="34" xfId="11" applyNumberFormat="1" applyFont="1" applyFill="1" applyBorder="1" applyAlignment="1">
      <alignment horizontal="right" vertical="center" shrinkToFit="1"/>
    </xf>
    <xf numFmtId="177" fontId="3" fillId="5" borderId="63" xfId="11" applyNumberFormat="1" applyFont="1" applyFill="1" applyBorder="1" applyAlignment="1">
      <alignment horizontal="right" vertical="center" shrinkToFit="1"/>
    </xf>
    <xf numFmtId="181" fontId="3" fillId="5" borderId="52" xfId="11" applyNumberFormat="1" applyFont="1" applyFill="1" applyBorder="1" applyAlignment="1">
      <alignment horizontal="right" vertical="center" shrinkToFit="1"/>
    </xf>
    <xf numFmtId="177" fontId="3" fillId="0" borderId="34" xfId="11" applyNumberFormat="1" applyFont="1" applyFill="1" applyBorder="1" applyAlignment="1">
      <alignment horizontal="right" vertical="center" shrinkToFit="1"/>
    </xf>
    <xf numFmtId="177" fontId="3" fillId="0" borderId="63" xfId="11" applyNumberFormat="1" applyFont="1" applyFill="1" applyBorder="1" applyAlignment="1">
      <alignment horizontal="right" vertical="center" shrinkToFit="1"/>
    </xf>
    <xf numFmtId="0" fontId="3" fillId="0" borderId="0" xfId="11" applyFont="1" applyFill="1" applyBorder="1" applyAlignment="1"/>
    <xf numFmtId="0" fontId="1" fillId="0" borderId="0" xfId="11" applyFont="1" applyFill="1" applyBorder="1" applyAlignment="1"/>
    <xf numFmtId="182" fontId="3" fillId="0" borderId="12" xfId="11" applyNumberFormat="1" applyFont="1" applyFill="1" applyBorder="1">
      <alignment vertical="center"/>
    </xf>
    <xf numFmtId="0" fontId="1" fillId="0" borderId="54" xfId="11" applyFont="1" applyFill="1" applyBorder="1">
      <alignment vertical="center"/>
    </xf>
    <xf numFmtId="0" fontId="22" fillId="0" borderId="62" xfId="11" applyFont="1" applyFill="1" applyBorder="1">
      <alignment vertical="center"/>
    </xf>
    <xf numFmtId="0" fontId="1" fillId="0" borderId="54" xfId="12" applyFont="1" applyFill="1" applyBorder="1">
      <alignment vertical="center"/>
    </xf>
    <xf numFmtId="182" fontId="3" fillId="0" borderId="54" xfId="12" applyNumberFormat="1" applyFont="1" applyFill="1" applyBorder="1">
      <alignment vertical="center"/>
    </xf>
    <xf numFmtId="178" fontId="17" fillId="0" borderId="41" xfId="13" applyNumberFormat="1" applyFont="1" applyBorder="1" applyAlignment="1">
      <alignment vertical="center"/>
    </xf>
    <xf numFmtId="178" fontId="17" fillId="0" borderId="48" xfId="13" applyNumberFormat="1" applyFont="1" applyBorder="1" applyAlignment="1">
      <alignment vertical="center"/>
    </xf>
    <xf numFmtId="178" fontId="17" fillId="0" borderId="37" xfId="13" applyNumberFormat="1" applyFont="1" applyBorder="1" applyAlignment="1">
      <alignment vertical="center"/>
    </xf>
    <xf numFmtId="178" fontId="17" fillId="0" borderId="40" xfId="13" applyNumberFormat="1" applyFont="1" applyBorder="1" applyAlignment="1">
      <alignment vertical="center"/>
    </xf>
    <xf numFmtId="178" fontId="17" fillId="0" borderId="41" xfId="13" applyNumberFormat="1" applyFont="1" applyBorder="1" applyAlignment="1">
      <alignment horizontal="center" vertical="center"/>
    </xf>
    <xf numFmtId="178" fontId="17" fillId="0" borderId="52" xfId="13" applyNumberFormat="1" applyFont="1" applyBorder="1" applyAlignment="1">
      <alignment horizontal="center" vertical="center" wrapText="1"/>
    </xf>
    <xf numFmtId="178" fontId="21" fillId="0" borderId="53" xfId="13" applyNumberFormat="1" applyFont="1" applyBorder="1" applyAlignment="1">
      <alignment horizontal="center" vertical="center"/>
    </xf>
    <xf numFmtId="178" fontId="17" fillId="0" borderId="54" xfId="13" applyNumberFormat="1" applyFont="1" applyBorder="1" applyAlignment="1">
      <alignment horizontal="center" vertical="center" wrapText="1"/>
    </xf>
    <xf numFmtId="178" fontId="17" fillId="0" borderId="34" xfId="13" applyNumberFormat="1" applyFont="1" applyBorder="1" applyAlignment="1">
      <alignment horizontal="center" vertical="center"/>
    </xf>
    <xf numFmtId="177" fontId="17" fillId="0" borderId="15" xfId="14" applyNumberFormat="1" applyFont="1" applyFill="1" applyBorder="1" applyAlignment="1">
      <alignment horizontal="right" vertical="center" shrinkToFit="1"/>
    </xf>
    <xf numFmtId="177" fontId="17" fillId="0" borderId="41" xfId="14" applyNumberFormat="1" applyFont="1" applyFill="1" applyBorder="1" applyAlignment="1">
      <alignment horizontal="right" vertical="center" shrinkToFit="1"/>
    </xf>
    <xf numFmtId="181" fontId="17" fillId="0" borderId="55" xfId="14" applyNumberFormat="1" applyFont="1" applyFill="1" applyBorder="1" applyAlignment="1">
      <alignment horizontal="right" vertical="center" shrinkToFit="1"/>
    </xf>
    <xf numFmtId="177" fontId="17" fillId="0" borderId="53" xfId="14" applyNumberFormat="1" applyFont="1" applyFill="1" applyBorder="1" applyAlignment="1">
      <alignment horizontal="right" vertical="center" shrinkToFit="1"/>
    </xf>
    <xf numFmtId="181" fontId="17" fillId="0" borderId="56" xfId="14" applyNumberFormat="1" applyFont="1" applyFill="1" applyBorder="1" applyAlignment="1">
      <alignment horizontal="right" vertical="center" shrinkToFit="1"/>
    </xf>
    <xf numFmtId="181" fontId="17" fillId="0" borderId="15" xfId="14" applyNumberFormat="1" applyFont="1" applyBorder="1" applyAlignment="1">
      <alignment horizontal="right" vertical="center" shrinkToFit="1"/>
    </xf>
    <xf numFmtId="178" fontId="17" fillId="0" borderId="37" xfId="13" applyNumberFormat="1" applyFont="1" applyBorder="1" applyAlignment="1">
      <alignment horizontal="center" vertical="center"/>
    </xf>
    <xf numFmtId="178" fontId="17" fillId="0" borderId="57" xfId="13" applyNumberFormat="1" applyFont="1" applyBorder="1" applyAlignment="1">
      <alignment horizontal="center" vertical="center"/>
    </xf>
    <xf numFmtId="177" fontId="17" fillId="0" borderId="58" xfId="14" applyNumberFormat="1" applyFont="1" applyFill="1" applyBorder="1" applyAlignment="1">
      <alignment horizontal="right" vertical="center" shrinkToFit="1"/>
    </xf>
    <xf numFmtId="177" fontId="17" fillId="0" borderId="59" xfId="14" applyNumberFormat="1" applyFont="1" applyFill="1" applyBorder="1" applyAlignment="1">
      <alignment horizontal="right" vertical="center" shrinkToFit="1"/>
    </xf>
    <xf numFmtId="181" fontId="17" fillId="0" borderId="57" xfId="14" applyNumberFormat="1" applyFont="1" applyFill="1" applyBorder="1" applyAlignment="1">
      <alignment horizontal="right" vertical="center" shrinkToFit="1"/>
    </xf>
    <xf numFmtId="177" fontId="17" fillId="0" borderId="60" xfId="14" applyNumberFormat="1" applyFont="1" applyFill="1" applyBorder="1" applyAlignment="1">
      <alignment horizontal="right" vertical="center" shrinkToFit="1"/>
    </xf>
    <xf numFmtId="181" fontId="17" fillId="0" borderId="61" xfId="14" applyNumberFormat="1" applyFont="1" applyFill="1" applyBorder="1" applyAlignment="1">
      <alignment horizontal="right" vertical="center" shrinkToFit="1"/>
    </xf>
    <xf numFmtId="181" fontId="17" fillId="0" borderId="58" xfId="14" applyNumberFormat="1" applyFont="1" applyBorder="1" applyAlignment="1">
      <alignment horizontal="right" vertical="center" shrinkToFit="1"/>
    </xf>
    <xf numFmtId="178" fontId="17" fillId="0" borderId="48" xfId="13" applyNumberFormat="1" applyFont="1" applyBorder="1" applyAlignment="1">
      <alignment horizontal="center" vertical="center"/>
    </xf>
    <xf numFmtId="177" fontId="17" fillId="0" borderId="15" xfId="14" applyNumberFormat="1" applyFont="1" applyBorder="1" applyAlignment="1">
      <alignment horizontal="right" vertical="center" shrinkToFit="1"/>
    </xf>
    <xf numFmtId="177" fontId="17" fillId="0" borderId="41" xfId="14" applyNumberFormat="1" applyFont="1" applyBorder="1" applyAlignment="1">
      <alignment horizontal="right" vertical="center" shrinkToFit="1"/>
    </xf>
    <xf numFmtId="181" fontId="17" fillId="0" borderId="55" xfId="14" applyNumberFormat="1" applyFont="1" applyBorder="1" applyAlignment="1">
      <alignment horizontal="right" vertical="center" shrinkToFit="1"/>
    </xf>
    <xf numFmtId="177" fontId="17" fillId="0" borderId="53" xfId="14" applyNumberFormat="1" applyFont="1" applyBorder="1" applyAlignment="1">
      <alignment horizontal="right" vertical="center" shrinkToFit="1"/>
    </xf>
    <xf numFmtId="181" fontId="17" fillId="0" borderId="12" xfId="14" applyNumberFormat="1" applyFont="1" applyBorder="1" applyAlignment="1">
      <alignment horizontal="right" vertical="center" shrinkToFit="1"/>
    </xf>
    <xf numFmtId="0" fontId="1" fillId="0" borderId="37" xfId="11" applyFont="1" applyFill="1" applyBorder="1">
      <alignment vertical="center"/>
    </xf>
    <xf numFmtId="0" fontId="1" fillId="0" borderId="40" xfId="11" applyFont="1" applyFill="1" applyBorder="1">
      <alignment vertical="center"/>
    </xf>
    <xf numFmtId="178" fontId="17" fillId="0" borderId="15" xfId="13" applyNumberFormat="1" applyFont="1" applyBorder="1" applyAlignment="1">
      <alignment horizontal="center" vertical="center" wrapText="1"/>
    </xf>
    <xf numFmtId="178" fontId="17" fillId="0" borderId="47" xfId="13" applyNumberFormat="1" applyFont="1" applyBorder="1" applyAlignment="1">
      <alignment horizontal="center" vertical="center" wrapText="1"/>
    </xf>
    <xf numFmtId="178" fontId="17" fillId="0" borderId="39" xfId="13" applyNumberFormat="1" applyFont="1" applyBorder="1" applyAlignment="1">
      <alignment horizontal="center" vertical="center"/>
    </xf>
    <xf numFmtId="178" fontId="17" fillId="0" borderId="31" xfId="13" applyNumberFormat="1" applyFont="1" applyBorder="1" applyAlignment="1">
      <alignment horizontal="center" vertical="center"/>
    </xf>
    <xf numFmtId="178" fontId="17" fillId="0" borderId="42" xfId="13" applyNumberFormat="1" applyFont="1" applyBorder="1" applyAlignment="1">
      <alignment horizontal="center" vertical="center"/>
    </xf>
    <xf numFmtId="0" fontId="1" fillId="5" borderId="34" xfId="11" applyFont="1" applyFill="1" applyBorder="1" applyAlignment="1">
      <alignment horizontal="center" vertical="center" wrapText="1"/>
    </xf>
    <xf numFmtId="0" fontId="1" fillId="5" borderId="34" xfId="11" applyFont="1" applyFill="1" applyBorder="1" applyAlignment="1">
      <alignment horizontal="center" vertical="center"/>
    </xf>
    <xf numFmtId="178" fontId="3" fillId="5" borderId="39" xfId="11" applyNumberFormat="1" applyFont="1" applyFill="1" applyBorder="1" applyAlignment="1">
      <alignment vertical="center" wrapText="1"/>
    </xf>
    <xf numFmtId="178" fontId="3" fillId="5" borderId="31" xfId="11" applyNumberFormat="1" applyFont="1" applyFill="1" applyBorder="1" applyAlignment="1">
      <alignment vertical="center" wrapText="1"/>
    </xf>
    <xf numFmtId="178" fontId="3" fillId="5" borderId="42" xfId="11" applyNumberFormat="1" applyFont="1" applyFill="1" applyBorder="1" applyAlignment="1">
      <alignment vertical="center" wrapText="1"/>
    </xf>
    <xf numFmtId="178" fontId="3" fillId="0" borderId="39" xfId="11" applyNumberFormat="1" applyFont="1" applyFill="1" applyBorder="1" applyAlignment="1">
      <alignment vertical="center" wrapText="1"/>
    </xf>
    <xf numFmtId="178" fontId="3" fillId="0" borderId="31" xfId="11" applyNumberFormat="1" applyFont="1" applyFill="1" applyBorder="1" applyAlignment="1">
      <alignment vertical="center" wrapText="1"/>
    </xf>
    <xf numFmtId="178" fontId="3" fillId="0" borderId="42" xfId="11" applyNumberFormat="1" applyFont="1" applyFill="1" applyBorder="1" applyAlignment="1">
      <alignment vertical="center" wrapText="1"/>
    </xf>
    <xf numFmtId="0" fontId="3" fillId="5" borderId="39" xfId="11" applyFont="1" applyFill="1" applyBorder="1" applyAlignment="1">
      <alignment vertical="center"/>
    </xf>
    <xf numFmtId="0" fontId="3" fillId="5" borderId="31" xfId="11" applyFont="1" applyFill="1" applyBorder="1" applyAlignment="1">
      <alignment vertical="center"/>
    </xf>
    <xf numFmtId="0" fontId="3" fillId="5" borderId="42" xfId="11" applyFont="1" applyFill="1" applyBorder="1" applyAlignment="1">
      <alignment vertical="center"/>
    </xf>
    <xf numFmtId="178" fontId="17" fillId="0" borderId="39" xfId="11" applyNumberFormat="1" applyFont="1" applyFill="1" applyBorder="1" applyAlignment="1">
      <alignment vertical="center"/>
    </xf>
    <xf numFmtId="178" fontId="17" fillId="0" borderId="31" xfId="11" applyNumberFormat="1" applyFont="1" applyFill="1" applyBorder="1" applyAlignment="1">
      <alignment vertical="center"/>
    </xf>
    <xf numFmtId="178" fontId="17" fillId="0" borderId="42" xfId="11" applyNumberFormat="1" applyFont="1" applyFill="1" applyBorder="1" applyAlignment="1">
      <alignment vertical="center"/>
    </xf>
    <xf numFmtId="179" fontId="3" fillId="5" borderId="39" xfId="12" applyNumberFormat="1" applyFont="1" applyFill="1" applyBorder="1" applyAlignment="1">
      <alignment horizontal="left" vertical="center" wrapText="1"/>
    </xf>
    <xf numFmtId="179" fontId="3" fillId="5" borderId="31" xfId="12" applyNumberFormat="1" applyFont="1" applyFill="1" applyBorder="1" applyAlignment="1">
      <alignment horizontal="left" vertical="center" wrapText="1"/>
    </xf>
    <xf numFmtId="179" fontId="3" fillId="5" borderId="42" xfId="12" applyNumberFormat="1" applyFont="1" applyFill="1" applyBorder="1" applyAlignment="1">
      <alignment horizontal="left" vertical="center" wrapText="1"/>
    </xf>
    <xf numFmtId="0" fontId="3" fillId="5" borderId="39" xfId="12" applyFont="1" applyFill="1" applyBorder="1" applyAlignment="1">
      <alignment horizontal="left" vertical="center"/>
    </xf>
    <xf numFmtId="0" fontId="3" fillId="5" borderId="31" xfId="12" applyFont="1" applyFill="1" applyBorder="1" applyAlignment="1">
      <alignment horizontal="left" vertical="center"/>
    </xf>
    <xf numFmtId="0" fontId="3" fillId="5" borderId="42" xfId="12"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5" borderId="0" xfId="6" applyFont="1" applyFill="1" applyAlignment="1">
      <alignment vertical="center"/>
    </xf>
    <xf numFmtId="0" fontId="16" fillId="5" borderId="0" xfId="6" applyFill="1" applyAlignment="1" applyProtection="1">
      <alignment vertical="center"/>
      <protection hidden="1"/>
    </xf>
    <xf numFmtId="0" fontId="1" fillId="0" borderId="0" xfId="11" applyFont="1">
      <alignment vertical="center"/>
    </xf>
    <xf numFmtId="0" fontId="16" fillId="5" borderId="0" xfId="6" applyFill="1" applyAlignment="1">
      <alignment vertical="center"/>
    </xf>
    <xf numFmtId="0" fontId="1" fillId="0" borderId="41" xfId="11" applyFont="1" applyBorder="1">
      <alignment vertical="center"/>
    </xf>
    <xf numFmtId="0" fontId="1" fillId="0" borderId="12" xfId="11" applyFont="1" applyBorder="1">
      <alignment vertical="center"/>
    </xf>
    <xf numFmtId="182" fontId="1" fillId="0" borderId="12" xfId="11" applyNumberFormat="1" applyFont="1" applyBorder="1">
      <alignment vertical="center"/>
    </xf>
    <xf numFmtId="0" fontId="1" fillId="0" borderId="48" xfId="11" applyFont="1" applyBorder="1">
      <alignment vertical="center"/>
    </xf>
    <xf numFmtId="0" fontId="22" fillId="0" borderId="0" xfId="11" applyFont="1">
      <alignment vertical="center"/>
    </xf>
    <xf numFmtId="0" fontId="1" fillId="0" borderId="62" xfId="11" applyFont="1" applyBorder="1">
      <alignment vertical="center"/>
    </xf>
    <xf numFmtId="0" fontId="1" fillId="0" borderId="38" xfId="11" applyFont="1" applyBorder="1">
      <alignment vertical="center"/>
    </xf>
    <xf numFmtId="0" fontId="1" fillId="0" borderId="37" xfId="11" applyFont="1" applyBorder="1">
      <alignment vertical="center"/>
    </xf>
    <xf numFmtId="0" fontId="1" fillId="0" borderId="54" xfId="11" applyFont="1" applyBorder="1">
      <alignment vertical="center"/>
    </xf>
    <xf numFmtId="0" fontId="1" fillId="0" borderId="40" xfId="11" applyFont="1" applyBorder="1">
      <alignment vertical="center"/>
    </xf>
    <xf numFmtId="0" fontId="1" fillId="0" borderId="31" xfId="11" applyFont="1" applyBorder="1">
      <alignment vertical="center"/>
    </xf>
    <xf numFmtId="0" fontId="22" fillId="0" borderId="41" xfId="11" applyFont="1" applyBorder="1">
      <alignment vertical="center"/>
    </xf>
    <xf numFmtId="178" fontId="23" fillId="0" borderId="0" xfId="11" applyNumberFormat="1" applyFont="1">
      <alignment vertical="center"/>
    </xf>
    <xf numFmtId="178" fontId="1" fillId="0" borderId="0" xfId="11" applyNumberFormat="1" applyFont="1">
      <alignment vertical="center"/>
    </xf>
    <xf numFmtId="0" fontId="1" fillId="0" borderId="41" xfId="11" applyFont="1" applyBorder="1" applyAlignment="1" applyProtection="1">
      <alignment horizontal="left" vertical="top" wrapText="1"/>
      <protection locked="0"/>
    </xf>
    <xf numFmtId="0" fontId="1" fillId="0" borderId="12" xfId="11" applyFont="1" applyBorder="1" applyAlignment="1" applyProtection="1">
      <alignment horizontal="left" vertical="top" wrapText="1"/>
      <protection locked="0"/>
    </xf>
    <xf numFmtId="0" fontId="1" fillId="0" borderId="48" xfId="11" applyFont="1" applyBorder="1" applyAlignment="1" applyProtection="1">
      <alignment horizontal="left" vertical="top" wrapText="1"/>
      <protection locked="0"/>
    </xf>
    <xf numFmtId="0" fontId="1" fillId="0" borderId="62" xfId="11" applyFont="1" applyBorder="1" applyAlignment="1" applyProtection="1">
      <alignment horizontal="left" vertical="top" wrapText="1"/>
      <protection locked="0"/>
    </xf>
    <xf numFmtId="0" fontId="1" fillId="0" borderId="0" xfId="11" applyFont="1" applyAlignment="1" applyProtection="1">
      <alignment horizontal="left" vertical="top" wrapText="1"/>
      <protection locked="0"/>
    </xf>
    <xf numFmtId="0" fontId="1" fillId="0" borderId="38" xfId="11" applyFont="1" applyBorder="1" applyAlignment="1" applyProtection="1">
      <alignment horizontal="left" vertical="top" wrapText="1"/>
      <protection locked="0"/>
    </xf>
    <xf numFmtId="0" fontId="1" fillId="0" borderId="37" xfId="11" applyFont="1" applyBorder="1" applyAlignment="1" applyProtection="1">
      <alignment horizontal="left" vertical="top" wrapText="1"/>
      <protection locked="0"/>
    </xf>
    <xf numFmtId="0" fontId="1" fillId="0" borderId="54" xfId="11" applyFont="1" applyBorder="1" applyAlignment="1" applyProtection="1">
      <alignment horizontal="left" vertical="top" wrapText="1"/>
      <protection locked="0"/>
    </xf>
    <xf numFmtId="0" fontId="1" fillId="0" borderId="40" xfId="11" applyFont="1" applyBorder="1" applyAlignment="1" applyProtection="1">
      <alignment horizontal="left" vertical="top" wrapText="1"/>
      <protection locked="0"/>
    </xf>
    <xf numFmtId="179" fontId="1" fillId="5" borderId="0" xfId="12" applyNumberFormat="1" applyFont="1" applyFill="1" applyAlignment="1">
      <alignment vertical="center" wrapText="1"/>
    </xf>
    <xf numFmtId="0" fontId="1" fillId="0" borderId="0" xfId="11" applyFont="1" applyAlignment="1">
      <alignment horizontal="center" vertical="center"/>
    </xf>
    <xf numFmtId="49" fontId="1" fillId="5" borderId="0" xfId="12" applyNumberFormat="1" applyFont="1" applyFill="1" applyAlignment="1">
      <alignment horizontal="center" vertical="center" wrapText="1"/>
    </xf>
    <xf numFmtId="49" fontId="1" fillId="5" borderId="0" xfId="12" applyNumberFormat="1" applyFont="1" applyFill="1" applyAlignment="1">
      <alignment horizontal="center" vertical="center"/>
    </xf>
    <xf numFmtId="0" fontId="1" fillId="0" borderId="39" xfId="11" applyFont="1" applyBorder="1" applyAlignment="1">
      <alignment horizontal="center" vertical="center"/>
    </xf>
    <xf numFmtId="0" fontId="1" fillId="0" borderId="31" xfId="11" applyFont="1" applyBorder="1" applyAlignment="1">
      <alignment horizontal="center" vertical="center"/>
    </xf>
    <xf numFmtId="0" fontId="1" fillId="0" borderId="42" xfId="11" applyFont="1" applyBorder="1" applyAlignment="1">
      <alignment horizontal="center" vertical="center"/>
    </xf>
    <xf numFmtId="0" fontId="1" fillId="0" borderId="34" xfId="11" applyFont="1" applyBorder="1" applyAlignment="1">
      <alignment horizontal="center" vertical="center"/>
    </xf>
    <xf numFmtId="179" fontId="1" fillId="5" borderId="0" xfId="12" applyNumberFormat="1" applyFont="1" applyFill="1" applyAlignment="1">
      <alignment horizontal="center" vertical="center" wrapText="1"/>
    </xf>
    <xf numFmtId="179" fontId="1" fillId="0" borderId="0" xfId="12" applyNumberFormat="1" applyFont="1" applyAlignment="1">
      <alignment horizontal="center" vertical="center" wrapText="1"/>
    </xf>
    <xf numFmtId="181" fontId="1" fillId="5" borderId="0" xfId="12" applyNumberFormat="1" applyFont="1" applyFill="1" applyAlignment="1">
      <alignment horizontal="center" vertical="center"/>
    </xf>
    <xf numFmtId="179" fontId="1" fillId="5" borderId="34" xfId="12" applyNumberFormat="1" applyFont="1" applyFill="1" applyBorder="1" applyAlignment="1">
      <alignment horizontal="center" vertical="center" wrapText="1"/>
    </xf>
    <xf numFmtId="181" fontId="1" fillId="5" borderId="65" xfId="12" applyNumberFormat="1" applyFont="1" applyFill="1" applyBorder="1" applyAlignment="1">
      <alignment horizontal="center" vertical="center"/>
    </xf>
    <xf numFmtId="181" fontId="1" fillId="5" borderId="34" xfId="12" applyNumberFormat="1" applyFont="1" applyFill="1" applyBorder="1" applyAlignment="1">
      <alignment horizontal="center" vertical="center"/>
    </xf>
    <xf numFmtId="178" fontId="1" fillId="0" borderId="62" xfId="11" applyNumberFormat="1" applyFont="1" applyBorder="1">
      <alignment vertical="center"/>
    </xf>
    <xf numFmtId="178" fontId="16" fillId="0" borderId="0" xfId="11" applyNumberFormat="1" applyAlignment="1">
      <alignment horizontal="center" vertical="center"/>
    </xf>
    <xf numFmtId="178" fontId="1" fillId="0" borderId="38" xfId="11" applyNumberFormat="1" applyFont="1" applyBorder="1">
      <alignment vertical="center"/>
    </xf>
    <xf numFmtId="184" fontId="1" fillId="0" borderId="0" xfId="11" applyNumberFormat="1" applyFont="1">
      <alignment vertical="center"/>
    </xf>
    <xf numFmtId="178" fontId="1" fillId="0" borderId="37" xfId="11" applyNumberFormat="1" applyFont="1" applyBorder="1">
      <alignment vertical="center"/>
    </xf>
    <xf numFmtId="178" fontId="1" fillId="0" borderId="54" xfId="11" applyNumberFormat="1" applyFont="1" applyBorder="1">
      <alignment vertical="center"/>
    </xf>
    <xf numFmtId="182" fontId="1" fillId="0" borderId="54" xfId="11" applyNumberFormat="1" applyFont="1" applyBorder="1">
      <alignment vertical="center"/>
    </xf>
    <xf numFmtId="178" fontId="1" fillId="0" borderId="40" xfId="11" applyNumberFormat="1" applyFont="1" applyBorder="1">
      <alignment vertical="center"/>
    </xf>
    <xf numFmtId="0" fontId="22" fillId="0" borderId="62" xfId="11" applyFont="1" applyBorder="1">
      <alignment vertical="center"/>
    </xf>
    <xf numFmtId="0" fontId="1" fillId="0" borderId="0" xfId="12" applyFont="1">
      <alignment vertical="center"/>
    </xf>
    <xf numFmtId="182" fontId="1" fillId="0" borderId="0" xfId="12" applyNumberFormat="1" applyFont="1">
      <alignment vertical="center"/>
    </xf>
    <xf numFmtId="178" fontId="16" fillId="0" borderId="0" xfId="13" applyNumberFormat="1" applyAlignment="1">
      <alignment vertical="center"/>
    </xf>
    <xf numFmtId="177" fontId="16" fillId="0" borderId="0" xfId="14" applyNumberFormat="1" applyAlignment="1">
      <alignment horizontal="right" vertical="center"/>
    </xf>
    <xf numFmtId="181" fontId="16" fillId="0" borderId="0" xfId="14" applyNumberFormat="1" applyAlignment="1">
      <alignment horizontal="right" vertical="center"/>
    </xf>
    <xf numFmtId="178" fontId="1" fillId="5" borderId="0" xfId="11" applyNumberFormat="1" applyFont="1" applyFill="1" applyAlignment="1">
      <alignment vertical="center" wrapText="1"/>
    </xf>
    <xf numFmtId="178" fontId="16" fillId="0" borderId="0" xfId="13" applyNumberFormat="1" applyAlignment="1">
      <alignment horizontal="center" vertical="center"/>
    </xf>
    <xf numFmtId="181" fontId="1" fillId="5" borderId="0" xfId="12" applyNumberFormat="1" applyFont="1" applyFill="1" applyAlignment="1">
      <alignment horizontal="center" vertical="center" wrapText="1"/>
    </xf>
    <xf numFmtId="181" fontId="1" fillId="0" borderId="0" xfId="11" applyNumberFormat="1" applyFont="1" applyAlignment="1">
      <alignment horizontal="center" vertical="center"/>
    </xf>
    <xf numFmtId="0" fontId="24" fillId="0" borderId="0" xfId="15" applyFont="1">
      <alignment vertical="center"/>
    </xf>
    <xf numFmtId="180" fontId="1" fillId="0" borderId="0" xfId="11" applyNumberFormat="1" applyFont="1">
      <alignment vertical="center"/>
    </xf>
  </cellXfs>
  <cellStyles count="16">
    <cellStyle name="標準" xfId="0" builtinId="0"/>
    <cellStyle name="標準 2" xfId="6"/>
    <cellStyle name="標準 2 2" xfId="7"/>
    <cellStyle name="標準 2 3" xfId="9"/>
    <cellStyle name="標準 3" xfId="10"/>
    <cellStyle name="標準 4" xfId="5"/>
    <cellStyle name="標準 4_APAHO401600" xfId="1"/>
    <cellStyle name="標準 4_APAHO4019001" xfId="4"/>
    <cellStyle name="標準 4_ZJ08_022012_青森市_2010" xfId="3"/>
    <cellStyle name="標準 6" xfId="8"/>
    <cellStyle name="標準 7" xfId="15"/>
    <cellStyle name="標準_【レイアウト】（県）資料３（Ｐ２）　歳出比較分析表" xfId="11"/>
    <cellStyle name="標準_【レイアウト】（市）資料３（Ｐ２）　歳出比較分析表" xfId="12"/>
    <cellStyle name="標準_APAHO251300" xfId="13"/>
    <cellStyle name="標準_APAHO252300"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CB00-4E59-A231-0F8D44DE81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81287</c:v>
                </c:pt>
                <c:pt idx="1">
                  <c:v>72254</c:v>
                </c:pt>
                <c:pt idx="2">
                  <c:v>68388</c:v>
                </c:pt>
                <c:pt idx="3">
                  <c:v>52782</c:v>
                </c:pt>
                <c:pt idx="4">
                  <c:v>74408</c:v>
                </c:pt>
              </c:numCache>
            </c:numRef>
          </c:val>
          <c:smooth val="0"/>
          <c:extLst>
            <c:ext xmlns:c16="http://schemas.microsoft.com/office/drawing/2014/chart" uri="{C3380CC4-5D6E-409C-BE32-E72D297353CC}">
              <c16:uniqueId val="{00000001-CB00-4E59-A231-0F8D44DE81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5.32</c:v>
                </c:pt>
                <c:pt idx="2">
                  <c:v>2.9</c:v>
                </c:pt>
                <c:pt idx="3">
                  <c:v>3.14</c:v>
                </c:pt>
                <c:pt idx="4">
                  <c:v>2.82</c:v>
                </c:pt>
              </c:numCache>
            </c:numRef>
          </c:val>
          <c:extLst>
            <c:ext xmlns:c16="http://schemas.microsoft.com/office/drawing/2014/chart" uri="{C3380CC4-5D6E-409C-BE32-E72D297353CC}">
              <c16:uniqueId val="{00000000-63E7-4DF5-B4AB-430422363A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30.61</c:v>
                </c:pt>
                <c:pt idx="1">
                  <c:v>33.79</c:v>
                </c:pt>
                <c:pt idx="2">
                  <c:v>28.4</c:v>
                </c:pt>
                <c:pt idx="3">
                  <c:v>24.53</c:v>
                </c:pt>
                <c:pt idx="4">
                  <c:v>19.73</c:v>
                </c:pt>
              </c:numCache>
            </c:numRef>
          </c:val>
          <c:extLst>
            <c:ext xmlns:c16="http://schemas.microsoft.com/office/drawing/2014/chart" uri="{C3380CC4-5D6E-409C-BE32-E72D297353CC}">
              <c16:uniqueId val="{00000001-63E7-4DF5-B4AB-430422363A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-0.14000000000000001</c:v>
                </c:pt>
                <c:pt idx="1">
                  <c:v>-0.38</c:v>
                </c:pt>
                <c:pt idx="2">
                  <c:v>-7.81</c:v>
                </c:pt>
                <c:pt idx="3">
                  <c:v>-1.71</c:v>
                </c:pt>
                <c:pt idx="4">
                  <c:v>-5.47</c:v>
                </c:pt>
              </c:numCache>
            </c:numRef>
          </c:val>
          <c:smooth val="0"/>
          <c:extLst>
            <c:ext xmlns:c16="http://schemas.microsoft.com/office/drawing/2014/chart" uri="{C3380CC4-5D6E-409C-BE32-E72D297353CC}">
              <c16:uniqueId val="{00000002-63E7-4DF5-B4AB-430422363A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05-48D4-81D2-F9FFC4DC64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05-48D4-81D2-F9FFC4DC643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05-48D4-81D2-F9FFC4DC643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E305-48D4-81D2-F9FFC4DC643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05-48D4-81D2-F9FFC4DC643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0.24</c:v>
                </c:pt>
                <c:pt idx="4">
                  <c:v>#N/A</c:v>
                </c:pt>
                <c:pt idx="5">
                  <c:v>0.16</c:v>
                </c:pt>
                <c:pt idx="6">
                  <c:v>#N/A</c:v>
                </c:pt>
                <c:pt idx="7">
                  <c:v>0.3</c:v>
                </c:pt>
                <c:pt idx="8">
                  <c:v>#N/A</c:v>
                </c:pt>
                <c:pt idx="9">
                  <c:v>0.65</c:v>
                </c:pt>
              </c:numCache>
            </c:numRef>
          </c:val>
          <c:extLst>
            <c:ext xmlns:c16="http://schemas.microsoft.com/office/drawing/2014/chart" uri="{C3380CC4-5D6E-409C-BE32-E72D297353CC}">
              <c16:uniqueId val="{00000005-E305-48D4-81D2-F9FFC4DC643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1.78</c:v>
                </c:pt>
                <c:pt idx="4">
                  <c:v>#N/A</c:v>
                </c:pt>
                <c:pt idx="5">
                  <c:v>1.85</c:v>
                </c:pt>
                <c:pt idx="6">
                  <c:v>#N/A</c:v>
                </c:pt>
                <c:pt idx="7">
                  <c:v>1.42</c:v>
                </c:pt>
                <c:pt idx="8">
                  <c:v>#N/A</c:v>
                </c:pt>
                <c:pt idx="9">
                  <c:v>1.57</c:v>
                </c:pt>
              </c:numCache>
            </c:numRef>
          </c:val>
          <c:extLst>
            <c:ext xmlns:c16="http://schemas.microsoft.com/office/drawing/2014/chart" uri="{C3380CC4-5D6E-409C-BE32-E72D297353CC}">
              <c16:uniqueId val="{00000006-E305-48D4-81D2-F9FFC4DC643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0.61</c:v>
                </c:pt>
                <c:pt idx="6">
                  <c:v>#N/A</c:v>
                </c:pt>
                <c:pt idx="7">
                  <c:v>1.1100000000000001</c:v>
                </c:pt>
                <c:pt idx="8">
                  <c:v>#N/A</c:v>
                </c:pt>
                <c:pt idx="9">
                  <c:v>1.79</c:v>
                </c:pt>
              </c:numCache>
            </c:numRef>
          </c:val>
          <c:extLst>
            <c:ext xmlns:c16="http://schemas.microsoft.com/office/drawing/2014/chart" uri="{C3380CC4-5D6E-409C-BE32-E72D297353CC}">
              <c16:uniqueId val="{00000007-E305-48D4-81D2-F9FFC4DC64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5.75</c:v>
                </c:pt>
                <c:pt idx="2">
                  <c:v>#N/A</c:v>
                </c:pt>
                <c:pt idx="3">
                  <c:v>5.31</c:v>
                </c:pt>
                <c:pt idx="4">
                  <c:v>#N/A</c:v>
                </c:pt>
                <c:pt idx="5">
                  <c:v>2.9</c:v>
                </c:pt>
                <c:pt idx="6">
                  <c:v>#N/A</c:v>
                </c:pt>
                <c:pt idx="7">
                  <c:v>3.14</c:v>
                </c:pt>
                <c:pt idx="8">
                  <c:v>#N/A</c:v>
                </c:pt>
                <c:pt idx="9">
                  <c:v>2.82</c:v>
                </c:pt>
              </c:numCache>
            </c:numRef>
          </c:val>
          <c:extLst>
            <c:ext xmlns:c16="http://schemas.microsoft.com/office/drawing/2014/chart" uri="{C3380CC4-5D6E-409C-BE32-E72D297353CC}">
              <c16:uniqueId val="{00000008-E305-48D4-81D2-F9FFC4DC643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4.47</c:v>
                </c:pt>
                <c:pt idx="2">
                  <c:v>#N/A</c:v>
                </c:pt>
                <c:pt idx="3">
                  <c:v>5.13</c:v>
                </c:pt>
                <c:pt idx="4">
                  <c:v>#N/A</c:v>
                </c:pt>
                <c:pt idx="5">
                  <c:v>5.88</c:v>
                </c:pt>
                <c:pt idx="6">
                  <c:v>#N/A</c:v>
                </c:pt>
                <c:pt idx="7">
                  <c:v>6.95</c:v>
                </c:pt>
                <c:pt idx="8">
                  <c:v>#N/A</c:v>
                </c:pt>
                <c:pt idx="9">
                  <c:v>7.56</c:v>
                </c:pt>
              </c:numCache>
            </c:numRef>
          </c:val>
          <c:extLst>
            <c:ext xmlns:c16="http://schemas.microsoft.com/office/drawing/2014/chart" uri="{C3380CC4-5D6E-409C-BE32-E72D297353CC}">
              <c16:uniqueId val="{00000009-E305-48D4-81D2-F9FFC4DC64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4914</c:v>
                </c:pt>
                <c:pt idx="5">
                  <c:v>4918</c:v>
                </c:pt>
                <c:pt idx="8">
                  <c:v>4742</c:v>
                </c:pt>
                <c:pt idx="11">
                  <c:v>4672</c:v>
                </c:pt>
                <c:pt idx="14">
                  <c:v>4519</c:v>
                </c:pt>
              </c:numCache>
            </c:numRef>
          </c:val>
          <c:extLst>
            <c:ext xmlns:c16="http://schemas.microsoft.com/office/drawing/2014/chart" uri="{C3380CC4-5D6E-409C-BE32-E72D297353CC}">
              <c16:uniqueId val="{00000000-F1D6-45C2-A871-F3F687D2AA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F1D6-45C2-A871-F3F687D2AA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1</c:v>
                </c:pt>
                <c:pt idx="9">
                  <c:v>2</c:v>
                </c:pt>
                <c:pt idx="12">
                  <c:v>1</c:v>
                </c:pt>
              </c:numCache>
            </c:numRef>
          </c:val>
          <c:extLst>
            <c:ext xmlns:c16="http://schemas.microsoft.com/office/drawing/2014/chart" uri="{C3380CC4-5D6E-409C-BE32-E72D297353CC}">
              <c16:uniqueId val="{00000002-F1D6-45C2-A871-F3F687D2AA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23</c:v>
                </c:pt>
                <c:pt idx="6">
                  <c:v>25</c:v>
                </c:pt>
                <c:pt idx="9">
                  <c:v>24</c:v>
                </c:pt>
                <c:pt idx="12">
                  <c:v>26</c:v>
                </c:pt>
              </c:numCache>
            </c:numRef>
          </c:val>
          <c:extLst>
            <c:ext xmlns:c16="http://schemas.microsoft.com/office/drawing/2014/chart" uri="{C3380CC4-5D6E-409C-BE32-E72D297353CC}">
              <c16:uniqueId val="{00000003-F1D6-45C2-A871-F3F687D2AA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923</c:v>
                </c:pt>
                <c:pt idx="3">
                  <c:v>836</c:v>
                </c:pt>
                <c:pt idx="6">
                  <c:v>684</c:v>
                </c:pt>
                <c:pt idx="9">
                  <c:v>615</c:v>
                </c:pt>
                <c:pt idx="12">
                  <c:v>580</c:v>
                </c:pt>
              </c:numCache>
            </c:numRef>
          </c:val>
          <c:extLst>
            <c:ext xmlns:c16="http://schemas.microsoft.com/office/drawing/2014/chart" uri="{C3380CC4-5D6E-409C-BE32-E72D297353CC}">
              <c16:uniqueId val="{00000004-F1D6-45C2-A871-F3F687D2AA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D6-45C2-A871-F3F687D2AA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D6-45C2-A871-F3F687D2AA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4791</c:v>
                </c:pt>
                <c:pt idx="3">
                  <c:v>4774</c:v>
                </c:pt>
                <c:pt idx="6">
                  <c:v>4934</c:v>
                </c:pt>
                <c:pt idx="9">
                  <c:v>4838</c:v>
                </c:pt>
                <c:pt idx="12">
                  <c:v>4538</c:v>
                </c:pt>
              </c:numCache>
            </c:numRef>
          </c:val>
          <c:extLst>
            <c:ext xmlns:c16="http://schemas.microsoft.com/office/drawing/2014/chart" uri="{C3380CC4-5D6E-409C-BE32-E72D297353CC}">
              <c16:uniqueId val="{00000007-F1D6-45C2-A871-F3F687D2AA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823</c:v>
                </c:pt>
                <c:pt idx="2">
                  <c:v>#N/A</c:v>
                </c:pt>
                <c:pt idx="3">
                  <c:v>#N/A</c:v>
                </c:pt>
                <c:pt idx="4">
                  <c:v>718</c:v>
                </c:pt>
                <c:pt idx="5">
                  <c:v>#N/A</c:v>
                </c:pt>
                <c:pt idx="6">
                  <c:v>#N/A</c:v>
                </c:pt>
                <c:pt idx="7">
                  <c:v>903</c:v>
                </c:pt>
                <c:pt idx="8">
                  <c:v>#N/A</c:v>
                </c:pt>
                <c:pt idx="9">
                  <c:v>#N/A</c:v>
                </c:pt>
                <c:pt idx="10">
                  <c:v>808</c:v>
                </c:pt>
                <c:pt idx="11">
                  <c:v>#N/A</c:v>
                </c:pt>
                <c:pt idx="12">
                  <c:v>#N/A</c:v>
                </c:pt>
                <c:pt idx="13">
                  <c:v>627</c:v>
                </c:pt>
                <c:pt idx="14">
                  <c:v>#N/A</c:v>
                </c:pt>
              </c:numCache>
            </c:numRef>
          </c:val>
          <c:smooth val="0"/>
          <c:extLst>
            <c:ext xmlns:c16="http://schemas.microsoft.com/office/drawing/2014/chart" uri="{C3380CC4-5D6E-409C-BE32-E72D297353CC}">
              <c16:uniqueId val="{00000008-F1D6-45C2-A871-F3F687D2AA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38719</c:v>
                </c:pt>
                <c:pt idx="5">
                  <c:v>37756</c:v>
                </c:pt>
                <c:pt idx="8">
                  <c:v>36746</c:v>
                </c:pt>
                <c:pt idx="11">
                  <c:v>35209</c:v>
                </c:pt>
                <c:pt idx="14">
                  <c:v>34497</c:v>
                </c:pt>
              </c:numCache>
            </c:numRef>
          </c:val>
          <c:extLst>
            <c:ext xmlns:c16="http://schemas.microsoft.com/office/drawing/2014/chart" uri="{C3380CC4-5D6E-409C-BE32-E72D297353CC}">
              <c16:uniqueId val="{00000000-6072-45CA-A350-42F956F9AA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4659</c:v>
                </c:pt>
                <c:pt idx="5">
                  <c:v>4755</c:v>
                </c:pt>
                <c:pt idx="8">
                  <c:v>4101</c:v>
                </c:pt>
                <c:pt idx="11">
                  <c:v>3497</c:v>
                </c:pt>
                <c:pt idx="14">
                  <c:v>3049</c:v>
                </c:pt>
              </c:numCache>
            </c:numRef>
          </c:val>
          <c:extLst>
            <c:ext xmlns:c16="http://schemas.microsoft.com/office/drawing/2014/chart" uri="{C3380CC4-5D6E-409C-BE32-E72D297353CC}">
              <c16:uniqueId val="{00000001-6072-45CA-A350-42F956F9AA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14811</c:v>
                </c:pt>
                <c:pt idx="5">
                  <c:v>16012</c:v>
                </c:pt>
                <c:pt idx="8">
                  <c:v>15094</c:v>
                </c:pt>
                <c:pt idx="11">
                  <c:v>14021</c:v>
                </c:pt>
                <c:pt idx="14">
                  <c:v>12783</c:v>
                </c:pt>
              </c:numCache>
            </c:numRef>
          </c:val>
          <c:extLst>
            <c:ext xmlns:c16="http://schemas.microsoft.com/office/drawing/2014/chart" uri="{C3380CC4-5D6E-409C-BE32-E72D297353CC}">
              <c16:uniqueId val="{00000002-6072-45CA-A350-42F956F9AA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72-45CA-A350-42F956F9AA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72-45CA-A350-42F956F9AA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1</c:v>
                </c:pt>
                <c:pt idx="9">
                  <c:v>1</c:v>
                </c:pt>
                <c:pt idx="12">
                  <c:v>2</c:v>
                </c:pt>
              </c:numCache>
            </c:numRef>
          </c:val>
          <c:extLst>
            <c:ext xmlns:c16="http://schemas.microsoft.com/office/drawing/2014/chart" uri="{C3380CC4-5D6E-409C-BE32-E72D297353CC}">
              <c16:uniqueId val="{00000005-6072-45CA-A350-42F956F9AA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5280</c:v>
                </c:pt>
                <c:pt idx="3">
                  <c:v>5353</c:v>
                </c:pt>
                <c:pt idx="6">
                  <c:v>4988</c:v>
                </c:pt>
                <c:pt idx="9">
                  <c:v>4408</c:v>
                </c:pt>
                <c:pt idx="12">
                  <c:v>4081</c:v>
                </c:pt>
              </c:numCache>
            </c:numRef>
          </c:val>
          <c:extLst>
            <c:ext xmlns:c16="http://schemas.microsoft.com/office/drawing/2014/chart" uri="{C3380CC4-5D6E-409C-BE32-E72D297353CC}">
              <c16:uniqueId val="{00000006-6072-45CA-A350-42F956F9AA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319</c:v>
                </c:pt>
                <c:pt idx="3">
                  <c:v>317</c:v>
                </c:pt>
                <c:pt idx="6">
                  <c:v>337</c:v>
                </c:pt>
                <c:pt idx="9">
                  <c:v>342</c:v>
                </c:pt>
                <c:pt idx="12">
                  <c:v>359</c:v>
                </c:pt>
              </c:numCache>
            </c:numRef>
          </c:val>
          <c:extLst>
            <c:ext xmlns:c16="http://schemas.microsoft.com/office/drawing/2014/chart" uri="{C3380CC4-5D6E-409C-BE32-E72D297353CC}">
              <c16:uniqueId val="{00000007-6072-45CA-A350-42F956F9AA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11206</c:v>
                </c:pt>
                <c:pt idx="3">
                  <c:v>10362</c:v>
                </c:pt>
                <c:pt idx="6">
                  <c:v>8924</c:v>
                </c:pt>
                <c:pt idx="9">
                  <c:v>7494</c:v>
                </c:pt>
                <c:pt idx="12">
                  <c:v>6519</c:v>
                </c:pt>
              </c:numCache>
            </c:numRef>
          </c:val>
          <c:extLst>
            <c:ext xmlns:c16="http://schemas.microsoft.com/office/drawing/2014/chart" uri="{C3380CC4-5D6E-409C-BE32-E72D297353CC}">
              <c16:uniqueId val="{00000008-6072-45CA-A350-42F956F9AA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72-45CA-A350-42F956F9AA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39710</c:v>
                </c:pt>
                <c:pt idx="3">
                  <c:v>39122</c:v>
                </c:pt>
                <c:pt idx="6">
                  <c:v>38302</c:v>
                </c:pt>
                <c:pt idx="9">
                  <c:v>36205</c:v>
                </c:pt>
                <c:pt idx="12">
                  <c:v>35124</c:v>
                </c:pt>
              </c:numCache>
            </c:numRef>
          </c:val>
          <c:extLst>
            <c:ext xmlns:c16="http://schemas.microsoft.com/office/drawing/2014/chart" uri="{C3380CC4-5D6E-409C-BE32-E72D297353CC}">
              <c16:uniqueId val="{0000000A-6072-45CA-A350-42F956F9AA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72-45CA-A350-42F956F9AA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6144</c:v>
                </c:pt>
                <c:pt idx="1">
                  <c:v>5159</c:v>
                </c:pt>
                <c:pt idx="2">
                  <c:v>4113</c:v>
                </c:pt>
              </c:numCache>
            </c:numRef>
          </c:val>
          <c:extLst>
            <c:ext xmlns:c16="http://schemas.microsoft.com/office/drawing/2014/chart" uri="{C3380CC4-5D6E-409C-BE32-E72D297353CC}">
              <c16:uniqueId val="{00000000-FB9D-478F-8A1B-078B644EEE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2056</c:v>
                </c:pt>
                <c:pt idx="1">
                  <c:v>1961</c:v>
                </c:pt>
                <c:pt idx="2">
                  <c:v>1866</c:v>
                </c:pt>
              </c:numCache>
            </c:numRef>
          </c:val>
          <c:extLst>
            <c:ext xmlns:c16="http://schemas.microsoft.com/office/drawing/2014/chart" uri="{C3380CC4-5D6E-409C-BE32-E72D297353CC}">
              <c16:uniqueId val="{00000001-FB9D-478F-8A1B-078B644EEE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8891</c:v>
                </c:pt>
                <c:pt idx="1">
                  <c:v>8404</c:v>
                </c:pt>
                <c:pt idx="2">
                  <c:v>8131</c:v>
                </c:pt>
              </c:numCache>
            </c:numRef>
          </c:val>
          <c:extLst>
            <c:ext xmlns:c16="http://schemas.microsoft.com/office/drawing/2014/chart" uri="{C3380CC4-5D6E-409C-BE32-E72D297353CC}">
              <c16:uniqueId val="{00000002-FB9D-478F-8A1B-078B644EEE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{B6ACAB7A-FAE8-48F0-B084-262834CE6F40}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BC-4C1D-A95E-293184F177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{E2F8CA21-EB20-473D-A0B7-F84F00B8F063}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BC-4C1D-A95E-293184F177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{79EDCC38-4B5B-4EF7-B3D6-0066549474D4}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BC-4C1D-A95E-293184F177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{84CF907B-CCC4-45A1-82C9-42221B6B6B3F}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BC-4C1D-A95E-293184F177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{D5847525-B736-4339-B8AE-1D648CF6D760}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BC-4C1D-A95E-293184F1774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{672FF6D1-6E72-4E5E-9F20-0E8362ED67FF}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BC-4C1D-A95E-293184F1774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{1A5F4ABA-A9CA-4C2E-8670-EFE89810BE8B}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BC-4C1D-A95E-293184F1774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{1C62DFBB-E996-436C-B833-C33D8EE38666}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BC-4C1D-A95E-293184F1774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{9DAFC832-5018-43C6-AEC7-110EE69ABF23}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BC-4C1D-A95E-293184F177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55.6</c:v>
                </c:pt>
                <c:pt idx="16">
                  <c:v>58.9</c:v>
                </c:pt>
                <c:pt idx="24">
                  <c:v>60.6</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BC-4C1D-A95E-293184F177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{87C4C2D3-8778-43E9-BB51-70AFB780A6C2}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BC-4C1D-A95E-293184F177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{3EE71F2C-6F4A-4E6A-B885-9ED45472F64F}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BC-4C1D-A95E-293184F177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{FEFB5EFA-C69D-4E06-95CC-3CF1B277ED8C}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BC-4C1D-A95E-293184F177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{FB5D1EA1-DFCE-4BF2-AADE-92937882F576}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BC-4C1D-A95E-293184F177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{C7F5873B-CA43-40BF-B442-7D24449D315D}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BC-4C1D-A95E-293184F1774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{1CC2E51E-98B5-4941-A8C0-AB149ED40DA4}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BC-4C1D-A95E-293184F1774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{CABDA881-2131-4B6A-A84D-81CA081FF5BE}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BC-4C1D-A95E-293184F1774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{82965E8B-B877-4D54-95EA-EA57693B98D2}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BC-4C1D-A95E-293184F1774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{B47194DE-D765-485E-9C80-EE4E91C23034}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BC-4C1D-A95E-293184F177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BDBC-4C1D-A95E-293184F17744}"/>
            </c:ext>
          </c:extLst>
        </c:ser>
        <c:dLbls>
          <c:showLegendKey val="0"/>
          <c:showVal val="1"/>
          <c:showCatName val="0"/>
          <c:showSerName val="0"/>
          <c:showPercent val="0"/>
          <c:showBubbleSize val="0"/>
        </c:dLbls>
        <c:axId val="46179840"/>
        <c:axId val="46181760"/>
      </c:scatterChart>
      <c:valAx>
        <c:axId val="4617984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1"/>
          <c:min val="2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{E765C0CB-DAB4-4E15-817E-7AF0692A51D1}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351-4E9C-B481-7E7B1A8722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{5CA65A8F-E347-4DE7-A21C-0CE13735DB4C}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51-4E9C-B481-7E7B1A8722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{6D8C92BB-1B1F-4F53-943F-ACE73B667BA2}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51-4E9C-B481-7E7B1A8722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{469A5827-3FA0-4FB5-AD1A-2A1E53F0AD26}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51-4E9C-B481-7E7B1A8722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{29583DA1-648F-49A0-B6E2-25F8E1014586}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51-4E9C-B481-7E7B1A8722F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{73D98328-49CA-4268-914F-C88A11EF63FD}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351-4E9C-B481-7E7B1A8722F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{8417E4A9-8CDD-4027-A8E8-52CF2CD13E1E}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351-4E9C-B481-7E7B1A8722F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{AAC8039F-39CC-4760-B987-D23E3A90FF98}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351-4E9C-B481-7E7B1A8722F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{D4796908-15BA-435E-86B5-38A1B3DE63C3}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351-4E9C-B481-7E7B1A8722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5.0999999999999996</c:v>
                </c:pt>
                <c:pt idx="16">
                  <c:v>4.5999999999999996</c:v>
                </c:pt>
                <c:pt idx="24">
                  <c:v>4.7</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351-4E9C-B481-7E7B1A8722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{2BB880A3-7A7A-4307-8D54-3AB64A86C24A}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351-4E9C-B481-7E7B1A8722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{AB935508-00BD-4906-9078-9D2D61F97431}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51-4E9C-B481-7E7B1A8722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{3656C816-6F63-4708-9D81-CDF36AC1F92C}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51-4E9C-B481-7E7B1A8722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{37ACB494-2184-4F55-A394-373DD105AA97}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51-4E9C-B481-7E7B1A8722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{5C7B6127-5808-499B-8D23-310AEAF2B48D}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51-4E9C-B481-7E7B1A8722F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{44D1F685-06C4-4AC6-84E9-092848F730F7}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351-4E9C-B481-7E7B1A8722F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{84ED5D0E-9E6B-4EC6-BCC6-45D93AF99A16}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351-4E9C-B481-7E7B1A8722F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{DAD11C04-ADBB-4345-ADC9-8812D61DD38E}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351-4E9C-B481-7E7B1A8722F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{F5014650-C1C3-4572-8108-8583F862046F}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351-4E9C-B481-7E7B1A872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B351-4E9C-B481-7E7B1A8722F5}"/>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森林環境譲与税の新設による譲与税の</a:t>
          </a:r>
          <a:r>
            <a:rPr kumimoji="1" lang="ja-JP" altLang="ja-JP" sz="1100">
              <a:solidFill>
                <a:sysClr val="windowText" lastClr="000000"/>
              </a:solidFill>
              <a:effectLst/>
              <a:latin typeface="+mn-lt"/>
              <a:ea typeface="+mn-ea"/>
              <a:cs typeface="+mn-cs"/>
            </a:rPr>
            <a:t>増額等により、基準</a:t>
          </a:r>
          <a:r>
            <a:rPr kumimoji="1" lang="ja-JP" altLang="ja-JP" sz="1100">
              <a:solidFill>
                <a:schemeClr val="dk1"/>
              </a:solidFill>
              <a:effectLst/>
              <a:latin typeface="+mn-lt"/>
              <a:ea typeface="+mn-ea"/>
              <a:cs typeface="+mn-cs"/>
            </a:rPr>
            <a:t>財政収入額が前年比</a:t>
          </a:r>
          <a:r>
            <a:rPr kumimoji="1" lang="en-US" altLang="ja-JP" sz="1100">
              <a:solidFill>
                <a:schemeClr val="dk1"/>
              </a:solidFill>
              <a:effectLst/>
              <a:latin typeface="+mn-lt"/>
              <a:ea typeface="+mn-ea"/>
              <a:cs typeface="+mn-cs"/>
            </a:rPr>
            <a:t>130,919</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、基準財政需要額も前年比</a:t>
          </a:r>
          <a:r>
            <a:rPr kumimoji="1" lang="en-US" altLang="ja-JP" sz="1100">
              <a:solidFill>
                <a:schemeClr val="dk1"/>
              </a:solidFill>
              <a:effectLst/>
              <a:latin typeface="+mn-lt"/>
              <a:ea typeface="+mn-ea"/>
              <a:cs typeface="+mn-cs"/>
            </a:rPr>
            <a:t>211,072</a:t>
          </a:r>
          <a:r>
            <a:rPr kumimoji="1" lang="ja-JP" altLang="ja-JP" sz="1100">
              <a:solidFill>
                <a:schemeClr val="dk1"/>
              </a:solidFill>
              <a:effectLst/>
              <a:latin typeface="+mn-lt"/>
              <a:ea typeface="+mn-ea"/>
              <a:cs typeface="+mn-cs"/>
            </a:rPr>
            <a:t>千円増加しており、依然として類似団体より低い水準となっている。このことから、今後もより一層の税収の徴収率向上対策を中心とする歳入確保に努めるとともに、必要な事業の峻別、投資的経費の抑制等、歳出の見直し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歳出における経常経費は、社会保障関連経費や補助費等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公債費や特別会計への繰出金等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減額により前年度比では</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一方歳入では</a:t>
          </a:r>
          <a:r>
            <a:rPr kumimoji="1" lang="ja-JP" altLang="en-US" sz="1100">
              <a:solidFill>
                <a:schemeClr val="dk1"/>
              </a:solidFill>
              <a:effectLst/>
              <a:latin typeface="+mn-lt"/>
              <a:ea typeface="+mn-ea"/>
              <a:cs typeface="+mn-cs"/>
            </a:rPr>
            <a:t>地方譲与税</a:t>
          </a:r>
          <a:r>
            <a:rPr kumimoji="1" lang="ja-JP" altLang="ja-JP" sz="1100">
              <a:solidFill>
                <a:schemeClr val="dk1"/>
              </a:solidFill>
              <a:effectLst/>
              <a:latin typeface="+mn-lt"/>
              <a:ea typeface="+mn-ea"/>
              <a:cs typeface="+mn-cs"/>
            </a:rPr>
            <a:t>が増額しているものの、普通地方交付税の段階的削減に伴う減等により前年比で減額となっており、全体では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今後も、さらなる自主財源の確保を行うとともに、行財政運営の効率化、各種事務事業の見直しと経費の節減・合理化に努める。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159113</xdr:rowOff>
    </xdr:from>
    <xdr:to>
      <xdr:col>23</xdr:col>
      <xdr:colOff>133350</xdr:colOff>
      <xdr:row>64</xdr:row>
      <xdr:rowOff>15240</xdr:rowOff>
    </xdr:to>
    <xdr:cxnSp macro="">
      <xdr:nvCxnSpPr>
        <xdr:cNvPr id="134" name="直線コネクタ 133"/>
        <xdr:cNvCxnSpPr/>
      </xdr:nvCxnSpPr>
      <xdr:spPr>
        <a:xfrm>
          <a:off x="4114800" y="1096046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159113</xdr:rowOff>
    </xdr:to>
    <xdr:cxnSp macro="">
      <xdr:nvCxnSpPr>
        <xdr:cNvPr id="137" name="直線コネクタ 136"/>
        <xdr:cNvCxnSpPr/>
      </xdr:nvCxnSpPr>
      <xdr:spPr>
        <a:xfrm>
          <a:off x="3225800" y="1084326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75474</xdr:rowOff>
    </xdr:from>
    <xdr:to>
      <xdr:col>15</xdr:col>
      <xdr:colOff>82550</xdr:colOff>
      <xdr:row>63</xdr:row>
      <xdr:rowOff>41910</xdr:rowOff>
    </xdr:to>
    <xdr:cxnSp macro="">
      <xdr:nvCxnSpPr>
        <xdr:cNvPr id="140" name="直線コネクタ 139"/>
        <xdr:cNvCxnSpPr/>
      </xdr:nvCxnSpPr>
      <xdr:spPr>
        <a:xfrm>
          <a:off x="2336800" y="1070537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54791</xdr:rowOff>
    </xdr:from>
    <xdr:to>
      <xdr:col>11</xdr:col>
      <xdr:colOff>31750</xdr:colOff>
      <xdr:row>62</xdr:row>
      <xdr:rowOff>75474</xdr:rowOff>
    </xdr:to>
    <xdr:cxnSp macro="">
      <xdr:nvCxnSpPr>
        <xdr:cNvPr id="143" name="直線コネクタ 142"/>
        <xdr:cNvCxnSpPr/>
      </xdr:nvCxnSpPr>
      <xdr:spPr>
        <a:xfrm>
          <a:off x="1447800" y="106846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108313</xdr:rowOff>
    </xdr:from>
    <xdr:to>
      <xdr:col>19</xdr:col>
      <xdr:colOff>184150</xdr:colOff>
      <xdr:row>64</xdr:row>
      <xdr:rowOff>38463</xdr:rowOff>
    </xdr:to>
    <xdr:sp macro="" textlink="">
      <xdr:nvSpPr>
        <xdr:cNvPr id="155" name="楕円 154"/>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23240</xdr:rowOff>
    </xdr:from>
    <xdr:ext cx="736600" cy="259045"/>
    <xdr:sp macro="" textlink="">
      <xdr:nvSpPr>
        <xdr:cNvPr id="156" name="テキスト ボックス 155"/>
        <xdr:cNvSpPr txBox="1"/>
      </xdr:nvSpPr>
      <xdr:spPr>
        <a:xfrm>
          <a:off x="3733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7" name="楕円 156"/>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8" name="テキスト ボックス 157"/>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24674</xdr:rowOff>
    </xdr:from>
    <xdr:to>
      <xdr:col>11</xdr:col>
      <xdr:colOff>82550</xdr:colOff>
      <xdr:row>62</xdr:row>
      <xdr:rowOff>126274</xdr:rowOff>
    </xdr:to>
    <xdr:sp macro="" textlink="">
      <xdr:nvSpPr>
        <xdr:cNvPr id="159" name="楕円 158"/>
        <xdr:cNvSpPr/>
      </xdr:nvSpPr>
      <xdr:spPr>
        <a:xfrm>
          <a:off x="2286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111051</xdr:rowOff>
    </xdr:from>
    <xdr:ext cx="762000" cy="259045"/>
    <xdr:sp macro="" textlink="">
      <xdr:nvSpPr>
        <xdr:cNvPr id="160" name="テキスト ボックス 159"/>
        <xdr:cNvSpPr txBox="1"/>
      </xdr:nvSpPr>
      <xdr:spPr>
        <a:xfrm>
          <a:off x="1955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3991</xdr:rowOff>
    </xdr:from>
    <xdr:to>
      <xdr:col>7</xdr:col>
      <xdr:colOff>31750</xdr:colOff>
      <xdr:row>62</xdr:row>
      <xdr:rowOff>105591</xdr:rowOff>
    </xdr:to>
    <xdr:sp macro="" textlink="">
      <xdr:nvSpPr>
        <xdr:cNvPr id="161" name="楕円 160"/>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90368</xdr:rowOff>
    </xdr:from>
    <xdr:ext cx="762000" cy="259045"/>
    <xdr:sp macro="" textlink="">
      <xdr:nvSpPr>
        <xdr:cNvPr id="162" name="テキスト ボックス 161"/>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は前年度と比較し、人口一人当たりの決算額が</a:t>
          </a:r>
          <a:r>
            <a:rPr kumimoji="1" lang="en-US" altLang="ja-JP" sz="1100">
              <a:solidFill>
                <a:schemeClr val="dk1"/>
              </a:solidFill>
              <a:effectLst/>
              <a:latin typeface="+mn-lt"/>
              <a:ea typeface="+mn-ea"/>
              <a:cs typeface="+mn-cs"/>
            </a:rPr>
            <a:t>7,079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し、類似団体平均と県平均を上回っている。主な要因として、</a:t>
          </a:r>
          <a:r>
            <a:rPr kumimoji="1" lang="ja-JP" altLang="en-US" sz="1100">
              <a:solidFill>
                <a:schemeClr val="dk1"/>
              </a:solidFill>
              <a:effectLst/>
              <a:latin typeface="+mn-lt"/>
              <a:ea typeface="+mn-ea"/>
              <a:cs typeface="+mn-cs"/>
            </a:rPr>
            <a:t>各小中学校のＩＣＴ環境整備を行ったＩＣＴ教育環境整備事業や、寄付額の増によるふるさと納税促進事業の増額等があげられる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今後は、施設の維持管理等の事務内容の見直しや公共施設等総合管理計画に基づく施設の適正配置を行い、経費節減可能な部分については、積極的な削減に努める。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133319</xdr:rowOff>
    </xdr:from>
    <xdr:to>
      <xdr:col>23</xdr:col>
      <xdr:colOff>133350</xdr:colOff>
      <xdr:row>85</xdr:row>
      <xdr:rowOff>30197</xdr:rowOff>
    </xdr:to>
    <xdr:cxnSp macro="">
      <xdr:nvCxnSpPr>
        <xdr:cNvPr id="195" name="直線コネクタ 194"/>
        <xdr:cNvCxnSpPr/>
      </xdr:nvCxnSpPr>
      <xdr:spPr>
        <a:xfrm>
          <a:off x="4114800" y="14535119"/>
          <a:ext cx="838200" cy="6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133319</xdr:rowOff>
    </xdr:from>
    <xdr:to>
      <xdr:col>19</xdr:col>
      <xdr:colOff>133350</xdr:colOff>
      <xdr:row>85</xdr:row>
      <xdr:rowOff>42001</xdr:rowOff>
    </xdr:to>
    <xdr:cxnSp macro="">
      <xdr:nvCxnSpPr>
        <xdr:cNvPr id="198" name="直線コネクタ 197"/>
        <xdr:cNvCxnSpPr/>
      </xdr:nvCxnSpPr>
      <xdr:spPr>
        <a:xfrm flipV="1">
          <a:off x="3225800" y="14535119"/>
          <a:ext cx="889000" cy="8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107423</xdr:rowOff>
    </xdr:from>
    <xdr:to>
      <xdr:col>15</xdr:col>
      <xdr:colOff>82550</xdr:colOff>
      <xdr:row>85</xdr:row>
      <xdr:rowOff>42001</xdr:rowOff>
    </xdr:to>
    <xdr:cxnSp macro="">
      <xdr:nvCxnSpPr>
        <xdr:cNvPr id="201" name="直線コネクタ 200"/>
        <xdr:cNvCxnSpPr/>
      </xdr:nvCxnSpPr>
      <xdr:spPr>
        <a:xfrm>
          <a:off x="2336800" y="14509223"/>
          <a:ext cx="889000" cy="10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45650</xdr:rowOff>
    </xdr:from>
    <xdr:to>
      <xdr:col>11</xdr:col>
      <xdr:colOff>31750</xdr:colOff>
      <xdr:row>84</xdr:row>
      <xdr:rowOff>107423</xdr:rowOff>
    </xdr:to>
    <xdr:cxnSp macro="">
      <xdr:nvCxnSpPr>
        <xdr:cNvPr id="204" name="直線コネクタ 203"/>
        <xdr:cNvCxnSpPr/>
      </xdr:nvCxnSpPr>
      <xdr:spPr>
        <a:xfrm>
          <a:off x="1447800" y="14447450"/>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150847</xdr:rowOff>
    </xdr:from>
    <xdr:to>
      <xdr:col>23</xdr:col>
      <xdr:colOff>184150</xdr:colOff>
      <xdr:row>85</xdr:row>
      <xdr:rowOff>80997</xdr:rowOff>
    </xdr:to>
    <xdr:sp macro="" textlink="">
      <xdr:nvSpPr>
        <xdr:cNvPr id="214" name="楕円 213"/>
        <xdr:cNvSpPr/>
      </xdr:nvSpPr>
      <xdr:spPr>
        <a:xfrm>
          <a:off x="4902200" y="145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122924</xdr:rowOff>
    </xdr:from>
    <xdr:ext cx="762000" cy="259045"/>
    <xdr:sp macro="" textlink="">
      <xdr:nvSpPr>
        <xdr:cNvPr id="215" name="人件費・物件費等の状況該当値テキスト"/>
        <xdr:cNvSpPr txBox="1"/>
      </xdr:nvSpPr>
      <xdr:spPr>
        <a:xfrm>
          <a:off x="5041900" y="1452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82519</xdr:rowOff>
    </xdr:from>
    <xdr:to>
      <xdr:col>19</xdr:col>
      <xdr:colOff>184150</xdr:colOff>
      <xdr:row>85</xdr:row>
      <xdr:rowOff>12669</xdr:rowOff>
    </xdr:to>
    <xdr:sp macro="" textlink="">
      <xdr:nvSpPr>
        <xdr:cNvPr id="216" name="楕円 215"/>
        <xdr:cNvSpPr/>
      </xdr:nvSpPr>
      <xdr:spPr>
        <a:xfrm>
          <a:off x="4064000" y="144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168896</xdr:rowOff>
    </xdr:from>
    <xdr:ext cx="736600" cy="259045"/>
    <xdr:sp macro="" textlink="">
      <xdr:nvSpPr>
        <xdr:cNvPr id="217" name="テキスト ボックス 216"/>
        <xdr:cNvSpPr txBox="1"/>
      </xdr:nvSpPr>
      <xdr:spPr>
        <a:xfrm>
          <a:off x="3733800" y="1457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162651</xdr:rowOff>
    </xdr:from>
    <xdr:to>
      <xdr:col>15</xdr:col>
      <xdr:colOff>133350</xdr:colOff>
      <xdr:row>85</xdr:row>
      <xdr:rowOff>92801</xdr:rowOff>
    </xdr:to>
    <xdr:sp macro="" textlink="">
      <xdr:nvSpPr>
        <xdr:cNvPr id="218" name="楕円 217"/>
        <xdr:cNvSpPr/>
      </xdr:nvSpPr>
      <xdr:spPr>
        <a:xfrm>
          <a:off x="3175000" y="145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77578</xdr:rowOff>
    </xdr:from>
    <xdr:ext cx="762000" cy="259045"/>
    <xdr:sp macro="" textlink="">
      <xdr:nvSpPr>
        <xdr:cNvPr id="219" name="テキスト ボックス 218"/>
        <xdr:cNvSpPr txBox="1"/>
      </xdr:nvSpPr>
      <xdr:spPr>
        <a:xfrm>
          <a:off x="2844800" y="1465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56623</xdr:rowOff>
    </xdr:from>
    <xdr:to>
      <xdr:col>11</xdr:col>
      <xdr:colOff>82550</xdr:colOff>
      <xdr:row>84</xdr:row>
      <xdr:rowOff>158223</xdr:rowOff>
    </xdr:to>
    <xdr:sp macro="" textlink="">
      <xdr:nvSpPr>
        <xdr:cNvPr id="220" name="楕円 219"/>
        <xdr:cNvSpPr/>
      </xdr:nvSpPr>
      <xdr:spPr>
        <a:xfrm>
          <a:off x="2286000" y="144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143000</xdr:rowOff>
    </xdr:from>
    <xdr:ext cx="762000" cy="259045"/>
    <xdr:sp macro="" textlink="">
      <xdr:nvSpPr>
        <xdr:cNvPr id="221" name="テキスト ボックス 220"/>
        <xdr:cNvSpPr txBox="1"/>
      </xdr:nvSpPr>
      <xdr:spPr>
        <a:xfrm>
          <a:off x="1955800" y="145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166300</xdr:rowOff>
    </xdr:from>
    <xdr:to>
      <xdr:col>7</xdr:col>
      <xdr:colOff>31750</xdr:colOff>
      <xdr:row>84</xdr:row>
      <xdr:rowOff>96450</xdr:rowOff>
    </xdr:to>
    <xdr:sp macro="" textlink="">
      <xdr:nvSpPr>
        <xdr:cNvPr id="222" name="楕円 221"/>
        <xdr:cNvSpPr/>
      </xdr:nvSpPr>
      <xdr:spPr>
        <a:xfrm>
          <a:off x="1397000" y="143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81227</xdr:rowOff>
    </xdr:from>
    <xdr:ext cx="762000" cy="259045"/>
    <xdr:sp macro="" textlink="">
      <xdr:nvSpPr>
        <xdr:cNvPr id="223" name="テキスト ボックス 222"/>
        <xdr:cNvSpPr txBox="1"/>
      </xdr:nvSpPr>
      <xdr:spPr>
        <a:xfrm>
          <a:off x="1066800" y="1448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月より、職員給の見直しと給与制度の総合的見直しを行い、現給保障を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とせず上限</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とし、期間も国の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年に対し</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年間としている。平成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年度末で当初の予定通り、現給保障を終了した。さらには、平成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年度より、行政職給料表等級別基準職務表を８級制から７級制へと見直しを行っている。今後も指数の動向を注視しながら見直しを行うなど、定員管理と併せ給与制度の適正化に努めていく。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120650</xdr:rowOff>
    </xdr:to>
    <xdr:cxnSp macro="">
      <xdr:nvCxnSpPr>
        <xdr:cNvPr id="259" name="直線コネクタ 258"/>
        <xdr:cNvCxnSpPr/>
      </xdr:nvCxnSpPr>
      <xdr:spPr>
        <a:xfrm flipV="1">
          <a:off x="16179800" y="151565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35379</xdr:rowOff>
    </xdr:to>
    <xdr:cxnSp macro="">
      <xdr:nvCxnSpPr>
        <xdr:cNvPr id="262" name="直線コネクタ 261"/>
        <xdr:cNvCxnSpPr/>
      </xdr:nvCxnSpPr>
      <xdr:spPr>
        <a:xfrm flipV="1">
          <a:off x="15290800" y="152082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35379</xdr:rowOff>
    </xdr:to>
    <xdr:cxnSp macro="">
      <xdr:nvCxnSpPr>
        <xdr:cNvPr id="265" name="直線コネクタ 264"/>
        <xdr:cNvCxnSpPr/>
      </xdr:nvCxnSpPr>
      <xdr:spPr>
        <a:xfrm>
          <a:off x="14401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69850</xdr:rowOff>
    </xdr:to>
    <xdr:cxnSp macro="">
      <xdr:nvCxnSpPr>
        <xdr:cNvPr id="268" name="直線コネクタ 267"/>
        <xdr:cNvCxnSpPr/>
      </xdr:nvCxnSpPr>
      <xdr:spPr>
        <a:xfrm flipV="1">
          <a:off x="13512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2" name="楕円 281"/>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3" name="テキスト ボックス 282"/>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6" name="楕円 285"/>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7" name="テキスト ボックス 286"/>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111337</xdr:rowOff>
    </xdr:to>
    <xdr:cxnSp macro="">
      <xdr:nvCxnSpPr>
        <xdr:cNvPr id="324" name="直線コネクタ 323"/>
        <xdr:cNvCxnSpPr/>
      </xdr:nvCxnSpPr>
      <xdr:spPr>
        <a:xfrm>
          <a:off x="16179800" y="10560594"/>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105591</xdr:rowOff>
    </xdr:to>
    <xdr:cxnSp macro="">
      <xdr:nvCxnSpPr>
        <xdr:cNvPr id="327" name="直線コネクタ 326"/>
        <xdr:cNvCxnSpPr/>
      </xdr:nvCxnSpPr>
      <xdr:spPr>
        <a:xfrm flipV="1">
          <a:off x="15290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105591</xdr:rowOff>
    </xdr:to>
    <xdr:cxnSp macro="">
      <xdr:nvCxnSpPr>
        <xdr:cNvPr id="330" name="直線コネクタ 329"/>
        <xdr:cNvCxnSpPr/>
      </xdr:nvCxnSpPr>
      <xdr:spPr>
        <a:xfrm>
          <a:off x="14401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91803</xdr:rowOff>
    </xdr:from>
    <xdr:to>
      <xdr:col>68</xdr:col>
      <xdr:colOff>152400</xdr:colOff>
      <xdr:row>61</xdr:row>
      <xdr:rowOff>102144</xdr:rowOff>
    </xdr:to>
    <xdr:cxnSp macro="">
      <xdr:nvCxnSpPr>
        <xdr:cNvPr id="333" name="直線コネクタ 332"/>
        <xdr:cNvCxnSpPr/>
      </xdr:nvCxnSpPr>
      <xdr:spPr>
        <a:xfrm>
          <a:off x="13512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43" name="楕円 342"/>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32614</xdr:rowOff>
    </xdr:from>
    <xdr:ext cx="762000" cy="259045"/>
    <xdr:sp macro="" textlink="">
      <xdr:nvSpPr>
        <xdr:cNvPr id="344" name="定員管理の状況該当値テキスト"/>
        <xdr:cNvSpPr txBox="1"/>
      </xdr:nvSpPr>
      <xdr:spPr>
        <a:xfrm>
          <a:off x="17106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5" name="楕円 344"/>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137721</xdr:rowOff>
    </xdr:from>
    <xdr:ext cx="736600" cy="259045"/>
    <xdr:sp macro="" textlink="">
      <xdr:nvSpPr>
        <xdr:cNvPr id="346" name="テキスト ボックス 345"/>
        <xdr:cNvSpPr txBox="1"/>
      </xdr:nvSpPr>
      <xdr:spPr>
        <a:xfrm>
          <a:off x="15798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7" name="楕円 346"/>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141168</xdr:rowOff>
    </xdr:from>
    <xdr:ext cx="762000" cy="259045"/>
    <xdr:sp macro="" textlink="">
      <xdr:nvSpPr>
        <xdr:cNvPr id="348" name="テキスト ボックス 347"/>
        <xdr:cNvSpPr txBox="1"/>
      </xdr:nvSpPr>
      <xdr:spPr>
        <a:xfrm>
          <a:off x="14909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49" name="楕円 348"/>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137721</xdr:rowOff>
    </xdr:from>
    <xdr:ext cx="762000" cy="259045"/>
    <xdr:sp macro="" textlink="">
      <xdr:nvSpPr>
        <xdr:cNvPr id="350" name="テキスト ボックス 349"/>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41003</xdr:rowOff>
    </xdr:from>
    <xdr:to>
      <xdr:col>64</xdr:col>
      <xdr:colOff>152400</xdr:colOff>
      <xdr:row>61</xdr:row>
      <xdr:rowOff>142603</xdr:rowOff>
    </xdr:to>
    <xdr:sp macro="" textlink="">
      <xdr:nvSpPr>
        <xdr:cNvPr id="351" name="楕円 350"/>
        <xdr:cNvSpPr/>
      </xdr:nvSpPr>
      <xdr:spPr>
        <a:xfrm>
          <a:off x="13462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127380</xdr:rowOff>
    </xdr:from>
    <xdr:ext cx="762000" cy="259045"/>
    <xdr:sp macro="" textlink="">
      <xdr:nvSpPr>
        <xdr:cNvPr id="352" name="テキスト ボックス 351"/>
        <xdr:cNvSpPr txBox="1"/>
      </xdr:nvSpPr>
      <xdr:spPr>
        <a:xfrm>
          <a:off x="13131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ポイント低くなり、また、類似団体平均を下回っている。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今後も地方債の借入にあたっては、交付税算入の面で有利な地方債の活用を基本とするとともに、普通建設事業の精査により借入額の抑制を行う。</a:t>
          </a:r>
          <a:endParaRPr lang="ja-JP" altLang="ja-JP" sz="1400">
            <a:effectLst/>
          </a:endParaRPr>
        </a:p>
        <a:p>
          <a:r>
            <a:rPr kumimoji="1" lang="ja-JP" altLang="ja-JP" sz="1100">
              <a:solidFill>
                <a:schemeClr val="dk1"/>
              </a:solidFill>
              <a:effectLst/>
              <a:latin typeface="+mn-lt"/>
              <a:ea typeface="+mn-ea"/>
              <a:cs typeface="+mn-cs"/>
            </a:rPr>
            <a:t>また、繰上償還等も検討しながら実質公債費比率の抑制に努めるものとする。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8" name="直線コネクタ 387"/>
        <xdr:cNvCxnSpPr/>
      </xdr:nvCxnSpPr>
      <xdr:spPr>
        <a:xfrm flipV="1">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148167</xdr:rowOff>
    </xdr:to>
    <xdr:cxnSp macro="">
      <xdr:nvCxnSpPr>
        <xdr:cNvPr id="391" name="直線コネクタ 390"/>
        <xdr:cNvCxnSpPr/>
      </xdr:nvCxnSpPr>
      <xdr:spPr>
        <a:xfrm>
          <a:off x="15290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39</xdr:row>
      <xdr:rowOff>22678</xdr:rowOff>
    </xdr:to>
    <xdr:cxnSp macro="">
      <xdr:nvCxnSpPr>
        <xdr:cNvPr id="394" name="直線コネクタ 393"/>
        <xdr:cNvCxnSpPr/>
      </xdr:nvCxnSpPr>
      <xdr:spPr>
        <a:xfrm flipV="1">
          <a:off x="14401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149074</xdr:rowOff>
    </xdr:to>
    <xdr:cxnSp macro="">
      <xdr:nvCxnSpPr>
        <xdr:cNvPr id="397" name="直線コネクタ 396"/>
        <xdr:cNvCxnSpPr/>
      </xdr:nvCxnSpPr>
      <xdr:spPr>
        <a:xfrm flipV="1">
          <a:off x="13512800" y="670922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7" name="楕円 406"/>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8"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9" name="楕円 408"/>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10" name="テキスト ボックス 409"/>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11" name="楕円 410"/>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12" name="テキスト ボックス 411"/>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3" name="楕円 412"/>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4" name="テキスト ボックス 413"/>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5" name="楕円 414"/>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16" name="テキスト ボックス 415"/>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主な要因としては、九州北部豪雨災害の影響による財政調整基金の取り崩しに伴う充当可能基金残高の減等があるものの、地方債現在高も同様に減少したこと等が挙げられる。</a:t>
          </a:r>
          <a:endParaRPr lang="ja-JP" altLang="ja-JP" sz="1400">
            <a:effectLst/>
          </a:endParaRPr>
        </a:p>
        <a:p>
          <a:r>
            <a:rPr kumimoji="1" lang="ja-JP" altLang="ja-JP" sz="1100">
              <a:solidFill>
                <a:schemeClr val="dk1"/>
              </a:solidFill>
              <a:effectLst/>
              <a:latin typeface="+mn-lt"/>
              <a:ea typeface="+mn-ea"/>
              <a:cs typeface="+mn-cs"/>
            </a:rPr>
            <a:t>今後も公債費等義務的経費の削減を図るとともに、より効率的な基金の運用を行い財政の健全化に努める。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年度以降、分子がマイナスとなり、将来負担比率が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要因としては、九州北部豪雨災害の影響による財政調整基金の取り崩しに伴う充当可能基金残高の減や基準財政需要額算入見込額の減があるものの、繰上償還による地方債現在高の減、公営企業債等繰入見込額の減により、将来負担額も同様に減少したこと等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・災害予防、災害応急対策、災害復旧・復興等の災害対策経費に充当する目的で創設した「災害対策基金」に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149</a:t>
          </a:r>
          <a:r>
            <a:rPr kumimoji="1" lang="ja-JP" altLang="ja-JP" sz="1300">
              <a:solidFill>
                <a:schemeClr val="dk1"/>
              </a:solidFill>
              <a:effectLst/>
              <a:latin typeface="+mn-lt"/>
              <a:ea typeface="+mn-ea"/>
              <a:cs typeface="+mn-cs"/>
            </a:rPr>
            <a:t>万円、ふるさと納税の寄附額「水郷ひた応援基金」に</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653</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、森林環境譲与税を積み立てる「森林環境譲与税基金」に</a:t>
          </a:r>
          <a:r>
            <a:rPr kumimoji="1" lang="en-US" altLang="ja-JP" sz="1300">
              <a:solidFill>
                <a:schemeClr val="dk1"/>
              </a:solidFill>
              <a:effectLst/>
              <a:latin typeface="+mn-lt"/>
              <a:ea typeface="+mn-ea"/>
              <a:cs typeface="+mn-cs"/>
            </a:rPr>
            <a:t>8,296</a:t>
          </a:r>
          <a:r>
            <a:rPr kumimoji="1" lang="ja-JP" altLang="en-US" sz="1300">
              <a:solidFill>
                <a:schemeClr val="dk1"/>
              </a:solidFill>
              <a:effectLst/>
              <a:latin typeface="+mn-lt"/>
              <a:ea typeface="+mn-ea"/>
              <a:cs typeface="+mn-cs"/>
            </a:rPr>
            <a:t>万円を</a:t>
          </a:r>
          <a:r>
            <a:rPr kumimoji="1" lang="ja-JP" altLang="ja-JP" sz="1300">
              <a:solidFill>
                <a:schemeClr val="dk1"/>
              </a:solidFill>
              <a:effectLst/>
              <a:latin typeface="+mn-lt"/>
              <a:ea typeface="+mn-ea"/>
              <a:cs typeface="+mn-cs"/>
            </a:rPr>
            <a:t>積み立てた一方、普通交付税の合併算定替による特例措置の段階的削減や九州北部豪雨に伴い「財政調整基金」を</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億円取り崩したこと、「地域振興基金」から地域振興に関する事業のため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8,790</a:t>
          </a:r>
          <a:r>
            <a:rPr kumimoji="1" lang="ja-JP" altLang="ja-JP" sz="1300">
              <a:solidFill>
                <a:schemeClr val="dk1"/>
              </a:solidFill>
              <a:effectLst/>
              <a:latin typeface="+mn-lt"/>
              <a:ea typeface="+mn-ea"/>
              <a:cs typeface="+mn-cs"/>
            </a:rPr>
            <a:t>万円取り崩したこと等により、基金全体としては</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1,461</a:t>
          </a:r>
          <a:r>
            <a:rPr kumimoji="1" lang="ja-JP" altLang="ja-JP" sz="1300">
              <a:solidFill>
                <a:schemeClr val="dk1"/>
              </a:solidFill>
              <a:effectLst/>
              <a:latin typeface="+mn-lt"/>
              <a:ea typeface="+mn-ea"/>
              <a:cs typeface="+mn-cs"/>
            </a:rPr>
            <a:t>万円の減となった。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・経常的な経費への充当に加え、総合戦略に盛り込まれた事業の財源を補うため、地域振興基金のほか、特定目的基金の繰入れを令和元年度以降の各年度で</a:t>
          </a:r>
          <a:r>
            <a:rPr kumimoji="1" lang="en-US" altLang="ja-JP" sz="1300">
              <a:solidFill>
                <a:sysClr val="windowText" lastClr="000000"/>
              </a:solidFill>
              <a:effectLst/>
              <a:latin typeface="+mn-lt"/>
              <a:ea typeface="+mn-ea"/>
              <a:cs typeface="+mn-cs"/>
            </a:rPr>
            <a:t>10.9</a:t>
          </a:r>
          <a:r>
            <a:rPr kumimoji="1" lang="ja-JP" altLang="ja-JP" sz="1300">
              <a:solidFill>
                <a:sysClr val="windowText" lastClr="000000"/>
              </a:solidFill>
              <a:effectLst/>
              <a:latin typeface="+mn-lt"/>
              <a:ea typeface="+mn-ea"/>
              <a:cs typeface="+mn-cs"/>
            </a:rPr>
            <a:t>億円から</a:t>
          </a:r>
          <a:r>
            <a:rPr kumimoji="1" lang="en-US" altLang="ja-JP" sz="1300">
              <a:solidFill>
                <a:sysClr val="windowText" lastClr="000000"/>
              </a:solidFill>
              <a:effectLst/>
              <a:latin typeface="+mn-lt"/>
              <a:ea typeface="+mn-ea"/>
              <a:cs typeface="+mn-cs"/>
            </a:rPr>
            <a:t>15.4</a:t>
          </a:r>
          <a:r>
            <a:rPr kumimoji="1" lang="ja-JP" altLang="ja-JP" sz="1300">
              <a:solidFill>
                <a:sysClr val="windowText" lastClr="000000"/>
              </a:solidFill>
              <a:effectLst/>
              <a:latin typeface="+mn-lt"/>
              <a:ea typeface="+mn-ea"/>
              <a:cs typeface="+mn-cs"/>
            </a:rPr>
            <a:t>億円を見込んでいる。</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水郷ひた</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を守り元気づける施策の推進</a:t>
          </a:r>
          <a:endParaRPr lang="ja-JP" altLang="ja-JP" sz="1300">
            <a:effectLst/>
          </a:endParaRPr>
        </a:p>
        <a:p>
          <a:r>
            <a:rPr kumimoji="1" lang="ja-JP" altLang="ja-JP" sz="1300">
              <a:solidFill>
                <a:schemeClr val="dk1"/>
              </a:solidFill>
              <a:effectLst/>
              <a:latin typeface="+mn-lt"/>
              <a:ea typeface="+mn-ea"/>
              <a:cs typeface="+mn-cs"/>
            </a:rPr>
            <a:t>・観光振興基金：市の観光施設整備及び交流人口増加のための施策の推進</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・地域振興基金：基金の運用益を</a:t>
          </a:r>
          <a:r>
            <a:rPr kumimoji="1" lang="en-US" altLang="ja-JP" sz="1300">
              <a:solidFill>
                <a:schemeClr val="dk1"/>
              </a:solidFill>
              <a:effectLst/>
              <a:latin typeface="+mn-lt"/>
              <a:ea typeface="+mn-ea"/>
              <a:cs typeface="+mn-cs"/>
            </a:rPr>
            <a:t>748</a:t>
          </a:r>
          <a:r>
            <a:rPr kumimoji="1" lang="ja-JP" altLang="ja-JP" sz="1300">
              <a:solidFill>
                <a:schemeClr val="dk1"/>
              </a:solidFill>
              <a:effectLst/>
              <a:latin typeface="+mn-lt"/>
              <a:ea typeface="+mn-ea"/>
              <a:cs typeface="+mn-cs"/>
            </a:rPr>
            <a:t>万円積み立てた一方で、子ども医療費助成事業や定住交流促進事業等の地域振興事業に計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8,790</a:t>
          </a:r>
          <a:r>
            <a:rPr kumimoji="1" lang="ja-JP" altLang="ja-JP" sz="1300">
              <a:solidFill>
                <a:schemeClr val="dk1"/>
              </a:solidFill>
              <a:effectLst/>
              <a:latin typeface="+mn-lt"/>
              <a:ea typeface="+mn-ea"/>
              <a:cs typeface="+mn-cs"/>
            </a:rPr>
            <a:t>万円を充当したことによる減少</a:t>
          </a:r>
          <a:endParaRPr lang="ja-JP" altLang="ja-JP" sz="1300">
            <a:effectLst/>
          </a:endParaRPr>
        </a:p>
        <a:p>
          <a:r>
            <a:rPr kumimoji="1" lang="ja-JP" altLang="ja-JP" sz="1300">
              <a:solidFill>
                <a:schemeClr val="dk1"/>
              </a:solidFill>
              <a:effectLst/>
              <a:latin typeface="+mn-lt"/>
              <a:ea typeface="+mn-ea"/>
              <a:cs typeface="+mn-cs"/>
            </a:rPr>
            <a:t>・災害対策基金：災害に対する迅速な対応と災害からの早期復興を図ることを目的とした基金を創設し、</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億円を積み立てたことによる増加</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・市有施設整備基金：施設の老朽化や今後の更新需要に対応し、公共施設等総合管理計画に盛り込まれた施策を着実に実現するため、今後大幅な取り崩しが予想される。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・基金の運用益</a:t>
          </a:r>
          <a:r>
            <a:rPr kumimoji="1" lang="en-US" altLang="ja-JP" sz="1300">
              <a:solidFill>
                <a:schemeClr val="dk1"/>
              </a:solidFill>
              <a:effectLst/>
              <a:latin typeface="+mn-lt"/>
              <a:ea typeface="+mn-ea"/>
              <a:cs typeface="+mn-cs"/>
            </a:rPr>
            <a:t>1,365</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や剰余金</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4,000</a:t>
          </a:r>
          <a:r>
            <a:rPr kumimoji="1" lang="ja-JP" altLang="en-US" sz="1300">
              <a:solidFill>
                <a:schemeClr val="dk1"/>
              </a:solidFill>
              <a:effectLst/>
              <a:latin typeface="+mn-lt"/>
              <a:ea typeface="+mn-ea"/>
              <a:cs typeface="+mn-cs"/>
            </a:rPr>
            <a:t>万円を</a:t>
          </a:r>
          <a:r>
            <a:rPr kumimoji="1" lang="ja-JP" altLang="ja-JP" sz="1300">
              <a:solidFill>
                <a:schemeClr val="dk1"/>
              </a:solidFill>
              <a:effectLst/>
              <a:latin typeface="+mn-lt"/>
              <a:ea typeface="+mn-ea"/>
              <a:cs typeface="+mn-cs"/>
            </a:rPr>
            <a:t>積み立てたことによる増加</a:t>
          </a:r>
          <a:endParaRPr lang="ja-JP" altLang="ja-JP" sz="1300">
            <a:effectLst/>
          </a:endParaRPr>
        </a:p>
        <a:p>
          <a:r>
            <a:rPr kumimoji="1" lang="ja-JP" altLang="ja-JP" sz="1300">
              <a:solidFill>
                <a:schemeClr val="dk1"/>
              </a:solidFill>
              <a:effectLst/>
              <a:latin typeface="+mn-lt"/>
              <a:ea typeface="+mn-ea"/>
              <a:cs typeface="+mn-cs"/>
            </a:rPr>
            <a:t>・普通交付税の合併算定替による特例措置の段階的削減や災害復旧・復興関連経費などの影響により、</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億円を取り崩したことによる減少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・財政調整基金については、</a:t>
          </a:r>
          <a:r>
            <a:rPr kumimoji="1" lang="ja-JP" altLang="en-US" sz="1300">
              <a:solidFill>
                <a:schemeClr val="dk1"/>
              </a:solidFill>
              <a:effectLst/>
              <a:latin typeface="+mn-lt"/>
              <a:ea typeface="+mn-ea"/>
              <a:cs typeface="+mn-cs"/>
            </a:rPr>
            <a:t>減債基金・市職員退職手当基金・災害対策基金との総額で</a:t>
          </a:r>
          <a:r>
            <a:rPr kumimoji="1" lang="ja-JP" altLang="ja-JP" sz="1300">
              <a:solidFill>
                <a:schemeClr val="dk1"/>
              </a:solidFill>
              <a:effectLst/>
              <a:latin typeface="+mn-lt"/>
              <a:ea typeface="+mn-ea"/>
              <a:cs typeface="+mn-cs"/>
            </a:rPr>
            <a:t>標準財政規模の</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程度は確保したいと考えるが、普通交付税の合併算定替による特例措置の適用期限終了や災害復旧・復興関連経費などの財政需要も引き続き見込まれる</a:t>
          </a:r>
          <a:r>
            <a:rPr kumimoji="1" lang="ja-JP" altLang="ja-JP" sz="1300">
              <a:solidFill>
                <a:sysClr val="windowText" lastClr="000000"/>
              </a:solidFill>
              <a:effectLst/>
              <a:latin typeface="+mn-lt"/>
              <a:ea typeface="+mn-ea"/>
              <a:cs typeface="+mn-cs"/>
            </a:rPr>
            <a:t>ことから、中長期的（令和</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年度目途）には</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億円程度減少する見込みである。</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・基金の運用益を</a:t>
          </a:r>
          <a:r>
            <a:rPr kumimoji="1" lang="en-US" altLang="ja-JP" sz="1300">
              <a:solidFill>
                <a:schemeClr val="dk1"/>
              </a:solidFill>
              <a:effectLst/>
              <a:latin typeface="+mn-lt"/>
              <a:ea typeface="+mn-ea"/>
              <a:cs typeface="+mn-cs"/>
            </a:rPr>
            <a:t>486</a:t>
          </a:r>
          <a:r>
            <a:rPr kumimoji="1" lang="ja-JP" altLang="ja-JP" sz="1300">
              <a:solidFill>
                <a:schemeClr val="dk1"/>
              </a:solidFill>
              <a:effectLst/>
              <a:latin typeface="+mn-lt"/>
              <a:ea typeface="+mn-ea"/>
              <a:cs typeface="+mn-cs"/>
            </a:rPr>
            <a:t>万円積み立てたことによる増加</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・起債償還のため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億円を取り崩したことによる減少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財政状況を考慮し</a:t>
          </a:r>
          <a:r>
            <a:rPr kumimoji="1" lang="ja-JP" altLang="ja-JP" sz="1300">
              <a:solidFill>
                <a:schemeClr val="dk1"/>
              </a:solidFill>
              <a:effectLst/>
              <a:latin typeface="+mn-lt"/>
              <a:ea typeface="+mn-ea"/>
              <a:cs typeface="+mn-cs"/>
            </a:rPr>
            <a:t>市債の償還財源として毎年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億円程度を取り崩す予定。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有形固定資産減価償却率は前年度と比較し</a:t>
          </a:r>
          <a:r>
            <a:rPr kumimoji="1" lang="en-US" altLang="ja-JP" sz="900">
              <a:solidFill>
                <a:schemeClr val="dk1"/>
              </a:solidFill>
              <a:effectLst/>
              <a:latin typeface="+mn-lt"/>
              <a:ea typeface="+mn-ea"/>
              <a:cs typeface="+mn-cs"/>
            </a:rPr>
            <a:t>3.3</a:t>
          </a:r>
          <a:r>
            <a:rPr kumimoji="1" lang="ja-JP" altLang="ja-JP" sz="900">
              <a:solidFill>
                <a:schemeClr val="dk1"/>
              </a:solidFill>
              <a:effectLst/>
              <a:latin typeface="+mn-lt"/>
              <a:ea typeface="+mn-ea"/>
              <a:cs typeface="+mn-cs"/>
            </a:rPr>
            <a:t>ポイント上昇しており、類似団体平均及び全国平均</a:t>
          </a:r>
          <a:r>
            <a:rPr kumimoji="1" lang="ja-JP" altLang="en-US" sz="900">
              <a:solidFill>
                <a:schemeClr val="dk1"/>
              </a:solidFill>
              <a:effectLst/>
              <a:latin typeface="+mn-lt"/>
              <a:ea typeface="+mn-ea"/>
              <a:cs typeface="+mn-cs"/>
            </a:rPr>
            <a:t>より高い水準となって</a:t>
          </a:r>
          <a:r>
            <a:rPr kumimoji="1" lang="ja-JP" altLang="ja-JP" sz="900">
              <a:solidFill>
                <a:schemeClr val="dk1"/>
              </a:solidFill>
              <a:effectLst/>
              <a:latin typeface="+mn-lt"/>
              <a:ea typeface="+mn-ea"/>
              <a:cs typeface="+mn-cs"/>
            </a:rPr>
            <a:t>いる。</a:t>
          </a:r>
          <a:endParaRPr lang="ja-JP" altLang="ja-JP" sz="900">
            <a:effectLst/>
          </a:endParaRPr>
        </a:p>
        <a:p>
          <a:r>
            <a:rPr kumimoji="1" lang="en-US"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当市は、６市町村が合併した市であり、また、広大な面積を有するため、保有する施設数や道路などが比較的多い状況にある。</a:t>
          </a:r>
          <a:endParaRPr lang="ja-JP" altLang="ja-JP" sz="900">
            <a:effectLst/>
          </a:endParaRPr>
        </a:p>
        <a:p>
          <a:r>
            <a:rPr kumimoji="1" lang="en-US"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今後も、公共施設等総合管理計画に基づき、過大な公共施設量の圧縮を推進し、サービスの質を維持しつつ効果的・効率的な整備を進め、公共施設等の適正管理・適正配置に努める。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6" name="直線コネクタ 75"/>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8" name="直線コネクタ 7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9"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0" name="直線コネクタ 79"/>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1"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2" name="フローチャート: 判断 8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3" name="フローチャート: 判断 82"/>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4" name="フローチャート: 判断 83"/>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5" name="フローチャート: 判断 84"/>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6" name="フローチャート: 判断 85"/>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92" name="楕円 91"/>
        <xdr:cNvSpPr/>
      </xdr:nvSpPr>
      <xdr:spPr>
        <a:xfrm>
          <a:off x="4711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93" name="有形固定資産減価償却率該当値テキスト"/>
        <xdr:cNvSpPr txBox="1"/>
      </xdr:nvSpPr>
      <xdr:spPr>
        <a:xfrm>
          <a:off x="4813300" y="592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4" name="楕円 93"/>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83548</xdr:rowOff>
    </xdr:to>
    <xdr:cxnSp macro="">
      <xdr:nvCxnSpPr>
        <xdr:cNvPr id="95" name="直線コネクタ 94"/>
        <xdr:cNvCxnSpPr/>
      </xdr:nvCxnSpPr>
      <xdr:spPr>
        <a:xfrm>
          <a:off x="4051300" y="5896792"/>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96" name="楕円 95"/>
        <xdr:cNvSpPr/>
      </xdr:nvSpPr>
      <xdr:spPr>
        <a:xfrm>
          <a:off x="3238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100783</xdr:rowOff>
    </xdr:from>
    <xdr:to>
      <xdr:col>19</xdr:col>
      <xdr:colOff>136525</xdr:colOff>
      <xdr:row>29</xdr:row>
      <xdr:rowOff>153217</xdr:rowOff>
    </xdr:to>
    <xdr:cxnSp macro="">
      <xdr:nvCxnSpPr>
        <xdr:cNvPr id="97" name="直線コネクタ 96"/>
        <xdr:cNvCxnSpPr/>
      </xdr:nvCxnSpPr>
      <xdr:spPr>
        <a:xfrm>
          <a:off x="3289300" y="5844358"/>
          <a:ext cx="762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119652</xdr:rowOff>
    </xdr:from>
    <xdr:to>
      <xdr:col>11</xdr:col>
      <xdr:colOff>187325</xdr:colOff>
      <xdr:row>29</xdr:row>
      <xdr:rowOff>49802</xdr:rowOff>
    </xdr:to>
    <xdr:sp macro="" textlink="">
      <xdr:nvSpPr>
        <xdr:cNvPr id="98" name="楕円 97"/>
        <xdr:cNvSpPr/>
      </xdr:nvSpPr>
      <xdr:spPr>
        <a:xfrm>
          <a:off x="2476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170452</xdr:rowOff>
    </xdr:from>
    <xdr:to>
      <xdr:col>15</xdr:col>
      <xdr:colOff>136525</xdr:colOff>
      <xdr:row>29</xdr:row>
      <xdr:rowOff>100783</xdr:rowOff>
    </xdr:to>
    <xdr:cxnSp macro="">
      <xdr:nvCxnSpPr>
        <xdr:cNvPr id="99" name="直線コネクタ 98"/>
        <xdr:cNvCxnSpPr/>
      </xdr:nvCxnSpPr>
      <xdr:spPr>
        <a:xfrm>
          <a:off x="2527300" y="5742577"/>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0"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1"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2"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3"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23694</xdr:rowOff>
    </xdr:from>
    <xdr:ext cx="405111" cy="259045"/>
    <xdr:sp macro="" textlink="">
      <xdr:nvSpPr>
        <xdr:cNvPr id="104" name="n_1mainValue有形固定資産減価償却率"/>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5" name="n_2main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66329</xdr:rowOff>
    </xdr:from>
    <xdr:ext cx="405111" cy="259045"/>
    <xdr:sp macro="" textlink="">
      <xdr:nvSpPr>
        <xdr:cNvPr id="106" name="n_3mainValue有形固定資産減価償却率"/>
        <xdr:cNvSpPr txBox="1"/>
      </xdr:nvSpPr>
      <xdr:spPr>
        <a:xfrm>
          <a:off x="23247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債務償還可能年数は類似団体平均、全国平均、大分県平均をいずれも下回っている。主な要因としては、決算剰余金を活用した繰上償還を平成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年度以降実施し、地方債残高を約</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億円減少させたことによるものと考える。</a:t>
          </a:r>
          <a:endParaRPr lang="ja-JP" altLang="ja-JP" sz="900">
            <a:effectLst/>
          </a:endParaRPr>
        </a:p>
        <a:p>
          <a:r>
            <a:rPr kumimoji="1" lang="ja-JP" altLang="ja-JP" sz="900">
              <a:solidFill>
                <a:schemeClr val="dk1"/>
              </a:solidFill>
              <a:effectLst/>
              <a:latin typeface="+mn-lt"/>
              <a:ea typeface="+mn-ea"/>
              <a:cs typeface="+mn-cs"/>
            </a:rPr>
            <a:t>　ただし、</a:t>
          </a:r>
          <a:r>
            <a:rPr kumimoji="1" lang="ja-JP" altLang="en-US" sz="900">
              <a:solidFill>
                <a:schemeClr val="dk1"/>
              </a:solidFill>
              <a:effectLst/>
              <a:latin typeface="+mn-lt"/>
              <a:ea typeface="+mn-ea"/>
              <a:cs typeface="+mn-cs"/>
            </a:rPr>
            <a:t>近年の</a:t>
          </a:r>
          <a:r>
            <a:rPr kumimoji="1" lang="ja-JP" altLang="ja-JP" sz="900">
              <a:solidFill>
                <a:schemeClr val="dk1"/>
              </a:solidFill>
              <a:effectLst/>
              <a:latin typeface="+mn-lt"/>
              <a:ea typeface="+mn-ea"/>
              <a:cs typeface="+mn-cs"/>
            </a:rPr>
            <a:t>災害による財政調整基金の取崩しに伴う充当可能財源の減</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普通交付税の減などにより、財源が減少していくことが見込まれるため、今後も、さらなる自主財源の確保を行うとともに、行財政運営の効率化、各種事務事業の見直しと経費の節減・合理化に努める。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0"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134733</xdr:rowOff>
    </xdr:from>
    <xdr:to>
      <xdr:col>76</xdr:col>
      <xdr:colOff>73025</xdr:colOff>
      <xdr:row>30</xdr:row>
      <xdr:rowOff>64883</xdr:rowOff>
    </xdr:to>
    <xdr:sp macro="" textlink="">
      <xdr:nvSpPr>
        <xdr:cNvPr id="151" name="楕円 150"/>
        <xdr:cNvSpPr/>
      </xdr:nvSpPr>
      <xdr:spPr>
        <a:xfrm>
          <a:off x="14744700" y="58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157610</xdr:rowOff>
    </xdr:from>
    <xdr:ext cx="469744" cy="259045"/>
    <xdr:sp macro="" textlink="">
      <xdr:nvSpPr>
        <xdr:cNvPr id="152" name="債務償還比率該当値テキスト"/>
        <xdr:cNvSpPr txBox="1"/>
      </xdr:nvSpPr>
      <xdr:spPr>
        <a:xfrm>
          <a:off x="14846300" y="57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110384</xdr:rowOff>
    </xdr:from>
    <xdr:to>
      <xdr:col>72</xdr:col>
      <xdr:colOff>123825</xdr:colOff>
      <xdr:row>30</xdr:row>
      <xdr:rowOff>40534</xdr:rowOff>
    </xdr:to>
    <xdr:sp macro="" textlink="">
      <xdr:nvSpPr>
        <xdr:cNvPr id="153" name="楕円 152"/>
        <xdr:cNvSpPr/>
      </xdr:nvSpPr>
      <xdr:spPr>
        <a:xfrm>
          <a:off x="14033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161184</xdr:rowOff>
    </xdr:from>
    <xdr:to>
      <xdr:col>76</xdr:col>
      <xdr:colOff>22225</xdr:colOff>
      <xdr:row>30</xdr:row>
      <xdr:rowOff>14083</xdr:rowOff>
    </xdr:to>
    <xdr:cxnSp macro="">
      <xdr:nvCxnSpPr>
        <xdr:cNvPr id="154" name="直線コネクタ 153"/>
        <xdr:cNvCxnSpPr/>
      </xdr:nvCxnSpPr>
      <xdr:spPr>
        <a:xfrm>
          <a:off x="14084300" y="5904759"/>
          <a:ext cx="711200" cy="2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107866</xdr:rowOff>
    </xdr:from>
    <xdr:to>
      <xdr:col>68</xdr:col>
      <xdr:colOff>123825</xdr:colOff>
      <xdr:row>30</xdr:row>
      <xdr:rowOff>38016</xdr:rowOff>
    </xdr:to>
    <xdr:sp macro="" textlink="">
      <xdr:nvSpPr>
        <xdr:cNvPr id="155" name="楕円 154"/>
        <xdr:cNvSpPr/>
      </xdr:nvSpPr>
      <xdr:spPr>
        <a:xfrm>
          <a:off x="13271500" y="58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158666</xdr:rowOff>
    </xdr:from>
    <xdr:to>
      <xdr:col>72</xdr:col>
      <xdr:colOff>73025</xdr:colOff>
      <xdr:row>29</xdr:row>
      <xdr:rowOff>161184</xdr:rowOff>
    </xdr:to>
    <xdr:cxnSp macro="">
      <xdr:nvCxnSpPr>
        <xdr:cNvPr id="156" name="直線コネクタ 155"/>
        <xdr:cNvCxnSpPr/>
      </xdr:nvCxnSpPr>
      <xdr:spPr>
        <a:xfrm>
          <a:off x="13322300" y="5902241"/>
          <a:ext cx="762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94792</xdr:rowOff>
    </xdr:from>
    <xdr:to>
      <xdr:col>64</xdr:col>
      <xdr:colOff>123825</xdr:colOff>
      <xdr:row>30</xdr:row>
      <xdr:rowOff>24942</xdr:rowOff>
    </xdr:to>
    <xdr:sp macro="" textlink="">
      <xdr:nvSpPr>
        <xdr:cNvPr id="157" name="楕円 156"/>
        <xdr:cNvSpPr/>
      </xdr:nvSpPr>
      <xdr:spPr>
        <a:xfrm>
          <a:off x="12509500" y="58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145592</xdr:rowOff>
    </xdr:from>
    <xdr:to>
      <xdr:col>68</xdr:col>
      <xdr:colOff>73025</xdr:colOff>
      <xdr:row>29</xdr:row>
      <xdr:rowOff>158666</xdr:rowOff>
    </xdr:to>
    <xdr:cxnSp macro="">
      <xdr:nvCxnSpPr>
        <xdr:cNvPr id="158" name="直線コネクタ 157"/>
        <xdr:cNvCxnSpPr/>
      </xdr:nvCxnSpPr>
      <xdr:spPr>
        <a:xfrm>
          <a:off x="12560300" y="5889167"/>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127176</xdr:rowOff>
    </xdr:from>
    <xdr:to>
      <xdr:col>60</xdr:col>
      <xdr:colOff>123825</xdr:colOff>
      <xdr:row>30</xdr:row>
      <xdr:rowOff>57326</xdr:rowOff>
    </xdr:to>
    <xdr:sp macro="" textlink="">
      <xdr:nvSpPr>
        <xdr:cNvPr id="159" name="楕円 158"/>
        <xdr:cNvSpPr/>
      </xdr:nvSpPr>
      <xdr:spPr>
        <a:xfrm>
          <a:off x="11747500" y="58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145592</xdr:rowOff>
    </xdr:from>
    <xdr:to>
      <xdr:col>64</xdr:col>
      <xdr:colOff>73025</xdr:colOff>
      <xdr:row>30</xdr:row>
      <xdr:rowOff>6526</xdr:rowOff>
    </xdr:to>
    <xdr:cxnSp macro="">
      <xdr:nvCxnSpPr>
        <xdr:cNvPr id="160" name="直線コネクタ 159"/>
        <xdr:cNvCxnSpPr/>
      </xdr:nvCxnSpPr>
      <xdr:spPr>
        <a:xfrm flipV="1">
          <a:off x="11798300" y="5889167"/>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3"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4"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57061</xdr:rowOff>
    </xdr:from>
    <xdr:ext cx="469744" cy="259045"/>
    <xdr:sp macro="" textlink="">
      <xdr:nvSpPr>
        <xdr:cNvPr id="165" name="n_1mainValue債務償還比率"/>
        <xdr:cNvSpPr txBox="1"/>
      </xdr:nvSpPr>
      <xdr:spPr>
        <a:xfrm>
          <a:off x="13836727" y="562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54543</xdr:rowOff>
    </xdr:from>
    <xdr:ext cx="469744" cy="259045"/>
    <xdr:sp macro="" textlink="">
      <xdr:nvSpPr>
        <xdr:cNvPr id="166" name="n_2mainValue債務償還比率"/>
        <xdr:cNvSpPr txBox="1"/>
      </xdr:nvSpPr>
      <xdr:spPr>
        <a:xfrm>
          <a:off x="13087427" y="562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41469</xdr:rowOff>
    </xdr:from>
    <xdr:ext cx="469744" cy="259045"/>
    <xdr:sp macro="" textlink="">
      <xdr:nvSpPr>
        <xdr:cNvPr id="167" name="n_3mainValue債務償還比率"/>
        <xdr:cNvSpPr txBox="1"/>
      </xdr:nvSpPr>
      <xdr:spPr>
        <a:xfrm>
          <a:off x="12325427" y="56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73853</xdr:rowOff>
    </xdr:from>
    <xdr:ext cx="469744" cy="259045"/>
    <xdr:sp macro="" textlink="">
      <xdr:nvSpPr>
        <xdr:cNvPr id="168" name="n_4mainValue債務償還比率"/>
        <xdr:cNvSpPr txBox="1"/>
      </xdr:nvSpPr>
      <xdr:spPr>
        <a:xfrm>
          <a:off x="11563427" y="5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1" name="楕円 70"/>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2" name="【道路】&#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3" name="楕円 72"/>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133350</xdr:rowOff>
    </xdr:to>
    <xdr:cxnSp macro="">
      <xdr:nvCxnSpPr>
        <xdr:cNvPr id="74" name="直線コネクタ 73"/>
        <xdr:cNvCxnSpPr/>
      </xdr:nvCxnSpPr>
      <xdr:spPr>
        <a:xfrm>
          <a:off x="3797300" y="6751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144272</xdr:rowOff>
    </xdr:from>
    <xdr:to>
      <xdr:col>15</xdr:col>
      <xdr:colOff>101600</xdr:colOff>
      <xdr:row>39</xdr:row>
      <xdr:rowOff>74422</xdr:rowOff>
    </xdr:to>
    <xdr:sp macro="" textlink="">
      <xdr:nvSpPr>
        <xdr:cNvPr id="75" name="楕円 74"/>
        <xdr:cNvSpPr/>
      </xdr:nvSpPr>
      <xdr:spPr>
        <a:xfrm>
          <a:off x="2857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23622</xdr:rowOff>
    </xdr:from>
    <xdr:to>
      <xdr:col>19</xdr:col>
      <xdr:colOff>177800</xdr:colOff>
      <xdr:row>39</xdr:row>
      <xdr:rowOff>64770</xdr:rowOff>
    </xdr:to>
    <xdr:cxnSp macro="">
      <xdr:nvCxnSpPr>
        <xdr:cNvPr id="76" name="直線コネクタ 75"/>
        <xdr:cNvCxnSpPr/>
      </xdr:nvCxnSpPr>
      <xdr:spPr>
        <a:xfrm>
          <a:off x="2908300" y="6710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107696</xdr:rowOff>
    </xdr:from>
    <xdr:to>
      <xdr:col>10</xdr:col>
      <xdr:colOff>165100</xdr:colOff>
      <xdr:row>39</xdr:row>
      <xdr:rowOff>37846</xdr:rowOff>
    </xdr:to>
    <xdr:sp macro="" textlink="">
      <xdr:nvSpPr>
        <xdr:cNvPr id="77" name="楕円 76"/>
        <xdr:cNvSpPr/>
      </xdr:nvSpPr>
      <xdr:spPr>
        <a:xfrm>
          <a:off x="1968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158496</xdr:rowOff>
    </xdr:from>
    <xdr:to>
      <xdr:col>15</xdr:col>
      <xdr:colOff>50800</xdr:colOff>
      <xdr:row>39</xdr:row>
      <xdr:rowOff>23622</xdr:rowOff>
    </xdr:to>
    <xdr:cxnSp macro="">
      <xdr:nvCxnSpPr>
        <xdr:cNvPr id="78" name="直線コネクタ 77"/>
        <xdr:cNvCxnSpPr/>
      </xdr:nvCxnSpPr>
      <xdr:spPr>
        <a:xfrm>
          <a:off x="2019300" y="6673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3"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65549</xdr:rowOff>
    </xdr:from>
    <xdr:ext cx="405111" cy="259045"/>
    <xdr:sp macro="" textlink="">
      <xdr:nvSpPr>
        <xdr:cNvPr id="84" name="n_2mainValue【道路】&#10;有形固定資産減価償却率"/>
        <xdr:cNvSpPr txBox="1"/>
      </xdr:nvSpPr>
      <xdr:spPr>
        <a:xfrm>
          <a:off x="2705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28973</xdr:rowOff>
    </xdr:from>
    <xdr:ext cx="405111" cy="259045"/>
    <xdr:sp macro="" textlink="">
      <xdr:nvSpPr>
        <xdr:cNvPr id="85" name="n_3mainValue【道路】&#10;有形固定資産減価償却率"/>
        <xdr:cNvSpPr txBox="1"/>
      </xdr:nvSpPr>
      <xdr:spPr>
        <a:xfrm>
          <a:off x="18167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166414</xdr:rowOff>
    </xdr:from>
    <xdr:to>
      <xdr:col>55</xdr:col>
      <xdr:colOff>50800</xdr:colOff>
      <xdr:row>38</xdr:row>
      <xdr:rowOff>96564</xdr:rowOff>
    </xdr:to>
    <xdr:sp macro="" textlink="">
      <xdr:nvSpPr>
        <xdr:cNvPr id="127" name="楕円 126"/>
        <xdr:cNvSpPr/>
      </xdr:nvSpPr>
      <xdr:spPr>
        <a:xfrm>
          <a:off x="10426700" y="65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17840</xdr:rowOff>
    </xdr:from>
    <xdr:ext cx="534377" cy="259045"/>
    <xdr:sp macro="" textlink="">
      <xdr:nvSpPr>
        <xdr:cNvPr id="128" name="【道路】&#10;一人当たり延長該当値テキスト"/>
        <xdr:cNvSpPr txBox="1"/>
      </xdr:nvSpPr>
      <xdr:spPr>
        <a:xfrm>
          <a:off x="10515600" y="63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145872</xdr:rowOff>
    </xdr:from>
    <xdr:to>
      <xdr:col>50</xdr:col>
      <xdr:colOff>165100</xdr:colOff>
      <xdr:row>39</xdr:row>
      <xdr:rowOff>76022</xdr:rowOff>
    </xdr:to>
    <xdr:sp macro="" textlink="">
      <xdr:nvSpPr>
        <xdr:cNvPr id="129" name="楕円 128"/>
        <xdr:cNvSpPr/>
      </xdr:nvSpPr>
      <xdr:spPr>
        <a:xfrm>
          <a:off x="9588500" y="66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45764</xdr:rowOff>
    </xdr:from>
    <xdr:to>
      <xdr:col>55</xdr:col>
      <xdr:colOff>0</xdr:colOff>
      <xdr:row>39</xdr:row>
      <xdr:rowOff>25222</xdr:rowOff>
    </xdr:to>
    <xdr:cxnSp macro="">
      <xdr:nvCxnSpPr>
        <xdr:cNvPr id="130" name="直線コネクタ 129"/>
        <xdr:cNvCxnSpPr/>
      </xdr:nvCxnSpPr>
      <xdr:spPr>
        <a:xfrm flipV="1">
          <a:off x="9639300" y="6560864"/>
          <a:ext cx="838200" cy="15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155081</xdr:rowOff>
    </xdr:from>
    <xdr:to>
      <xdr:col>46</xdr:col>
      <xdr:colOff>38100</xdr:colOff>
      <xdr:row>39</xdr:row>
      <xdr:rowOff>85231</xdr:rowOff>
    </xdr:to>
    <xdr:sp macro="" textlink="">
      <xdr:nvSpPr>
        <xdr:cNvPr id="131" name="楕円 130"/>
        <xdr:cNvSpPr/>
      </xdr:nvSpPr>
      <xdr:spPr>
        <a:xfrm>
          <a:off x="8699500" y="66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25222</xdr:rowOff>
    </xdr:from>
    <xdr:to>
      <xdr:col>50</xdr:col>
      <xdr:colOff>114300</xdr:colOff>
      <xdr:row>39</xdr:row>
      <xdr:rowOff>34431</xdr:rowOff>
    </xdr:to>
    <xdr:cxnSp macro="">
      <xdr:nvCxnSpPr>
        <xdr:cNvPr id="132" name="直線コネクタ 131"/>
        <xdr:cNvCxnSpPr/>
      </xdr:nvCxnSpPr>
      <xdr:spPr>
        <a:xfrm flipV="1">
          <a:off x="8750300" y="6711772"/>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162266</xdr:rowOff>
    </xdr:from>
    <xdr:to>
      <xdr:col>41</xdr:col>
      <xdr:colOff>101600</xdr:colOff>
      <xdr:row>39</xdr:row>
      <xdr:rowOff>92416</xdr:rowOff>
    </xdr:to>
    <xdr:sp macro="" textlink="">
      <xdr:nvSpPr>
        <xdr:cNvPr id="133" name="楕円 132"/>
        <xdr:cNvSpPr/>
      </xdr:nvSpPr>
      <xdr:spPr>
        <a:xfrm>
          <a:off x="7810500" y="66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34431</xdr:rowOff>
    </xdr:from>
    <xdr:to>
      <xdr:col>45</xdr:col>
      <xdr:colOff>177800</xdr:colOff>
      <xdr:row>39</xdr:row>
      <xdr:rowOff>41616</xdr:rowOff>
    </xdr:to>
    <xdr:cxnSp macro="">
      <xdr:nvCxnSpPr>
        <xdr:cNvPr id="134" name="直線コネクタ 133"/>
        <xdr:cNvCxnSpPr/>
      </xdr:nvCxnSpPr>
      <xdr:spPr>
        <a:xfrm flipV="1">
          <a:off x="7861300" y="6720981"/>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67149</xdr:rowOff>
    </xdr:from>
    <xdr:ext cx="534377" cy="259045"/>
    <xdr:sp macro="" textlink="">
      <xdr:nvSpPr>
        <xdr:cNvPr id="139" name="n_1mainValue【道路】&#10;一人当たり延長"/>
        <xdr:cNvSpPr txBox="1"/>
      </xdr:nvSpPr>
      <xdr:spPr>
        <a:xfrm>
          <a:off x="9359411" y="67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76358</xdr:rowOff>
    </xdr:from>
    <xdr:ext cx="534377" cy="259045"/>
    <xdr:sp macro="" textlink="">
      <xdr:nvSpPr>
        <xdr:cNvPr id="140" name="n_2mainValue【道路】&#10;一人当たり延長"/>
        <xdr:cNvSpPr txBox="1"/>
      </xdr:nvSpPr>
      <xdr:spPr>
        <a:xfrm>
          <a:off x="8483111" y="67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83543</xdr:rowOff>
    </xdr:from>
    <xdr:ext cx="534377" cy="259045"/>
    <xdr:sp macro="" textlink="">
      <xdr:nvSpPr>
        <xdr:cNvPr id="141" name="n_3mainValue【道路】&#10;一人当たり延長"/>
        <xdr:cNvSpPr txBox="1"/>
      </xdr:nvSpPr>
      <xdr:spPr>
        <a:xfrm>
          <a:off x="7594111" y="67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83" name="楕円 182"/>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84" name="【橋りょう・トンネル】&#10;有形固定資産減価償却率該当値テキスト"/>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60796</xdr:rowOff>
    </xdr:from>
    <xdr:ext cx="405111" cy="259045"/>
    <xdr:sp macro="" textlink="">
      <xdr:nvSpPr>
        <xdr:cNvPr id="185"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86"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7"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88"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2" name="テキスト ボックス 20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4" name="テキスト ボックス 20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6" name="テキスト ボックス 20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12" name="直線コネクタ 211"/>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13"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14" name="直線コネクタ 213"/>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15"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16" name="直線コネクタ 215"/>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17"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18" name="フローチャート: 判断 217"/>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19" name="フローチャート: 判断 218"/>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0" name="フローチャート: 判断 219"/>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21" name="フローチャート: 判断 220"/>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22" name="フローチャート: 判断 221"/>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133311</xdr:rowOff>
    </xdr:from>
    <xdr:to>
      <xdr:col>55</xdr:col>
      <xdr:colOff>50800</xdr:colOff>
      <xdr:row>64</xdr:row>
      <xdr:rowOff>63461</xdr:rowOff>
    </xdr:to>
    <xdr:sp macro="" textlink="">
      <xdr:nvSpPr>
        <xdr:cNvPr id="228" name="楕円 227"/>
        <xdr:cNvSpPr/>
      </xdr:nvSpPr>
      <xdr:spPr>
        <a:xfrm>
          <a:off x="10426700" y="109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29" name="【橋りょう・トンネル】&#10;一人当たり有形固定資産（償却資産）額該当値テキスト"/>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16840</xdr:rowOff>
    </xdr:from>
    <xdr:ext cx="599010" cy="259045"/>
    <xdr:sp macro="" textlink="">
      <xdr:nvSpPr>
        <xdr:cNvPr id="230"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31"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32"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33"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6" name="テキスト ボックス 24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6" name="テキスト ボックス 25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59" name="直線コネクタ 25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6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61" name="直線コネクタ 26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6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63" name="直線コネクタ 26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6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65" name="フローチャート: 判断 26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66" name="フローチャート: 判断 26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67" name="フローチャート: 判断 26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68" name="フローチャート: 判断 26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69" name="フローチャート: 判断 26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75" name="楕円 274"/>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101616</xdr:rowOff>
    </xdr:from>
    <xdr:ext cx="405111" cy="259045"/>
    <xdr:sp macro="" textlink="">
      <xdr:nvSpPr>
        <xdr:cNvPr id="276" name="【公営住宅】&#10;有形固定資産減価償却率該当値テキスト"/>
        <xdr:cNvSpPr txBox="1"/>
      </xdr:nvSpPr>
      <xdr:spPr>
        <a:xfrm>
          <a:off x="4673600"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77" name="楕円 276"/>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129539</xdr:rowOff>
    </xdr:to>
    <xdr:cxnSp macro="">
      <xdr:nvCxnSpPr>
        <xdr:cNvPr id="278" name="直線コネクタ 277"/>
        <xdr:cNvCxnSpPr/>
      </xdr:nvCxnSpPr>
      <xdr:spPr>
        <a:xfrm>
          <a:off x="3797300" y="143141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23223</xdr:rowOff>
    </xdr:from>
    <xdr:to>
      <xdr:col>15</xdr:col>
      <xdr:colOff>101600</xdr:colOff>
      <xdr:row>83</xdr:row>
      <xdr:rowOff>124823</xdr:rowOff>
    </xdr:to>
    <xdr:sp macro="" textlink="">
      <xdr:nvSpPr>
        <xdr:cNvPr id="279" name="楕円 278"/>
        <xdr:cNvSpPr/>
      </xdr:nvSpPr>
      <xdr:spPr>
        <a:xfrm>
          <a:off x="2857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74023</xdr:rowOff>
    </xdr:from>
    <xdr:to>
      <xdr:col>19</xdr:col>
      <xdr:colOff>177800</xdr:colOff>
      <xdr:row>83</xdr:row>
      <xdr:rowOff>83820</xdr:rowOff>
    </xdr:to>
    <xdr:cxnSp macro="">
      <xdr:nvCxnSpPr>
        <xdr:cNvPr id="280" name="直線コネクタ 279"/>
        <xdr:cNvCxnSpPr/>
      </xdr:nvCxnSpPr>
      <xdr:spPr>
        <a:xfrm>
          <a:off x="2908300" y="143043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81" name="楕円 280"/>
        <xdr:cNvSpPr/>
      </xdr:nvSpPr>
      <xdr:spPr>
        <a:xfrm>
          <a:off x="1968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70757</xdr:rowOff>
    </xdr:from>
    <xdr:to>
      <xdr:col>15</xdr:col>
      <xdr:colOff>50800</xdr:colOff>
      <xdr:row>83</xdr:row>
      <xdr:rowOff>74023</xdr:rowOff>
    </xdr:to>
    <xdr:cxnSp macro="">
      <xdr:nvCxnSpPr>
        <xdr:cNvPr id="282" name="直線コネクタ 281"/>
        <xdr:cNvCxnSpPr/>
      </xdr:nvCxnSpPr>
      <xdr:spPr>
        <a:xfrm>
          <a:off x="2019300" y="143011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283"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284"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285"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86"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151147</xdr:rowOff>
    </xdr:from>
    <xdr:ext cx="405111" cy="259045"/>
    <xdr:sp macro="" textlink="">
      <xdr:nvSpPr>
        <xdr:cNvPr id="287" name="n_1mainValue【公営住宅】&#10;有形固定資産減価償却率"/>
        <xdr:cNvSpPr txBox="1"/>
      </xdr:nvSpPr>
      <xdr:spPr>
        <a:xfrm>
          <a:off x="35820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141350</xdr:rowOff>
    </xdr:from>
    <xdr:ext cx="405111" cy="259045"/>
    <xdr:sp macro="" textlink="">
      <xdr:nvSpPr>
        <xdr:cNvPr id="288" name="n_2mainValue【公営住宅】&#10;有形固定資産減価償却率"/>
        <xdr:cNvSpPr txBox="1"/>
      </xdr:nvSpPr>
      <xdr:spPr>
        <a:xfrm>
          <a:off x="2705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289" name="n_3mainValue【公営住宅】&#10;有形固定資産減価償却率"/>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0" name="直線コネクタ 29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1" name="テキスト ボックス 30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4" name="直線コネクタ 30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5" name="テキスト ボックス 30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09" name="直線コネクタ 308"/>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0"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1" name="直線コネクタ 310"/>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12"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13" name="直線コネクタ 312"/>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14"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15" name="フローチャート: 判断 314"/>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16" name="フローチャート: 判断 315"/>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17" name="フローチャート: 判断 316"/>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18" name="フローチャート: 判断 317"/>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19" name="フローチャート: 判断 318"/>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138748</xdr:rowOff>
    </xdr:from>
    <xdr:to>
      <xdr:col>55</xdr:col>
      <xdr:colOff>50800</xdr:colOff>
      <xdr:row>81</xdr:row>
      <xdr:rowOff>68898</xdr:rowOff>
    </xdr:to>
    <xdr:sp macro="" textlink="">
      <xdr:nvSpPr>
        <xdr:cNvPr id="325" name="楕円 324"/>
        <xdr:cNvSpPr/>
      </xdr:nvSpPr>
      <xdr:spPr>
        <a:xfrm>
          <a:off x="10426700" y="13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161625</xdr:rowOff>
    </xdr:from>
    <xdr:ext cx="469744" cy="259045"/>
    <xdr:sp macro="" textlink="">
      <xdr:nvSpPr>
        <xdr:cNvPr id="326" name="【公営住宅】&#10;一人当たり面積該当値テキスト"/>
        <xdr:cNvSpPr txBox="1"/>
      </xdr:nvSpPr>
      <xdr:spPr>
        <a:xfrm>
          <a:off x="10515600" y="1370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1588</xdr:rowOff>
    </xdr:from>
    <xdr:to>
      <xdr:col>50</xdr:col>
      <xdr:colOff>165100</xdr:colOff>
      <xdr:row>81</xdr:row>
      <xdr:rowOff>103188</xdr:rowOff>
    </xdr:to>
    <xdr:sp macro="" textlink="">
      <xdr:nvSpPr>
        <xdr:cNvPr id="327" name="楕円 326"/>
        <xdr:cNvSpPr/>
      </xdr:nvSpPr>
      <xdr:spPr>
        <a:xfrm>
          <a:off x="9588500" y="138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18098</xdr:rowOff>
    </xdr:from>
    <xdr:to>
      <xdr:col>55</xdr:col>
      <xdr:colOff>0</xdr:colOff>
      <xdr:row>81</xdr:row>
      <xdr:rowOff>52388</xdr:rowOff>
    </xdr:to>
    <xdr:cxnSp macro="">
      <xdr:nvCxnSpPr>
        <xdr:cNvPr id="328" name="直線コネクタ 327"/>
        <xdr:cNvCxnSpPr/>
      </xdr:nvCxnSpPr>
      <xdr:spPr>
        <a:xfrm flipV="1">
          <a:off x="9639300" y="1390554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13018</xdr:rowOff>
    </xdr:from>
    <xdr:to>
      <xdr:col>46</xdr:col>
      <xdr:colOff>38100</xdr:colOff>
      <xdr:row>81</xdr:row>
      <xdr:rowOff>114618</xdr:rowOff>
    </xdr:to>
    <xdr:sp macro="" textlink="">
      <xdr:nvSpPr>
        <xdr:cNvPr id="329" name="楕円 328"/>
        <xdr:cNvSpPr/>
      </xdr:nvSpPr>
      <xdr:spPr>
        <a:xfrm>
          <a:off x="8699500" y="139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52388</xdr:rowOff>
    </xdr:from>
    <xdr:to>
      <xdr:col>50</xdr:col>
      <xdr:colOff>114300</xdr:colOff>
      <xdr:row>81</xdr:row>
      <xdr:rowOff>63818</xdr:rowOff>
    </xdr:to>
    <xdr:cxnSp macro="">
      <xdr:nvCxnSpPr>
        <xdr:cNvPr id="330" name="直線コネクタ 329"/>
        <xdr:cNvCxnSpPr/>
      </xdr:nvCxnSpPr>
      <xdr:spPr>
        <a:xfrm flipV="1">
          <a:off x="8750300" y="139398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30735</xdr:rowOff>
    </xdr:from>
    <xdr:to>
      <xdr:col>41</xdr:col>
      <xdr:colOff>101600</xdr:colOff>
      <xdr:row>81</xdr:row>
      <xdr:rowOff>132335</xdr:rowOff>
    </xdr:to>
    <xdr:sp macro="" textlink="">
      <xdr:nvSpPr>
        <xdr:cNvPr id="331" name="楕円 330"/>
        <xdr:cNvSpPr/>
      </xdr:nvSpPr>
      <xdr:spPr>
        <a:xfrm>
          <a:off x="7810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63818</xdr:rowOff>
    </xdr:from>
    <xdr:to>
      <xdr:col>45</xdr:col>
      <xdr:colOff>177800</xdr:colOff>
      <xdr:row>81</xdr:row>
      <xdr:rowOff>81535</xdr:rowOff>
    </xdr:to>
    <xdr:cxnSp macro="">
      <xdr:nvCxnSpPr>
        <xdr:cNvPr id="332" name="直線コネクタ 331"/>
        <xdr:cNvCxnSpPr/>
      </xdr:nvCxnSpPr>
      <xdr:spPr>
        <a:xfrm flipV="1">
          <a:off x="7861300" y="1395126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33"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34"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35" name="n_3aveValue【公営住宅】&#10;一人当たり面積"/>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36"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119715</xdr:rowOff>
    </xdr:from>
    <xdr:ext cx="469744" cy="259045"/>
    <xdr:sp macro="" textlink="">
      <xdr:nvSpPr>
        <xdr:cNvPr id="337" name="n_1mainValue【公営住宅】&#10;一人当たり面積"/>
        <xdr:cNvSpPr txBox="1"/>
      </xdr:nvSpPr>
      <xdr:spPr>
        <a:xfrm>
          <a:off x="9391727" y="136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131145</xdr:rowOff>
    </xdr:from>
    <xdr:ext cx="469744" cy="259045"/>
    <xdr:sp macro="" textlink="">
      <xdr:nvSpPr>
        <xdr:cNvPr id="338" name="n_2mainValue【公営住宅】&#10;一人当たり面積"/>
        <xdr:cNvSpPr txBox="1"/>
      </xdr:nvSpPr>
      <xdr:spPr>
        <a:xfrm>
          <a:off x="8515427" y="1367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148862</xdr:rowOff>
    </xdr:from>
    <xdr:ext cx="469744" cy="259045"/>
    <xdr:sp macro="" textlink="">
      <xdr:nvSpPr>
        <xdr:cNvPr id="339" name="n_3mainValue【公営住宅】&#10;一人当たり面積"/>
        <xdr:cNvSpPr txBox="1"/>
      </xdr:nvSpPr>
      <xdr:spPr>
        <a:xfrm>
          <a:off x="7626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80" name="直線コネクタ 379"/>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81"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82" name="直線コネクタ 381"/>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83"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84" name="直線コネクタ 383"/>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85"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6" name="フローチャート: 判断 385"/>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87" name="フローチャート: 判断 386"/>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88" name="フローチャート: 判断 387"/>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89" name="フローチャート: 判断 388"/>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90" name="フローチャート: 判断 389"/>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396" name="楕円 395"/>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397" name="【認定こども園・幼稚園・保育所】&#10;有形固定資産減価償却率該当値テキスト"/>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398" name="楕円 397"/>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39</xdr:row>
      <xdr:rowOff>127635</xdr:rowOff>
    </xdr:to>
    <xdr:cxnSp macro="">
      <xdr:nvCxnSpPr>
        <xdr:cNvPr id="399" name="直線コネクタ 398"/>
        <xdr:cNvCxnSpPr/>
      </xdr:nvCxnSpPr>
      <xdr:spPr>
        <a:xfrm>
          <a:off x="15481300" y="6505575"/>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400" name="楕円 399"/>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13335</xdr:rowOff>
    </xdr:to>
    <xdr:cxnSp macro="">
      <xdr:nvCxnSpPr>
        <xdr:cNvPr id="401" name="直線コネクタ 400"/>
        <xdr:cNvCxnSpPr/>
      </xdr:nvCxnSpPr>
      <xdr:spPr>
        <a:xfrm flipV="1">
          <a:off x="14592300" y="6505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402" name="楕円 401"/>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39</xdr:row>
      <xdr:rowOff>76200</xdr:rowOff>
    </xdr:to>
    <xdr:cxnSp macro="">
      <xdr:nvCxnSpPr>
        <xdr:cNvPr id="403" name="直線コネクタ 402"/>
        <xdr:cNvCxnSpPr/>
      </xdr:nvCxnSpPr>
      <xdr:spPr>
        <a:xfrm flipV="1">
          <a:off x="13703300" y="652843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04"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05"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06"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07"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32402</xdr:rowOff>
    </xdr:from>
    <xdr:ext cx="405111" cy="259045"/>
    <xdr:sp macro="" textlink="">
      <xdr:nvSpPr>
        <xdr:cNvPr id="408" name="n_1mainValue【認定こども園・幼稚園・保育所】&#10;有形固定資産減価償却率"/>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55262</xdr:rowOff>
    </xdr:from>
    <xdr:ext cx="405111" cy="259045"/>
    <xdr:sp macro="" textlink="">
      <xdr:nvSpPr>
        <xdr:cNvPr id="409" name="n_2mainValue【認定こども園・幼稚園・保育所】&#10;有形固定資産減価償却率"/>
        <xdr:cNvSpPr txBox="1"/>
      </xdr:nvSpPr>
      <xdr:spPr>
        <a:xfrm>
          <a:off x="14389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10" name="n_3mainValue【認定こども園・幼稚園・保育所】&#10;有形固定資産減価償却率"/>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32" name="直線コネクタ 431"/>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33"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34" name="直線コネクタ 433"/>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35"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36" name="直線コネクタ 435"/>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37"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38" name="フローチャート: 判断 437"/>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39" name="フローチャート: 判断 438"/>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40" name="フローチャート: 判断 439"/>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41" name="フローチャート: 判断 440"/>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42" name="フローチャート: 判断 441"/>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48" name="楕円 447"/>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49"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57404</xdr:rowOff>
    </xdr:from>
    <xdr:to>
      <xdr:col>112</xdr:col>
      <xdr:colOff>38100</xdr:colOff>
      <xdr:row>40</xdr:row>
      <xdr:rowOff>159004</xdr:rowOff>
    </xdr:to>
    <xdr:sp macro="" textlink="">
      <xdr:nvSpPr>
        <xdr:cNvPr id="450" name="楕円 449"/>
        <xdr:cNvSpPr/>
      </xdr:nvSpPr>
      <xdr:spPr>
        <a:xfrm>
          <a:off x="21272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108204</xdr:rowOff>
    </xdr:from>
    <xdr:to>
      <xdr:col>116</xdr:col>
      <xdr:colOff>63500</xdr:colOff>
      <xdr:row>40</xdr:row>
      <xdr:rowOff>112776</xdr:rowOff>
    </xdr:to>
    <xdr:cxnSp macro="">
      <xdr:nvCxnSpPr>
        <xdr:cNvPr id="451" name="直線コネクタ 450"/>
        <xdr:cNvCxnSpPr/>
      </xdr:nvCxnSpPr>
      <xdr:spPr>
        <a:xfrm>
          <a:off x="21323300" y="696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27686</xdr:rowOff>
    </xdr:from>
    <xdr:to>
      <xdr:col>107</xdr:col>
      <xdr:colOff>101600</xdr:colOff>
      <xdr:row>40</xdr:row>
      <xdr:rowOff>129286</xdr:rowOff>
    </xdr:to>
    <xdr:sp macro="" textlink="">
      <xdr:nvSpPr>
        <xdr:cNvPr id="452" name="楕円 451"/>
        <xdr:cNvSpPr/>
      </xdr:nvSpPr>
      <xdr:spPr>
        <a:xfrm>
          <a:off x="20383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78486</xdr:rowOff>
    </xdr:from>
    <xdr:to>
      <xdr:col>111</xdr:col>
      <xdr:colOff>177800</xdr:colOff>
      <xdr:row>40</xdr:row>
      <xdr:rowOff>108204</xdr:rowOff>
    </xdr:to>
    <xdr:cxnSp macro="">
      <xdr:nvCxnSpPr>
        <xdr:cNvPr id="453" name="直線コネクタ 452"/>
        <xdr:cNvCxnSpPr/>
      </xdr:nvCxnSpPr>
      <xdr:spPr>
        <a:xfrm>
          <a:off x="20434300" y="69364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61976</xdr:rowOff>
    </xdr:from>
    <xdr:to>
      <xdr:col>102</xdr:col>
      <xdr:colOff>165100</xdr:colOff>
      <xdr:row>40</xdr:row>
      <xdr:rowOff>163576</xdr:rowOff>
    </xdr:to>
    <xdr:sp macro="" textlink="">
      <xdr:nvSpPr>
        <xdr:cNvPr id="454" name="楕円 453"/>
        <xdr:cNvSpPr/>
      </xdr:nvSpPr>
      <xdr:spPr>
        <a:xfrm>
          <a:off x="19494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40</xdr:row>
      <xdr:rowOff>112776</xdr:rowOff>
    </xdr:to>
    <xdr:cxnSp macro="">
      <xdr:nvCxnSpPr>
        <xdr:cNvPr id="455" name="直線コネクタ 454"/>
        <xdr:cNvCxnSpPr/>
      </xdr:nvCxnSpPr>
      <xdr:spPr>
        <a:xfrm flipV="1">
          <a:off x="19545300" y="69364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56"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57"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58"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59"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150131</xdr:rowOff>
    </xdr:from>
    <xdr:ext cx="469744" cy="259045"/>
    <xdr:sp macro="" textlink="">
      <xdr:nvSpPr>
        <xdr:cNvPr id="460" name="n_1mainValue【認定こども園・幼稚園・保育所】&#10;一人当たり面積"/>
        <xdr:cNvSpPr txBox="1"/>
      </xdr:nvSpPr>
      <xdr:spPr>
        <a:xfrm>
          <a:off x="21075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120413</xdr:rowOff>
    </xdr:from>
    <xdr:ext cx="469744" cy="259045"/>
    <xdr:sp macro="" textlink="">
      <xdr:nvSpPr>
        <xdr:cNvPr id="461" name="n_2mainValue【認定こども園・幼稚園・保育所】&#10;一人当たり面積"/>
        <xdr:cNvSpPr txBox="1"/>
      </xdr:nvSpPr>
      <xdr:spPr>
        <a:xfrm>
          <a:off x="20199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154703</xdr:rowOff>
    </xdr:from>
    <xdr:ext cx="469744" cy="259045"/>
    <xdr:sp macro="" textlink="">
      <xdr:nvSpPr>
        <xdr:cNvPr id="462" name="n_3mainValue【認定こども園・幼稚園・保育所】&#10;一人当たり面積"/>
        <xdr:cNvSpPr txBox="1"/>
      </xdr:nvSpPr>
      <xdr:spPr>
        <a:xfrm>
          <a:off x="19310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5" name="テキスト ボックス 4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83" name="テキスト ボックス 48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86" name="直線コネクタ 485"/>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87"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88" name="直線コネクタ 487"/>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89"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90" name="直線コネクタ 489"/>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491"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92" name="フローチャート: 判断 491"/>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93" name="フローチャート: 判断 492"/>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94" name="フローチャート: 判断 493"/>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95" name="フローチャート: 判断 494"/>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96" name="フローチャート: 判断 495"/>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02" name="楕円 501"/>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12082</xdr:rowOff>
    </xdr:from>
    <xdr:ext cx="405111" cy="259045"/>
    <xdr:sp macro="" textlink="">
      <xdr:nvSpPr>
        <xdr:cNvPr id="503" name="【学校施設】&#10;有形固定資産減価償却率該当値テキスト"/>
        <xdr:cNvSpPr txBox="1"/>
      </xdr:nvSpPr>
      <xdr:spPr>
        <a:xfrm>
          <a:off x="16357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04" name="楕円 503"/>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40005</xdr:rowOff>
    </xdr:to>
    <xdr:cxnSp macro="">
      <xdr:nvCxnSpPr>
        <xdr:cNvPr id="505" name="直線コネクタ 504"/>
        <xdr:cNvCxnSpPr/>
      </xdr:nvCxnSpPr>
      <xdr:spPr>
        <a:xfrm>
          <a:off x="15481300" y="104508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06" name="楕円 505"/>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163830</xdr:rowOff>
    </xdr:to>
    <xdr:cxnSp macro="">
      <xdr:nvCxnSpPr>
        <xdr:cNvPr id="507" name="直線コネクタ 506"/>
        <xdr:cNvCxnSpPr/>
      </xdr:nvCxnSpPr>
      <xdr:spPr>
        <a:xfrm>
          <a:off x="14592300" y="1041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8" name="楕円 507"/>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125730</xdr:rowOff>
    </xdr:to>
    <xdr:cxnSp macro="">
      <xdr:nvCxnSpPr>
        <xdr:cNvPr id="509" name="直線コネクタ 508"/>
        <xdr:cNvCxnSpPr/>
      </xdr:nvCxnSpPr>
      <xdr:spPr>
        <a:xfrm>
          <a:off x="13703300" y="10378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10"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11"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12"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13"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59707</xdr:rowOff>
    </xdr:from>
    <xdr:ext cx="405111" cy="259045"/>
    <xdr:sp macro="" textlink="">
      <xdr:nvSpPr>
        <xdr:cNvPr id="514" name="n_1mainValue【学校施設】&#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515" name="n_2mainValue【学校施設】&#10;有形固定資産減価償却率"/>
        <xdr:cNvSpPr txBox="1"/>
      </xdr:nvSpPr>
      <xdr:spPr>
        <a:xfrm>
          <a:off x="14389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16" name="n_3main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42" name="直線コネクタ 541"/>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43"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44" name="直線コネクタ 543"/>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45"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46" name="直線コネクタ 545"/>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47"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48" name="フローチャート: 判断 547"/>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49" name="フローチャート: 判断 548"/>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50" name="フローチャート: 判断 549"/>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51" name="フローチャート: 判断 550"/>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52" name="フローチャート: 判断 551"/>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37483</xdr:rowOff>
    </xdr:from>
    <xdr:to>
      <xdr:col>116</xdr:col>
      <xdr:colOff>114300</xdr:colOff>
      <xdr:row>63</xdr:row>
      <xdr:rowOff>139083</xdr:rowOff>
    </xdr:to>
    <xdr:sp macro="" textlink="">
      <xdr:nvSpPr>
        <xdr:cNvPr id="558" name="楕円 557"/>
        <xdr:cNvSpPr/>
      </xdr:nvSpPr>
      <xdr:spPr>
        <a:xfrm>
          <a:off x="22110700" y="108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15910</xdr:rowOff>
    </xdr:from>
    <xdr:ext cx="469744" cy="259045"/>
    <xdr:sp macro="" textlink="">
      <xdr:nvSpPr>
        <xdr:cNvPr id="559" name="【学校施設】&#10;一人当たり面積該当値テキスト"/>
        <xdr:cNvSpPr txBox="1"/>
      </xdr:nvSpPr>
      <xdr:spPr>
        <a:xfrm>
          <a:off x="22199600" y="108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47716</xdr:rowOff>
    </xdr:from>
    <xdr:to>
      <xdr:col>112</xdr:col>
      <xdr:colOff>38100</xdr:colOff>
      <xdr:row>63</xdr:row>
      <xdr:rowOff>149316</xdr:rowOff>
    </xdr:to>
    <xdr:sp macro="" textlink="">
      <xdr:nvSpPr>
        <xdr:cNvPr id="560" name="楕円 559"/>
        <xdr:cNvSpPr/>
      </xdr:nvSpPr>
      <xdr:spPr>
        <a:xfrm>
          <a:off x="21272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88283</xdr:rowOff>
    </xdr:from>
    <xdr:to>
      <xdr:col>116</xdr:col>
      <xdr:colOff>63500</xdr:colOff>
      <xdr:row>63</xdr:row>
      <xdr:rowOff>98516</xdr:rowOff>
    </xdr:to>
    <xdr:cxnSp macro="">
      <xdr:nvCxnSpPr>
        <xdr:cNvPr id="561" name="直線コネクタ 560"/>
        <xdr:cNvCxnSpPr/>
      </xdr:nvCxnSpPr>
      <xdr:spPr>
        <a:xfrm flipV="1">
          <a:off x="21323300" y="10889633"/>
          <a:ext cx="8382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50764</xdr:rowOff>
    </xdr:from>
    <xdr:to>
      <xdr:col>107</xdr:col>
      <xdr:colOff>101600</xdr:colOff>
      <xdr:row>63</xdr:row>
      <xdr:rowOff>152364</xdr:rowOff>
    </xdr:to>
    <xdr:sp macro="" textlink="">
      <xdr:nvSpPr>
        <xdr:cNvPr id="562" name="楕円 561"/>
        <xdr:cNvSpPr/>
      </xdr:nvSpPr>
      <xdr:spPr>
        <a:xfrm>
          <a:off x="20383500" y="108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98516</xdr:rowOff>
    </xdr:from>
    <xdr:to>
      <xdr:col>111</xdr:col>
      <xdr:colOff>177800</xdr:colOff>
      <xdr:row>63</xdr:row>
      <xdr:rowOff>101564</xdr:rowOff>
    </xdr:to>
    <xdr:cxnSp macro="">
      <xdr:nvCxnSpPr>
        <xdr:cNvPr id="563" name="直線コネクタ 562"/>
        <xdr:cNvCxnSpPr/>
      </xdr:nvCxnSpPr>
      <xdr:spPr>
        <a:xfrm flipV="1">
          <a:off x="20434300" y="108998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53159</xdr:rowOff>
    </xdr:from>
    <xdr:to>
      <xdr:col>102</xdr:col>
      <xdr:colOff>165100</xdr:colOff>
      <xdr:row>63</xdr:row>
      <xdr:rowOff>154759</xdr:rowOff>
    </xdr:to>
    <xdr:sp macro="" textlink="">
      <xdr:nvSpPr>
        <xdr:cNvPr id="564" name="楕円 563"/>
        <xdr:cNvSpPr/>
      </xdr:nvSpPr>
      <xdr:spPr>
        <a:xfrm>
          <a:off x="194945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101564</xdr:rowOff>
    </xdr:from>
    <xdr:to>
      <xdr:col>107</xdr:col>
      <xdr:colOff>50800</xdr:colOff>
      <xdr:row>63</xdr:row>
      <xdr:rowOff>103959</xdr:rowOff>
    </xdr:to>
    <xdr:cxnSp macro="">
      <xdr:nvCxnSpPr>
        <xdr:cNvPr id="565" name="直線コネクタ 564"/>
        <xdr:cNvCxnSpPr/>
      </xdr:nvCxnSpPr>
      <xdr:spPr>
        <a:xfrm flipV="1">
          <a:off x="19545300" y="10902914"/>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66"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67"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68"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69"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165843</xdr:rowOff>
    </xdr:from>
    <xdr:ext cx="469744" cy="259045"/>
    <xdr:sp macro="" textlink="">
      <xdr:nvSpPr>
        <xdr:cNvPr id="570" name="n_1mainValue【学校施設】&#10;一人当たり面積"/>
        <xdr:cNvSpPr txBox="1"/>
      </xdr:nvSpPr>
      <xdr:spPr>
        <a:xfrm>
          <a:off x="21075727" y="1062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168891</xdr:rowOff>
    </xdr:from>
    <xdr:ext cx="469744" cy="259045"/>
    <xdr:sp macro="" textlink="">
      <xdr:nvSpPr>
        <xdr:cNvPr id="571" name="n_2mainValue【学校施設】&#10;一人当たり面積"/>
        <xdr:cNvSpPr txBox="1"/>
      </xdr:nvSpPr>
      <xdr:spPr>
        <a:xfrm>
          <a:off x="20199427" y="1062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171286</xdr:rowOff>
    </xdr:from>
    <xdr:ext cx="469744" cy="259045"/>
    <xdr:sp macro="" textlink="">
      <xdr:nvSpPr>
        <xdr:cNvPr id="572" name="n_3mainValue【学校施設】&#10;一人当たり面積"/>
        <xdr:cNvSpPr txBox="1"/>
      </xdr:nvSpPr>
      <xdr:spPr>
        <a:xfrm>
          <a:off x="193104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3" name="テキスト ボックス 58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5" name="テキスト ボックス 58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5" name="テキスト ボックス 59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98" name="直線コネクタ 597"/>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0" name="直線コネクタ 59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01"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02" name="直線コネクタ 601"/>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03"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04" name="フローチャート: 判断 603"/>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05" name="フローチャート: 判断 604"/>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06" name="フローチャート: 判断 605"/>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07" name="フローチャート: 判断 606"/>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08" name="フローチャート: 判断 607"/>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614" name="楕円 613"/>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615" name="【児童館】&#10;有形固定資産減価償却率該当値テキスト"/>
        <xdr:cNvSpPr txBox="1"/>
      </xdr:nvSpPr>
      <xdr:spPr>
        <a:xfrm>
          <a:off x="16357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616" name="楕円 615"/>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111579</xdr:rowOff>
    </xdr:from>
    <xdr:to>
      <xdr:col>85</xdr:col>
      <xdr:colOff>127000</xdr:colOff>
      <xdr:row>85</xdr:row>
      <xdr:rowOff>41366</xdr:rowOff>
    </xdr:to>
    <xdr:cxnSp macro="">
      <xdr:nvCxnSpPr>
        <xdr:cNvPr id="617" name="直線コネクタ 616"/>
        <xdr:cNvCxnSpPr/>
      </xdr:nvCxnSpPr>
      <xdr:spPr>
        <a:xfrm>
          <a:off x="15481300" y="14513379"/>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3629</xdr:rowOff>
    </xdr:from>
    <xdr:to>
      <xdr:col>76</xdr:col>
      <xdr:colOff>165100</xdr:colOff>
      <xdr:row>84</xdr:row>
      <xdr:rowOff>105229</xdr:rowOff>
    </xdr:to>
    <xdr:sp macro="" textlink="">
      <xdr:nvSpPr>
        <xdr:cNvPr id="618" name="楕円 617"/>
        <xdr:cNvSpPr/>
      </xdr:nvSpPr>
      <xdr:spPr>
        <a:xfrm>
          <a:off x="1454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54429</xdr:rowOff>
    </xdr:from>
    <xdr:to>
      <xdr:col>81</xdr:col>
      <xdr:colOff>50800</xdr:colOff>
      <xdr:row>84</xdr:row>
      <xdr:rowOff>111579</xdr:rowOff>
    </xdr:to>
    <xdr:cxnSp macro="">
      <xdr:nvCxnSpPr>
        <xdr:cNvPr id="619" name="直線コネクタ 618"/>
        <xdr:cNvCxnSpPr/>
      </xdr:nvCxnSpPr>
      <xdr:spPr>
        <a:xfrm>
          <a:off x="14592300" y="144562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117929</xdr:rowOff>
    </xdr:from>
    <xdr:to>
      <xdr:col>72</xdr:col>
      <xdr:colOff>38100</xdr:colOff>
      <xdr:row>84</xdr:row>
      <xdr:rowOff>48079</xdr:rowOff>
    </xdr:to>
    <xdr:sp macro="" textlink="">
      <xdr:nvSpPr>
        <xdr:cNvPr id="620" name="楕円 619"/>
        <xdr:cNvSpPr/>
      </xdr:nvSpPr>
      <xdr:spPr>
        <a:xfrm>
          <a:off x="13652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168729</xdr:rowOff>
    </xdr:from>
    <xdr:to>
      <xdr:col>76</xdr:col>
      <xdr:colOff>114300</xdr:colOff>
      <xdr:row>84</xdr:row>
      <xdr:rowOff>54429</xdr:rowOff>
    </xdr:to>
    <xdr:cxnSp macro="">
      <xdr:nvCxnSpPr>
        <xdr:cNvPr id="621" name="直線コネクタ 620"/>
        <xdr:cNvCxnSpPr/>
      </xdr:nvCxnSpPr>
      <xdr:spPr>
        <a:xfrm>
          <a:off x="13703300" y="1439907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22"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23"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24"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25"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626" name="n_1mainValue【児童館】&#10;有形固定資産減価償却率"/>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96356</xdr:rowOff>
    </xdr:from>
    <xdr:ext cx="405111" cy="259045"/>
    <xdr:sp macro="" textlink="">
      <xdr:nvSpPr>
        <xdr:cNvPr id="627" name="n_2mainValue【児童館】&#10;有形固定資産減価償却率"/>
        <xdr:cNvSpPr txBox="1"/>
      </xdr:nvSpPr>
      <xdr:spPr>
        <a:xfrm>
          <a:off x="14389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39206</xdr:rowOff>
    </xdr:from>
    <xdr:ext cx="405111" cy="259045"/>
    <xdr:sp macro="" textlink="">
      <xdr:nvSpPr>
        <xdr:cNvPr id="628" name="n_3mainValue【児童館】&#10;有形固定資産減価償却率"/>
        <xdr:cNvSpPr txBox="1"/>
      </xdr:nvSpPr>
      <xdr:spPr>
        <a:xfrm>
          <a:off x="13500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50" name="直線コネクタ 649"/>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5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2" name="直線コネクタ 65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3"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4" name="直線コネクタ 65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55"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6" name="フローチャート: 判断 655"/>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7" name="フローチャート: 判断 656"/>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58" name="フローチャート: 判断 657"/>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59" name="フローチャート: 判断 658"/>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60" name="フローチャート: 判断 659"/>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66" name="楕円 665"/>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667"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68" name="楕円 667"/>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26670</xdr:rowOff>
    </xdr:to>
    <xdr:cxnSp macro="">
      <xdr:nvCxnSpPr>
        <xdr:cNvPr id="669" name="直線コネクタ 668"/>
        <xdr:cNvCxnSpPr/>
      </xdr:nvCxnSpPr>
      <xdr:spPr>
        <a:xfrm flipV="1">
          <a:off x="21323300" y="14577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70" name="楕円 669"/>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71" name="直線コネクタ 670"/>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72" name="楕円 671"/>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73" name="直線コネクタ 672"/>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74"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75"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76"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77"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78"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79"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80"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1" name="テキスト ボックス 6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3" name="テキスト ボックス 69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3" name="テキスト ボックス 70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06" name="直線コネクタ 705"/>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7"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8" name="直線コネクタ 707"/>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09"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10" name="直線コネクタ 709"/>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11"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12" name="フローチャート: 判断 711"/>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13" name="フローチャート: 判断 712"/>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14" name="フローチャート: 判断 713"/>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15" name="フローチャート: 判断 714"/>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16" name="フローチャート: 判断 715"/>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90714</xdr:rowOff>
    </xdr:from>
    <xdr:to>
      <xdr:col>85</xdr:col>
      <xdr:colOff>177800</xdr:colOff>
      <xdr:row>106</xdr:row>
      <xdr:rowOff>20864</xdr:rowOff>
    </xdr:to>
    <xdr:sp macro="" textlink="">
      <xdr:nvSpPr>
        <xdr:cNvPr id="722" name="楕円 721"/>
        <xdr:cNvSpPr/>
      </xdr:nvSpPr>
      <xdr:spPr>
        <a:xfrm>
          <a:off x="16268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69141</xdr:rowOff>
    </xdr:from>
    <xdr:ext cx="405111" cy="259045"/>
    <xdr:sp macro="" textlink="">
      <xdr:nvSpPr>
        <xdr:cNvPr id="723" name="【公民館】&#10;有形固定資産減価償却率該当値テキスト"/>
        <xdr:cNvSpPr txBox="1"/>
      </xdr:nvSpPr>
      <xdr:spPr>
        <a:xfrm>
          <a:off x="16357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41729</xdr:rowOff>
    </xdr:from>
    <xdr:to>
      <xdr:col>81</xdr:col>
      <xdr:colOff>101600</xdr:colOff>
      <xdr:row>104</xdr:row>
      <xdr:rowOff>143329</xdr:rowOff>
    </xdr:to>
    <xdr:sp macro="" textlink="">
      <xdr:nvSpPr>
        <xdr:cNvPr id="724" name="楕円 723"/>
        <xdr:cNvSpPr/>
      </xdr:nvSpPr>
      <xdr:spPr>
        <a:xfrm>
          <a:off x="15430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92529</xdr:rowOff>
    </xdr:from>
    <xdr:to>
      <xdr:col>85</xdr:col>
      <xdr:colOff>127000</xdr:colOff>
      <xdr:row>105</xdr:row>
      <xdr:rowOff>141514</xdr:rowOff>
    </xdr:to>
    <xdr:cxnSp macro="">
      <xdr:nvCxnSpPr>
        <xdr:cNvPr id="725" name="直線コネクタ 724"/>
        <xdr:cNvCxnSpPr/>
      </xdr:nvCxnSpPr>
      <xdr:spPr>
        <a:xfrm>
          <a:off x="15481300" y="17923329"/>
          <a:ext cx="8382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xdr:rowOff>
    </xdr:from>
    <xdr:to>
      <xdr:col>76</xdr:col>
      <xdr:colOff>165100</xdr:colOff>
      <xdr:row>104</xdr:row>
      <xdr:rowOff>102507</xdr:rowOff>
    </xdr:to>
    <xdr:sp macro="" textlink="">
      <xdr:nvSpPr>
        <xdr:cNvPr id="726" name="楕円 725"/>
        <xdr:cNvSpPr/>
      </xdr:nvSpPr>
      <xdr:spPr>
        <a:xfrm>
          <a:off x="14541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51707</xdr:rowOff>
    </xdr:from>
    <xdr:to>
      <xdr:col>81</xdr:col>
      <xdr:colOff>50800</xdr:colOff>
      <xdr:row>104</xdr:row>
      <xdr:rowOff>92529</xdr:rowOff>
    </xdr:to>
    <xdr:cxnSp macro="">
      <xdr:nvCxnSpPr>
        <xdr:cNvPr id="727" name="直線コネクタ 726"/>
        <xdr:cNvCxnSpPr/>
      </xdr:nvCxnSpPr>
      <xdr:spPr>
        <a:xfrm>
          <a:off x="14592300" y="178825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169092</xdr:rowOff>
    </xdr:from>
    <xdr:to>
      <xdr:col>72</xdr:col>
      <xdr:colOff>38100</xdr:colOff>
      <xdr:row>104</xdr:row>
      <xdr:rowOff>99242</xdr:rowOff>
    </xdr:to>
    <xdr:sp macro="" textlink="">
      <xdr:nvSpPr>
        <xdr:cNvPr id="728" name="楕円 727"/>
        <xdr:cNvSpPr/>
      </xdr:nvSpPr>
      <xdr:spPr>
        <a:xfrm>
          <a:off x="13652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48442</xdr:rowOff>
    </xdr:from>
    <xdr:to>
      <xdr:col>76</xdr:col>
      <xdr:colOff>114300</xdr:colOff>
      <xdr:row>104</xdr:row>
      <xdr:rowOff>51707</xdr:rowOff>
    </xdr:to>
    <xdr:cxnSp macro="">
      <xdr:nvCxnSpPr>
        <xdr:cNvPr id="729" name="直線コネクタ 728"/>
        <xdr:cNvCxnSpPr/>
      </xdr:nvCxnSpPr>
      <xdr:spPr>
        <a:xfrm>
          <a:off x="13703300" y="1787924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30"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31"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32"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33"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159856</xdr:rowOff>
    </xdr:from>
    <xdr:ext cx="405111" cy="259045"/>
    <xdr:sp macro="" textlink="">
      <xdr:nvSpPr>
        <xdr:cNvPr id="734" name="n_1mainValue【公民館】&#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119034</xdr:rowOff>
    </xdr:from>
    <xdr:ext cx="405111" cy="259045"/>
    <xdr:sp macro="" textlink="">
      <xdr:nvSpPr>
        <xdr:cNvPr id="735" name="n_2mainValue【公民館】&#10;有形固定資産減価償却率"/>
        <xdr:cNvSpPr txBox="1"/>
      </xdr:nvSpPr>
      <xdr:spPr>
        <a:xfrm>
          <a:off x="14389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115769</xdr:rowOff>
    </xdr:from>
    <xdr:ext cx="405111" cy="259045"/>
    <xdr:sp macro="" textlink="">
      <xdr:nvSpPr>
        <xdr:cNvPr id="736" name="n_3mainValue【公民館】&#10;有形固定資産減価償却率"/>
        <xdr:cNvSpPr txBox="1"/>
      </xdr:nvSpPr>
      <xdr:spPr>
        <a:xfrm>
          <a:off x="13500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58" name="直線コネクタ 757"/>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0" name="直線コネクタ 75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61"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62" name="直線コネクタ 761"/>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63"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64" name="フローチャート: 判断 763"/>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65" name="フローチャート: 判断 764"/>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66" name="フローチャート: 判断 765"/>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67" name="フローチャート: 判断 766"/>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68" name="フローチャート: 判断 767"/>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39115</xdr:rowOff>
    </xdr:from>
    <xdr:to>
      <xdr:col>116</xdr:col>
      <xdr:colOff>114300</xdr:colOff>
      <xdr:row>104</xdr:row>
      <xdr:rowOff>140715</xdr:rowOff>
    </xdr:to>
    <xdr:sp macro="" textlink="">
      <xdr:nvSpPr>
        <xdr:cNvPr id="774" name="楕円 773"/>
        <xdr:cNvSpPr/>
      </xdr:nvSpPr>
      <xdr:spPr>
        <a:xfrm>
          <a:off x="22110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61992</xdr:rowOff>
    </xdr:from>
    <xdr:ext cx="469744" cy="259045"/>
    <xdr:sp macro="" textlink="">
      <xdr:nvSpPr>
        <xdr:cNvPr id="775" name="【公民館】&#10;一人当たり面積該当値テキスト"/>
        <xdr:cNvSpPr txBox="1"/>
      </xdr:nvSpPr>
      <xdr:spPr>
        <a:xfrm>
          <a:off x="22199600" y="177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43687</xdr:rowOff>
    </xdr:from>
    <xdr:to>
      <xdr:col>112</xdr:col>
      <xdr:colOff>38100</xdr:colOff>
      <xdr:row>104</xdr:row>
      <xdr:rowOff>145287</xdr:rowOff>
    </xdr:to>
    <xdr:sp macro="" textlink="">
      <xdr:nvSpPr>
        <xdr:cNvPr id="776" name="楕円 775"/>
        <xdr:cNvSpPr/>
      </xdr:nvSpPr>
      <xdr:spPr>
        <a:xfrm>
          <a:off x="21272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89915</xdr:rowOff>
    </xdr:from>
    <xdr:to>
      <xdr:col>116</xdr:col>
      <xdr:colOff>63500</xdr:colOff>
      <xdr:row>104</xdr:row>
      <xdr:rowOff>94487</xdr:rowOff>
    </xdr:to>
    <xdr:cxnSp macro="">
      <xdr:nvCxnSpPr>
        <xdr:cNvPr id="777" name="直線コネクタ 776"/>
        <xdr:cNvCxnSpPr/>
      </xdr:nvCxnSpPr>
      <xdr:spPr>
        <a:xfrm flipV="1">
          <a:off x="21323300" y="179207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55118</xdr:rowOff>
    </xdr:from>
    <xdr:to>
      <xdr:col>107</xdr:col>
      <xdr:colOff>101600</xdr:colOff>
      <xdr:row>104</xdr:row>
      <xdr:rowOff>156718</xdr:rowOff>
    </xdr:to>
    <xdr:sp macro="" textlink="">
      <xdr:nvSpPr>
        <xdr:cNvPr id="778" name="楕円 777"/>
        <xdr:cNvSpPr/>
      </xdr:nvSpPr>
      <xdr:spPr>
        <a:xfrm>
          <a:off x="20383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94487</xdr:rowOff>
    </xdr:from>
    <xdr:to>
      <xdr:col>111</xdr:col>
      <xdr:colOff>177800</xdr:colOff>
      <xdr:row>104</xdr:row>
      <xdr:rowOff>105918</xdr:rowOff>
    </xdr:to>
    <xdr:cxnSp macro="">
      <xdr:nvCxnSpPr>
        <xdr:cNvPr id="779" name="直線コネクタ 778"/>
        <xdr:cNvCxnSpPr/>
      </xdr:nvCxnSpPr>
      <xdr:spPr>
        <a:xfrm flipV="1">
          <a:off x="20434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50546</xdr:rowOff>
    </xdr:from>
    <xdr:to>
      <xdr:col>102</xdr:col>
      <xdr:colOff>165100</xdr:colOff>
      <xdr:row>104</xdr:row>
      <xdr:rowOff>152146</xdr:rowOff>
    </xdr:to>
    <xdr:sp macro="" textlink="">
      <xdr:nvSpPr>
        <xdr:cNvPr id="780" name="楕円 779"/>
        <xdr:cNvSpPr/>
      </xdr:nvSpPr>
      <xdr:spPr>
        <a:xfrm>
          <a:off x="19494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101346</xdr:rowOff>
    </xdr:from>
    <xdr:to>
      <xdr:col>107</xdr:col>
      <xdr:colOff>50800</xdr:colOff>
      <xdr:row>104</xdr:row>
      <xdr:rowOff>105918</xdr:rowOff>
    </xdr:to>
    <xdr:cxnSp macro="">
      <xdr:nvCxnSpPr>
        <xdr:cNvPr id="781" name="直線コネクタ 780"/>
        <xdr:cNvCxnSpPr/>
      </xdr:nvCxnSpPr>
      <xdr:spPr>
        <a:xfrm>
          <a:off x="19545300" y="179321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82"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83"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84"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85"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161814</xdr:rowOff>
    </xdr:from>
    <xdr:ext cx="469744" cy="259045"/>
    <xdr:sp macro="" textlink="">
      <xdr:nvSpPr>
        <xdr:cNvPr id="786" name="n_1mainValue【公民館】&#10;一人当たり面積"/>
        <xdr:cNvSpPr txBox="1"/>
      </xdr:nvSpPr>
      <xdr:spPr>
        <a:xfrm>
          <a:off x="210757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1795</xdr:rowOff>
    </xdr:from>
    <xdr:ext cx="469744" cy="259045"/>
    <xdr:sp macro="" textlink="">
      <xdr:nvSpPr>
        <xdr:cNvPr id="787" name="n_2mainValue【公民館】&#10;一人当たり面積"/>
        <xdr:cNvSpPr txBox="1"/>
      </xdr:nvSpPr>
      <xdr:spPr>
        <a:xfrm>
          <a:off x="20199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168673</xdr:rowOff>
    </xdr:from>
    <xdr:ext cx="469744" cy="259045"/>
    <xdr:sp macro="" textlink="">
      <xdr:nvSpPr>
        <xdr:cNvPr id="788" name="n_3mainValue【公民館】&#10;一人当たり面積"/>
        <xdr:cNvSpPr txBox="1"/>
      </xdr:nvSpPr>
      <xdr:spPr>
        <a:xfrm>
          <a:off x="19310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の子育て支援施設</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有形固定資産減価償却率は類似団体より高く、また、一人当たり面積については類似団体より低くなっている。これらのことから、子育て支援施設は老朽化しているものが多く、施設の面積も少ないという現状であることがわかる。今後は公共施設等総合管理計画に基づき、現在指定管理制度を導入している施設は、民間移管を基本とし、また、直営施設については、今後児童数の動向を考慮しながら、建替えや統合・縮小を検討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は有形固定資産減価償却率は類似団体より低</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ものの、一人当たり面積は類似団体及び全国、大分県平均を大幅に上回っており、住宅戸数の供給が多い状況であることがわかる。今後は、公共施設等総合管理計画に基づき、耐用年数が経過する際には、人口動向などを考慮し統合・縮小を検討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や全国平均より高く、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一人当たり</a:t>
          </a:r>
          <a:r>
            <a:rPr kumimoji="1" lang="ja-JP" altLang="en-US" sz="1100">
              <a:solidFill>
                <a:schemeClr val="dk1"/>
              </a:solidFill>
              <a:effectLst/>
              <a:latin typeface="+mn-lt"/>
              <a:ea typeface="+mn-ea"/>
              <a:cs typeface="+mn-cs"/>
            </a:rPr>
            <a:t>延長</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それぞれの平均を大きく上回っている状況である。これは、６市町村による合併で管理する道路も広域にわたっており、建設後数十年経過している道路も多く老朽化が進んでいるが、全ての道路を更新する事が困難だからである。しかし、今後も</a:t>
          </a:r>
          <a:r>
            <a:rPr kumimoji="1" lang="ja-JP" altLang="ja-JP" sz="1100">
              <a:solidFill>
                <a:schemeClr val="dk1"/>
              </a:solidFill>
              <a:effectLst/>
              <a:latin typeface="+mn-lt"/>
              <a:ea typeface="+mn-ea"/>
              <a:cs typeface="+mn-cs"/>
            </a:rPr>
            <a:t>安全な通行の確保など</a:t>
          </a:r>
          <a:r>
            <a:rPr kumimoji="1" lang="ja-JP" altLang="en-US" sz="1100">
              <a:solidFill>
                <a:schemeClr val="dk1"/>
              </a:solidFill>
              <a:effectLst/>
              <a:latin typeface="+mn-lt"/>
              <a:ea typeface="+mn-ea"/>
              <a:cs typeface="+mn-cs"/>
            </a:rPr>
            <a:t>のため、長寿命化計画などに基づき適切な維持管理及び修繕・更新等を行っていく必要がある。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74" name="楕円 73"/>
        <xdr:cNvSpPr/>
      </xdr:nvSpPr>
      <xdr:spPr>
        <a:xfrm>
          <a:off x="4584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76035</xdr:rowOff>
    </xdr:from>
    <xdr:ext cx="405111" cy="259045"/>
    <xdr:sp macro="" textlink="">
      <xdr:nvSpPr>
        <xdr:cNvPr id="75" name="【図書館】&#10;有形固定資産減価償却率該当値テキスト"/>
        <xdr:cNvSpPr txBox="1"/>
      </xdr:nvSpPr>
      <xdr:spPr>
        <a:xfrm>
          <a:off x="4673600" y="64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103959</xdr:rowOff>
    </xdr:to>
    <xdr:cxnSp macro="">
      <xdr:nvCxnSpPr>
        <xdr:cNvPr id="77" name="直線コネクタ 76"/>
        <xdr:cNvCxnSpPr/>
      </xdr:nvCxnSpPr>
      <xdr:spPr>
        <a:xfrm>
          <a:off x="3797300" y="65913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92528</xdr:rowOff>
    </xdr:to>
    <xdr:cxnSp macro="">
      <xdr:nvCxnSpPr>
        <xdr:cNvPr id="79" name="直線コネクタ 78"/>
        <xdr:cNvCxnSpPr/>
      </xdr:nvCxnSpPr>
      <xdr:spPr>
        <a:xfrm flipV="1">
          <a:off x="2908300" y="6591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6" name="n_1main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7" name="n_2main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8" name="n_3mainValue【図書館】&#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8" name="楕円 127"/>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9"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30" name="楕円 129"/>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114300</xdr:rowOff>
    </xdr:to>
    <xdr:cxnSp macro="">
      <xdr:nvCxnSpPr>
        <xdr:cNvPr id="131" name="直線コネクタ 130"/>
        <xdr:cNvCxnSpPr/>
      </xdr:nvCxnSpPr>
      <xdr:spPr>
        <a:xfrm flipV="1">
          <a:off x="9639300" y="678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32" name="楕円 131"/>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114300</xdr:rowOff>
    </xdr:to>
    <xdr:cxnSp macro="">
      <xdr:nvCxnSpPr>
        <xdr:cNvPr id="133" name="直線コネクタ 132"/>
        <xdr:cNvCxnSpPr/>
      </xdr:nvCxnSpPr>
      <xdr:spPr>
        <a:xfrm>
          <a:off x="8750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63500</xdr:rowOff>
    </xdr:from>
    <xdr:to>
      <xdr:col>41</xdr:col>
      <xdr:colOff>101600</xdr:colOff>
      <xdr:row>39</xdr:row>
      <xdr:rowOff>165100</xdr:rowOff>
    </xdr:to>
    <xdr:sp macro="" textlink="">
      <xdr:nvSpPr>
        <xdr:cNvPr id="134" name="楕円 133"/>
        <xdr:cNvSpPr/>
      </xdr:nvSpPr>
      <xdr:spPr>
        <a:xfrm>
          <a:off x="781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114300</xdr:rowOff>
    </xdr:from>
    <xdr:to>
      <xdr:col>45</xdr:col>
      <xdr:colOff>177800</xdr:colOff>
      <xdr:row>39</xdr:row>
      <xdr:rowOff>114300</xdr:rowOff>
    </xdr:to>
    <xdr:cxnSp macro="">
      <xdr:nvCxnSpPr>
        <xdr:cNvPr id="135" name="直線コネクタ 134"/>
        <xdr:cNvCxnSpPr/>
      </xdr:nvCxnSpPr>
      <xdr:spPr>
        <a:xfrm>
          <a:off x="7861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7"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40"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main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156227</xdr:rowOff>
    </xdr:from>
    <xdr:ext cx="469744" cy="259045"/>
    <xdr:sp macro="" textlink="">
      <xdr:nvSpPr>
        <xdr:cNvPr id="142" name="n_3mainValue【図書館】&#10;一人当たり面積"/>
        <xdr:cNvSpPr txBox="1"/>
      </xdr:nvSpPr>
      <xdr:spPr>
        <a:xfrm>
          <a:off x="7626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3" name="楕円 182"/>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184" name="【体育館・プール】&#10;有形固定資産減価償却率該当値テキスト"/>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85" name="楕円 184"/>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161925</xdr:rowOff>
    </xdr:to>
    <xdr:cxnSp macro="">
      <xdr:nvCxnSpPr>
        <xdr:cNvPr id="186" name="直線コネクタ 185"/>
        <xdr:cNvCxnSpPr/>
      </xdr:nvCxnSpPr>
      <xdr:spPr>
        <a:xfrm>
          <a:off x="3797300" y="1032891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87" name="楕円 186"/>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41910</xdr:rowOff>
    </xdr:to>
    <xdr:cxnSp macro="">
      <xdr:nvCxnSpPr>
        <xdr:cNvPr id="188" name="直線コネクタ 187"/>
        <xdr:cNvCxnSpPr/>
      </xdr:nvCxnSpPr>
      <xdr:spPr>
        <a:xfrm>
          <a:off x="2908300" y="103155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107315</xdr:rowOff>
    </xdr:from>
    <xdr:to>
      <xdr:col>10</xdr:col>
      <xdr:colOff>165100</xdr:colOff>
      <xdr:row>60</xdr:row>
      <xdr:rowOff>37465</xdr:rowOff>
    </xdr:to>
    <xdr:sp macro="" textlink="">
      <xdr:nvSpPr>
        <xdr:cNvPr id="189" name="楕円 188"/>
        <xdr:cNvSpPr/>
      </xdr:nvSpPr>
      <xdr:spPr>
        <a:xfrm>
          <a:off x="1968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158115</xdr:rowOff>
    </xdr:from>
    <xdr:to>
      <xdr:col>15</xdr:col>
      <xdr:colOff>50800</xdr:colOff>
      <xdr:row>60</xdr:row>
      <xdr:rowOff>28575</xdr:rowOff>
    </xdr:to>
    <xdr:cxnSp macro="">
      <xdr:nvCxnSpPr>
        <xdr:cNvPr id="190" name="直線コネクタ 189"/>
        <xdr:cNvCxnSpPr/>
      </xdr:nvCxnSpPr>
      <xdr:spPr>
        <a:xfrm>
          <a:off x="2019300" y="1027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195" name="n_1mainValue【体育館・プー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196" name="n_2mainValue【体育館・プール】&#10;有形固定資産減価償却率"/>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28592</xdr:rowOff>
    </xdr:from>
    <xdr:ext cx="405111" cy="259045"/>
    <xdr:sp macro="" textlink="">
      <xdr:nvSpPr>
        <xdr:cNvPr id="197" name="n_3mainValue【体育館・プール】&#10;有形固定資産減価償却率"/>
        <xdr:cNvSpPr txBox="1"/>
      </xdr:nvSpPr>
      <xdr:spPr>
        <a:xfrm>
          <a:off x="1816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16510</xdr:rowOff>
    </xdr:from>
    <xdr:to>
      <xdr:col>55</xdr:col>
      <xdr:colOff>50800</xdr:colOff>
      <xdr:row>62</xdr:row>
      <xdr:rowOff>118110</xdr:rowOff>
    </xdr:to>
    <xdr:sp macro="" textlink="">
      <xdr:nvSpPr>
        <xdr:cNvPr id="237" name="楕円 236"/>
        <xdr:cNvSpPr/>
      </xdr:nvSpPr>
      <xdr:spPr>
        <a:xfrm>
          <a:off x="104267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39387</xdr:rowOff>
    </xdr:from>
    <xdr:ext cx="469744" cy="259045"/>
    <xdr:sp macro="" textlink="">
      <xdr:nvSpPr>
        <xdr:cNvPr id="238" name="【体育館・プール】&#10;一人当たり面積該当値テキスト"/>
        <xdr:cNvSpPr txBox="1"/>
      </xdr:nvSpPr>
      <xdr:spPr>
        <a:xfrm>
          <a:off x="10515600" y="104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24130</xdr:rowOff>
    </xdr:from>
    <xdr:to>
      <xdr:col>50</xdr:col>
      <xdr:colOff>165100</xdr:colOff>
      <xdr:row>62</xdr:row>
      <xdr:rowOff>125730</xdr:rowOff>
    </xdr:to>
    <xdr:sp macro="" textlink="">
      <xdr:nvSpPr>
        <xdr:cNvPr id="239" name="楕円 238"/>
        <xdr:cNvSpPr/>
      </xdr:nvSpPr>
      <xdr:spPr>
        <a:xfrm>
          <a:off x="9588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67310</xdr:rowOff>
    </xdr:from>
    <xdr:to>
      <xdr:col>55</xdr:col>
      <xdr:colOff>0</xdr:colOff>
      <xdr:row>62</xdr:row>
      <xdr:rowOff>74930</xdr:rowOff>
    </xdr:to>
    <xdr:cxnSp macro="">
      <xdr:nvCxnSpPr>
        <xdr:cNvPr id="240" name="直線コネクタ 239"/>
        <xdr:cNvCxnSpPr/>
      </xdr:nvCxnSpPr>
      <xdr:spPr>
        <a:xfrm flipV="1">
          <a:off x="9639300" y="10697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53340</xdr:rowOff>
    </xdr:from>
    <xdr:to>
      <xdr:col>46</xdr:col>
      <xdr:colOff>38100</xdr:colOff>
      <xdr:row>62</xdr:row>
      <xdr:rowOff>154940</xdr:rowOff>
    </xdr:to>
    <xdr:sp macro="" textlink="">
      <xdr:nvSpPr>
        <xdr:cNvPr id="241" name="楕円 240"/>
        <xdr:cNvSpPr/>
      </xdr:nvSpPr>
      <xdr:spPr>
        <a:xfrm>
          <a:off x="8699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74930</xdr:rowOff>
    </xdr:from>
    <xdr:to>
      <xdr:col>50</xdr:col>
      <xdr:colOff>114300</xdr:colOff>
      <xdr:row>62</xdr:row>
      <xdr:rowOff>104140</xdr:rowOff>
    </xdr:to>
    <xdr:cxnSp macro="">
      <xdr:nvCxnSpPr>
        <xdr:cNvPr id="242" name="直線コネクタ 241"/>
        <xdr:cNvCxnSpPr/>
      </xdr:nvCxnSpPr>
      <xdr:spPr>
        <a:xfrm flipV="1">
          <a:off x="8750300" y="107048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57150</xdr:rowOff>
    </xdr:from>
    <xdr:to>
      <xdr:col>41</xdr:col>
      <xdr:colOff>101600</xdr:colOff>
      <xdr:row>62</xdr:row>
      <xdr:rowOff>158750</xdr:rowOff>
    </xdr:to>
    <xdr:sp macro="" textlink="">
      <xdr:nvSpPr>
        <xdr:cNvPr id="243" name="楕円 242"/>
        <xdr:cNvSpPr/>
      </xdr:nvSpPr>
      <xdr:spPr>
        <a:xfrm>
          <a:off x="7810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104140</xdr:rowOff>
    </xdr:from>
    <xdr:to>
      <xdr:col>45</xdr:col>
      <xdr:colOff>177800</xdr:colOff>
      <xdr:row>62</xdr:row>
      <xdr:rowOff>107950</xdr:rowOff>
    </xdr:to>
    <xdr:cxnSp macro="">
      <xdr:nvCxnSpPr>
        <xdr:cNvPr id="244" name="直線コネクタ 243"/>
        <xdr:cNvCxnSpPr/>
      </xdr:nvCxnSpPr>
      <xdr:spPr>
        <a:xfrm flipV="1">
          <a:off x="7861300" y="10734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5"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142257</xdr:rowOff>
    </xdr:from>
    <xdr:ext cx="469744" cy="259045"/>
    <xdr:sp macro="" textlink="">
      <xdr:nvSpPr>
        <xdr:cNvPr id="249" name="n_1mainValue【体育館・プール】&#10;一人当たり面積"/>
        <xdr:cNvSpPr txBox="1"/>
      </xdr:nvSpPr>
      <xdr:spPr>
        <a:xfrm>
          <a:off x="9391727" y="104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xdr:rowOff>
    </xdr:from>
    <xdr:ext cx="469744" cy="259045"/>
    <xdr:sp macro="" textlink="">
      <xdr:nvSpPr>
        <xdr:cNvPr id="250" name="n_2mainValue【体育館・プール】&#10;一人当たり面積"/>
        <xdr:cNvSpPr txBox="1"/>
      </xdr:nvSpPr>
      <xdr:spPr>
        <a:xfrm>
          <a:off x="8515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3827</xdr:rowOff>
    </xdr:from>
    <xdr:ext cx="469744" cy="259045"/>
    <xdr:sp macro="" textlink="">
      <xdr:nvSpPr>
        <xdr:cNvPr id="251" name="n_3mainValue【体育館・プール】&#10;一人当たり面積"/>
        <xdr:cNvSpPr txBox="1"/>
      </xdr:nvSpPr>
      <xdr:spPr>
        <a:xfrm>
          <a:off x="76264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168548</xdr:rowOff>
    </xdr:from>
    <xdr:to>
      <xdr:col>24</xdr:col>
      <xdr:colOff>114300</xdr:colOff>
      <xdr:row>83</xdr:row>
      <xdr:rowOff>98698</xdr:rowOff>
    </xdr:to>
    <xdr:sp macro="" textlink="">
      <xdr:nvSpPr>
        <xdr:cNvPr id="293" name="楕円 292"/>
        <xdr:cNvSpPr/>
      </xdr:nvSpPr>
      <xdr:spPr>
        <a:xfrm>
          <a:off x="4584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146975</xdr:rowOff>
    </xdr:from>
    <xdr:ext cx="405111" cy="259045"/>
    <xdr:sp macro="" textlink="">
      <xdr:nvSpPr>
        <xdr:cNvPr id="294" name="【福祉施設】&#10;有形固定資産減価償却率該当値テキスト"/>
        <xdr:cNvSpPr txBox="1"/>
      </xdr:nvSpPr>
      <xdr:spPr>
        <a:xfrm>
          <a:off x="4673600"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99968</xdr:rowOff>
    </xdr:from>
    <xdr:to>
      <xdr:col>20</xdr:col>
      <xdr:colOff>38100</xdr:colOff>
      <xdr:row>84</xdr:row>
      <xdr:rowOff>30118</xdr:rowOff>
    </xdr:to>
    <xdr:sp macro="" textlink="">
      <xdr:nvSpPr>
        <xdr:cNvPr id="295" name="楕円 294"/>
        <xdr:cNvSpPr/>
      </xdr:nvSpPr>
      <xdr:spPr>
        <a:xfrm>
          <a:off x="3746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47898</xdr:rowOff>
    </xdr:from>
    <xdr:to>
      <xdr:col>24</xdr:col>
      <xdr:colOff>63500</xdr:colOff>
      <xdr:row>83</xdr:row>
      <xdr:rowOff>150768</xdr:rowOff>
    </xdr:to>
    <xdr:cxnSp macro="">
      <xdr:nvCxnSpPr>
        <xdr:cNvPr id="296" name="直線コネクタ 295"/>
        <xdr:cNvCxnSpPr/>
      </xdr:nvCxnSpPr>
      <xdr:spPr>
        <a:xfrm flipV="1">
          <a:off x="3797300" y="14278248"/>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57513</xdr:rowOff>
    </xdr:from>
    <xdr:to>
      <xdr:col>15</xdr:col>
      <xdr:colOff>101600</xdr:colOff>
      <xdr:row>83</xdr:row>
      <xdr:rowOff>159113</xdr:rowOff>
    </xdr:to>
    <xdr:sp macro="" textlink="">
      <xdr:nvSpPr>
        <xdr:cNvPr id="297" name="楕円 296"/>
        <xdr:cNvSpPr/>
      </xdr:nvSpPr>
      <xdr:spPr>
        <a:xfrm>
          <a:off x="2857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108313</xdr:rowOff>
    </xdr:from>
    <xdr:to>
      <xdr:col>19</xdr:col>
      <xdr:colOff>177800</xdr:colOff>
      <xdr:row>83</xdr:row>
      <xdr:rowOff>150768</xdr:rowOff>
    </xdr:to>
    <xdr:cxnSp macro="">
      <xdr:nvCxnSpPr>
        <xdr:cNvPr id="298" name="直線コネクタ 297"/>
        <xdr:cNvCxnSpPr/>
      </xdr:nvCxnSpPr>
      <xdr:spPr>
        <a:xfrm>
          <a:off x="2908300" y="143386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13426</xdr:rowOff>
    </xdr:from>
    <xdr:to>
      <xdr:col>10</xdr:col>
      <xdr:colOff>165100</xdr:colOff>
      <xdr:row>83</xdr:row>
      <xdr:rowOff>115026</xdr:rowOff>
    </xdr:to>
    <xdr:sp macro="" textlink="">
      <xdr:nvSpPr>
        <xdr:cNvPr id="299" name="楕円 298"/>
        <xdr:cNvSpPr/>
      </xdr:nvSpPr>
      <xdr:spPr>
        <a:xfrm>
          <a:off x="1968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64226</xdr:rowOff>
    </xdr:from>
    <xdr:to>
      <xdr:col>15</xdr:col>
      <xdr:colOff>50800</xdr:colOff>
      <xdr:row>83</xdr:row>
      <xdr:rowOff>108313</xdr:rowOff>
    </xdr:to>
    <xdr:cxnSp macro="">
      <xdr:nvCxnSpPr>
        <xdr:cNvPr id="300" name="直線コネクタ 299"/>
        <xdr:cNvCxnSpPr/>
      </xdr:nvCxnSpPr>
      <xdr:spPr>
        <a:xfrm>
          <a:off x="2019300" y="142945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21245</xdr:rowOff>
    </xdr:from>
    <xdr:ext cx="405111" cy="259045"/>
    <xdr:sp macro="" textlink="">
      <xdr:nvSpPr>
        <xdr:cNvPr id="305" name="n_1mainValue【福祉施設】&#10;有形固定資産減価償却率"/>
        <xdr:cNvSpPr txBox="1"/>
      </xdr:nvSpPr>
      <xdr:spPr>
        <a:xfrm>
          <a:off x="3582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150240</xdr:rowOff>
    </xdr:from>
    <xdr:ext cx="405111" cy="259045"/>
    <xdr:sp macro="" textlink="">
      <xdr:nvSpPr>
        <xdr:cNvPr id="306" name="n_2mainValue【福祉施設】&#10;有形固定資産減価償却率"/>
        <xdr:cNvSpPr txBox="1"/>
      </xdr:nvSpPr>
      <xdr:spPr>
        <a:xfrm>
          <a:off x="2705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106153</xdr:rowOff>
    </xdr:from>
    <xdr:ext cx="405111" cy="259045"/>
    <xdr:sp macro="" textlink="">
      <xdr:nvSpPr>
        <xdr:cNvPr id="307" name="n_3mainValue【福祉施設】&#10;有形固定資産減価償却率"/>
        <xdr:cNvSpPr txBox="1"/>
      </xdr:nvSpPr>
      <xdr:spPr>
        <a:xfrm>
          <a:off x="1816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139700</xdr:rowOff>
    </xdr:from>
    <xdr:to>
      <xdr:col>55</xdr:col>
      <xdr:colOff>50800</xdr:colOff>
      <xdr:row>81</xdr:row>
      <xdr:rowOff>69850</xdr:rowOff>
    </xdr:to>
    <xdr:sp macro="" textlink="">
      <xdr:nvSpPr>
        <xdr:cNvPr id="347" name="楕円 346"/>
        <xdr:cNvSpPr/>
      </xdr:nvSpPr>
      <xdr:spPr>
        <a:xfrm>
          <a:off x="10426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162577</xdr:rowOff>
    </xdr:from>
    <xdr:ext cx="469744" cy="259045"/>
    <xdr:sp macro="" textlink="">
      <xdr:nvSpPr>
        <xdr:cNvPr id="348" name="【福祉施設】&#10;一人当たり面積該当値テキスト"/>
        <xdr:cNvSpPr txBox="1"/>
      </xdr:nvSpPr>
      <xdr:spPr>
        <a:xfrm>
          <a:off x="10515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78739</xdr:rowOff>
    </xdr:from>
    <xdr:to>
      <xdr:col>50</xdr:col>
      <xdr:colOff>165100</xdr:colOff>
      <xdr:row>82</xdr:row>
      <xdr:rowOff>8889</xdr:rowOff>
    </xdr:to>
    <xdr:sp macro="" textlink="">
      <xdr:nvSpPr>
        <xdr:cNvPr id="349" name="楕円 348"/>
        <xdr:cNvSpPr/>
      </xdr:nvSpPr>
      <xdr:spPr>
        <a:xfrm>
          <a:off x="958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129539</xdr:rowOff>
    </xdr:to>
    <xdr:cxnSp macro="">
      <xdr:nvCxnSpPr>
        <xdr:cNvPr id="350" name="直線コネクタ 349"/>
        <xdr:cNvCxnSpPr/>
      </xdr:nvCxnSpPr>
      <xdr:spPr>
        <a:xfrm flipV="1">
          <a:off x="9639300" y="139065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90170</xdr:rowOff>
    </xdr:from>
    <xdr:to>
      <xdr:col>46</xdr:col>
      <xdr:colOff>38100</xdr:colOff>
      <xdr:row>82</xdr:row>
      <xdr:rowOff>20320</xdr:rowOff>
    </xdr:to>
    <xdr:sp macro="" textlink="">
      <xdr:nvSpPr>
        <xdr:cNvPr id="351" name="楕円 350"/>
        <xdr:cNvSpPr/>
      </xdr:nvSpPr>
      <xdr:spPr>
        <a:xfrm>
          <a:off x="869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129539</xdr:rowOff>
    </xdr:from>
    <xdr:to>
      <xdr:col>50</xdr:col>
      <xdr:colOff>114300</xdr:colOff>
      <xdr:row>81</xdr:row>
      <xdr:rowOff>140970</xdr:rowOff>
    </xdr:to>
    <xdr:cxnSp macro="">
      <xdr:nvCxnSpPr>
        <xdr:cNvPr id="352" name="直線コネクタ 351"/>
        <xdr:cNvCxnSpPr/>
      </xdr:nvCxnSpPr>
      <xdr:spPr>
        <a:xfrm flipV="1">
          <a:off x="8750300" y="14016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101600</xdr:rowOff>
    </xdr:from>
    <xdr:to>
      <xdr:col>41</xdr:col>
      <xdr:colOff>101600</xdr:colOff>
      <xdr:row>82</xdr:row>
      <xdr:rowOff>31750</xdr:rowOff>
    </xdr:to>
    <xdr:sp macro="" textlink="">
      <xdr:nvSpPr>
        <xdr:cNvPr id="353" name="楕円 352"/>
        <xdr:cNvSpPr/>
      </xdr:nvSpPr>
      <xdr:spPr>
        <a:xfrm>
          <a:off x="781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140970</xdr:rowOff>
    </xdr:from>
    <xdr:to>
      <xdr:col>45</xdr:col>
      <xdr:colOff>177800</xdr:colOff>
      <xdr:row>81</xdr:row>
      <xdr:rowOff>152400</xdr:rowOff>
    </xdr:to>
    <xdr:cxnSp macro="">
      <xdr:nvCxnSpPr>
        <xdr:cNvPr id="354" name="直線コネクタ 353"/>
        <xdr:cNvCxnSpPr/>
      </xdr:nvCxnSpPr>
      <xdr:spPr>
        <a:xfrm flipV="1">
          <a:off x="7861300" y="1402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5"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6"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7" name="n_3aveValue【福祉施設】&#10;一人当たり面積"/>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25416</xdr:rowOff>
    </xdr:from>
    <xdr:ext cx="469744" cy="259045"/>
    <xdr:sp macro="" textlink="">
      <xdr:nvSpPr>
        <xdr:cNvPr id="359" name="n_1mainValue【福祉施設】&#10;一人当たり面積"/>
        <xdr:cNvSpPr txBox="1"/>
      </xdr:nvSpPr>
      <xdr:spPr>
        <a:xfrm>
          <a:off x="93917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36847</xdr:rowOff>
    </xdr:from>
    <xdr:ext cx="469744" cy="259045"/>
    <xdr:sp macro="" textlink="">
      <xdr:nvSpPr>
        <xdr:cNvPr id="360" name="n_2mainValue【福祉施設】&#10;一人当たり面積"/>
        <xdr:cNvSpPr txBox="1"/>
      </xdr:nvSpPr>
      <xdr:spPr>
        <a:xfrm>
          <a:off x="8515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48277</xdr:rowOff>
    </xdr:from>
    <xdr:ext cx="469744" cy="259045"/>
    <xdr:sp macro="" textlink="">
      <xdr:nvSpPr>
        <xdr:cNvPr id="361" name="n_3mainValue【福祉施設】&#10;一人当たり面積"/>
        <xdr:cNvSpPr txBox="1"/>
      </xdr:nvSpPr>
      <xdr:spPr>
        <a:xfrm>
          <a:off x="7626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129902</xdr:rowOff>
    </xdr:from>
    <xdr:to>
      <xdr:col>24</xdr:col>
      <xdr:colOff>114300</xdr:colOff>
      <xdr:row>102</xdr:row>
      <xdr:rowOff>60052</xdr:rowOff>
    </xdr:to>
    <xdr:sp macro="" textlink="">
      <xdr:nvSpPr>
        <xdr:cNvPr id="403" name="楕円 402"/>
        <xdr:cNvSpPr/>
      </xdr:nvSpPr>
      <xdr:spPr>
        <a:xfrm>
          <a:off x="45847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152779</xdr:rowOff>
    </xdr:from>
    <xdr:ext cx="405111" cy="259045"/>
    <xdr:sp macro="" textlink="">
      <xdr:nvSpPr>
        <xdr:cNvPr id="404" name="【市民会館】&#10;有形固定資産減価償却率該当値テキスト"/>
        <xdr:cNvSpPr txBox="1"/>
      </xdr:nvSpPr>
      <xdr:spPr>
        <a:xfrm>
          <a:off x="4673600"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67855</xdr:rowOff>
    </xdr:from>
    <xdr:to>
      <xdr:col>20</xdr:col>
      <xdr:colOff>38100</xdr:colOff>
      <xdr:row>102</xdr:row>
      <xdr:rowOff>169455</xdr:rowOff>
    </xdr:to>
    <xdr:sp macro="" textlink="">
      <xdr:nvSpPr>
        <xdr:cNvPr id="405" name="楕円 404"/>
        <xdr:cNvSpPr/>
      </xdr:nvSpPr>
      <xdr:spPr>
        <a:xfrm>
          <a:off x="3746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9252</xdr:rowOff>
    </xdr:from>
    <xdr:to>
      <xdr:col>24</xdr:col>
      <xdr:colOff>63500</xdr:colOff>
      <xdr:row>102</xdr:row>
      <xdr:rowOff>118655</xdr:rowOff>
    </xdr:to>
    <xdr:cxnSp macro="">
      <xdr:nvCxnSpPr>
        <xdr:cNvPr id="406" name="直線コネクタ 405"/>
        <xdr:cNvCxnSpPr/>
      </xdr:nvCxnSpPr>
      <xdr:spPr>
        <a:xfrm flipV="1">
          <a:off x="3797300" y="17497152"/>
          <a:ext cx="8382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33564</xdr:rowOff>
    </xdr:from>
    <xdr:to>
      <xdr:col>15</xdr:col>
      <xdr:colOff>101600</xdr:colOff>
      <xdr:row>102</xdr:row>
      <xdr:rowOff>135164</xdr:rowOff>
    </xdr:to>
    <xdr:sp macro="" textlink="">
      <xdr:nvSpPr>
        <xdr:cNvPr id="407" name="楕円 406"/>
        <xdr:cNvSpPr/>
      </xdr:nvSpPr>
      <xdr:spPr>
        <a:xfrm>
          <a:off x="2857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84364</xdr:rowOff>
    </xdr:from>
    <xdr:to>
      <xdr:col>19</xdr:col>
      <xdr:colOff>177800</xdr:colOff>
      <xdr:row>102</xdr:row>
      <xdr:rowOff>118655</xdr:rowOff>
    </xdr:to>
    <xdr:cxnSp macro="">
      <xdr:nvCxnSpPr>
        <xdr:cNvPr id="408" name="直線コネクタ 407"/>
        <xdr:cNvCxnSpPr/>
      </xdr:nvCxnSpPr>
      <xdr:spPr>
        <a:xfrm>
          <a:off x="2908300" y="175722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170724</xdr:rowOff>
    </xdr:from>
    <xdr:to>
      <xdr:col>10</xdr:col>
      <xdr:colOff>165100</xdr:colOff>
      <xdr:row>102</xdr:row>
      <xdr:rowOff>100874</xdr:rowOff>
    </xdr:to>
    <xdr:sp macro="" textlink="">
      <xdr:nvSpPr>
        <xdr:cNvPr id="409" name="楕円 408"/>
        <xdr:cNvSpPr/>
      </xdr:nvSpPr>
      <xdr:spPr>
        <a:xfrm>
          <a:off x="1968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50074</xdr:rowOff>
    </xdr:from>
    <xdr:to>
      <xdr:col>15</xdr:col>
      <xdr:colOff>50800</xdr:colOff>
      <xdr:row>102</xdr:row>
      <xdr:rowOff>84364</xdr:rowOff>
    </xdr:to>
    <xdr:cxnSp macro="">
      <xdr:nvCxnSpPr>
        <xdr:cNvPr id="410" name="直線コネクタ 409"/>
        <xdr:cNvCxnSpPr/>
      </xdr:nvCxnSpPr>
      <xdr:spPr>
        <a:xfrm>
          <a:off x="2019300" y="175379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14532</xdr:rowOff>
    </xdr:from>
    <xdr:ext cx="405111" cy="259045"/>
    <xdr:sp macro="" textlink="">
      <xdr:nvSpPr>
        <xdr:cNvPr id="415" name="n_1mainValue【市民会館】&#10;有形固定資産減価償却率"/>
        <xdr:cNvSpPr txBox="1"/>
      </xdr:nvSpPr>
      <xdr:spPr>
        <a:xfrm>
          <a:off x="3582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151691</xdr:rowOff>
    </xdr:from>
    <xdr:ext cx="405111" cy="259045"/>
    <xdr:sp macro="" textlink="">
      <xdr:nvSpPr>
        <xdr:cNvPr id="416" name="n_2mainValue【市民会館】&#10;有形固定資産減価償却率"/>
        <xdr:cNvSpPr txBox="1"/>
      </xdr:nvSpPr>
      <xdr:spPr>
        <a:xfrm>
          <a:off x="2705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117401</xdr:rowOff>
    </xdr:from>
    <xdr:ext cx="405111" cy="259045"/>
    <xdr:sp macro="" textlink="">
      <xdr:nvSpPr>
        <xdr:cNvPr id="417" name="n_3mainValue【市民会館】&#10;有形固定資産減価償却率"/>
        <xdr:cNvSpPr txBox="1"/>
      </xdr:nvSpPr>
      <xdr:spPr>
        <a:xfrm>
          <a:off x="1816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100837</xdr:rowOff>
    </xdr:from>
    <xdr:to>
      <xdr:col>55</xdr:col>
      <xdr:colOff>50800</xdr:colOff>
      <xdr:row>104</xdr:row>
      <xdr:rowOff>30987</xdr:rowOff>
    </xdr:to>
    <xdr:sp macro="" textlink="">
      <xdr:nvSpPr>
        <xdr:cNvPr id="455" name="楕円 454"/>
        <xdr:cNvSpPr/>
      </xdr:nvSpPr>
      <xdr:spPr>
        <a:xfrm>
          <a:off x="104267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123714</xdr:rowOff>
    </xdr:from>
    <xdr:ext cx="469744" cy="259045"/>
    <xdr:sp macro="" textlink="">
      <xdr:nvSpPr>
        <xdr:cNvPr id="456" name="【市民会館】&#10;一人当たり面積該当値テキスト"/>
        <xdr:cNvSpPr txBox="1"/>
      </xdr:nvSpPr>
      <xdr:spPr>
        <a:xfrm>
          <a:off x="10515600" y="17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103124</xdr:rowOff>
    </xdr:from>
    <xdr:to>
      <xdr:col>50</xdr:col>
      <xdr:colOff>165100</xdr:colOff>
      <xdr:row>103</xdr:row>
      <xdr:rowOff>33274</xdr:rowOff>
    </xdr:to>
    <xdr:sp macro="" textlink="">
      <xdr:nvSpPr>
        <xdr:cNvPr id="457" name="楕円 456"/>
        <xdr:cNvSpPr/>
      </xdr:nvSpPr>
      <xdr:spPr>
        <a:xfrm>
          <a:off x="9588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153924</xdr:rowOff>
    </xdr:from>
    <xdr:to>
      <xdr:col>55</xdr:col>
      <xdr:colOff>0</xdr:colOff>
      <xdr:row>103</xdr:row>
      <xdr:rowOff>151637</xdr:rowOff>
    </xdr:to>
    <xdr:cxnSp macro="">
      <xdr:nvCxnSpPr>
        <xdr:cNvPr id="458" name="直線コネクタ 457"/>
        <xdr:cNvCxnSpPr/>
      </xdr:nvCxnSpPr>
      <xdr:spPr>
        <a:xfrm>
          <a:off x="9639300" y="17641824"/>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116839</xdr:rowOff>
    </xdr:from>
    <xdr:to>
      <xdr:col>46</xdr:col>
      <xdr:colOff>38100</xdr:colOff>
      <xdr:row>103</xdr:row>
      <xdr:rowOff>46989</xdr:rowOff>
    </xdr:to>
    <xdr:sp macro="" textlink="">
      <xdr:nvSpPr>
        <xdr:cNvPr id="459" name="楕円 458"/>
        <xdr:cNvSpPr/>
      </xdr:nvSpPr>
      <xdr:spPr>
        <a:xfrm>
          <a:off x="8699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153924</xdr:rowOff>
    </xdr:from>
    <xdr:to>
      <xdr:col>50</xdr:col>
      <xdr:colOff>114300</xdr:colOff>
      <xdr:row>102</xdr:row>
      <xdr:rowOff>167639</xdr:rowOff>
    </xdr:to>
    <xdr:cxnSp macro="">
      <xdr:nvCxnSpPr>
        <xdr:cNvPr id="460" name="直線コネクタ 459"/>
        <xdr:cNvCxnSpPr/>
      </xdr:nvCxnSpPr>
      <xdr:spPr>
        <a:xfrm flipV="1">
          <a:off x="8750300" y="17641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130556</xdr:rowOff>
    </xdr:from>
    <xdr:to>
      <xdr:col>41</xdr:col>
      <xdr:colOff>101600</xdr:colOff>
      <xdr:row>103</xdr:row>
      <xdr:rowOff>60706</xdr:rowOff>
    </xdr:to>
    <xdr:sp macro="" textlink="">
      <xdr:nvSpPr>
        <xdr:cNvPr id="461" name="楕円 460"/>
        <xdr:cNvSpPr/>
      </xdr:nvSpPr>
      <xdr:spPr>
        <a:xfrm>
          <a:off x="7810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167639</xdr:rowOff>
    </xdr:from>
    <xdr:to>
      <xdr:col>45</xdr:col>
      <xdr:colOff>177800</xdr:colOff>
      <xdr:row>103</xdr:row>
      <xdr:rowOff>9906</xdr:rowOff>
    </xdr:to>
    <xdr:cxnSp macro="">
      <xdr:nvCxnSpPr>
        <xdr:cNvPr id="462" name="直線コネクタ 461"/>
        <xdr:cNvCxnSpPr/>
      </xdr:nvCxnSpPr>
      <xdr:spPr>
        <a:xfrm flipV="1">
          <a:off x="7861300" y="17655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4"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65"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49801</xdr:rowOff>
    </xdr:from>
    <xdr:ext cx="469744" cy="259045"/>
    <xdr:sp macro="" textlink="">
      <xdr:nvSpPr>
        <xdr:cNvPr id="467" name="n_1mainValue【市民会館】&#10;一人当たり面積"/>
        <xdr:cNvSpPr txBox="1"/>
      </xdr:nvSpPr>
      <xdr:spPr>
        <a:xfrm>
          <a:off x="93917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63516</xdr:rowOff>
    </xdr:from>
    <xdr:ext cx="469744" cy="259045"/>
    <xdr:sp macro="" textlink="">
      <xdr:nvSpPr>
        <xdr:cNvPr id="468" name="n_2mainValue【市民会館】&#10;一人当たり面積"/>
        <xdr:cNvSpPr txBox="1"/>
      </xdr:nvSpPr>
      <xdr:spPr>
        <a:xfrm>
          <a:off x="8515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77233</xdr:rowOff>
    </xdr:from>
    <xdr:ext cx="469744" cy="259045"/>
    <xdr:sp macro="" textlink="">
      <xdr:nvSpPr>
        <xdr:cNvPr id="469" name="n_3mainValue【市民会館】&#10;一人当たり面積"/>
        <xdr:cNvSpPr txBox="1"/>
      </xdr:nvSpPr>
      <xdr:spPr>
        <a:xfrm>
          <a:off x="7626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00"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511" name="楕円 510"/>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512" name="【一般廃棄物処理施設】&#10;有形固定資産減価償却率該当値テキスト"/>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147864</xdr:rowOff>
    </xdr:from>
    <xdr:to>
      <xdr:col>81</xdr:col>
      <xdr:colOff>101600</xdr:colOff>
      <xdr:row>36</xdr:row>
      <xdr:rowOff>78014</xdr:rowOff>
    </xdr:to>
    <xdr:sp macro="" textlink="">
      <xdr:nvSpPr>
        <xdr:cNvPr id="513" name="楕円 512"/>
        <xdr:cNvSpPr/>
      </xdr:nvSpPr>
      <xdr:spPr>
        <a:xfrm>
          <a:off x="1543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27214</xdr:rowOff>
    </xdr:from>
    <xdr:to>
      <xdr:col>85</xdr:col>
      <xdr:colOff>127000</xdr:colOff>
      <xdr:row>39</xdr:row>
      <xdr:rowOff>130084</xdr:rowOff>
    </xdr:to>
    <xdr:cxnSp macro="">
      <xdr:nvCxnSpPr>
        <xdr:cNvPr id="514" name="直線コネクタ 513"/>
        <xdr:cNvCxnSpPr/>
      </xdr:nvCxnSpPr>
      <xdr:spPr>
        <a:xfrm>
          <a:off x="15481300" y="6199414"/>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103777</xdr:rowOff>
    </xdr:from>
    <xdr:to>
      <xdr:col>76</xdr:col>
      <xdr:colOff>165100</xdr:colOff>
      <xdr:row>36</xdr:row>
      <xdr:rowOff>33927</xdr:rowOff>
    </xdr:to>
    <xdr:sp macro="" textlink="">
      <xdr:nvSpPr>
        <xdr:cNvPr id="515" name="楕円 514"/>
        <xdr:cNvSpPr/>
      </xdr:nvSpPr>
      <xdr:spPr>
        <a:xfrm>
          <a:off x="14541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154577</xdr:rowOff>
    </xdr:from>
    <xdr:to>
      <xdr:col>81</xdr:col>
      <xdr:colOff>50800</xdr:colOff>
      <xdr:row>36</xdr:row>
      <xdr:rowOff>27214</xdr:rowOff>
    </xdr:to>
    <xdr:cxnSp macro="">
      <xdr:nvCxnSpPr>
        <xdr:cNvPr id="516" name="直線コネクタ 515"/>
        <xdr:cNvCxnSpPr/>
      </xdr:nvCxnSpPr>
      <xdr:spPr>
        <a:xfrm>
          <a:off x="14592300" y="6155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62956</xdr:rowOff>
    </xdr:from>
    <xdr:to>
      <xdr:col>72</xdr:col>
      <xdr:colOff>38100</xdr:colOff>
      <xdr:row>35</xdr:row>
      <xdr:rowOff>164556</xdr:rowOff>
    </xdr:to>
    <xdr:sp macro="" textlink="">
      <xdr:nvSpPr>
        <xdr:cNvPr id="517" name="楕円 516"/>
        <xdr:cNvSpPr/>
      </xdr:nvSpPr>
      <xdr:spPr>
        <a:xfrm>
          <a:off x="13652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113756</xdr:rowOff>
    </xdr:from>
    <xdr:to>
      <xdr:col>76</xdr:col>
      <xdr:colOff>114300</xdr:colOff>
      <xdr:row>35</xdr:row>
      <xdr:rowOff>154577</xdr:rowOff>
    </xdr:to>
    <xdr:cxnSp macro="">
      <xdr:nvCxnSpPr>
        <xdr:cNvPr id="518" name="直線コネクタ 517"/>
        <xdr:cNvCxnSpPr/>
      </xdr:nvCxnSpPr>
      <xdr:spPr>
        <a:xfrm>
          <a:off x="13703300" y="61145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94541</xdr:rowOff>
    </xdr:from>
    <xdr:ext cx="405111" cy="259045"/>
    <xdr:sp macro="" textlink="">
      <xdr:nvSpPr>
        <xdr:cNvPr id="523" name="n_1mainValue【一般廃棄物処理施設】&#10;有形固定資産減価償却率"/>
        <xdr:cNvSpPr txBox="1"/>
      </xdr:nvSpPr>
      <xdr:spPr>
        <a:xfrm>
          <a:off x="15266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50454</xdr:rowOff>
    </xdr:from>
    <xdr:ext cx="405111" cy="259045"/>
    <xdr:sp macro="" textlink="">
      <xdr:nvSpPr>
        <xdr:cNvPr id="524" name="n_2mainValue【一般廃棄物処理施設】&#10;有形固定資産減価償却率"/>
        <xdr:cNvSpPr txBox="1"/>
      </xdr:nvSpPr>
      <xdr:spPr>
        <a:xfrm>
          <a:off x="14389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9633</xdr:rowOff>
    </xdr:from>
    <xdr:ext cx="405111" cy="259045"/>
    <xdr:sp macro="" textlink="">
      <xdr:nvSpPr>
        <xdr:cNvPr id="525" name="n_3mainValue【一般廃棄物処理施設】&#10;有形固定資産減価償却率"/>
        <xdr:cNvSpPr txBox="1"/>
      </xdr:nvSpPr>
      <xdr:spPr>
        <a:xfrm>
          <a:off x="13500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29126</xdr:rowOff>
    </xdr:from>
    <xdr:to>
      <xdr:col>116</xdr:col>
      <xdr:colOff>114300</xdr:colOff>
      <xdr:row>38</xdr:row>
      <xdr:rowOff>130726</xdr:rowOff>
    </xdr:to>
    <xdr:sp macro="" textlink="">
      <xdr:nvSpPr>
        <xdr:cNvPr id="563" name="楕円 562"/>
        <xdr:cNvSpPr/>
      </xdr:nvSpPr>
      <xdr:spPr>
        <a:xfrm>
          <a:off x="22110700" y="65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52003</xdr:rowOff>
    </xdr:from>
    <xdr:ext cx="599010" cy="259045"/>
    <xdr:sp macro="" textlink="">
      <xdr:nvSpPr>
        <xdr:cNvPr id="564" name="【一般廃棄物処理施設】&#10;一人当たり有形固定資産（償却資産）額該当値テキスト"/>
        <xdr:cNvSpPr txBox="1"/>
      </xdr:nvSpPr>
      <xdr:spPr>
        <a:xfrm>
          <a:off x="22199600" y="639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142658</xdr:rowOff>
    </xdr:from>
    <xdr:to>
      <xdr:col>112</xdr:col>
      <xdr:colOff>38100</xdr:colOff>
      <xdr:row>40</xdr:row>
      <xdr:rowOff>72808</xdr:rowOff>
    </xdr:to>
    <xdr:sp macro="" textlink="">
      <xdr:nvSpPr>
        <xdr:cNvPr id="565" name="楕円 564"/>
        <xdr:cNvSpPr/>
      </xdr:nvSpPr>
      <xdr:spPr>
        <a:xfrm>
          <a:off x="21272500" y="68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79926</xdr:rowOff>
    </xdr:from>
    <xdr:to>
      <xdr:col>116</xdr:col>
      <xdr:colOff>63500</xdr:colOff>
      <xdr:row>40</xdr:row>
      <xdr:rowOff>22008</xdr:rowOff>
    </xdr:to>
    <xdr:cxnSp macro="">
      <xdr:nvCxnSpPr>
        <xdr:cNvPr id="566" name="直線コネクタ 565"/>
        <xdr:cNvCxnSpPr/>
      </xdr:nvCxnSpPr>
      <xdr:spPr>
        <a:xfrm flipV="1">
          <a:off x="21323300" y="6595026"/>
          <a:ext cx="838200" cy="2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146960</xdr:rowOff>
    </xdr:from>
    <xdr:to>
      <xdr:col>107</xdr:col>
      <xdr:colOff>101600</xdr:colOff>
      <xdr:row>40</xdr:row>
      <xdr:rowOff>77110</xdr:rowOff>
    </xdr:to>
    <xdr:sp macro="" textlink="">
      <xdr:nvSpPr>
        <xdr:cNvPr id="567" name="楕円 566"/>
        <xdr:cNvSpPr/>
      </xdr:nvSpPr>
      <xdr:spPr>
        <a:xfrm>
          <a:off x="20383500" y="68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22008</xdr:rowOff>
    </xdr:from>
    <xdr:to>
      <xdr:col>111</xdr:col>
      <xdr:colOff>177800</xdr:colOff>
      <xdr:row>40</xdr:row>
      <xdr:rowOff>26310</xdr:rowOff>
    </xdr:to>
    <xdr:cxnSp macro="">
      <xdr:nvCxnSpPr>
        <xdr:cNvPr id="568" name="直線コネクタ 567"/>
        <xdr:cNvCxnSpPr/>
      </xdr:nvCxnSpPr>
      <xdr:spPr>
        <a:xfrm flipV="1">
          <a:off x="20434300" y="6880008"/>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148753</xdr:rowOff>
    </xdr:from>
    <xdr:to>
      <xdr:col>102</xdr:col>
      <xdr:colOff>165100</xdr:colOff>
      <xdr:row>40</xdr:row>
      <xdr:rowOff>78903</xdr:rowOff>
    </xdr:to>
    <xdr:sp macro="" textlink="">
      <xdr:nvSpPr>
        <xdr:cNvPr id="569" name="楕円 568"/>
        <xdr:cNvSpPr/>
      </xdr:nvSpPr>
      <xdr:spPr>
        <a:xfrm>
          <a:off x="19494500" y="68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26310</xdr:rowOff>
    </xdr:from>
    <xdr:to>
      <xdr:col>107</xdr:col>
      <xdr:colOff>50800</xdr:colOff>
      <xdr:row>40</xdr:row>
      <xdr:rowOff>28103</xdr:rowOff>
    </xdr:to>
    <xdr:cxnSp macro="">
      <xdr:nvCxnSpPr>
        <xdr:cNvPr id="570" name="直線コネクタ 569"/>
        <xdr:cNvCxnSpPr/>
      </xdr:nvCxnSpPr>
      <xdr:spPr>
        <a:xfrm flipV="1">
          <a:off x="19545300" y="6884310"/>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71"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72"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73"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63935</xdr:rowOff>
    </xdr:from>
    <xdr:ext cx="534377" cy="259045"/>
    <xdr:sp macro="" textlink="">
      <xdr:nvSpPr>
        <xdr:cNvPr id="575" name="n_1mainValue【一般廃棄物処理施設】&#10;一人当たり有形固定資産（償却資産）額"/>
        <xdr:cNvSpPr txBox="1"/>
      </xdr:nvSpPr>
      <xdr:spPr>
        <a:xfrm>
          <a:off x="21043411" y="69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68237</xdr:rowOff>
    </xdr:from>
    <xdr:ext cx="534377" cy="259045"/>
    <xdr:sp macro="" textlink="">
      <xdr:nvSpPr>
        <xdr:cNvPr id="576" name="n_2mainValue【一般廃棄物処理施設】&#10;一人当たり有形固定資産（償却資産）額"/>
        <xdr:cNvSpPr txBox="1"/>
      </xdr:nvSpPr>
      <xdr:spPr>
        <a:xfrm>
          <a:off x="20167111" y="69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70030</xdr:rowOff>
    </xdr:from>
    <xdr:ext cx="534377" cy="259045"/>
    <xdr:sp macro="" textlink="">
      <xdr:nvSpPr>
        <xdr:cNvPr id="577" name="n_3mainValue【一般廃棄物処理施設】&#10;一人当たり有形固定資産（償却資産）額"/>
        <xdr:cNvSpPr txBox="1"/>
      </xdr:nvSpPr>
      <xdr:spPr>
        <a:xfrm>
          <a:off x="19278111" y="69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158206</xdr:rowOff>
    </xdr:from>
    <xdr:to>
      <xdr:col>85</xdr:col>
      <xdr:colOff>177800</xdr:colOff>
      <xdr:row>64</xdr:row>
      <xdr:rowOff>88356</xdr:rowOff>
    </xdr:to>
    <xdr:sp macro="" textlink="">
      <xdr:nvSpPr>
        <xdr:cNvPr id="619" name="楕円 618"/>
        <xdr:cNvSpPr/>
      </xdr:nvSpPr>
      <xdr:spPr>
        <a:xfrm>
          <a:off x="162687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73133</xdr:rowOff>
    </xdr:from>
    <xdr:ext cx="405111" cy="259045"/>
    <xdr:sp macro="" textlink="">
      <xdr:nvSpPr>
        <xdr:cNvPr id="620" name="【保健センター・保健所】&#10;有形固定資産減価償却率該当値テキスト"/>
        <xdr:cNvSpPr txBox="1"/>
      </xdr:nvSpPr>
      <xdr:spPr>
        <a:xfrm>
          <a:off x="16357600" y="1087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115751</xdr:rowOff>
    </xdr:from>
    <xdr:to>
      <xdr:col>81</xdr:col>
      <xdr:colOff>101600</xdr:colOff>
      <xdr:row>62</xdr:row>
      <xdr:rowOff>45901</xdr:rowOff>
    </xdr:to>
    <xdr:sp macro="" textlink="">
      <xdr:nvSpPr>
        <xdr:cNvPr id="621" name="楕円 620"/>
        <xdr:cNvSpPr/>
      </xdr:nvSpPr>
      <xdr:spPr>
        <a:xfrm>
          <a:off x="15430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64</xdr:row>
      <xdr:rowOff>37556</xdr:rowOff>
    </xdr:to>
    <xdr:cxnSp macro="">
      <xdr:nvCxnSpPr>
        <xdr:cNvPr id="622" name="直線コネクタ 621"/>
        <xdr:cNvCxnSpPr/>
      </xdr:nvCxnSpPr>
      <xdr:spPr>
        <a:xfrm>
          <a:off x="15481300" y="10625001"/>
          <a:ext cx="8382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623" name="楕円 622"/>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61</xdr:row>
      <xdr:rowOff>166551</xdr:rowOff>
    </xdr:to>
    <xdr:cxnSp macro="">
      <xdr:nvCxnSpPr>
        <xdr:cNvPr id="624" name="直線コネクタ 623"/>
        <xdr:cNvCxnSpPr/>
      </xdr:nvCxnSpPr>
      <xdr:spPr>
        <a:xfrm>
          <a:off x="14592300" y="105743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14515</xdr:rowOff>
    </xdr:from>
    <xdr:to>
      <xdr:col>72</xdr:col>
      <xdr:colOff>38100</xdr:colOff>
      <xdr:row>61</xdr:row>
      <xdr:rowOff>116115</xdr:rowOff>
    </xdr:to>
    <xdr:sp macro="" textlink="">
      <xdr:nvSpPr>
        <xdr:cNvPr id="625" name="楕円 624"/>
        <xdr:cNvSpPr/>
      </xdr:nvSpPr>
      <xdr:spPr>
        <a:xfrm>
          <a:off x="1365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65315</xdr:rowOff>
    </xdr:from>
    <xdr:to>
      <xdr:col>76</xdr:col>
      <xdr:colOff>114300</xdr:colOff>
      <xdr:row>61</xdr:row>
      <xdr:rowOff>115933</xdr:rowOff>
    </xdr:to>
    <xdr:cxnSp macro="">
      <xdr:nvCxnSpPr>
        <xdr:cNvPr id="626" name="直線コネクタ 625"/>
        <xdr:cNvCxnSpPr/>
      </xdr:nvCxnSpPr>
      <xdr:spPr>
        <a:xfrm>
          <a:off x="13703300" y="1052376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37028</xdr:rowOff>
    </xdr:from>
    <xdr:ext cx="405111" cy="259045"/>
    <xdr:sp macro="" textlink="">
      <xdr:nvSpPr>
        <xdr:cNvPr id="631" name="n_1mainValue【保健センター・保健所】&#10;有形固定資産減価償却率"/>
        <xdr:cNvSpPr txBox="1"/>
      </xdr:nvSpPr>
      <xdr:spPr>
        <a:xfrm>
          <a:off x="15266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632" name="n_2mainValue【保健センター・保健所】&#10;有形固定資産減価償却率"/>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107242</xdr:rowOff>
    </xdr:from>
    <xdr:ext cx="405111" cy="259045"/>
    <xdr:sp macro="" textlink="">
      <xdr:nvSpPr>
        <xdr:cNvPr id="633" name="n_3mainValue【保健センター・保健所】&#10;有形固定資産減価償却率"/>
        <xdr:cNvSpPr txBox="1"/>
      </xdr:nvSpPr>
      <xdr:spPr>
        <a:xfrm>
          <a:off x="13500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673" name="楕円 672"/>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674"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675" name="楕円 674"/>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63</xdr:row>
      <xdr:rowOff>87630</xdr:rowOff>
    </xdr:to>
    <xdr:cxnSp macro="">
      <xdr:nvCxnSpPr>
        <xdr:cNvPr id="676" name="直線コネクタ 675"/>
        <xdr:cNvCxnSpPr/>
      </xdr:nvCxnSpPr>
      <xdr:spPr>
        <a:xfrm>
          <a:off x="21323300" y="107137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77" name="楕円 676"/>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91440</xdr:rowOff>
    </xdr:to>
    <xdr:cxnSp macro="">
      <xdr:nvCxnSpPr>
        <xdr:cNvPr id="678" name="直線コネクタ 677"/>
        <xdr:cNvCxnSpPr/>
      </xdr:nvCxnSpPr>
      <xdr:spPr>
        <a:xfrm flipV="1">
          <a:off x="20434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79" name="楕円 678"/>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80" name="直線コネクタ 679"/>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685" name="n_1main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86"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87"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1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70576</xdr:rowOff>
    </xdr:from>
    <xdr:to>
      <xdr:col>85</xdr:col>
      <xdr:colOff>177800</xdr:colOff>
      <xdr:row>81</xdr:row>
      <xdr:rowOff>726</xdr:rowOff>
    </xdr:to>
    <xdr:sp macro="" textlink="">
      <xdr:nvSpPr>
        <xdr:cNvPr id="729" name="楕円 728"/>
        <xdr:cNvSpPr/>
      </xdr:nvSpPr>
      <xdr:spPr>
        <a:xfrm>
          <a:off x="162687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93453</xdr:rowOff>
    </xdr:from>
    <xdr:ext cx="405111" cy="259045"/>
    <xdr:sp macro="" textlink="">
      <xdr:nvSpPr>
        <xdr:cNvPr id="730" name="【消防施設】&#10;有形固定資産減価償却率該当値テキスト"/>
        <xdr:cNvSpPr txBox="1"/>
      </xdr:nvSpPr>
      <xdr:spPr>
        <a:xfrm>
          <a:off x="16357600" y="136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117929</xdr:rowOff>
    </xdr:from>
    <xdr:to>
      <xdr:col>81</xdr:col>
      <xdr:colOff>101600</xdr:colOff>
      <xdr:row>80</xdr:row>
      <xdr:rowOff>48079</xdr:rowOff>
    </xdr:to>
    <xdr:sp macro="" textlink="">
      <xdr:nvSpPr>
        <xdr:cNvPr id="731" name="楕円 730"/>
        <xdr:cNvSpPr/>
      </xdr:nvSpPr>
      <xdr:spPr>
        <a:xfrm>
          <a:off x="15430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168729</xdr:rowOff>
    </xdr:from>
    <xdr:to>
      <xdr:col>85</xdr:col>
      <xdr:colOff>127000</xdr:colOff>
      <xdr:row>80</xdr:row>
      <xdr:rowOff>121376</xdr:rowOff>
    </xdr:to>
    <xdr:cxnSp macro="">
      <xdr:nvCxnSpPr>
        <xdr:cNvPr id="732" name="直線コネクタ 731"/>
        <xdr:cNvCxnSpPr/>
      </xdr:nvCxnSpPr>
      <xdr:spPr>
        <a:xfrm>
          <a:off x="15481300" y="1371327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106499</xdr:rowOff>
    </xdr:from>
    <xdr:to>
      <xdr:col>76</xdr:col>
      <xdr:colOff>165100</xdr:colOff>
      <xdr:row>80</xdr:row>
      <xdr:rowOff>36649</xdr:rowOff>
    </xdr:to>
    <xdr:sp macro="" textlink="">
      <xdr:nvSpPr>
        <xdr:cNvPr id="733" name="楕円 732"/>
        <xdr:cNvSpPr/>
      </xdr:nvSpPr>
      <xdr:spPr>
        <a:xfrm>
          <a:off x="14541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157299</xdr:rowOff>
    </xdr:from>
    <xdr:to>
      <xdr:col>81</xdr:col>
      <xdr:colOff>50800</xdr:colOff>
      <xdr:row>79</xdr:row>
      <xdr:rowOff>168729</xdr:rowOff>
    </xdr:to>
    <xdr:cxnSp macro="">
      <xdr:nvCxnSpPr>
        <xdr:cNvPr id="734" name="直線コネクタ 733"/>
        <xdr:cNvCxnSpPr/>
      </xdr:nvCxnSpPr>
      <xdr:spPr>
        <a:xfrm>
          <a:off x="14592300" y="137018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82006</xdr:rowOff>
    </xdr:from>
    <xdr:to>
      <xdr:col>72</xdr:col>
      <xdr:colOff>38100</xdr:colOff>
      <xdr:row>80</xdr:row>
      <xdr:rowOff>12156</xdr:rowOff>
    </xdr:to>
    <xdr:sp macro="" textlink="">
      <xdr:nvSpPr>
        <xdr:cNvPr id="735" name="楕円 734"/>
        <xdr:cNvSpPr/>
      </xdr:nvSpPr>
      <xdr:spPr>
        <a:xfrm>
          <a:off x="13652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132806</xdr:rowOff>
    </xdr:from>
    <xdr:to>
      <xdr:col>76</xdr:col>
      <xdr:colOff>114300</xdr:colOff>
      <xdr:row>79</xdr:row>
      <xdr:rowOff>157299</xdr:rowOff>
    </xdr:to>
    <xdr:cxnSp macro="">
      <xdr:nvCxnSpPr>
        <xdr:cNvPr id="736" name="直線コネクタ 735"/>
        <xdr:cNvCxnSpPr/>
      </xdr:nvCxnSpPr>
      <xdr:spPr>
        <a:xfrm>
          <a:off x="13703300" y="136773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37"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8"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3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64606</xdr:rowOff>
    </xdr:from>
    <xdr:ext cx="405111" cy="259045"/>
    <xdr:sp macro="" textlink="">
      <xdr:nvSpPr>
        <xdr:cNvPr id="741" name="n_1mainValue【消防施設】&#10;有形固定資産減価償却率"/>
        <xdr:cNvSpPr txBox="1"/>
      </xdr:nvSpPr>
      <xdr:spPr>
        <a:xfrm>
          <a:off x="152660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53176</xdr:rowOff>
    </xdr:from>
    <xdr:ext cx="405111" cy="259045"/>
    <xdr:sp macro="" textlink="">
      <xdr:nvSpPr>
        <xdr:cNvPr id="742" name="n_2mainValue【消防施設】&#10;有形固定資産減価償却率"/>
        <xdr:cNvSpPr txBox="1"/>
      </xdr:nvSpPr>
      <xdr:spPr>
        <a:xfrm>
          <a:off x="14389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28683</xdr:rowOff>
    </xdr:from>
    <xdr:ext cx="405111" cy="259045"/>
    <xdr:sp macro="" textlink="">
      <xdr:nvSpPr>
        <xdr:cNvPr id="743" name="n_3mainValue【消防施設】&#10;有形固定資産減価償却率"/>
        <xdr:cNvSpPr txBox="1"/>
      </xdr:nvSpPr>
      <xdr:spPr>
        <a:xfrm>
          <a:off x="13500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108458</xdr:rowOff>
    </xdr:from>
    <xdr:to>
      <xdr:col>116</xdr:col>
      <xdr:colOff>114300</xdr:colOff>
      <xdr:row>82</xdr:row>
      <xdr:rowOff>38608</xdr:rowOff>
    </xdr:to>
    <xdr:sp macro="" textlink="">
      <xdr:nvSpPr>
        <xdr:cNvPr id="781" name="楕円 780"/>
        <xdr:cNvSpPr/>
      </xdr:nvSpPr>
      <xdr:spPr>
        <a:xfrm>
          <a:off x="22110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131335</xdr:rowOff>
    </xdr:from>
    <xdr:ext cx="469744" cy="259045"/>
    <xdr:sp macro="" textlink="">
      <xdr:nvSpPr>
        <xdr:cNvPr id="782" name="【消防施設】&#10;一人当たり面積該当値テキスト"/>
        <xdr:cNvSpPr txBox="1"/>
      </xdr:nvSpPr>
      <xdr:spPr>
        <a:xfrm>
          <a:off x="22199600"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117602</xdr:rowOff>
    </xdr:from>
    <xdr:to>
      <xdr:col>112</xdr:col>
      <xdr:colOff>38100</xdr:colOff>
      <xdr:row>82</xdr:row>
      <xdr:rowOff>47752</xdr:rowOff>
    </xdr:to>
    <xdr:sp macro="" textlink="">
      <xdr:nvSpPr>
        <xdr:cNvPr id="783" name="楕円 782"/>
        <xdr:cNvSpPr/>
      </xdr:nvSpPr>
      <xdr:spPr>
        <a:xfrm>
          <a:off x="21272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159258</xdr:rowOff>
    </xdr:from>
    <xdr:to>
      <xdr:col>116</xdr:col>
      <xdr:colOff>63500</xdr:colOff>
      <xdr:row>81</xdr:row>
      <xdr:rowOff>168402</xdr:rowOff>
    </xdr:to>
    <xdr:cxnSp macro="">
      <xdr:nvCxnSpPr>
        <xdr:cNvPr id="784" name="直線コネクタ 783"/>
        <xdr:cNvCxnSpPr/>
      </xdr:nvCxnSpPr>
      <xdr:spPr>
        <a:xfrm flipV="1">
          <a:off x="21323300" y="14046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135889</xdr:rowOff>
    </xdr:from>
    <xdr:to>
      <xdr:col>107</xdr:col>
      <xdr:colOff>101600</xdr:colOff>
      <xdr:row>82</xdr:row>
      <xdr:rowOff>66039</xdr:rowOff>
    </xdr:to>
    <xdr:sp macro="" textlink="">
      <xdr:nvSpPr>
        <xdr:cNvPr id="785" name="楕円 784"/>
        <xdr:cNvSpPr/>
      </xdr:nvSpPr>
      <xdr:spPr>
        <a:xfrm>
          <a:off x="2038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168402</xdr:rowOff>
    </xdr:from>
    <xdr:to>
      <xdr:col>111</xdr:col>
      <xdr:colOff>177800</xdr:colOff>
      <xdr:row>82</xdr:row>
      <xdr:rowOff>15239</xdr:rowOff>
    </xdr:to>
    <xdr:cxnSp macro="">
      <xdr:nvCxnSpPr>
        <xdr:cNvPr id="786" name="直線コネクタ 785"/>
        <xdr:cNvCxnSpPr/>
      </xdr:nvCxnSpPr>
      <xdr:spPr>
        <a:xfrm flipV="1">
          <a:off x="20434300" y="140558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145035</xdr:rowOff>
    </xdr:from>
    <xdr:to>
      <xdr:col>102</xdr:col>
      <xdr:colOff>165100</xdr:colOff>
      <xdr:row>82</xdr:row>
      <xdr:rowOff>75185</xdr:rowOff>
    </xdr:to>
    <xdr:sp macro="" textlink="">
      <xdr:nvSpPr>
        <xdr:cNvPr id="787" name="楕円 786"/>
        <xdr:cNvSpPr/>
      </xdr:nvSpPr>
      <xdr:spPr>
        <a:xfrm>
          <a:off x="19494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15239</xdr:rowOff>
    </xdr:from>
    <xdr:to>
      <xdr:col>107</xdr:col>
      <xdr:colOff>50800</xdr:colOff>
      <xdr:row>82</xdr:row>
      <xdr:rowOff>24385</xdr:rowOff>
    </xdr:to>
    <xdr:cxnSp macro="">
      <xdr:nvCxnSpPr>
        <xdr:cNvPr id="788" name="直線コネクタ 787"/>
        <xdr:cNvCxnSpPr/>
      </xdr:nvCxnSpPr>
      <xdr:spPr>
        <a:xfrm flipV="1">
          <a:off x="19545300" y="14074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9"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90"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91"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64279</xdr:rowOff>
    </xdr:from>
    <xdr:ext cx="469744" cy="259045"/>
    <xdr:sp macro="" textlink="">
      <xdr:nvSpPr>
        <xdr:cNvPr id="793" name="n_1mainValue【消防施設】&#10;一人当たり面積"/>
        <xdr:cNvSpPr txBox="1"/>
      </xdr:nvSpPr>
      <xdr:spPr>
        <a:xfrm>
          <a:off x="210757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82566</xdr:rowOff>
    </xdr:from>
    <xdr:ext cx="469744" cy="259045"/>
    <xdr:sp macro="" textlink="">
      <xdr:nvSpPr>
        <xdr:cNvPr id="794" name="n_2mainValue【消防施設】&#10;一人当たり面積"/>
        <xdr:cNvSpPr txBox="1"/>
      </xdr:nvSpPr>
      <xdr:spPr>
        <a:xfrm>
          <a:off x="20199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91712</xdr:rowOff>
    </xdr:from>
    <xdr:ext cx="469744" cy="259045"/>
    <xdr:sp macro="" textlink="">
      <xdr:nvSpPr>
        <xdr:cNvPr id="795" name="n_3mainValue【消防施設】&#10;一人当たり面積"/>
        <xdr:cNvSpPr txBox="1"/>
      </xdr:nvSpPr>
      <xdr:spPr>
        <a:xfrm>
          <a:off x="19310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37" name="楕円 836"/>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38"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xdr:nvSpPr>
        <xdr:cNvPr id="839" name="楕円 838"/>
        <xdr:cNvSpPr/>
      </xdr:nvSpPr>
      <xdr:spPr>
        <a:xfrm>
          <a:off x="1543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54973</xdr:rowOff>
    </xdr:from>
    <xdr:to>
      <xdr:col>85</xdr:col>
      <xdr:colOff>127000</xdr:colOff>
      <xdr:row>105</xdr:row>
      <xdr:rowOff>77832</xdr:rowOff>
    </xdr:to>
    <xdr:cxnSp macro="">
      <xdr:nvCxnSpPr>
        <xdr:cNvPr id="840" name="直線コネクタ 839"/>
        <xdr:cNvCxnSpPr/>
      </xdr:nvCxnSpPr>
      <xdr:spPr>
        <a:xfrm>
          <a:off x="15481300" y="1805722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41" name="楕円 840"/>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64770</xdr:rowOff>
    </xdr:to>
    <xdr:cxnSp macro="">
      <xdr:nvCxnSpPr>
        <xdr:cNvPr id="842" name="直線コネクタ 841"/>
        <xdr:cNvCxnSpPr/>
      </xdr:nvCxnSpPr>
      <xdr:spPr>
        <a:xfrm flipV="1">
          <a:off x="14592300" y="180572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43" name="楕円 842"/>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64770</xdr:rowOff>
    </xdr:to>
    <xdr:cxnSp macro="">
      <xdr:nvCxnSpPr>
        <xdr:cNvPr id="844" name="直線コネクタ 843"/>
        <xdr:cNvCxnSpPr/>
      </xdr:nvCxnSpPr>
      <xdr:spPr>
        <a:xfrm>
          <a:off x="13703300" y="1803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6"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96900</xdr:rowOff>
    </xdr:from>
    <xdr:ext cx="405111" cy="259045"/>
    <xdr:sp macro="" textlink="">
      <xdr:nvSpPr>
        <xdr:cNvPr id="849" name="n_1mainValue【庁舎】&#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50"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851" name="n_3mainValue【庁舎】&#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93" name="楕円 892"/>
        <xdr:cNvSpPr/>
      </xdr:nvSpPr>
      <xdr:spPr>
        <a:xfrm>
          <a:off x="22110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72770</xdr:rowOff>
    </xdr:from>
    <xdr:ext cx="469744" cy="259045"/>
    <xdr:sp macro="" textlink="">
      <xdr:nvSpPr>
        <xdr:cNvPr id="894" name="【庁舎】&#10;一人当たり面積該当値テキスト"/>
        <xdr:cNvSpPr txBox="1"/>
      </xdr:nvSpPr>
      <xdr:spPr>
        <a:xfrm>
          <a:off x="22199600"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61323</xdr:rowOff>
    </xdr:from>
    <xdr:to>
      <xdr:col>112</xdr:col>
      <xdr:colOff>38100</xdr:colOff>
      <xdr:row>105</xdr:row>
      <xdr:rowOff>162923</xdr:rowOff>
    </xdr:to>
    <xdr:sp macro="" textlink="">
      <xdr:nvSpPr>
        <xdr:cNvPr id="895" name="楕円 894"/>
        <xdr:cNvSpPr/>
      </xdr:nvSpPr>
      <xdr:spPr>
        <a:xfrm>
          <a:off x="2127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100693</xdr:rowOff>
    </xdr:from>
    <xdr:to>
      <xdr:col>116</xdr:col>
      <xdr:colOff>63500</xdr:colOff>
      <xdr:row>105</xdr:row>
      <xdr:rowOff>112123</xdr:rowOff>
    </xdr:to>
    <xdr:cxnSp macro="">
      <xdr:nvCxnSpPr>
        <xdr:cNvPr id="896" name="直線コネクタ 895"/>
        <xdr:cNvCxnSpPr/>
      </xdr:nvCxnSpPr>
      <xdr:spPr>
        <a:xfrm flipV="1">
          <a:off x="21323300" y="181029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18869</xdr:rowOff>
    </xdr:from>
    <xdr:to>
      <xdr:col>107</xdr:col>
      <xdr:colOff>101600</xdr:colOff>
      <xdr:row>105</xdr:row>
      <xdr:rowOff>120469</xdr:rowOff>
    </xdr:to>
    <xdr:sp macro="" textlink="">
      <xdr:nvSpPr>
        <xdr:cNvPr id="897" name="楕円 896"/>
        <xdr:cNvSpPr/>
      </xdr:nvSpPr>
      <xdr:spPr>
        <a:xfrm>
          <a:off x="2038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69669</xdr:rowOff>
    </xdr:from>
    <xdr:to>
      <xdr:col>111</xdr:col>
      <xdr:colOff>177800</xdr:colOff>
      <xdr:row>105</xdr:row>
      <xdr:rowOff>112123</xdr:rowOff>
    </xdr:to>
    <xdr:cxnSp macro="">
      <xdr:nvCxnSpPr>
        <xdr:cNvPr id="898" name="直線コネクタ 897"/>
        <xdr:cNvCxnSpPr/>
      </xdr:nvCxnSpPr>
      <xdr:spPr>
        <a:xfrm>
          <a:off x="20434300" y="180719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27032</xdr:rowOff>
    </xdr:from>
    <xdr:to>
      <xdr:col>102</xdr:col>
      <xdr:colOff>165100</xdr:colOff>
      <xdr:row>105</xdr:row>
      <xdr:rowOff>128632</xdr:rowOff>
    </xdr:to>
    <xdr:sp macro="" textlink="">
      <xdr:nvSpPr>
        <xdr:cNvPr id="899" name="楕円 898"/>
        <xdr:cNvSpPr/>
      </xdr:nvSpPr>
      <xdr:spPr>
        <a:xfrm>
          <a:off x="19494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69669</xdr:rowOff>
    </xdr:from>
    <xdr:to>
      <xdr:col>107</xdr:col>
      <xdr:colOff>50800</xdr:colOff>
      <xdr:row>105</xdr:row>
      <xdr:rowOff>77832</xdr:rowOff>
    </xdr:to>
    <xdr:cxnSp macro="">
      <xdr:nvCxnSpPr>
        <xdr:cNvPr id="900" name="直線コネクタ 899"/>
        <xdr:cNvCxnSpPr/>
      </xdr:nvCxnSpPr>
      <xdr:spPr>
        <a:xfrm flipV="1">
          <a:off x="19545300" y="1807191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03"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8000</xdr:rowOff>
    </xdr:from>
    <xdr:ext cx="469744" cy="259045"/>
    <xdr:sp macro="" textlink="">
      <xdr:nvSpPr>
        <xdr:cNvPr id="905" name="n_1main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136996</xdr:rowOff>
    </xdr:from>
    <xdr:ext cx="469744" cy="259045"/>
    <xdr:sp macro="" textlink="">
      <xdr:nvSpPr>
        <xdr:cNvPr id="906" name="n_2mainValue【庁舎】&#10;一人当たり面積"/>
        <xdr:cNvSpPr txBox="1"/>
      </xdr:nvSpPr>
      <xdr:spPr>
        <a:xfrm>
          <a:off x="201994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145159</xdr:rowOff>
    </xdr:from>
    <xdr:ext cx="469744" cy="259045"/>
    <xdr:sp macro="" textlink="">
      <xdr:nvSpPr>
        <xdr:cNvPr id="907" name="n_3mainValue【庁舎】&#10;一人当たり面積"/>
        <xdr:cNvSpPr txBox="1"/>
      </xdr:nvSpPr>
      <xdr:spPr>
        <a:xfrm>
          <a:off x="19310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については、有形固定資産減価償却率が類似団体より低くなっているものの、一人当たり面積は類似団体より高くなっている。これは、日田玖珠広域消防組合の新庁舎が平成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年度建設であり、市民文化会館パトリアについては平成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年度建設で、いずれも施設が新しいことが要因である。</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、一人当たり面積が類似団体、全国、大分県平均より高くなっているため、</a:t>
          </a:r>
          <a:r>
            <a:rPr kumimoji="1" lang="ja-JP" altLang="en-US" sz="1100">
              <a:solidFill>
                <a:schemeClr val="dk1"/>
              </a:solidFill>
              <a:effectLst/>
              <a:latin typeface="+mn-lt"/>
              <a:ea typeface="+mn-ea"/>
              <a:cs typeface="+mn-cs"/>
            </a:rPr>
            <a:t>今後の更新等の際には</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や規模</a:t>
          </a:r>
          <a:r>
            <a:rPr kumimoji="1" lang="ja-JP" altLang="ja-JP" sz="1100">
              <a:solidFill>
                <a:schemeClr val="dk1"/>
              </a:solidFill>
              <a:effectLst/>
              <a:latin typeface="+mn-lt"/>
              <a:ea typeface="+mn-ea"/>
              <a:cs typeface="+mn-cs"/>
            </a:rPr>
            <a:t>に対して過剰な面積となっていないか</a:t>
          </a:r>
          <a:r>
            <a:rPr kumimoji="1" lang="ja-JP" altLang="en-US" sz="1100">
              <a:solidFill>
                <a:schemeClr val="dk1"/>
              </a:solidFill>
              <a:effectLst/>
              <a:latin typeface="+mn-lt"/>
              <a:ea typeface="+mn-ea"/>
              <a:cs typeface="+mn-cs"/>
            </a:rPr>
            <a:t>を考慮しながら更新</a:t>
          </a:r>
          <a:r>
            <a:rPr kumimoji="1" lang="ja-JP" altLang="ja-JP" sz="1100">
              <a:solidFill>
                <a:schemeClr val="dk1"/>
              </a:solidFill>
              <a:effectLst/>
              <a:latin typeface="+mn-lt"/>
              <a:ea typeface="+mn-ea"/>
              <a:cs typeface="+mn-cs"/>
            </a:rPr>
            <a:t>していく必要がある。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などの施設においては、</a:t>
          </a:r>
          <a:r>
            <a:rPr kumimoji="1" lang="ja-JP" altLang="ja-JP" sz="1100">
              <a:solidFill>
                <a:schemeClr val="dk1"/>
              </a:solidFill>
              <a:effectLst/>
              <a:latin typeface="+mn-lt"/>
              <a:ea typeface="+mn-ea"/>
              <a:cs typeface="+mn-cs"/>
            </a:rPr>
            <a:t>有形固定資産減価償却率が</a:t>
          </a:r>
          <a:r>
            <a:rPr kumimoji="1" lang="ja-JP" altLang="en-US" sz="1100">
              <a:solidFill>
                <a:schemeClr val="dk1"/>
              </a:solidFill>
              <a:effectLst/>
              <a:latin typeface="+mn-lt"/>
              <a:ea typeface="+mn-ea"/>
              <a:cs typeface="+mn-cs"/>
            </a:rPr>
            <a:t>類似団体より高くなっており、老朽化が進んでいることがわかる。今後の更新等においては、「公共施設等総合管理計画」に基づき、施設の利用状況を踏まえ、集約化や他の施設との相互利用など総量の抑制、長寿命化、効率的な運営を推進していく必要が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ポイント増となり、類似団体平均を上回る結果となった。主な要因は、定年退職者の増に伴う退職手当の増によるものである。</a:t>
          </a:r>
          <a:endParaRPr lang="ja-JP" altLang="ja-JP" sz="1400">
            <a:effectLst/>
          </a:endParaRPr>
        </a:p>
        <a:p>
          <a:r>
            <a:rPr kumimoji="1" lang="ja-JP" altLang="ja-JP" sz="1100">
              <a:solidFill>
                <a:schemeClr val="dk1"/>
              </a:solidFill>
              <a:effectLst/>
              <a:latin typeface="+mn-lt"/>
              <a:ea typeface="+mn-ea"/>
              <a:cs typeface="+mn-cs"/>
            </a:rPr>
            <a:t>今後も計画的な職員採用や組織及び事務事業の見直しにより適正な定員管理に努める。また、施設運営等の指定管理を含めた民間委託を更に推進するなど、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31750</xdr:rowOff>
    </xdr:to>
    <xdr:cxnSp macro="">
      <xdr:nvCxnSpPr>
        <xdr:cNvPr id="66" name="直線コネクタ 65"/>
        <xdr:cNvCxnSpPr/>
      </xdr:nvCxnSpPr>
      <xdr:spPr>
        <a:xfrm>
          <a:off x="3987800" y="634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1270</xdr:rowOff>
    </xdr:to>
    <xdr:cxnSp macro="">
      <xdr:nvCxnSpPr>
        <xdr:cNvPr id="69" name="直線コネクタ 68"/>
        <xdr:cNvCxnSpPr/>
      </xdr:nvCxnSpPr>
      <xdr:spPr>
        <a:xfrm>
          <a:off x="3098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127000</xdr:rowOff>
    </xdr:to>
    <xdr:cxnSp macro="">
      <xdr:nvCxnSpPr>
        <xdr:cNvPr id="72" name="直線コネクタ 71"/>
        <xdr:cNvCxnSpPr/>
      </xdr:nvCxnSpPr>
      <xdr:spPr>
        <a:xfrm>
          <a:off x="2209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81280</xdr:rowOff>
    </xdr:to>
    <xdr:cxnSp macro="">
      <xdr:nvCxnSpPr>
        <xdr:cNvPr id="75" name="直線コネクタ 74"/>
        <xdr:cNvCxnSpPr/>
      </xdr:nvCxnSpPr>
      <xdr:spPr>
        <a:xfrm flipV="1">
          <a:off x="1320800" y="619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ポイント増となり、依然として類似団体平均より高くなっている。主な要因として、</a:t>
          </a:r>
          <a:r>
            <a:rPr kumimoji="1" lang="ja-JP" altLang="en-US" sz="1100">
              <a:solidFill>
                <a:schemeClr val="dk1"/>
              </a:solidFill>
              <a:effectLst/>
              <a:latin typeface="+mn-lt"/>
              <a:ea typeface="+mn-ea"/>
              <a:cs typeface="+mn-cs"/>
            </a:rPr>
            <a:t>標準宅地等鑑定事業</a:t>
          </a:r>
          <a:r>
            <a:rPr kumimoji="1" lang="ja-JP" altLang="ja-JP" sz="1100">
              <a:solidFill>
                <a:schemeClr val="dk1"/>
              </a:solidFill>
              <a:effectLst/>
              <a:latin typeface="+mn-lt"/>
              <a:ea typeface="+mn-ea"/>
              <a:cs typeface="+mn-cs"/>
            </a:rPr>
            <a:t>や、放課後児童健全育成事業費の増等が挙げられる。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今後は、公共施設等総合管理計画に基づく施設の適正配置を行い、施設の維持管理等に係る委託料などの業務内容の見直し等、経費節減可能な部分については、積極的な削減に努める。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69850</xdr:rowOff>
    </xdr:to>
    <xdr:cxnSp macro="">
      <xdr:nvCxnSpPr>
        <xdr:cNvPr id="125" name="直線コネクタ 124"/>
        <xdr:cNvCxnSpPr/>
      </xdr:nvCxnSpPr>
      <xdr:spPr>
        <a:xfrm>
          <a:off x="15671800" y="2947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33274</xdr:rowOff>
    </xdr:to>
    <xdr:cxnSp macro="">
      <xdr:nvCxnSpPr>
        <xdr:cNvPr id="128" name="直線コネクタ 127"/>
        <xdr:cNvCxnSpPr/>
      </xdr:nvCxnSpPr>
      <xdr:spPr>
        <a:xfrm>
          <a:off x="14782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14986</xdr:rowOff>
    </xdr:to>
    <xdr:cxnSp macro="">
      <xdr:nvCxnSpPr>
        <xdr:cNvPr id="131" name="直線コネクタ 130"/>
        <xdr:cNvCxnSpPr/>
      </xdr:nvCxnSpPr>
      <xdr:spPr>
        <a:xfrm flipV="1">
          <a:off x="13893800" y="2920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14986</xdr:rowOff>
    </xdr:to>
    <xdr:cxnSp macro="">
      <xdr:nvCxnSpPr>
        <xdr:cNvPr id="134" name="直線コネクタ 133"/>
        <xdr:cNvCxnSpPr/>
      </xdr:nvCxnSpPr>
      <xdr:spPr>
        <a:xfrm>
          <a:off x="13004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6" name="楕円 145"/>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7" name="テキスト ボックス 14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0" name="楕円 149"/>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1" name="テキスト ボックス 150"/>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ポイント増となり</a:t>
          </a:r>
          <a:r>
            <a:rPr kumimoji="1" lang="ja-JP" altLang="ja-JP" sz="1100">
              <a:solidFill>
                <a:schemeClr val="dk1"/>
              </a:solidFill>
              <a:effectLst/>
              <a:latin typeface="+mn-lt"/>
              <a:ea typeface="+mn-ea"/>
              <a:cs typeface="+mn-cs"/>
            </a:rPr>
            <a:t>、類似団体平均よりも上回っている。主な要因は、児童手当給付費や生活保護費の減があるものの、幼児教育・保育の無償化の影響による子ども子育て支援給付費が大幅に増額となったことが挙げられる。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今後も障害福祉サービスの利用者増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による扶助費の増が見込まれるが、児童数減少による給付費減等により、中長期的には減少傾向にあると見込まれる。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20320</xdr:rowOff>
    </xdr:to>
    <xdr:cxnSp macro="">
      <xdr:nvCxnSpPr>
        <xdr:cNvPr id="186" name="直線コネクタ 185"/>
        <xdr:cNvCxnSpPr/>
      </xdr:nvCxnSpPr>
      <xdr:spPr>
        <a:xfrm>
          <a:off x="3987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55</xdr:row>
      <xdr:rowOff>161290</xdr:rowOff>
    </xdr:to>
    <xdr:cxnSp macro="">
      <xdr:nvCxnSpPr>
        <xdr:cNvPr id="189" name="直線コネクタ 188"/>
        <xdr:cNvCxnSpPr/>
      </xdr:nvCxnSpPr>
      <xdr:spPr>
        <a:xfrm>
          <a:off x="3098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161290</xdr:rowOff>
    </xdr:to>
    <xdr:cxnSp macro="">
      <xdr:nvCxnSpPr>
        <xdr:cNvPr id="192" name="直線コネクタ 191"/>
        <xdr:cNvCxnSpPr/>
      </xdr:nvCxnSpPr>
      <xdr:spPr>
        <a:xfrm>
          <a:off x="2209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100330</xdr:rowOff>
    </xdr:to>
    <xdr:cxnSp macro="">
      <xdr:nvCxnSpPr>
        <xdr:cNvPr id="195" name="直線コネクタ 194"/>
        <xdr:cNvCxnSpPr/>
      </xdr:nvCxnSpPr>
      <xdr:spPr>
        <a:xfrm>
          <a:off x="1320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05" name="楕円 204"/>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113047</xdr:rowOff>
    </xdr:from>
    <xdr:ext cx="762000" cy="259045"/>
    <xdr:sp macro="" textlink="">
      <xdr:nvSpPr>
        <xdr:cNvPr id="206" name="扶助費該当値テキスト"/>
        <xdr:cNvSpPr txBox="1"/>
      </xdr:nvSpPr>
      <xdr:spPr>
        <a:xfrm>
          <a:off x="49149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25417</xdr:rowOff>
    </xdr:from>
    <xdr:ext cx="736600" cy="259045"/>
    <xdr:sp macro="" textlink="">
      <xdr:nvSpPr>
        <xdr:cNvPr id="208" name="テキスト ボックス 207"/>
        <xdr:cNvSpPr txBox="1"/>
      </xdr:nvSpPr>
      <xdr:spPr>
        <a:xfrm>
          <a:off x="3606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9" name="楕円 208"/>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25417</xdr:rowOff>
    </xdr:from>
    <xdr:ext cx="762000" cy="259045"/>
    <xdr:sp macro="" textlink="">
      <xdr:nvSpPr>
        <xdr:cNvPr id="210" name="テキスト ボックス 209"/>
        <xdr:cNvSpPr txBox="1"/>
      </xdr:nvSpPr>
      <xdr:spPr>
        <a:xfrm>
          <a:off x="2717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1" name="楕円 210"/>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135907</xdr:rowOff>
    </xdr:from>
    <xdr:ext cx="762000" cy="259045"/>
    <xdr:sp macro="" textlink="">
      <xdr:nvSpPr>
        <xdr:cNvPr id="212" name="テキスト ボックス 211"/>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3" name="楕円 21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4" name="テキスト ボックス 213"/>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、類似団体平均より低い水準となっている。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特別会計への繰出金が依然として高い数値であるため、今後は、財政健全化を進めることにより繰出金の抑制に努める。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138430</xdr:rowOff>
    </xdr:to>
    <xdr:cxnSp macro="">
      <xdr:nvCxnSpPr>
        <xdr:cNvPr id="249" name="直線コネクタ 248"/>
        <xdr:cNvCxnSpPr/>
      </xdr:nvCxnSpPr>
      <xdr:spPr>
        <a:xfrm flipV="1">
          <a:off x="15671800" y="95551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138430</xdr:rowOff>
    </xdr:to>
    <xdr:cxnSp macro="">
      <xdr:nvCxnSpPr>
        <xdr:cNvPr id="252" name="直線コネクタ 251"/>
        <xdr:cNvCxnSpPr/>
      </xdr:nvCxnSpPr>
      <xdr:spPr>
        <a:xfrm>
          <a:off x="14782800" y="9535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56</xdr:row>
      <xdr:rowOff>84546</xdr:rowOff>
    </xdr:to>
    <xdr:cxnSp macro="">
      <xdr:nvCxnSpPr>
        <xdr:cNvPr id="255" name="直線コネクタ 254"/>
        <xdr:cNvCxnSpPr/>
      </xdr:nvCxnSpPr>
      <xdr:spPr>
        <a:xfrm flipV="1">
          <a:off x="13893800" y="95355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84546</xdr:rowOff>
    </xdr:from>
    <xdr:to>
      <xdr:col>69</xdr:col>
      <xdr:colOff>92075</xdr:colOff>
      <xdr:row>56</xdr:row>
      <xdr:rowOff>84546</xdr:rowOff>
    </xdr:to>
    <xdr:cxnSp macro="">
      <xdr:nvCxnSpPr>
        <xdr:cNvPr id="258" name="直線コネクタ 257"/>
        <xdr:cNvCxnSpPr/>
      </xdr:nvCxnSpPr>
      <xdr:spPr>
        <a:xfrm>
          <a:off x="13004800" y="9685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68" name="楕円 267"/>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91094</xdr:rowOff>
    </xdr:from>
    <xdr:ext cx="762000" cy="259045"/>
    <xdr:sp macro="" textlink="">
      <xdr:nvSpPr>
        <xdr:cNvPr id="269" name="その他該当値テキスト"/>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0" name="楕円 269"/>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1" name="テキスト ボックス 270"/>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2" name="楕円 271"/>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3" name="テキスト ボックス 272"/>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4" name="楕円 273"/>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75" name="テキスト ボックス 274"/>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76" name="楕円 275"/>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145523</xdr:rowOff>
    </xdr:from>
    <xdr:ext cx="762000" cy="259045"/>
    <xdr:sp macro="" textlink="">
      <xdr:nvSpPr>
        <xdr:cNvPr id="277" name="テキスト ボックス 276"/>
        <xdr:cNvSpPr txBox="1"/>
      </xdr:nvSpPr>
      <xdr:spPr>
        <a:xfrm>
          <a:off x="12623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補助費等に係る経常収支比率は、類似団体平均より低い水準を維持しているが、前年度より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主な要因として、</a:t>
          </a:r>
          <a:r>
            <a:rPr kumimoji="1" lang="ja-JP" altLang="en-US" sz="1100">
              <a:solidFill>
                <a:schemeClr val="dk1"/>
              </a:solidFill>
              <a:effectLst/>
              <a:latin typeface="+mn-lt"/>
              <a:ea typeface="+mn-ea"/>
              <a:cs typeface="+mn-cs"/>
            </a:rPr>
            <a:t>企業立地を促進するための企業誘致事業の</a:t>
          </a:r>
          <a:r>
            <a:rPr kumimoji="1" lang="ja-JP" altLang="ja-JP" sz="1100">
              <a:solidFill>
                <a:schemeClr val="dk1"/>
              </a:solidFill>
              <a:effectLst/>
              <a:latin typeface="+mn-lt"/>
              <a:ea typeface="+mn-ea"/>
              <a:cs typeface="+mn-cs"/>
            </a:rPr>
            <a:t>補助金の増等が挙げられる。今後も、補助金</a:t>
          </a:r>
          <a:r>
            <a:rPr kumimoji="1" lang="ja-JP" altLang="en-US" sz="1100">
              <a:solidFill>
                <a:schemeClr val="dk1"/>
              </a:solidFill>
              <a:effectLst/>
              <a:latin typeface="+mn-lt"/>
              <a:ea typeface="+mn-ea"/>
              <a:cs typeface="+mn-cs"/>
            </a:rPr>
            <a:t>交付事業を</a:t>
          </a:r>
          <a:r>
            <a:rPr kumimoji="1" lang="ja-JP" altLang="ja-JP" sz="1100">
              <a:solidFill>
                <a:schemeClr val="dk1"/>
              </a:solidFill>
              <a:effectLst/>
              <a:latin typeface="+mn-lt"/>
              <a:ea typeface="+mn-ea"/>
              <a:cs typeface="+mn-cs"/>
            </a:rPr>
            <a:t>精査し、補助率や補助限度額の見直し等を行い、補助金の適正化に努める。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51562</xdr:rowOff>
    </xdr:to>
    <xdr:cxnSp macro="">
      <xdr:nvCxnSpPr>
        <xdr:cNvPr id="307" name="直線コネクタ 306"/>
        <xdr:cNvCxnSpPr/>
      </xdr:nvCxnSpPr>
      <xdr:spPr>
        <a:xfrm>
          <a:off x="15671800" y="60294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28702</xdr:rowOff>
    </xdr:to>
    <xdr:cxnSp macro="">
      <xdr:nvCxnSpPr>
        <xdr:cNvPr id="310" name="直線コネクタ 309"/>
        <xdr:cNvCxnSpPr/>
      </xdr:nvCxnSpPr>
      <xdr:spPr>
        <a:xfrm>
          <a:off x="14782800" y="6024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24130</xdr:rowOff>
    </xdr:to>
    <xdr:cxnSp macro="">
      <xdr:nvCxnSpPr>
        <xdr:cNvPr id="313" name="直線コネクタ 312"/>
        <xdr:cNvCxnSpPr/>
      </xdr:nvCxnSpPr>
      <xdr:spPr>
        <a:xfrm>
          <a:off x="13893800" y="595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127000</xdr:rowOff>
    </xdr:to>
    <xdr:cxnSp macro="">
      <xdr:nvCxnSpPr>
        <xdr:cNvPr id="316" name="直線コネクタ 315"/>
        <xdr:cNvCxnSpPr/>
      </xdr:nvCxnSpPr>
      <xdr:spPr>
        <a:xfrm>
          <a:off x="13004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6" name="楕円 325"/>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7"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8" name="楕円 327"/>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9" name="テキスト ボックス 328"/>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0" name="楕円 329"/>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1" name="テキスト ボックス 330"/>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2" name="楕円 331"/>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3" name="テキスト ボックス 332"/>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4" name="楕円 333"/>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5" name="テキスト ボックス 334"/>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減となったが</a:t>
          </a:r>
          <a:r>
            <a:rPr kumimoji="1" lang="ja-JP" altLang="ja-JP" sz="1100">
              <a:solidFill>
                <a:schemeClr val="dk1"/>
              </a:solidFill>
              <a:effectLst/>
              <a:latin typeface="+mn-lt"/>
              <a:ea typeface="+mn-ea"/>
              <a:cs typeface="+mn-cs"/>
            </a:rPr>
            <a:t>依然として類似団体平均よ</a:t>
          </a:r>
          <a:r>
            <a:rPr kumimoji="1" lang="ja-JP" altLang="en-US" sz="1100">
              <a:solidFill>
                <a:schemeClr val="dk1"/>
              </a:solidFill>
              <a:effectLst/>
              <a:latin typeface="+mn-lt"/>
              <a:ea typeface="+mn-ea"/>
              <a:cs typeface="+mn-cs"/>
            </a:rPr>
            <a:t>りも上回っている</a:t>
          </a:r>
          <a:r>
            <a:rPr kumimoji="1" lang="ja-JP" altLang="ja-JP" sz="1100">
              <a:solidFill>
                <a:schemeClr val="dk1"/>
              </a:solidFill>
              <a:effectLst/>
              <a:latin typeface="+mn-lt"/>
              <a:ea typeface="+mn-ea"/>
              <a:cs typeface="+mn-cs"/>
            </a:rPr>
            <a:t>。主な要因としては、臨時財政対策債の償還額の増額等が挙げられ、依然として経常一般財源に占める割合は高いものである。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今後も地方債の借入にあたっては、交付税算入の面で有利な地方債の活用を基本としながら、普通建設事業の精査を行い、繰上償還等も検討しながら借入額の抑制に努めるものとする。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27395</xdr:rowOff>
    </xdr:to>
    <xdr:cxnSp macro="">
      <xdr:nvCxnSpPr>
        <xdr:cNvPr id="370" name="直線コネクタ 369"/>
        <xdr:cNvCxnSpPr/>
      </xdr:nvCxnSpPr>
      <xdr:spPr>
        <a:xfrm flipV="1">
          <a:off x="3987800" y="1350010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14332</xdr:rowOff>
    </xdr:from>
    <xdr:to>
      <xdr:col>19</xdr:col>
      <xdr:colOff>187325</xdr:colOff>
      <xdr:row>79</xdr:row>
      <xdr:rowOff>27395</xdr:rowOff>
    </xdr:to>
    <xdr:cxnSp macro="">
      <xdr:nvCxnSpPr>
        <xdr:cNvPr id="373" name="直線コネクタ 372"/>
        <xdr:cNvCxnSpPr/>
      </xdr:nvCxnSpPr>
      <xdr:spPr>
        <a:xfrm>
          <a:off x="3098800" y="135588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140063</xdr:rowOff>
    </xdr:from>
    <xdr:to>
      <xdr:col>15</xdr:col>
      <xdr:colOff>98425</xdr:colOff>
      <xdr:row>79</xdr:row>
      <xdr:rowOff>14332</xdr:rowOff>
    </xdr:to>
    <xdr:cxnSp macro="">
      <xdr:nvCxnSpPr>
        <xdr:cNvPr id="376" name="直線コネクタ 375"/>
        <xdr:cNvCxnSpPr/>
      </xdr:nvCxnSpPr>
      <xdr:spPr>
        <a:xfrm>
          <a:off x="2209800" y="135131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78</xdr:row>
      <xdr:rowOff>140063</xdr:rowOff>
    </xdr:to>
    <xdr:cxnSp macro="">
      <xdr:nvCxnSpPr>
        <xdr:cNvPr id="379" name="直線コネクタ 378"/>
        <xdr:cNvCxnSpPr/>
      </xdr:nvCxnSpPr>
      <xdr:spPr>
        <a:xfrm>
          <a:off x="1320800" y="13506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9" name="楕円 388"/>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0"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148045</xdr:rowOff>
    </xdr:from>
    <xdr:to>
      <xdr:col>20</xdr:col>
      <xdr:colOff>38100</xdr:colOff>
      <xdr:row>79</xdr:row>
      <xdr:rowOff>78195</xdr:rowOff>
    </xdr:to>
    <xdr:sp macro="" textlink="">
      <xdr:nvSpPr>
        <xdr:cNvPr id="391" name="楕円 390"/>
        <xdr:cNvSpPr/>
      </xdr:nvSpPr>
      <xdr:spPr>
        <a:xfrm>
          <a:off x="3937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62972</xdr:rowOff>
    </xdr:from>
    <xdr:ext cx="736600" cy="259045"/>
    <xdr:sp macro="" textlink="">
      <xdr:nvSpPr>
        <xdr:cNvPr id="392" name="テキスト ボックス 391"/>
        <xdr:cNvSpPr txBox="1"/>
      </xdr:nvSpPr>
      <xdr:spPr>
        <a:xfrm>
          <a:off x="3606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134982</xdr:rowOff>
    </xdr:from>
    <xdr:to>
      <xdr:col>15</xdr:col>
      <xdr:colOff>149225</xdr:colOff>
      <xdr:row>79</xdr:row>
      <xdr:rowOff>65132</xdr:rowOff>
    </xdr:to>
    <xdr:sp macro="" textlink="">
      <xdr:nvSpPr>
        <xdr:cNvPr id="393" name="楕円 392"/>
        <xdr:cNvSpPr/>
      </xdr:nvSpPr>
      <xdr:spPr>
        <a:xfrm>
          <a:off x="3048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49909</xdr:rowOff>
    </xdr:from>
    <xdr:ext cx="762000" cy="259045"/>
    <xdr:sp macro="" textlink="">
      <xdr:nvSpPr>
        <xdr:cNvPr id="394" name="テキスト ボックス 393"/>
        <xdr:cNvSpPr txBox="1"/>
      </xdr:nvSpPr>
      <xdr:spPr>
        <a:xfrm>
          <a:off x="2717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89263</xdr:rowOff>
    </xdr:from>
    <xdr:to>
      <xdr:col>11</xdr:col>
      <xdr:colOff>60325</xdr:colOff>
      <xdr:row>79</xdr:row>
      <xdr:rowOff>19413</xdr:rowOff>
    </xdr:to>
    <xdr:sp macro="" textlink="">
      <xdr:nvSpPr>
        <xdr:cNvPr id="395" name="楕円 394"/>
        <xdr:cNvSpPr/>
      </xdr:nvSpPr>
      <xdr:spPr>
        <a:xfrm>
          <a:off x="2159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4190</xdr:rowOff>
    </xdr:from>
    <xdr:ext cx="762000" cy="259045"/>
    <xdr:sp macro="" textlink="">
      <xdr:nvSpPr>
        <xdr:cNvPr id="396" name="テキスト ボックス 395"/>
        <xdr:cNvSpPr txBox="1"/>
      </xdr:nvSpPr>
      <xdr:spPr>
        <a:xfrm>
          <a:off x="1828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97" name="楕円 396"/>
        <xdr:cNvSpPr/>
      </xdr:nvSpPr>
      <xdr:spPr>
        <a:xfrm>
          <a:off x="1270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98" name="テキスト ボックス 397"/>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ポイント増となっているものの、類似団体平均よりは低い水準で推移している。</a:t>
          </a:r>
          <a:endParaRPr lang="ja-JP" altLang="ja-JP" sz="1400">
            <a:effectLst/>
          </a:endParaRPr>
        </a:p>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は子ども子育て支援給付費等の扶助費や退職手当等の人件費、補助費等が増加したことが増の要因として挙げられる。</a:t>
          </a:r>
          <a:endParaRPr lang="ja-JP" altLang="ja-JP" sz="1400">
            <a:effectLst/>
          </a:endParaRPr>
        </a:p>
        <a:p>
          <a:r>
            <a:rPr kumimoji="1" lang="ja-JP" altLang="ja-JP" sz="1100">
              <a:solidFill>
                <a:schemeClr val="dk1"/>
              </a:solidFill>
              <a:effectLst/>
              <a:latin typeface="+mn-lt"/>
              <a:ea typeface="+mn-ea"/>
              <a:cs typeface="+mn-cs"/>
            </a:rPr>
            <a:t>今後も、事務事業の見直しによる経常的経費の抑制に努める。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37846</xdr:rowOff>
    </xdr:to>
    <xdr:cxnSp macro="">
      <xdr:nvCxnSpPr>
        <xdr:cNvPr id="429" name="直線コネクタ 428"/>
        <xdr:cNvCxnSpPr/>
      </xdr:nvCxnSpPr>
      <xdr:spPr>
        <a:xfrm>
          <a:off x="15671800" y="131709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140715</xdr:rowOff>
    </xdr:to>
    <xdr:cxnSp macro="">
      <xdr:nvCxnSpPr>
        <xdr:cNvPr id="432" name="直線コネクタ 431"/>
        <xdr:cNvCxnSpPr/>
      </xdr:nvCxnSpPr>
      <xdr:spPr>
        <a:xfrm>
          <a:off x="14782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72137</xdr:rowOff>
    </xdr:to>
    <xdr:cxnSp macro="">
      <xdr:nvCxnSpPr>
        <xdr:cNvPr id="435" name="直線コネクタ 434"/>
        <xdr:cNvCxnSpPr/>
      </xdr:nvCxnSpPr>
      <xdr:spPr>
        <a:xfrm>
          <a:off x="13893800" y="130429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12700</xdr:rowOff>
    </xdr:to>
    <xdr:cxnSp macro="">
      <xdr:nvCxnSpPr>
        <xdr:cNvPr id="438" name="直線コネクタ 437"/>
        <xdr:cNvCxnSpPr/>
      </xdr:nvCxnSpPr>
      <xdr:spPr>
        <a:xfrm>
          <a:off x="13004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8" name="楕円 447"/>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49"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2" name="楕円 451"/>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3" name="テキスト ボックス 45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4" name="楕円 45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5" name="テキスト ボックス 45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6" name="楕円 455"/>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7" name="テキスト ボックス 456"/>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140547</xdr:rowOff>
    </xdr:from>
    <xdr:to>
      <xdr:col>29</xdr:col>
      <xdr:colOff>127000</xdr:colOff>
      <xdr:row>15</xdr:row>
      <xdr:rowOff>156255</xdr:rowOff>
    </xdr:to>
    <xdr:cxnSp macro="">
      <xdr:nvCxnSpPr>
        <xdr:cNvPr id="52" name="直線コネクタ 51"/>
        <xdr:cNvCxnSpPr/>
      </xdr:nvCxnSpPr>
      <xdr:spPr bwMode="auto">
        <a:xfrm flipV="1">
          <a:off x="5003800" y="2759922"/>
          <a:ext cx="647700" cy="1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115793</xdr:rowOff>
    </xdr:from>
    <xdr:to>
      <xdr:col>26</xdr:col>
      <xdr:colOff>50800</xdr:colOff>
      <xdr:row>15</xdr:row>
      <xdr:rowOff>156255</xdr:rowOff>
    </xdr:to>
    <xdr:cxnSp macro="">
      <xdr:nvCxnSpPr>
        <xdr:cNvPr id="55" name="直線コネクタ 54"/>
        <xdr:cNvCxnSpPr/>
      </xdr:nvCxnSpPr>
      <xdr:spPr bwMode="auto">
        <a:xfrm>
          <a:off x="4305300" y="2735168"/>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115793</xdr:rowOff>
    </xdr:from>
    <xdr:to>
      <xdr:col>22</xdr:col>
      <xdr:colOff>114300</xdr:colOff>
      <xdr:row>16</xdr:row>
      <xdr:rowOff>12515</xdr:rowOff>
    </xdr:to>
    <xdr:cxnSp macro="">
      <xdr:nvCxnSpPr>
        <xdr:cNvPr id="58" name="直線コネクタ 57"/>
        <xdr:cNvCxnSpPr/>
      </xdr:nvCxnSpPr>
      <xdr:spPr bwMode="auto">
        <a:xfrm flipV="1">
          <a:off x="3606800" y="2735168"/>
          <a:ext cx="698500" cy="6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12515</xdr:rowOff>
    </xdr:from>
    <xdr:to>
      <xdr:col>18</xdr:col>
      <xdr:colOff>177800</xdr:colOff>
      <xdr:row>16</xdr:row>
      <xdr:rowOff>24745</xdr:rowOff>
    </xdr:to>
    <xdr:cxnSp macro="">
      <xdr:nvCxnSpPr>
        <xdr:cNvPr id="61" name="直線コネクタ 60"/>
        <xdr:cNvCxnSpPr/>
      </xdr:nvCxnSpPr>
      <xdr:spPr bwMode="auto">
        <a:xfrm flipV="1">
          <a:off x="2908300" y="2803340"/>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89747</xdr:rowOff>
    </xdr:from>
    <xdr:to>
      <xdr:col>29</xdr:col>
      <xdr:colOff>177800</xdr:colOff>
      <xdr:row>16</xdr:row>
      <xdr:rowOff>19897</xdr:rowOff>
    </xdr:to>
    <xdr:sp macro="" textlink="">
      <xdr:nvSpPr>
        <xdr:cNvPr id="71" name="楕円 70"/>
        <xdr:cNvSpPr/>
      </xdr:nvSpPr>
      <xdr:spPr bwMode="auto">
        <a:xfrm>
          <a:off x="5600700" y="270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106274</xdr:rowOff>
    </xdr:from>
    <xdr:ext cx="762000" cy="259045"/>
    <xdr:sp macro="" textlink="">
      <xdr:nvSpPr>
        <xdr:cNvPr id="72" name="人口1人当たり決算額の推移該当値テキスト130"/>
        <xdr:cNvSpPr txBox="1"/>
      </xdr:nvSpPr>
      <xdr:spPr>
        <a:xfrm>
          <a:off x="5740400" y="255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105455</xdr:rowOff>
    </xdr:from>
    <xdr:to>
      <xdr:col>26</xdr:col>
      <xdr:colOff>101600</xdr:colOff>
      <xdr:row>16</xdr:row>
      <xdr:rowOff>35605</xdr:rowOff>
    </xdr:to>
    <xdr:sp macro="" textlink="">
      <xdr:nvSpPr>
        <xdr:cNvPr id="73" name="楕円 72"/>
        <xdr:cNvSpPr/>
      </xdr:nvSpPr>
      <xdr:spPr bwMode="auto">
        <a:xfrm>
          <a:off x="4953000" y="272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45782</xdr:rowOff>
    </xdr:from>
    <xdr:ext cx="736600" cy="259045"/>
    <xdr:sp macro="" textlink="">
      <xdr:nvSpPr>
        <xdr:cNvPr id="74" name="テキスト ボックス 73"/>
        <xdr:cNvSpPr txBox="1"/>
      </xdr:nvSpPr>
      <xdr:spPr>
        <a:xfrm>
          <a:off x="4622800" y="249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64993</xdr:rowOff>
    </xdr:from>
    <xdr:to>
      <xdr:col>22</xdr:col>
      <xdr:colOff>165100</xdr:colOff>
      <xdr:row>15</xdr:row>
      <xdr:rowOff>166593</xdr:rowOff>
    </xdr:to>
    <xdr:sp macro="" textlink="">
      <xdr:nvSpPr>
        <xdr:cNvPr id="75" name="楕円 74"/>
        <xdr:cNvSpPr/>
      </xdr:nvSpPr>
      <xdr:spPr bwMode="auto">
        <a:xfrm>
          <a:off x="4254500" y="268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5320</xdr:rowOff>
    </xdr:from>
    <xdr:ext cx="762000" cy="259045"/>
    <xdr:sp macro="" textlink="">
      <xdr:nvSpPr>
        <xdr:cNvPr id="76" name="テキスト ボックス 75"/>
        <xdr:cNvSpPr txBox="1"/>
      </xdr:nvSpPr>
      <xdr:spPr>
        <a:xfrm>
          <a:off x="3924300" y="245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133165</xdr:rowOff>
    </xdr:from>
    <xdr:to>
      <xdr:col>19</xdr:col>
      <xdr:colOff>38100</xdr:colOff>
      <xdr:row>16</xdr:row>
      <xdr:rowOff>63315</xdr:rowOff>
    </xdr:to>
    <xdr:sp macro="" textlink="">
      <xdr:nvSpPr>
        <xdr:cNvPr id="77" name="楕円 76"/>
        <xdr:cNvSpPr/>
      </xdr:nvSpPr>
      <xdr:spPr bwMode="auto">
        <a:xfrm>
          <a:off x="35560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73492</xdr:rowOff>
    </xdr:from>
    <xdr:ext cx="762000" cy="259045"/>
    <xdr:sp macro="" textlink="">
      <xdr:nvSpPr>
        <xdr:cNvPr id="78" name="テキスト ボックス 77"/>
        <xdr:cNvSpPr txBox="1"/>
      </xdr:nvSpPr>
      <xdr:spPr>
        <a:xfrm>
          <a:off x="3225800" y="25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145395</xdr:rowOff>
    </xdr:from>
    <xdr:to>
      <xdr:col>15</xdr:col>
      <xdr:colOff>101600</xdr:colOff>
      <xdr:row>16</xdr:row>
      <xdr:rowOff>75545</xdr:rowOff>
    </xdr:to>
    <xdr:sp macro="" textlink="">
      <xdr:nvSpPr>
        <xdr:cNvPr id="79" name="楕円 78"/>
        <xdr:cNvSpPr/>
      </xdr:nvSpPr>
      <xdr:spPr bwMode="auto">
        <a:xfrm>
          <a:off x="2857500" y="27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85722</xdr:rowOff>
    </xdr:from>
    <xdr:ext cx="762000" cy="259045"/>
    <xdr:sp macro="" textlink="">
      <xdr:nvSpPr>
        <xdr:cNvPr id="80" name="テキスト ボックス 79"/>
        <xdr:cNvSpPr txBox="1"/>
      </xdr:nvSpPr>
      <xdr:spPr>
        <a:xfrm>
          <a:off x="2527300" y="253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74696</xdr:rowOff>
    </xdr:from>
    <xdr:to>
      <xdr:col>29</xdr:col>
      <xdr:colOff>127000</xdr:colOff>
      <xdr:row>37</xdr:row>
      <xdr:rowOff>134727</xdr:rowOff>
    </xdr:to>
    <xdr:cxnSp macro="">
      <xdr:nvCxnSpPr>
        <xdr:cNvPr id="112" name="直線コネクタ 111"/>
        <xdr:cNvCxnSpPr/>
      </xdr:nvCxnSpPr>
      <xdr:spPr bwMode="auto">
        <a:xfrm>
          <a:off x="5003800" y="7199396"/>
          <a:ext cx="647700" cy="6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47379</xdr:rowOff>
    </xdr:from>
    <xdr:to>
      <xdr:col>26</xdr:col>
      <xdr:colOff>50800</xdr:colOff>
      <xdr:row>37</xdr:row>
      <xdr:rowOff>74696</xdr:rowOff>
    </xdr:to>
    <xdr:cxnSp macro="">
      <xdr:nvCxnSpPr>
        <xdr:cNvPr id="115" name="直線コネクタ 114"/>
        <xdr:cNvCxnSpPr/>
      </xdr:nvCxnSpPr>
      <xdr:spPr bwMode="auto">
        <a:xfrm>
          <a:off x="4305300" y="7172079"/>
          <a:ext cx="698500" cy="2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47379</xdr:rowOff>
    </xdr:from>
    <xdr:to>
      <xdr:col>22</xdr:col>
      <xdr:colOff>114300</xdr:colOff>
      <xdr:row>37</xdr:row>
      <xdr:rowOff>113055</xdr:rowOff>
    </xdr:to>
    <xdr:cxnSp macro="">
      <xdr:nvCxnSpPr>
        <xdr:cNvPr id="118" name="直線コネクタ 117"/>
        <xdr:cNvCxnSpPr/>
      </xdr:nvCxnSpPr>
      <xdr:spPr bwMode="auto">
        <a:xfrm flipV="1">
          <a:off x="3606800" y="7172079"/>
          <a:ext cx="698500" cy="6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81166</xdr:rowOff>
    </xdr:from>
    <xdr:to>
      <xdr:col>18</xdr:col>
      <xdr:colOff>177800</xdr:colOff>
      <xdr:row>37</xdr:row>
      <xdr:rowOff>113055</xdr:rowOff>
    </xdr:to>
    <xdr:cxnSp macro="">
      <xdr:nvCxnSpPr>
        <xdr:cNvPr id="121" name="直線コネクタ 120"/>
        <xdr:cNvCxnSpPr/>
      </xdr:nvCxnSpPr>
      <xdr:spPr bwMode="auto">
        <a:xfrm>
          <a:off x="2908300" y="7205866"/>
          <a:ext cx="6985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83927</xdr:rowOff>
    </xdr:from>
    <xdr:to>
      <xdr:col>29</xdr:col>
      <xdr:colOff>177800</xdr:colOff>
      <xdr:row>37</xdr:row>
      <xdr:rowOff>185527</xdr:rowOff>
    </xdr:to>
    <xdr:sp macro="" textlink="">
      <xdr:nvSpPr>
        <xdr:cNvPr id="131" name="楕円 130"/>
        <xdr:cNvSpPr/>
      </xdr:nvSpPr>
      <xdr:spPr bwMode="auto">
        <a:xfrm>
          <a:off x="5600700" y="720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56004</xdr:rowOff>
    </xdr:from>
    <xdr:ext cx="762000" cy="259045"/>
    <xdr:sp macro="" textlink="">
      <xdr:nvSpPr>
        <xdr:cNvPr id="132" name="人口1人当たり決算額の推移該当値テキスト445"/>
        <xdr:cNvSpPr txBox="1"/>
      </xdr:nvSpPr>
      <xdr:spPr>
        <a:xfrm>
          <a:off x="5740400" y="718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23896</xdr:rowOff>
    </xdr:from>
    <xdr:to>
      <xdr:col>26</xdr:col>
      <xdr:colOff>101600</xdr:colOff>
      <xdr:row>37</xdr:row>
      <xdr:rowOff>125496</xdr:rowOff>
    </xdr:to>
    <xdr:sp macro="" textlink="">
      <xdr:nvSpPr>
        <xdr:cNvPr id="133" name="楕円 132"/>
        <xdr:cNvSpPr/>
      </xdr:nvSpPr>
      <xdr:spPr bwMode="auto">
        <a:xfrm>
          <a:off x="4953000" y="714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110273</xdr:rowOff>
    </xdr:from>
    <xdr:ext cx="736600" cy="259045"/>
    <xdr:sp macro="" textlink="">
      <xdr:nvSpPr>
        <xdr:cNvPr id="134" name="テキスト ボックス 133"/>
        <xdr:cNvSpPr txBox="1"/>
      </xdr:nvSpPr>
      <xdr:spPr>
        <a:xfrm>
          <a:off x="4622800" y="723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168029</xdr:rowOff>
    </xdr:from>
    <xdr:to>
      <xdr:col>22</xdr:col>
      <xdr:colOff>165100</xdr:colOff>
      <xdr:row>37</xdr:row>
      <xdr:rowOff>98179</xdr:rowOff>
    </xdr:to>
    <xdr:sp macro="" textlink="">
      <xdr:nvSpPr>
        <xdr:cNvPr id="135" name="楕円 134"/>
        <xdr:cNvSpPr/>
      </xdr:nvSpPr>
      <xdr:spPr bwMode="auto">
        <a:xfrm>
          <a:off x="4254500" y="712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82956</xdr:rowOff>
    </xdr:from>
    <xdr:ext cx="762000" cy="259045"/>
    <xdr:sp macro="" textlink="">
      <xdr:nvSpPr>
        <xdr:cNvPr id="136" name="テキスト ボックス 135"/>
        <xdr:cNvSpPr txBox="1"/>
      </xdr:nvSpPr>
      <xdr:spPr>
        <a:xfrm>
          <a:off x="3924300" y="720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62255</xdr:rowOff>
    </xdr:from>
    <xdr:to>
      <xdr:col>19</xdr:col>
      <xdr:colOff>38100</xdr:colOff>
      <xdr:row>37</xdr:row>
      <xdr:rowOff>163855</xdr:rowOff>
    </xdr:to>
    <xdr:sp macro="" textlink="">
      <xdr:nvSpPr>
        <xdr:cNvPr id="137" name="楕円 136"/>
        <xdr:cNvSpPr/>
      </xdr:nvSpPr>
      <xdr:spPr bwMode="auto">
        <a:xfrm>
          <a:off x="3556000" y="718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148632</xdr:rowOff>
    </xdr:from>
    <xdr:ext cx="762000" cy="259045"/>
    <xdr:sp macro="" textlink="">
      <xdr:nvSpPr>
        <xdr:cNvPr id="138" name="テキスト ボックス 137"/>
        <xdr:cNvSpPr txBox="1"/>
      </xdr:nvSpPr>
      <xdr:spPr>
        <a:xfrm>
          <a:off x="3225800" y="727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30366</xdr:rowOff>
    </xdr:from>
    <xdr:to>
      <xdr:col>15</xdr:col>
      <xdr:colOff>101600</xdr:colOff>
      <xdr:row>37</xdr:row>
      <xdr:rowOff>131966</xdr:rowOff>
    </xdr:to>
    <xdr:sp macro="" textlink="">
      <xdr:nvSpPr>
        <xdr:cNvPr id="139" name="楕円 138"/>
        <xdr:cNvSpPr/>
      </xdr:nvSpPr>
      <xdr:spPr bwMode="auto">
        <a:xfrm>
          <a:off x="28575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116743</xdr:rowOff>
    </xdr:from>
    <xdr:ext cx="762000" cy="259045"/>
    <xdr:sp macro="" textlink="">
      <xdr:nvSpPr>
        <xdr:cNvPr id="140" name="テキスト ボックス 139"/>
        <xdr:cNvSpPr txBox="1"/>
      </xdr:nvSpPr>
      <xdr:spPr>
        <a:xfrm>
          <a:off x="2527300" y="72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26200</xdr:rowOff>
    </xdr:from>
    <xdr:to>
      <xdr:col>24</xdr:col>
      <xdr:colOff>63500</xdr:colOff>
      <xdr:row>35</xdr:row>
      <xdr:rowOff>43982</xdr:rowOff>
    </xdr:to>
    <xdr:cxnSp macro="">
      <xdr:nvCxnSpPr>
        <xdr:cNvPr id="63" name="直線コネクタ 62"/>
        <xdr:cNvCxnSpPr/>
      </xdr:nvCxnSpPr>
      <xdr:spPr>
        <a:xfrm flipV="1">
          <a:off x="3797300" y="6026950"/>
          <a:ext cx="8382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34691</xdr:rowOff>
    </xdr:from>
    <xdr:to>
      <xdr:col>19</xdr:col>
      <xdr:colOff>177800</xdr:colOff>
      <xdr:row>35</xdr:row>
      <xdr:rowOff>43982</xdr:rowOff>
    </xdr:to>
    <xdr:cxnSp macro="">
      <xdr:nvCxnSpPr>
        <xdr:cNvPr id="66" name="直線コネクタ 65"/>
        <xdr:cNvCxnSpPr/>
      </xdr:nvCxnSpPr>
      <xdr:spPr>
        <a:xfrm>
          <a:off x="2908300" y="6035441"/>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34691</xdr:rowOff>
    </xdr:from>
    <xdr:to>
      <xdr:col>15</xdr:col>
      <xdr:colOff>50800</xdr:colOff>
      <xdr:row>36</xdr:row>
      <xdr:rowOff>3308</xdr:rowOff>
    </xdr:to>
    <xdr:cxnSp macro="">
      <xdr:nvCxnSpPr>
        <xdr:cNvPr id="69" name="直線コネクタ 68"/>
        <xdr:cNvCxnSpPr/>
      </xdr:nvCxnSpPr>
      <xdr:spPr>
        <a:xfrm flipV="1">
          <a:off x="2019300" y="6035441"/>
          <a:ext cx="889000" cy="1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112970</xdr:rowOff>
    </xdr:from>
    <xdr:to>
      <xdr:col>10</xdr:col>
      <xdr:colOff>114300</xdr:colOff>
      <xdr:row>36</xdr:row>
      <xdr:rowOff>3308</xdr:rowOff>
    </xdr:to>
    <xdr:cxnSp macro="">
      <xdr:nvCxnSpPr>
        <xdr:cNvPr id="72" name="直線コネクタ 71"/>
        <xdr:cNvCxnSpPr/>
      </xdr:nvCxnSpPr>
      <xdr:spPr>
        <a:xfrm>
          <a:off x="1130300" y="6113720"/>
          <a:ext cx="889000" cy="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146850</xdr:rowOff>
    </xdr:from>
    <xdr:to>
      <xdr:col>24</xdr:col>
      <xdr:colOff>114300</xdr:colOff>
      <xdr:row>35</xdr:row>
      <xdr:rowOff>77000</xdr:rowOff>
    </xdr:to>
    <xdr:sp macro="" textlink="">
      <xdr:nvSpPr>
        <xdr:cNvPr id="82" name="楕円 81"/>
        <xdr:cNvSpPr/>
      </xdr:nvSpPr>
      <xdr:spPr>
        <a:xfrm>
          <a:off x="4584700" y="59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169727</xdr:rowOff>
    </xdr:from>
    <xdr:ext cx="534377" cy="259045"/>
    <xdr:sp macro="" textlink="">
      <xdr:nvSpPr>
        <xdr:cNvPr id="83" name="人件費該当値テキスト"/>
        <xdr:cNvSpPr txBox="1"/>
      </xdr:nvSpPr>
      <xdr:spPr>
        <a:xfrm>
          <a:off x="4686300" y="58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164632</xdr:rowOff>
    </xdr:from>
    <xdr:to>
      <xdr:col>20</xdr:col>
      <xdr:colOff>38100</xdr:colOff>
      <xdr:row>35</xdr:row>
      <xdr:rowOff>94782</xdr:rowOff>
    </xdr:to>
    <xdr:sp macro="" textlink="">
      <xdr:nvSpPr>
        <xdr:cNvPr id="84" name="楕円 83"/>
        <xdr:cNvSpPr/>
      </xdr:nvSpPr>
      <xdr:spPr>
        <a:xfrm>
          <a:off x="3746500" y="59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111309</xdr:rowOff>
    </xdr:from>
    <xdr:ext cx="534377" cy="259045"/>
    <xdr:sp macro="" textlink="">
      <xdr:nvSpPr>
        <xdr:cNvPr id="85" name="テキスト ボックス 84"/>
        <xdr:cNvSpPr txBox="1"/>
      </xdr:nvSpPr>
      <xdr:spPr>
        <a:xfrm>
          <a:off x="3530111" y="57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155341</xdr:rowOff>
    </xdr:from>
    <xdr:to>
      <xdr:col>15</xdr:col>
      <xdr:colOff>101600</xdr:colOff>
      <xdr:row>35</xdr:row>
      <xdr:rowOff>85491</xdr:rowOff>
    </xdr:to>
    <xdr:sp macro="" textlink="">
      <xdr:nvSpPr>
        <xdr:cNvPr id="86" name="楕円 85"/>
        <xdr:cNvSpPr/>
      </xdr:nvSpPr>
      <xdr:spPr>
        <a:xfrm>
          <a:off x="2857500" y="5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102018</xdr:rowOff>
    </xdr:from>
    <xdr:ext cx="534377" cy="259045"/>
    <xdr:sp macro="" textlink="">
      <xdr:nvSpPr>
        <xdr:cNvPr id="87" name="テキスト ボックス 86"/>
        <xdr:cNvSpPr txBox="1"/>
      </xdr:nvSpPr>
      <xdr:spPr>
        <a:xfrm>
          <a:off x="2641111" y="575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123958</xdr:rowOff>
    </xdr:from>
    <xdr:to>
      <xdr:col>10</xdr:col>
      <xdr:colOff>165100</xdr:colOff>
      <xdr:row>36</xdr:row>
      <xdr:rowOff>54108</xdr:rowOff>
    </xdr:to>
    <xdr:sp macro="" textlink="">
      <xdr:nvSpPr>
        <xdr:cNvPr id="88" name="楕円 87"/>
        <xdr:cNvSpPr/>
      </xdr:nvSpPr>
      <xdr:spPr>
        <a:xfrm>
          <a:off x="1968500" y="61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70635</xdr:rowOff>
    </xdr:from>
    <xdr:ext cx="534377" cy="259045"/>
    <xdr:sp macro="" textlink="">
      <xdr:nvSpPr>
        <xdr:cNvPr id="89" name="テキスト ボックス 88"/>
        <xdr:cNvSpPr txBox="1"/>
      </xdr:nvSpPr>
      <xdr:spPr>
        <a:xfrm>
          <a:off x="1752111" y="5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62170</xdr:rowOff>
    </xdr:from>
    <xdr:to>
      <xdr:col>6</xdr:col>
      <xdr:colOff>38100</xdr:colOff>
      <xdr:row>35</xdr:row>
      <xdr:rowOff>163770</xdr:rowOff>
    </xdr:to>
    <xdr:sp macro="" textlink="">
      <xdr:nvSpPr>
        <xdr:cNvPr id="90" name="楕円 89"/>
        <xdr:cNvSpPr/>
      </xdr:nvSpPr>
      <xdr:spPr>
        <a:xfrm>
          <a:off x="1079500" y="60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8847</xdr:rowOff>
    </xdr:from>
    <xdr:ext cx="534377" cy="259045"/>
    <xdr:sp macro="" textlink="">
      <xdr:nvSpPr>
        <xdr:cNvPr id="91" name="テキスト ボックス 90"/>
        <xdr:cNvSpPr txBox="1"/>
      </xdr:nvSpPr>
      <xdr:spPr>
        <a:xfrm>
          <a:off x="863111" y="5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73406</xdr:rowOff>
    </xdr:from>
    <xdr:to>
      <xdr:col>24</xdr:col>
      <xdr:colOff>63500</xdr:colOff>
      <xdr:row>55</xdr:row>
      <xdr:rowOff>6328</xdr:rowOff>
    </xdr:to>
    <xdr:cxnSp macro="">
      <xdr:nvCxnSpPr>
        <xdr:cNvPr id="123" name="直線コネクタ 122"/>
        <xdr:cNvCxnSpPr/>
      </xdr:nvCxnSpPr>
      <xdr:spPr>
        <a:xfrm flipV="1">
          <a:off x="3797300" y="9331706"/>
          <a:ext cx="8382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83089</xdr:rowOff>
    </xdr:from>
    <xdr:to>
      <xdr:col>19</xdr:col>
      <xdr:colOff>177800</xdr:colOff>
      <xdr:row>55</xdr:row>
      <xdr:rowOff>6328</xdr:rowOff>
    </xdr:to>
    <xdr:cxnSp macro="">
      <xdr:nvCxnSpPr>
        <xdr:cNvPr id="126" name="直線コネクタ 125"/>
        <xdr:cNvCxnSpPr/>
      </xdr:nvCxnSpPr>
      <xdr:spPr>
        <a:xfrm>
          <a:off x="2908300" y="9341389"/>
          <a:ext cx="889000" cy="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83089</xdr:rowOff>
    </xdr:from>
    <xdr:to>
      <xdr:col>15</xdr:col>
      <xdr:colOff>50800</xdr:colOff>
      <xdr:row>55</xdr:row>
      <xdr:rowOff>32307</xdr:rowOff>
    </xdr:to>
    <xdr:cxnSp macro="">
      <xdr:nvCxnSpPr>
        <xdr:cNvPr id="129" name="直線コネクタ 128"/>
        <xdr:cNvCxnSpPr/>
      </xdr:nvCxnSpPr>
      <xdr:spPr>
        <a:xfrm flipV="1">
          <a:off x="2019300" y="9341389"/>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32307</xdr:rowOff>
    </xdr:from>
    <xdr:to>
      <xdr:col>10</xdr:col>
      <xdr:colOff>114300</xdr:colOff>
      <xdr:row>55</xdr:row>
      <xdr:rowOff>131895</xdr:rowOff>
    </xdr:to>
    <xdr:cxnSp macro="">
      <xdr:nvCxnSpPr>
        <xdr:cNvPr id="132" name="直線コネクタ 131"/>
        <xdr:cNvCxnSpPr/>
      </xdr:nvCxnSpPr>
      <xdr:spPr>
        <a:xfrm flipV="1">
          <a:off x="1130300" y="9462057"/>
          <a:ext cx="8890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22606</xdr:rowOff>
    </xdr:from>
    <xdr:to>
      <xdr:col>24</xdr:col>
      <xdr:colOff>114300</xdr:colOff>
      <xdr:row>54</xdr:row>
      <xdr:rowOff>124206</xdr:rowOff>
    </xdr:to>
    <xdr:sp macro="" textlink="">
      <xdr:nvSpPr>
        <xdr:cNvPr id="142" name="楕円 141"/>
        <xdr:cNvSpPr/>
      </xdr:nvSpPr>
      <xdr:spPr>
        <a:xfrm>
          <a:off x="4584700" y="92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45483</xdr:rowOff>
    </xdr:from>
    <xdr:ext cx="534377" cy="259045"/>
    <xdr:sp macro="" textlink="">
      <xdr:nvSpPr>
        <xdr:cNvPr id="143" name="物件費該当値テキスト"/>
        <xdr:cNvSpPr txBox="1"/>
      </xdr:nvSpPr>
      <xdr:spPr>
        <a:xfrm>
          <a:off x="4686300" y="913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126978</xdr:rowOff>
    </xdr:from>
    <xdr:to>
      <xdr:col>20</xdr:col>
      <xdr:colOff>38100</xdr:colOff>
      <xdr:row>55</xdr:row>
      <xdr:rowOff>57128</xdr:rowOff>
    </xdr:to>
    <xdr:sp macro="" textlink="">
      <xdr:nvSpPr>
        <xdr:cNvPr id="144" name="楕円 143"/>
        <xdr:cNvSpPr/>
      </xdr:nvSpPr>
      <xdr:spPr>
        <a:xfrm>
          <a:off x="3746500" y="9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73655</xdr:rowOff>
    </xdr:from>
    <xdr:ext cx="534377" cy="259045"/>
    <xdr:sp macro="" textlink="">
      <xdr:nvSpPr>
        <xdr:cNvPr id="145" name="テキスト ボックス 144"/>
        <xdr:cNvSpPr txBox="1"/>
      </xdr:nvSpPr>
      <xdr:spPr>
        <a:xfrm>
          <a:off x="3530111" y="9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32289</xdr:rowOff>
    </xdr:from>
    <xdr:to>
      <xdr:col>15</xdr:col>
      <xdr:colOff>101600</xdr:colOff>
      <xdr:row>54</xdr:row>
      <xdr:rowOff>133889</xdr:rowOff>
    </xdr:to>
    <xdr:sp macro="" textlink="">
      <xdr:nvSpPr>
        <xdr:cNvPr id="146" name="楕円 145"/>
        <xdr:cNvSpPr/>
      </xdr:nvSpPr>
      <xdr:spPr>
        <a:xfrm>
          <a:off x="2857500" y="9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150416</xdr:rowOff>
    </xdr:from>
    <xdr:ext cx="534377" cy="259045"/>
    <xdr:sp macro="" textlink="">
      <xdr:nvSpPr>
        <xdr:cNvPr id="147" name="テキスト ボックス 146"/>
        <xdr:cNvSpPr txBox="1"/>
      </xdr:nvSpPr>
      <xdr:spPr>
        <a:xfrm>
          <a:off x="2641111" y="9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152957</xdr:rowOff>
    </xdr:from>
    <xdr:to>
      <xdr:col>10</xdr:col>
      <xdr:colOff>165100</xdr:colOff>
      <xdr:row>55</xdr:row>
      <xdr:rowOff>83107</xdr:rowOff>
    </xdr:to>
    <xdr:sp macro="" textlink="">
      <xdr:nvSpPr>
        <xdr:cNvPr id="148" name="楕円 147"/>
        <xdr:cNvSpPr/>
      </xdr:nvSpPr>
      <xdr:spPr>
        <a:xfrm>
          <a:off x="1968500" y="9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99634</xdr:rowOff>
    </xdr:from>
    <xdr:ext cx="534377" cy="259045"/>
    <xdr:sp macro="" textlink="">
      <xdr:nvSpPr>
        <xdr:cNvPr id="149" name="テキスト ボックス 148"/>
        <xdr:cNvSpPr txBox="1"/>
      </xdr:nvSpPr>
      <xdr:spPr>
        <a:xfrm>
          <a:off x="1752111" y="9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81095</xdr:rowOff>
    </xdr:from>
    <xdr:to>
      <xdr:col>6</xdr:col>
      <xdr:colOff>38100</xdr:colOff>
      <xdr:row>56</xdr:row>
      <xdr:rowOff>11245</xdr:rowOff>
    </xdr:to>
    <xdr:sp macro="" textlink="">
      <xdr:nvSpPr>
        <xdr:cNvPr id="150" name="楕円 149"/>
        <xdr:cNvSpPr/>
      </xdr:nvSpPr>
      <xdr:spPr>
        <a:xfrm>
          <a:off x="1079500" y="95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27772</xdr:rowOff>
    </xdr:from>
    <xdr:ext cx="534377" cy="259045"/>
    <xdr:sp macro="" textlink="">
      <xdr:nvSpPr>
        <xdr:cNvPr id="151" name="テキスト ボックス 150"/>
        <xdr:cNvSpPr txBox="1"/>
      </xdr:nvSpPr>
      <xdr:spPr>
        <a:xfrm>
          <a:off x="863111" y="9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117892</xdr:rowOff>
    </xdr:from>
    <xdr:to>
      <xdr:col>24</xdr:col>
      <xdr:colOff>63500</xdr:colOff>
      <xdr:row>77</xdr:row>
      <xdr:rowOff>127172</xdr:rowOff>
    </xdr:to>
    <xdr:cxnSp macro="">
      <xdr:nvCxnSpPr>
        <xdr:cNvPr id="178" name="直線コネクタ 177"/>
        <xdr:cNvCxnSpPr/>
      </xdr:nvCxnSpPr>
      <xdr:spPr>
        <a:xfrm>
          <a:off x="3797300" y="13319542"/>
          <a:ext cx="8382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117892</xdr:rowOff>
    </xdr:from>
    <xdr:to>
      <xdr:col>19</xdr:col>
      <xdr:colOff>177800</xdr:colOff>
      <xdr:row>77</xdr:row>
      <xdr:rowOff>117937</xdr:rowOff>
    </xdr:to>
    <xdr:cxnSp macro="">
      <xdr:nvCxnSpPr>
        <xdr:cNvPr id="181" name="直線コネクタ 180"/>
        <xdr:cNvCxnSpPr/>
      </xdr:nvCxnSpPr>
      <xdr:spPr>
        <a:xfrm flipV="1">
          <a:off x="2908300" y="133195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96678</xdr:rowOff>
    </xdr:from>
    <xdr:to>
      <xdr:col>15</xdr:col>
      <xdr:colOff>50800</xdr:colOff>
      <xdr:row>77</xdr:row>
      <xdr:rowOff>117937</xdr:rowOff>
    </xdr:to>
    <xdr:cxnSp macro="">
      <xdr:nvCxnSpPr>
        <xdr:cNvPr id="184" name="直線コネクタ 183"/>
        <xdr:cNvCxnSpPr/>
      </xdr:nvCxnSpPr>
      <xdr:spPr>
        <a:xfrm>
          <a:off x="2019300" y="13298328"/>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96678</xdr:rowOff>
    </xdr:from>
    <xdr:to>
      <xdr:col>10</xdr:col>
      <xdr:colOff>114300</xdr:colOff>
      <xdr:row>77</xdr:row>
      <xdr:rowOff>102805</xdr:rowOff>
    </xdr:to>
    <xdr:cxnSp macro="">
      <xdr:nvCxnSpPr>
        <xdr:cNvPr id="187" name="直線コネクタ 186"/>
        <xdr:cNvCxnSpPr/>
      </xdr:nvCxnSpPr>
      <xdr:spPr>
        <a:xfrm flipV="1">
          <a:off x="1130300" y="1329832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76372</xdr:rowOff>
    </xdr:from>
    <xdr:to>
      <xdr:col>24</xdr:col>
      <xdr:colOff>114300</xdr:colOff>
      <xdr:row>78</xdr:row>
      <xdr:rowOff>6522</xdr:rowOff>
    </xdr:to>
    <xdr:sp macro="" textlink="">
      <xdr:nvSpPr>
        <xdr:cNvPr id="197" name="楕円 196"/>
        <xdr:cNvSpPr/>
      </xdr:nvSpPr>
      <xdr:spPr>
        <a:xfrm>
          <a:off x="45847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54799</xdr:rowOff>
    </xdr:from>
    <xdr:ext cx="469744" cy="259045"/>
    <xdr:sp macro="" textlink="">
      <xdr:nvSpPr>
        <xdr:cNvPr id="198" name="維持補修費該当値テキスト"/>
        <xdr:cNvSpPr txBox="1"/>
      </xdr:nvSpPr>
      <xdr:spPr>
        <a:xfrm>
          <a:off x="4686300" y="1325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67092</xdr:rowOff>
    </xdr:from>
    <xdr:to>
      <xdr:col>20</xdr:col>
      <xdr:colOff>38100</xdr:colOff>
      <xdr:row>77</xdr:row>
      <xdr:rowOff>168692</xdr:rowOff>
    </xdr:to>
    <xdr:sp macro="" textlink="">
      <xdr:nvSpPr>
        <xdr:cNvPr id="199" name="楕円 198"/>
        <xdr:cNvSpPr/>
      </xdr:nvSpPr>
      <xdr:spPr>
        <a:xfrm>
          <a:off x="3746500" y="132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159819</xdr:rowOff>
    </xdr:from>
    <xdr:ext cx="469744" cy="259045"/>
    <xdr:sp macro="" textlink="">
      <xdr:nvSpPr>
        <xdr:cNvPr id="200" name="テキスト ボックス 199"/>
        <xdr:cNvSpPr txBox="1"/>
      </xdr:nvSpPr>
      <xdr:spPr>
        <a:xfrm>
          <a:off x="3562428"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67137</xdr:rowOff>
    </xdr:from>
    <xdr:to>
      <xdr:col>15</xdr:col>
      <xdr:colOff>101600</xdr:colOff>
      <xdr:row>77</xdr:row>
      <xdr:rowOff>168737</xdr:rowOff>
    </xdr:to>
    <xdr:sp macro="" textlink="">
      <xdr:nvSpPr>
        <xdr:cNvPr id="201" name="楕円 200"/>
        <xdr:cNvSpPr/>
      </xdr:nvSpPr>
      <xdr:spPr>
        <a:xfrm>
          <a:off x="2857500" y="132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159864</xdr:rowOff>
    </xdr:from>
    <xdr:ext cx="469744" cy="259045"/>
    <xdr:sp macro="" textlink="">
      <xdr:nvSpPr>
        <xdr:cNvPr id="202" name="テキスト ボックス 201"/>
        <xdr:cNvSpPr txBox="1"/>
      </xdr:nvSpPr>
      <xdr:spPr>
        <a:xfrm>
          <a:off x="2673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45878</xdr:rowOff>
    </xdr:from>
    <xdr:to>
      <xdr:col>10</xdr:col>
      <xdr:colOff>165100</xdr:colOff>
      <xdr:row>77</xdr:row>
      <xdr:rowOff>147478</xdr:rowOff>
    </xdr:to>
    <xdr:sp macro="" textlink="">
      <xdr:nvSpPr>
        <xdr:cNvPr id="203" name="楕円 202"/>
        <xdr:cNvSpPr/>
      </xdr:nvSpPr>
      <xdr:spPr>
        <a:xfrm>
          <a:off x="1968500" y="132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138605</xdr:rowOff>
    </xdr:from>
    <xdr:ext cx="469744" cy="259045"/>
    <xdr:sp macro="" textlink="">
      <xdr:nvSpPr>
        <xdr:cNvPr id="204" name="テキスト ボックス 203"/>
        <xdr:cNvSpPr txBox="1"/>
      </xdr:nvSpPr>
      <xdr:spPr>
        <a:xfrm>
          <a:off x="1784428" y="133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52005</xdr:rowOff>
    </xdr:from>
    <xdr:to>
      <xdr:col>6</xdr:col>
      <xdr:colOff>38100</xdr:colOff>
      <xdr:row>77</xdr:row>
      <xdr:rowOff>153605</xdr:rowOff>
    </xdr:to>
    <xdr:sp macro="" textlink="">
      <xdr:nvSpPr>
        <xdr:cNvPr id="205" name="楕円 204"/>
        <xdr:cNvSpPr/>
      </xdr:nvSpPr>
      <xdr:spPr>
        <a:xfrm>
          <a:off x="1079500" y="132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144732</xdr:rowOff>
    </xdr:from>
    <xdr:ext cx="469744" cy="259045"/>
    <xdr:sp macro="" textlink="">
      <xdr:nvSpPr>
        <xdr:cNvPr id="206" name="テキスト ボックス 205"/>
        <xdr:cNvSpPr txBox="1"/>
      </xdr:nvSpPr>
      <xdr:spPr>
        <a:xfrm>
          <a:off x="895428" y="1334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69292</xdr:rowOff>
    </xdr:from>
    <xdr:to>
      <xdr:col>24</xdr:col>
      <xdr:colOff>63500</xdr:colOff>
      <xdr:row>94</xdr:row>
      <xdr:rowOff>132384</xdr:rowOff>
    </xdr:to>
    <xdr:cxnSp macro="">
      <xdr:nvCxnSpPr>
        <xdr:cNvPr id="236" name="直線コネクタ 235"/>
        <xdr:cNvCxnSpPr/>
      </xdr:nvCxnSpPr>
      <xdr:spPr>
        <a:xfrm flipV="1">
          <a:off x="3797300" y="16185592"/>
          <a:ext cx="838200" cy="6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114160</xdr:rowOff>
    </xdr:from>
    <xdr:to>
      <xdr:col>19</xdr:col>
      <xdr:colOff>177800</xdr:colOff>
      <xdr:row>94</xdr:row>
      <xdr:rowOff>132384</xdr:rowOff>
    </xdr:to>
    <xdr:cxnSp macro="">
      <xdr:nvCxnSpPr>
        <xdr:cNvPr id="239" name="直線コネクタ 238"/>
        <xdr:cNvCxnSpPr/>
      </xdr:nvCxnSpPr>
      <xdr:spPr>
        <a:xfrm>
          <a:off x="2908300" y="16230460"/>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114160</xdr:rowOff>
    </xdr:from>
    <xdr:to>
      <xdr:col>15</xdr:col>
      <xdr:colOff>50800</xdr:colOff>
      <xdr:row>94</xdr:row>
      <xdr:rowOff>150813</xdr:rowOff>
    </xdr:to>
    <xdr:cxnSp macro="">
      <xdr:nvCxnSpPr>
        <xdr:cNvPr id="242" name="直線コネクタ 241"/>
        <xdr:cNvCxnSpPr/>
      </xdr:nvCxnSpPr>
      <xdr:spPr>
        <a:xfrm flipV="1">
          <a:off x="2019300" y="16230460"/>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150813</xdr:rowOff>
    </xdr:from>
    <xdr:to>
      <xdr:col>10</xdr:col>
      <xdr:colOff>114300</xdr:colOff>
      <xdr:row>95</xdr:row>
      <xdr:rowOff>87464</xdr:rowOff>
    </xdr:to>
    <xdr:cxnSp macro="">
      <xdr:nvCxnSpPr>
        <xdr:cNvPr id="245" name="直線コネクタ 244"/>
        <xdr:cNvCxnSpPr/>
      </xdr:nvCxnSpPr>
      <xdr:spPr>
        <a:xfrm flipV="1">
          <a:off x="1130300" y="16267113"/>
          <a:ext cx="889000" cy="1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18492</xdr:rowOff>
    </xdr:from>
    <xdr:to>
      <xdr:col>24</xdr:col>
      <xdr:colOff>114300</xdr:colOff>
      <xdr:row>94</xdr:row>
      <xdr:rowOff>120092</xdr:rowOff>
    </xdr:to>
    <xdr:sp macro="" textlink="">
      <xdr:nvSpPr>
        <xdr:cNvPr id="255" name="楕円 254"/>
        <xdr:cNvSpPr/>
      </xdr:nvSpPr>
      <xdr:spPr>
        <a:xfrm>
          <a:off x="4584700" y="16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41369</xdr:rowOff>
    </xdr:from>
    <xdr:ext cx="599010" cy="259045"/>
    <xdr:sp macro="" textlink="">
      <xdr:nvSpPr>
        <xdr:cNvPr id="256" name="扶助費該当値テキスト"/>
        <xdr:cNvSpPr txBox="1"/>
      </xdr:nvSpPr>
      <xdr:spPr>
        <a:xfrm>
          <a:off x="4686300" y="1598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81584</xdr:rowOff>
    </xdr:from>
    <xdr:to>
      <xdr:col>20</xdr:col>
      <xdr:colOff>38100</xdr:colOff>
      <xdr:row>95</xdr:row>
      <xdr:rowOff>11734</xdr:rowOff>
    </xdr:to>
    <xdr:sp macro="" textlink="">
      <xdr:nvSpPr>
        <xdr:cNvPr id="257" name="楕円 256"/>
        <xdr:cNvSpPr/>
      </xdr:nvSpPr>
      <xdr:spPr>
        <a:xfrm>
          <a:off x="3746500" y="161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28261</xdr:rowOff>
    </xdr:from>
    <xdr:ext cx="599010" cy="259045"/>
    <xdr:sp macro="" textlink="">
      <xdr:nvSpPr>
        <xdr:cNvPr id="258" name="テキスト ボックス 257"/>
        <xdr:cNvSpPr txBox="1"/>
      </xdr:nvSpPr>
      <xdr:spPr>
        <a:xfrm>
          <a:off x="3497795" y="1597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63360</xdr:rowOff>
    </xdr:from>
    <xdr:to>
      <xdr:col>15</xdr:col>
      <xdr:colOff>101600</xdr:colOff>
      <xdr:row>94</xdr:row>
      <xdr:rowOff>164960</xdr:rowOff>
    </xdr:to>
    <xdr:sp macro="" textlink="">
      <xdr:nvSpPr>
        <xdr:cNvPr id="259" name="楕円 258"/>
        <xdr:cNvSpPr/>
      </xdr:nvSpPr>
      <xdr:spPr>
        <a:xfrm>
          <a:off x="2857500" y="161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10037</xdr:rowOff>
    </xdr:from>
    <xdr:ext cx="599010" cy="259045"/>
    <xdr:sp macro="" textlink="">
      <xdr:nvSpPr>
        <xdr:cNvPr id="260" name="テキスト ボックス 259"/>
        <xdr:cNvSpPr txBox="1"/>
      </xdr:nvSpPr>
      <xdr:spPr>
        <a:xfrm>
          <a:off x="2608795" y="1595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100013</xdr:rowOff>
    </xdr:from>
    <xdr:to>
      <xdr:col>10</xdr:col>
      <xdr:colOff>165100</xdr:colOff>
      <xdr:row>95</xdr:row>
      <xdr:rowOff>30163</xdr:rowOff>
    </xdr:to>
    <xdr:sp macro="" textlink="">
      <xdr:nvSpPr>
        <xdr:cNvPr id="261" name="楕円 260"/>
        <xdr:cNvSpPr/>
      </xdr:nvSpPr>
      <xdr:spPr>
        <a:xfrm>
          <a:off x="1968500" y="162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46690</xdr:rowOff>
    </xdr:from>
    <xdr:ext cx="599010" cy="259045"/>
    <xdr:sp macro="" textlink="">
      <xdr:nvSpPr>
        <xdr:cNvPr id="262" name="テキスト ボックス 261"/>
        <xdr:cNvSpPr txBox="1"/>
      </xdr:nvSpPr>
      <xdr:spPr>
        <a:xfrm>
          <a:off x="1719795" y="159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36664</xdr:rowOff>
    </xdr:from>
    <xdr:to>
      <xdr:col>6</xdr:col>
      <xdr:colOff>38100</xdr:colOff>
      <xdr:row>95</xdr:row>
      <xdr:rowOff>138264</xdr:rowOff>
    </xdr:to>
    <xdr:sp macro="" textlink="">
      <xdr:nvSpPr>
        <xdr:cNvPr id="263" name="楕円 262"/>
        <xdr:cNvSpPr/>
      </xdr:nvSpPr>
      <xdr:spPr>
        <a:xfrm>
          <a:off x="1079500" y="163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154791</xdr:rowOff>
    </xdr:from>
    <xdr:ext cx="599010" cy="259045"/>
    <xdr:sp macro="" textlink="">
      <xdr:nvSpPr>
        <xdr:cNvPr id="264" name="テキスト ボックス 263"/>
        <xdr:cNvSpPr txBox="1"/>
      </xdr:nvSpPr>
      <xdr:spPr>
        <a:xfrm>
          <a:off x="830795" y="160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44831</xdr:rowOff>
    </xdr:from>
    <xdr:to>
      <xdr:col>55</xdr:col>
      <xdr:colOff>0</xdr:colOff>
      <xdr:row>36</xdr:row>
      <xdr:rowOff>58471</xdr:rowOff>
    </xdr:to>
    <xdr:cxnSp macro="">
      <xdr:nvCxnSpPr>
        <xdr:cNvPr id="293" name="直線コネクタ 292"/>
        <xdr:cNvCxnSpPr/>
      </xdr:nvCxnSpPr>
      <xdr:spPr>
        <a:xfrm>
          <a:off x="9639300" y="6217031"/>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148399</xdr:rowOff>
    </xdr:from>
    <xdr:to>
      <xdr:col>50</xdr:col>
      <xdr:colOff>114300</xdr:colOff>
      <xdr:row>36</xdr:row>
      <xdr:rowOff>44831</xdr:rowOff>
    </xdr:to>
    <xdr:cxnSp macro="">
      <xdr:nvCxnSpPr>
        <xdr:cNvPr id="296" name="直線コネクタ 295"/>
        <xdr:cNvCxnSpPr/>
      </xdr:nvCxnSpPr>
      <xdr:spPr>
        <a:xfrm>
          <a:off x="8750300" y="6149149"/>
          <a:ext cx="889000" cy="6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148399</xdr:rowOff>
    </xdr:from>
    <xdr:to>
      <xdr:col>45</xdr:col>
      <xdr:colOff>177800</xdr:colOff>
      <xdr:row>37</xdr:row>
      <xdr:rowOff>12116</xdr:rowOff>
    </xdr:to>
    <xdr:cxnSp macro="">
      <xdr:nvCxnSpPr>
        <xdr:cNvPr id="299" name="直線コネクタ 298"/>
        <xdr:cNvCxnSpPr/>
      </xdr:nvCxnSpPr>
      <xdr:spPr>
        <a:xfrm flipV="1">
          <a:off x="7861300" y="6149149"/>
          <a:ext cx="889000" cy="20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62738</xdr:rowOff>
    </xdr:from>
    <xdr:to>
      <xdr:col>41</xdr:col>
      <xdr:colOff>50800</xdr:colOff>
      <xdr:row>37</xdr:row>
      <xdr:rowOff>12116</xdr:rowOff>
    </xdr:to>
    <xdr:cxnSp macro="">
      <xdr:nvCxnSpPr>
        <xdr:cNvPr id="302" name="直線コネクタ 301"/>
        <xdr:cNvCxnSpPr/>
      </xdr:nvCxnSpPr>
      <xdr:spPr>
        <a:xfrm>
          <a:off x="6972300" y="6234938"/>
          <a:ext cx="889000" cy="1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7671</xdr:rowOff>
    </xdr:from>
    <xdr:to>
      <xdr:col>55</xdr:col>
      <xdr:colOff>50800</xdr:colOff>
      <xdr:row>36</xdr:row>
      <xdr:rowOff>109271</xdr:rowOff>
    </xdr:to>
    <xdr:sp macro="" textlink="">
      <xdr:nvSpPr>
        <xdr:cNvPr id="312" name="楕円 311"/>
        <xdr:cNvSpPr/>
      </xdr:nvSpPr>
      <xdr:spPr>
        <a:xfrm>
          <a:off x="10426700" y="61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157548</xdr:rowOff>
    </xdr:from>
    <xdr:ext cx="534377" cy="259045"/>
    <xdr:sp macro="" textlink="">
      <xdr:nvSpPr>
        <xdr:cNvPr id="313" name="補助費等該当値テキスト"/>
        <xdr:cNvSpPr txBox="1"/>
      </xdr:nvSpPr>
      <xdr:spPr>
        <a:xfrm>
          <a:off x="10528300" y="61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165481</xdr:rowOff>
    </xdr:from>
    <xdr:to>
      <xdr:col>50</xdr:col>
      <xdr:colOff>165100</xdr:colOff>
      <xdr:row>36</xdr:row>
      <xdr:rowOff>95631</xdr:rowOff>
    </xdr:to>
    <xdr:sp macro="" textlink="">
      <xdr:nvSpPr>
        <xdr:cNvPr id="314" name="楕円 313"/>
        <xdr:cNvSpPr/>
      </xdr:nvSpPr>
      <xdr:spPr>
        <a:xfrm>
          <a:off x="9588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86758</xdr:rowOff>
    </xdr:from>
    <xdr:ext cx="534377" cy="259045"/>
    <xdr:sp macro="" textlink="">
      <xdr:nvSpPr>
        <xdr:cNvPr id="315" name="テキスト ボックス 314"/>
        <xdr:cNvSpPr txBox="1"/>
      </xdr:nvSpPr>
      <xdr:spPr>
        <a:xfrm>
          <a:off x="9372111" y="62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97599</xdr:rowOff>
    </xdr:from>
    <xdr:to>
      <xdr:col>46</xdr:col>
      <xdr:colOff>38100</xdr:colOff>
      <xdr:row>36</xdr:row>
      <xdr:rowOff>27749</xdr:rowOff>
    </xdr:to>
    <xdr:sp macro="" textlink="">
      <xdr:nvSpPr>
        <xdr:cNvPr id="316" name="楕円 315"/>
        <xdr:cNvSpPr/>
      </xdr:nvSpPr>
      <xdr:spPr>
        <a:xfrm>
          <a:off x="8699500" y="60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18876</xdr:rowOff>
    </xdr:from>
    <xdr:ext cx="534377" cy="259045"/>
    <xdr:sp macro="" textlink="">
      <xdr:nvSpPr>
        <xdr:cNvPr id="317" name="テキスト ボックス 316"/>
        <xdr:cNvSpPr txBox="1"/>
      </xdr:nvSpPr>
      <xdr:spPr>
        <a:xfrm>
          <a:off x="8483111" y="61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132766</xdr:rowOff>
    </xdr:from>
    <xdr:to>
      <xdr:col>41</xdr:col>
      <xdr:colOff>101600</xdr:colOff>
      <xdr:row>37</xdr:row>
      <xdr:rowOff>62916</xdr:rowOff>
    </xdr:to>
    <xdr:sp macro="" textlink="">
      <xdr:nvSpPr>
        <xdr:cNvPr id="318" name="楕円 317"/>
        <xdr:cNvSpPr/>
      </xdr:nvSpPr>
      <xdr:spPr>
        <a:xfrm>
          <a:off x="7810500" y="63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54043</xdr:rowOff>
    </xdr:from>
    <xdr:ext cx="534377" cy="259045"/>
    <xdr:sp macro="" textlink="">
      <xdr:nvSpPr>
        <xdr:cNvPr id="319" name="テキスト ボックス 318"/>
        <xdr:cNvSpPr txBox="1"/>
      </xdr:nvSpPr>
      <xdr:spPr>
        <a:xfrm>
          <a:off x="7594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11938</xdr:rowOff>
    </xdr:from>
    <xdr:to>
      <xdr:col>36</xdr:col>
      <xdr:colOff>165100</xdr:colOff>
      <xdr:row>36</xdr:row>
      <xdr:rowOff>113538</xdr:rowOff>
    </xdr:to>
    <xdr:sp macro="" textlink="">
      <xdr:nvSpPr>
        <xdr:cNvPr id="320" name="楕円 319"/>
        <xdr:cNvSpPr/>
      </xdr:nvSpPr>
      <xdr:spPr>
        <a:xfrm>
          <a:off x="6921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104665</xdr:rowOff>
    </xdr:from>
    <xdr:ext cx="534377" cy="259045"/>
    <xdr:sp macro="" textlink="">
      <xdr:nvSpPr>
        <xdr:cNvPr id="321" name="テキスト ボックス 320"/>
        <xdr:cNvSpPr txBox="1"/>
      </xdr:nvSpPr>
      <xdr:spPr>
        <a:xfrm>
          <a:off x="6705111" y="62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114509</xdr:rowOff>
    </xdr:from>
    <xdr:to>
      <xdr:col>55</xdr:col>
      <xdr:colOff>0</xdr:colOff>
      <xdr:row>56</xdr:row>
      <xdr:rowOff>66651</xdr:rowOff>
    </xdr:to>
    <xdr:cxnSp macro="">
      <xdr:nvCxnSpPr>
        <xdr:cNvPr id="346" name="直線コネクタ 345"/>
        <xdr:cNvCxnSpPr/>
      </xdr:nvCxnSpPr>
      <xdr:spPr>
        <a:xfrm flipV="1">
          <a:off x="9639300" y="9544259"/>
          <a:ext cx="838200" cy="1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148913</xdr:rowOff>
    </xdr:from>
    <xdr:to>
      <xdr:col>50</xdr:col>
      <xdr:colOff>114300</xdr:colOff>
      <xdr:row>56</xdr:row>
      <xdr:rowOff>66651</xdr:rowOff>
    </xdr:to>
    <xdr:cxnSp macro="">
      <xdr:nvCxnSpPr>
        <xdr:cNvPr id="349" name="直線コネクタ 348"/>
        <xdr:cNvCxnSpPr/>
      </xdr:nvCxnSpPr>
      <xdr:spPr>
        <a:xfrm>
          <a:off x="8750300" y="9578663"/>
          <a:ext cx="889000" cy="8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126819</xdr:rowOff>
    </xdr:from>
    <xdr:to>
      <xdr:col>45</xdr:col>
      <xdr:colOff>177800</xdr:colOff>
      <xdr:row>55</xdr:row>
      <xdr:rowOff>148913</xdr:rowOff>
    </xdr:to>
    <xdr:cxnSp macro="">
      <xdr:nvCxnSpPr>
        <xdr:cNvPr id="352" name="直線コネクタ 351"/>
        <xdr:cNvCxnSpPr/>
      </xdr:nvCxnSpPr>
      <xdr:spPr>
        <a:xfrm>
          <a:off x="7861300" y="9556569"/>
          <a:ext cx="889000" cy="2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75195</xdr:rowOff>
    </xdr:from>
    <xdr:to>
      <xdr:col>41</xdr:col>
      <xdr:colOff>50800</xdr:colOff>
      <xdr:row>55</xdr:row>
      <xdr:rowOff>126819</xdr:rowOff>
    </xdr:to>
    <xdr:cxnSp macro="">
      <xdr:nvCxnSpPr>
        <xdr:cNvPr id="355" name="直線コネクタ 354"/>
        <xdr:cNvCxnSpPr/>
      </xdr:nvCxnSpPr>
      <xdr:spPr>
        <a:xfrm>
          <a:off x="6972300" y="9504945"/>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63709</xdr:rowOff>
    </xdr:from>
    <xdr:to>
      <xdr:col>55</xdr:col>
      <xdr:colOff>50800</xdr:colOff>
      <xdr:row>55</xdr:row>
      <xdr:rowOff>165309</xdr:rowOff>
    </xdr:to>
    <xdr:sp macro="" textlink="">
      <xdr:nvSpPr>
        <xdr:cNvPr id="365" name="楕円 364"/>
        <xdr:cNvSpPr/>
      </xdr:nvSpPr>
      <xdr:spPr>
        <a:xfrm>
          <a:off x="10426700" y="94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86586</xdr:rowOff>
    </xdr:from>
    <xdr:ext cx="534377" cy="259045"/>
    <xdr:sp macro="" textlink="">
      <xdr:nvSpPr>
        <xdr:cNvPr id="366" name="普通建設事業費該当値テキスト"/>
        <xdr:cNvSpPr txBox="1"/>
      </xdr:nvSpPr>
      <xdr:spPr>
        <a:xfrm>
          <a:off x="10528300" y="93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15851</xdr:rowOff>
    </xdr:from>
    <xdr:to>
      <xdr:col>50</xdr:col>
      <xdr:colOff>165100</xdr:colOff>
      <xdr:row>56</xdr:row>
      <xdr:rowOff>117451</xdr:rowOff>
    </xdr:to>
    <xdr:sp macro="" textlink="">
      <xdr:nvSpPr>
        <xdr:cNvPr id="367" name="楕円 366"/>
        <xdr:cNvSpPr/>
      </xdr:nvSpPr>
      <xdr:spPr>
        <a:xfrm>
          <a:off x="9588500" y="96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108578</xdr:rowOff>
    </xdr:from>
    <xdr:ext cx="534377" cy="259045"/>
    <xdr:sp macro="" textlink="">
      <xdr:nvSpPr>
        <xdr:cNvPr id="368" name="テキスト ボックス 367"/>
        <xdr:cNvSpPr txBox="1"/>
      </xdr:nvSpPr>
      <xdr:spPr>
        <a:xfrm>
          <a:off x="9372111" y="97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98113</xdr:rowOff>
    </xdr:from>
    <xdr:to>
      <xdr:col>46</xdr:col>
      <xdr:colOff>38100</xdr:colOff>
      <xdr:row>56</xdr:row>
      <xdr:rowOff>28263</xdr:rowOff>
    </xdr:to>
    <xdr:sp macro="" textlink="">
      <xdr:nvSpPr>
        <xdr:cNvPr id="369" name="楕円 368"/>
        <xdr:cNvSpPr/>
      </xdr:nvSpPr>
      <xdr:spPr>
        <a:xfrm>
          <a:off x="8699500" y="95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19390</xdr:rowOff>
    </xdr:from>
    <xdr:ext cx="534377" cy="259045"/>
    <xdr:sp macro="" textlink="">
      <xdr:nvSpPr>
        <xdr:cNvPr id="370" name="テキスト ボックス 369"/>
        <xdr:cNvSpPr txBox="1"/>
      </xdr:nvSpPr>
      <xdr:spPr>
        <a:xfrm>
          <a:off x="8483111" y="96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76019</xdr:rowOff>
    </xdr:from>
    <xdr:to>
      <xdr:col>41</xdr:col>
      <xdr:colOff>101600</xdr:colOff>
      <xdr:row>56</xdr:row>
      <xdr:rowOff>6169</xdr:rowOff>
    </xdr:to>
    <xdr:sp macro="" textlink="">
      <xdr:nvSpPr>
        <xdr:cNvPr id="371" name="楕円 370"/>
        <xdr:cNvSpPr/>
      </xdr:nvSpPr>
      <xdr:spPr>
        <a:xfrm>
          <a:off x="7810500" y="95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22696</xdr:rowOff>
    </xdr:from>
    <xdr:ext cx="534377" cy="259045"/>
    <xdr:sp macro="" textlink="">
      <xdr:nvSpPr>
        <xdr:cNvPr id="372" name="テキスト ボックス 371"/>
        <xdr:cNvSpPr txBox="1"/>
      </xdr:nvSpPr>
      <xdr:spPr>
        <a:xfrm>
          <a:off x="7594111" y="928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24395</xdr:rowOff>
    </xdr:from>
    <xdr:to>
      <xdr:col>36</xdr:col>
      <xdr:colOff>165100</xdr:colOff>
      <xdr:row>55</xdr:row>
      <xdr:rowOff>125995</xdr:rowOff>
    </xdr:to>
    <xdr:sp macro="" textlink="">
      <xdr:nvSpPr>
        <xdr:cNvPr id="373" name="楕円 372"/>
        <xdr:cNvSpPr/>
      </xdr:nvSpPr>
      <xdr:spPr>
        <a:xfrm>
          <a:off x="6921500" y="9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117122</xdr:rowOff>
    </xdr:from>
    <xdr:ext cx="534377" cy="259045"/>
    <xdr:sp macro="" textlink="">
      <xdr:nvSpPr>
        <xdr:cNvPr id="374" name="テキスト ボックス 373"/>
        <xdr:cNvSpPr txBox="1"/>
      </xdr:nvSpPr>
      <xdr:spPr>
        <a:xfrm>
          <a:off x="6705111" y="95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123037</xdr:rowOff>
    </xdr:from>
    <xdr:to>
      <xdr:col>55</xdr:col>
      <xdr:colOff>0</xdr:colOff>
      <xdr:row>78</xdr:row>
      <xdr:rowOff>109004</xdr:rowOff>
    </xdr:to>
    <xdr:cxnSp macro="">
      <xdr:nvCxnSpPr>
        <xdr:cNvPr id="403" name="直線コネクタ 402"/>
        <xdr:cNvCxnSpPr/>
      </xdr:nvCxnSpPr>
      <xdr:spPr>
        <a:xfrm flipV="1">
          <a:off x="9639300" y="13324687"/>
          <a:ext cx="838200" cy="1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58649</xdr:rowOff>
    </xdr:from>
    <xdr:to>
      <xdr:col>50</xdr:col>
      <xdr:colOff>114300</xdr:colOff>
      <xdr:row>78</xdr:row>
      <xdr:rowOff>109004</xdr:rowOff>
    </xdr:to>
    <xdr:cxnSp macro="">
      <xdr:nvCxnSpPr>
        <xdr:cNvPr id="406" name="直線コネクタ 405"/>
        <xdr:cNvCxnSpPr/>
      </xdr:nvCxnSpPr>
      <xdr:spPr>
        <a:xfrm>
          <a:off x="8750300" y="13431749"/>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58649</xdr:rowOff>
    </xdr:from>
    <xdr:to>
      <xdr:col>45</xdr:col>
      <xdr:colOff>177800</xdr:colOff>
      <xdr:row>78</xdr:row>
      <xdr:rowOff>155994</xdr:rowOff>
    </xdr:to>
    <xdr:cxnSp macro="">
      <xdr:nvCxnSpPr>
        <xdr:cNvPr id="409" name="直線コネクタ 408"/>
        <xdr:cNvCxnSpPr/>
      </xdr:nvCxnSpPr>
      <xdr:spPr>
        <a:xfrm flipV="1">
          <a:off x="7861300" y="13431749"/>
          <a:ext cx="889000" cy="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97523</xdr:rowOff>
    </xdr:from>
    <xdr:to>
      <xdr:col>41</xdr:col>
      <xdr:colOff>50800</xdr:colOff>
      <xdr:row>78</xdr:row>
      <xdr:rowOff>155994</xdr:rowOff>
    </xdr:to>
    <xdr:cxnSp macro="">
      <xdr:nvCxnSpPr>
        <xdr:cNvPr id="412" name="直線コネクタ 411"/>
        <xdr:cNvCxnSpPr/>
      </xdr:nvCxnSpPr>
      <xdr:spPr>
        <a:xfrm>
          <a:off x="6972300" y="13127723"/>
          <a:ext cx="889000" cy="4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72237</xdr:rowOff>
    </xdr:from>
    <xdr:to>
      <xdr:col>55</xdr:col>
      <xdr:colOff>50800</xdr:colOff>
      <xdr:row>78</xdr:row>
      <xdr:rowOff>2387</xdr:rowOff>
    </xdr:to>
    <xdr:sp macro="" textlink="">
      <xdr:nvSpPr>
        <xdr:cNvPr id="422" name="楕円 421"/>
        <xdr:cNvSpPr/>
      </xdr:nvSpPr>
      <xdr:spPr>
        <a:xfrm>
          <a:off x="10426700" y="132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95114</xdr:rowOff>
    </xdr:from>
    <xdr:ext cx="534377" cy="259045"/>
    <xdr:sp macro="" textlink="">
      <xdr:nvSpPr>
        <xdr:cNvPr id="423" name="普通建設事業費 （ うち新規整備　）該当値テキスト"/>
        <xdr:cNvSpPr txBox="1"/>
      </xdr:nvSpPr>
      <xdr:spPr>
        <a:xfrm>
          <a:off x="10528300" y="131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58204</xdr:rowOff>
    </xdr:from>
    <xdr:to>
      <xdr:col>50</xdr:col>
      <xdr:colOff>165100</xdr:colOff>
      <xdr:row>78</xdr:row>
      <xdr:rowOff>159804</xdr:rowOff>
    </xdr:to>
    <xdr:sp macro="" textlink="">
      <xdr:nvSpPr>
        <xdr:cNvPr id="424" name="楕円 423"/>
        <xdr:cNvSpPr/>
      </xdr:nvSpPr>
      <xdr:spPr>
        <a:xfrm>
          <a:off x="9588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150931</xdr:rowOff>
    </xdr:from>
    <xdr:ext cx="469744" cy="259045"/>
    <xdr:sp macro="" textlink="">
      <xdr:nvSpPr>
        <xdr:cNvPr id="425" name="テキスト ボックス 424"/>
        <xdr:cNvSpPr txBox="1"/>
      </xdr:nvSpPr>
      <xdr:spPr>
        <a:xfrm>
          <a:off x="9404428"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7849</xdr:rowOff>
    </xdr:from>
    <xdr:to>
      <xdr:col>46</xdr:col>
      <xdr:colOff>38100</xdr:colOff>
      <xdr:row>78</xdr:row>
      <xdr:rowOff>109449</xdr:rowOff>
    </xdr:to>
    <xdr:sp macro="" textlink="">
      <xdr:nvSpPr>
        <xdr:cNvPr id="426" name="楕円 425"/>
        <xdr:cNvSpPr/>
      </xdr:nvSpPr>
      <xdr:spPr>
        <a:xfrm>
          <a:off x="8699500" y="133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100576</xdr:rowOff>
    </xdr:from>
    <xdr:ext cx="534377" cy="259045"/>
    <xdr:sp macro="" textlink="">
      <xdr:nvSpPr>
        <xdr:cNvPr id="427" name="テキスト ボックス 426"/>
        <xdr:cNvSpPr txBox="1"/>
      </xdr:nvSpPr>
      <xdr:spPr>
        <a:xfrm>
          <a:off x="8483111" y="134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105194</xdr:rowOff>
    </xdr:from>
    <xdr:to>
      <xdr:col>41</xdr:col>
      <xdr:colOff>101600</xdr:colOff>
      <xdr:row>79</xdr:row>
      <xdr:rowOff>35344</xdr:rowOff>
    </xdr:to>
    <xdr:sp macro="" textlink="">
      <xdr:nvSpPr>
        <xdr:cNvPr id="428" name="楕円 427"/>
        <xdr:cNvSpPr/>
      </xdr:nvSpPr>
      <xdr:spPr>
        <a:xfrm>
          <a:off x="7810500" y="134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26471</xdr:rowOff>
    </xdr:from>
    <xdr:ext cx="469744" cy="259045"/>
    <xdr:sp macro="" textlink="">
      <xdr:nvSpPr>
        <xdr:cNvPr id="429" name="テキスト ボックス 428"/>
        <xdr:cNvSpPr txBox="1"/>
      </xdr:nvSpPr>
      <xdr:spPr>
        <a:xfrm>
          <a:off x="7626428" y="135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46723</xdr:rowOff>
    </xdr:from>
    <xdr:to>
      <xdr:col>36</xdr:col>
      <xdr:colOff>165100</xdr:colOff>
      <xdr:row>76</xdr:row>
      <xdr:rowOff>148323</xdr:rowOff>
    </xdr:to>
    <xdr:sp macro="" textlink="">
      <xdr:nvSpPr>
        <xdr:cNvPr id="430" name="楕円 429"/>
        <xdr:cNvSpPr/>
      </xdr:nvSpPr>
      <xdr:spPr>
        <a:xfrm>
          <a:off x="6921500" y="130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139450</xdr:rowOff>
    </xdr:from>
    <xdr:ext cx="534377" cy="259045"/>
    <xdr:sp macro="" textlink="">
      <xdr:nvSpPr>
        <xdr:cNvPr id="431" name="テキスト ボックス 430"/>
        <xdr:cNvSpPr txBox="1"/>
      </xdr:nvSpPr>
      <xdr:spPr>
        <a:xfrm>
          <a:off x="6705111" y="1316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83911</xdr:rowOff>
    </xdr:from>
    <xdr:to>
      <xdr:col>55</xdr:col>
      <xdr:colOff>0</xdr:colOff>
      <xdr:row>97</xdr:row>
      <xdr:rowOff>127791</xdr:rowOff>
    </xdr:to>
    <xdr:cxnSp macro="">
      <xdr:nvCxnSpPr>
        <xdr:cNvPr id="462" name="直線コネクタ 461"/>
        <xdr:cNvCxnSpPr/>
      </xdr:nvCxnSpPr>
      <xdr:spPr>
        <a:xfrm flipV="1">
          <a:off x="9639300" y="16714561"/>
          <a:ext cx="838200" cy="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143847</xdr:rowOff>
    </xdr:from>
    <xdr:to>
      <xdr:col>50</xdr:col>
      <xdr:colOff>114300</xdr:colOff>
      <xdr:row>97</xdr:row>
      <xdr:rowOff>127791</xdr:rowOff>
    </xdr:to>
    <xdr:cxnSp macro="">
      <xdr:nvCxnSpPr>
        <xdr:cNvPr id="465" name="直線コネクタ 464"/>
        <xdr:cNvCxnSpPr/>
      </xdr:nvCxnSpPr>
      <xdr:spPr>
        <a:xfrm>
          <a:off x="8750300" y="16603047"/>
          <a:ext cx="889000" cy="15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73036</xdr:rowOff>
    </xdr:from>
    <xdr:to>
      <xdr:col>45</xdr:col>
      <xdr:colOff>177800</xdr:colOff>
      <xdr:row>96</xdr:row>
      <xdr:rowOff>143847</xdr:rowOff>
    </xdr:to>
    <xdr:cxnSp macro="">
      <xdr:nvCxnSpPr>
        <xdr:cNvPr id="468" name="直線コネクタ 467"/>
        <xdr:cNvCxnSpPr/>
      </xdr:nvCxnSpPr>
      <xdr:spPr>
        <a:xfrm>
          <a:off x="7861300" y="16532236"/>
          <a:ext cx="889000" cy="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73036</xdr:rowOff>
    </xdr:from>
    <xdr:to>
      <xdr:col>41</xdr:col>
      <xdr:colOff>50800</xdr:colOff>
      <xdr:row>97</xdr:row>
      <xdr:rowOff>89615</xdr:rowOff>
    </xdr:to>
    <xdr:cxnSp macro="">
      <xdr:nvCxnSpPr>
        <xdr:cNvPr id="471" name="直線コネクタ 470"/>
        <xdr:cNvCxnSpPr/>
      </xdr:nvCxnSpPr>
      <xdr:spPr>
        <a:xfrm flipV="1">
          <a:off x="6972300" y="16532236"/>
          <a:ext cx="889000" cy="1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33111</xdr:rowOff>
    </xdr:from>
    <xdr:to>
      <xdr:col>55</xdr:col>
      <xdr:colOff>50800</xdr:colOff>
      <xdr:row>97</xdr:row>
      <xdr:rowOff>134711</xdr:rowOff>
    </xdr:to>
    <xdr:sp macro="" textlink="">
      <xdr:nvSpPr>
        <xdr:cNvPr id="481" name="楕円 480"/>
        <xdr:cNvSpPr/>
      </xdr:nvSpPr>
      <xdr:spPr>
        <a:xfrm>
          <a:off x="10426700" y="166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11538</xdr:rowOff>
    </xdr:from>
    <xdr:ext cx="534377" cy="259045"/>
    <xdr:sp macro="" textlink="">
      <xdr:nvSpPr>
        <xdr:cNvPr id="482" name="普通建設事業費 （ うち更新整備　）該当値テキスト"/>
        <xdr:cNvSpPr txBox="1"/>
      </xdr:nvSpPr>
      <xdr:spPr>
        <a:xfrm>
          <a:off x="10528300" y="16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76991</xdr:rowOff>
    </xdr:from>
    <xdr:to>
      <xdr:col>50</xdr:col>
      <xdr:colOff>165100</xdr:colOff>
      <xdr:row>98</xdr:row>
      <xdr:rowOff>7141</xdr:rowOff>
    </xdr:to>
    <xdr:sp macro="" textlink="">
      <xdr:nvSpPr>
        <xdr:cNvPr id="483" name="楕円 482"/>
        <xdr:cNvSpPr/>
      </xdr:nvSpPr>
      <xdr:spPr>
        <a:xfrm>
          <a:off x="95885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169718</xdr:rowOff>
    </xdr:from>
    <xdr:ext cx="534377" cy="259045"/>
    <xdr:sp macro="" textlink="">
      <xdr:nvSpPr>
        <xdr:cNvPr id="484" name="テキスト ボックス 483"/>
        <xdr:cNvSpPr txBox="1"/>
      </xdr:nvSpPr>
      <xdr:spPr>
        <a:xfrm>
          <a:off x="9372111" y="168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93047</xdr:rowOff>
    </xdr:from>
    <xdr:to>
      <xdr:col>46</xdr:col>
      <xdr:colOff>38100</xdr:colOff>
      <xdr:row>97</xdr:row>
      <xdr:rowOff>23197</xdr:rowOff>
    </xdr:to>
    <xdr:sp macro="" textlink="">
      <xdr:nvSpPr>
        <xdr:cNvPr id="485" name="楕円 484"/>
        <xdr:cNvSpPr/>
      </xdr:nvSpPr>
      <xdr:spPr>
        <a:xfrm>
          <a:off x="8699500" y="165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39724</xdr:rowOff>
    </xdr:from>
    <xdr:ext cx="534377" cy="259045"/>
    <xdr:sp macro="" textlink="">
      <xdr:nvSpPr>
        <xdr:cNvPr id="486" name="テキスト ボックス 485"/>
        <xdr:cNvSpPr txBox="1"/>
      </xdr:nvSpPr>
      <xdr:spPr>
        <a:xfrm>
          <a:off x="8483111" y="163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22236</xdr:rowOff>
    </xdr:from>
    <xdr:to>
      <xdr:col>41</xdr:col>
      <xdr:colOff>101600</xdr:colOff>
      <xdr:row>96</xdr:row>
      <xdr:rowOff>123836</xdr:rowOff>
    </xdr:to>
    <xdr:sp macro="" textlink="">
      <xdr:nvSpPr>
        <xdr:cNvPr id="487" name="楕円 486"/>
        <xdr:cNvSpPr/>
      </xdr:nvSpPr>
      <xdr:spPr>
        <a:xfrm>
          <a:off x="7810500" y="164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140363</xdr:rowOff>
    </xdr:from>
    <xdr:ext cx="534377" cy="259045"/>
    <xdr:sp macro="" textlink="">
      <xdr:nvSpPr>
        <xdr:cNvPr id="488" name="テキスト ボックス 487"/>
        <xdr:cNvSpPr txBox="1"/>
      </xdr:nvSpPr>
      <xdr:spPr>
        <a:xfrm>
          <a:off x="7594111" y="162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38815</xdr:rowOff>
    </xdr:from>
    <xdr:to>
      <xdr:col>36</xdr:col>
      <xdr:colOff>165100</xdr:colOff>
      <xdr:row>97</xdr:row>
      <xdr:rowOff>140415</xdr:rowOff>
    </xdr:to>
    <xdr:sp macro="" textlink="">
      <xdr:nvSpPr>
        <xdr:cNvPr id="489" name="楕円 488"/>
        <xdr:cNvSpPr/>
      </xdr:nvSpPr>
      <xdr:spPr>
        <a:xfrm>
          <a:off x="6921500" y="166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156942</xdr:rowOff>
    </xdr:from>
    <xdr:ext cx="534377" cy="259045"/>
    <xdr:sp macro="" textlink="">
      <xdr:nvSpPr>
        <xdr:cNvPr id="490" name="テキスト ボックス 489"/>
        <xdr:cNvSpPr txBox="1"/>
      </xdr:nvSpPr>
      <xdr:spPr>
        <a:xfrm>
          <a:off x="6705111" y="164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81266</xdr:rowOff>
    </xdr:from>
    <xdr:to>
      <xdr:col>85</xdr:col>
      <xdr:colOff>127000</xdr:colOff>
      <xdr:row>36</xdr:row>
      <xdr:rowOff>108077</xdr:rowOff>
    </xdr:to>
    <xdr:cxnSp macro="">
      <xdr:nvCxnSpPr>
        <xdr:cNvPr id="521" name="直線コネクタ 520"/>
        <xdr:cNvCxnSpPr/>
      </xdr:nvCxnSpPr>
      <xdr:spPr>
        <a:xfrm>
          <a:off x="15481300" y="6253466"/>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81266</xdr:rowOff>
    </xdr:from>
    <xdr:to>
      <xdr:col>81</xdr:col>
      <xdr:colOff>50800</xdr:colOff>
      <xdr:row>37</xdr:row>
      <xdr:rowOff>151369</xdr:rowOff>
    </xdr:to>
    <xdr:cxnSp macro="">
      <xdr:nvCxnSpPr>
        <xdr:cNvPr id="524" name="直線コネクタ 523"/>
        <xdr:cNvCxnSpPr/>
      </xdr:nvCxnSpPr>
      <xdr:spPr>
        <a:xfrm flipV="1">
          <a:off x="14592300" y="6253466"/>
          <a:ext cx="889000" cy="24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151369</xdr:rowOff>
    </xdr:from>
    <xdr:to>
      <xdr:col>76</xdr:col>
      <xdr:colOff>114300</xdr:colOff>
      <xdr:row>39</xdr:row>
      <xdr:rowOff>51874</xdr:rowOff>
    </xdr:to>
    <xdr:cxnSp macro="">
      <xdr:nvCxnSpPr>
        <xdr:cNvPr id="527" name="直線コネクタ 526"/>
        <xdr:cNvCxnSpPr/>
      </xdr:nvCxnSpPr>
      <xdr:spPr>
        <a:xfrm flipV="1">
          <a:off x="13703300" y="6495019"/>
          <a:ext cx="889000" cy="24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51874</xdr:rowOff>
    </xdr:from>
    <xdr:to>
      <xdr:col>71</xdr:col>
      <xdr:colOff>177800</xdr:colOff>
      <xdr:row>39</xdr:row>
      <xdr:rowOff>81712</xdr:rowOff>
    </xdr:to>
    <xdr:cxnSp macro="">
      <xdr:nvCxnSpPr>
        <xdr:cNvPr id="530" name="直線コネクタ 529"/>
        <xdr:cNvCxnSpPr/>
      </xdr:nvCxnSpPr>
      <xdr:spPr>
        <a:xfrm flipV="1">
          <a:off x="12814300" y="6738424"/>
          <a:ext cx="8890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57277</xdr:rowOff>
    </xdr:from>
    <xdr:to>
      <xdr:col>85</xdr:col>
      <xdr:colOff>177800</xdr:colOff>
      <xdr:row>36</xdr:row>
      <xdr:rowOff>158877</xdr:rowOff>
    </xdr:to>
    <xdr:sp macro="" textlink="">
      <xdr:nvSpPr>
        <xdr:cNvPr id="540" name="楕円 539"/>
        <xdr:cNvSpPr/>
      </xdr:nvSpPr>
      <xdr:spPr>
        <a:xfrm>
          <a:off x="162687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80154</xdr:rowOff>
    </xdr:from>
    <xdr:ext cx="534377" cy="259045"/>
    <xdr:sp macro="" textlink="">
      <xdr:nvSpPr>
        <xdr:cNvPr id="541" name="災害復旧事業費該当値テキスト"/>
        <xdr:cNvSpPr txBox="1"/>
      </xdr:nvSpPr>
      <xdr:spPr>
        <a:xfrm>
          <a:off x="16370300" y="60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30466</xdr:rowOff>
    </xdr:from>
    <xdr:to>
      <xdr:col>81</xdr:col>
      <xdr:colOff>101600</xdr:colOff>
      <xdr:row>36</xdr:row>
      <xdr:rowOff>132066</xdr:rowOff>
    </xdr:to>
    <xdr:sp macro="" textlink="">
      <xdr:nvSpPr>
        <xdr:cNvPr id="542" name="楕円 541"/>
        <xdr:cNvSpPr/>
      </xdr:nvSpPr>
      <xdr:spPr>
        <a:xfrm>
          <a:off x="15430500" y="62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148593</xdr:rowOff>
    </xdr:from>
    <xdr:ext cx="534377" cy="259045"/>
    <xdr:sp macro="" textlink="">
      <xdr:nvSpPr>
        <xdr:cNvPr id="543" name="テキスト ボックス 542"/>
        <xdr:cNvSpPr txBox="1"/>
      </xdr:nvSpPr>
      <xdr:spPr>
        <a:xfrm>
          <a:off x="15214111" y="59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100569</xdr:rowOff>
    </xdr:from>
    <xdr:to>
      <xdr:col>76</xdr:col>
      <xdr:colOff>165100</xdr:colOff>
      <xdr:row>38</xdr:row>
      <xdr:rowOff>30719</xdr:rowOff>
    </xdr:to>
    <xdr:sp macro="" textlink="">
      <xdr:nvSpPr>
        <xdr:cNvPr id="544" name="楕円 543"/>
        <xdr:cNvSpPr/>
      </xdr:nvSpPr>
      <xdr:spPr>
        <a:xfrm>
          <a:off x="14541500" y="644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47246</xdr:rowOff>
    </xdr:from>
    <xdr:ext cx="534377" cy="259045"/>
    <xdr:sp macro="" textlink="">
      <xdr:nvSpPr>
        <xdr:cNvPr id="545" name="テキスト ボックス 544"/>
        <xdr:cNvSpPr txBox="1"/>
      </xdr:nvSpPr>
      <xdr:spPr>
        <a:xfrm>
          <a:off x="14325111" y="62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1074</xdr:rowOff>
    </xdr:from>
    <xdr:to>
      <xdr:col>72</xdr:col>
      <xdr:colOff>38100</xdr:colOff>
      <xdr:row>39</xdr:row>
      <xdr:rowOff>102674</xdr:rowOff>
    </xdr:to>
    <xdr:sp macro="" textlink="">
      <xdr:nvSpPr>
        <xdr:cNvPr id="546" name="楕円 545"/>
        <xdr:cNvSpPr/>
      </xdr:nvSpPr>
      <xdr:spPr>
        <a:xfrm>
          <a:off x="13652500" y="668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119201</xdr:rowOff>
    </xdr:from>
    <xdr:ext cx="469744" cy="259045"/>
    <xdr:sp macro="" textlink="">
      <xdr:nvSpPr>
        <xdr:cNvPr id="547" name="テキスト ボックス 546"/>
        <xdr:cNvSpPr txBox="1"/>
      </xdr:nvSpPr>
      <xdr:spPr>
        <a:xfrm>
          <a:off x="13468428" y="646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30912</xdr:rowOff>
    </xdr:from>
    <xdr:to>
      <xdr:col>67</xdr:col>
      <xdr:colOff>101600</xdr:colOff>
      <xdr:row>39</xdr:row>
      <xdr:rowOff>132512</xdr:rowOff>
    </xdr:to>
    <xdr:sp macro="" textlink="">
      <xdr:nvSpPr>
        <xdr:cNvPr id="548" name="楕円 547"/>
        <xdr:cNvSpPr/>
      </xdr:nvSpPr>
      <xdr:spPr>
        <a:xfrm>
          <a:off x="12763500" y="67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123639</xdr:rowOff>
    </xdr:from>
    <xdr:ext cx="469744" cy="259045"/>
    <xdr:sp macro="" textlink="">
      <xdr:nvSpPr>
        <xdr:cNvPr id="549" name="テキスト ボックス 548"/>
        <xdr:cNvSpPr txBox="1"/>
      </xdr:nvSpPr>
      <xdr:spPr>
        <a:xfrm>
          <a:off x="12579428" y="68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25667</xdr:rowOff>
    </xdr:from>
    <xdr:to>
      <xdr:col>85</xdr:col>
      <xdr:colOff>127000</xdr:colOff>
      <xdr:row>73</xdr:row>
      <xdr:rowOff>122644</xdr:rowOff>
    </xdr:to>
    <xdr:cxnSp macro="">
      <xdr:nvCxnSpPr>
        <xdr:cNvPr id="627" name="直線コネクタ 626"/>
        <xdr:cNvCxnSpPr/>
      </xdr:nvCxnSpPr>
      <xdr:spPr>
        <a:xfrm>
          <a:off x="15481300" y="12541517"/>
          <a:ext cx="8382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25667</xdr:rowOff>
    </xdr:from>
    <xdr:to>
      <xdr:col>81</xdr:col>
      <xdr:colOff>50800</xdr:colOff>
      <xdr:row>73</xdr:row>
      <xdr:rowOff>131991</xdr:rowOff>
    </xdr:to>
    <xdr:cxnSp macro="">
      <xdr:nvCxnSpPr>
        <xdr:cNvPr id="630" name="直線コネクタ 629"/>
        <xdr:cNvCxnSpPr/>
      </xdr:nvCxnSpPr>
      <xdr:spPr>
        <a:xfrm flipV="1">
          <a:off x="14592300" y="12541517"/>
          <a:ext cx="889000" cy="1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131991</xdr:rowOff>
    </xdr:from>
    <xdr:to>
      <xdr:col>76</xdr:col>
      <xdr:colOff>114300</xdr:colOff>
      <xdr:row>74</xdr:row>
      <xdr:rowOff>4687</xdr:rowOff>
    </xdr:to>
    <xdr:cxnSp macro="">
      <xdr:nvCxnSpPr>
        <xdr:cNvPr id="633" name="直線コネクタ 632"/>
        <xdr:cNvCxnSpPr/>
      </xdr:nvCxnSpPr>
      <xdr:spPr>
        <a:xfrm flipV="1">
          <a:off x="13703300" y="12647841"/>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4687</xdr:rowOff>
    </xdr:from>
    <xdr:to>
      <xdr:col>71</xdr:col>
      <xdr:colOff>177800</xdr:colOff>
      <xdr:row>74</xdr:row>
      <xdr:rowOff>9678</xdr:rowOff>
    </xdr:to>
    <xdr:cxnSp macro="">
      <xdr:nvCxnSpPr>
        <xdr:cNvPr id="636" name="直線コネクタ 635"/>
        <xdr:cNvCxnSpPr/>
      </xdr:nvCxnSpPr>
      <xdr:spPr>
        <a:xfrm flipV="1">
          <a:off x="12814300" y="1269198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71844</xdr:rowOff>
    </xdr:from>
    <xdr:to>
      <xdr:col>85</xdr:col>
      <xdr:colOff>177800</xdr:colOff>
      <xdr:row>74</xdr:row>
      <xdr:rowOff>1994</xdr:rowOff>
    </xdr:to>
    <xdr:sp macro="" textlink="">
      <xdr:nvSpPr>
        <xdr:cNvPr id="646" name="楕円 645"/>
        <xdr:cNvSpPr/>
      </xdr:nvSpPr>
      <xdr:spPr>
        <a:xfrm>
          <a:off x="16268700" y="125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94721</xdr:rowOff>
    </xdr:from>
    <xdr:ext cx="534377" cy="259045"/>
    <xdr:sp macro="" textlink="">
      <xdr:nvSpPr>
        <xdr:cNvPr id="647" name="公債費該当値テキスト"/>
        <xdr:cNvSpPr txBox="1"/>
      </xdr:nvSpPr>
      <xdr:spPr>
        <a:xfrm>
          <a:off x="16370300" y="124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146317</xdr:rowOff>
    </xdr:from>
    <xdr:to>
      <xdr:col>81</xdr:col>
      <xdr:colOff>101600</xdr:colOff>
      <xdr:row>73</xdr:row>
      <xdr:rowOff>76467</xdr:rowOff>
    </xdr:to>
    <xdr:sp macro="" textlink="">
      <xdr:nvSpPr>
        <xdr:cNvPr id="648" name="楕円 647"/>
        <xdr:cNvSpPr/>
      </xdr:nvSpPr>
      <xdr:spPr>
        <a:xfrm>
          <a:off x="15430500" y="124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92994</xdr:rowOff>
    </xdr:from>
    <xdr:ext cx="534377" cy="259045"/>
    <xdr:sp macro="" textlink="">
      <xdr:nvSpPr>
        <xdr:cNvPr id="649" name="テキスト ボックス 648"/>
        <xdr:cNvSpPr txBox="1"/>
      </xdr:nvSpPr>
      <xdr:spPr>
        <a:xfrm>
          <a:off x="15214111" y="122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81191</xdr:rowOff>
    </xdr:from>
    <xdr:to>
      <xdr:col>76</xdr:col>
      <xdr:colOff>165100</xdr:colOff>
      <xdr:row>74</xdr:row>
      <xdr:rowOff>11341</xdr:rowOff>
    </xdr:to>
    <xdr:sp macro="" textlink="">
      <xdr:nvSpPr>
        <xdr:cNvPr id="650" name="楕円 649"/>
        <xdr:cNvSpPr/>
      </xdr:nvSpPr>
      <xdr:spPr>
        <a:xfrm>
          <a:off x="14541500" y="125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27868</xdr:rowOff>
    </xdr:from>
    <xdr:ext cx="534377" cy="259045"/>
    <xdr:sp macro="" textlink="">
      <xdr:nvSpPr>
        <xdr:cNvPr id="651" name="テキスト ボックス 650"/>
        <xdr:cNvSpPr txBox="1"/>
      </xdr:nvSpPr>
      <xdr:spPr>
        <a:xfrm>
          <a:off x="14325111" y="123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125337</xdr:rowOff>
    </xdr:from>
    <xdr:to>
      <xdr:col>72</xdr:col>
      <xdr:colOff>38100</xdr:colOff>
      <xdr:row>74</xdr:row>
      <xdr:rowOff>55487</xdr:rowOff>
    </xdr:to>
    <xdr:sp macro="" textlink="">
      <xdr:nvSpPr>
        <xdr:cNvPr id="652" name="楕円 651"/>
        <xdr:cNvSpPr/>
      </xdr:nvSpPr>
      <xdr:spPr>
        <a:xfrm>
          <a:off x="13652500" y="12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72014</xdr:rowOff>
    </xdr:from>
    <xdr:ext cx="534377" cy="259045"/>
    <xdr:sp macro="" textlink="">
      <xdr:nvSpPr>
        <xdr:cNvPr id="653" name="テキスト ボックス 652"/>
        <xdr:cNvSpPr txBox="1"/>
      </xdr:nvSpPr>
      <xdr:spPr>
        <a:xfrm>
          <a:off x="13436111" y="12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130328</xdr:rowOff>
    </xdr:from>
    <xdr:to>
      <xdr:col>67</xdr:col>
      <xdr:colOff>101600</xdr:colOff>
      <xdr:row>74</xdr:row>
      <xdr:rowOff>60478</xdr:rowOff>
    </xdr:to>
    <xdr:sp macro="" textlink="">
      <xdr:nvSpPr>
        <xdr:cNvPr id="654" name="楕円 653"/>
        <xdr:cNvSpPr/>
      </xdr:nvSpPr>
      <xdr:spPr>
        <a:xfrm>
          <a:off x="12763500" y="126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77005</xdr:rowOff>
    </xdr:from>
    <xdr:ext cx="534377" cy="259045"/>
    <xdr:sp macro="" textlink="">
      <xdr:nvSpPr>
        <xdr:cNvPr id="655" name="テキスト ボックス 654"/>
        <xdr:cNvSpPr txBox="1"/>
      </xdr:nvSpPr>
      <xdr:spPr>
        <a:xfrm>
          <a:off x="12547111" y="124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80812</xdr:rowOff>
    </xdr:from>
    <xdr:to>
      <xdr:col>85</xdr:col>
      <xdr:colOff>127000</xdr:colOff>
      <xdr:row>97</xdr:row>
      <xdr:rowOff>126030</xdr:rowOff>
    </xdr:to>
    <xdr:cxnSp macro="">
      <xdr:nvCxnSpPr>
        <xdr:cNvPr id="682" name="直線コネクタ 681"/>
        <xdr:cNvCxnSpPr/>
      </xdr:nvCxnSpPr>
      <xdr:spPr>
        <a:xfrm flipV="1">
          <a:off x="15481300" y="16711462"/>
          <a:ext cx="8382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95740</xdr:rowOff>
    </xdr:from>
    <xdr:to>
      <xdr:col>81</xdr:col>
      <xdr:colOff>50800</xdr:colOff>
      <xdr:row>97</xdr:row>
      <xdr:rowOff>126030</xdr:rowOff>
    </xdr:to>
    <xdr:cxnSp macro="">
      <xdr:nvCxnSpPr>
        <xdr:cNvPr id="685" name="直線コネクタ 684"/>
        <xdr:cNvCxnSpPr/>
      </xdr:nvCxnSpPr>
      <xdr:spPr>
        <a:xfrm>
          <a:off x="14592300" y="16726390"/>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35390</xdr:rowOff>
    </xdr:from>
    <xdr:to>
      <xdr:col>76</xdr:col>
      <xdr:colOff>114300</xdr:colOff>
      <xdr:row>97</xdr:row>
      <xdr:rowOff>95740</xdr:rowOff>
    </xdr:to>
    <xdr:cxnSp macro="">
      <xdr:nvCxnSpPr>
        <xdr:cNvPr id="688" name="直線コネクタ 687"/>
        <xdr:cNvCxnSpPr/>
      </xdr:nvCxnSpPr>
      <xdr:spPr>
        <a:xfrm>
          <a:off x="13703300" y="16666040"/>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35390</xdr:rowOff>
    </xdr:from>
    <xdr:to>
      <xdr:col>71</xdr:col>
      <xdr:colOff>177800</xdr:colOff>
      <xdr:row>97</xdr:row>
      <xdr:rowOff>107834</xdr:rowOff>
    </xdr:to>
    <xdr:cxnSp macro="">
      <xdr:nvCxnSpPr>
        <xdr:cNvPr id="691" name="直線コネクタ 690"/>
        <xdr:cNvCxnSpPr/>
      </xdr:nvCxnSpPr>
      <xdr:spPr>
        <a:xfrm flipV="1">
          <a:off x="12814300" y="16666040"/>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30012</xdr:rowOff>
    </xdr:from>
    <xdr:to>
      <xdr:col>85</xdr:col>
      <xdr:colOff>177800</xdr:colOff>
      <xdr:row>97</xdr:row>
      <xdr:rowOff>131612</xdr:rowOff>
    </xdr:to>
    <xdr:sp macro="" textlink="">
      <xdr:nvSpPr>
        <xdr:cNvPr id="701" name="楕円 700"/>
        <xdr:cNvSpPr/>
      </xdr:nvSpPr>
      <xdr:spPr>
        <a:xfrm>
          <a:off x="162687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8439</xdr:rowOff>
    </xdr:from>
    <xdr:ext cx="534377" cy="259045"/>
    <xdr:sp macro="" textlink="">
      <xdr:nvSpPr>
        <xdr:cNvPr id="702" name="積立金該当値テキスト"/>
        <xdr:cNvSpPr txBox="1"/>
      </xdr:nvSpPr>
      <xdr:spPr>
        <a:xfrm>
          <a:off x="16370300" y="166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75230</xdr:rowOff>
    </xdr:from>
    <xdr:to>
      <xdr:col>81</xdr:col>
      <xdr:colOff>101600</xdr:colOff>
      <xdr:row>98</xdr:row>
      <xdr:rowOff>5380</xdr:rowOff>
    </xdr:to>
    <xdr:sp macro="" textlink="">
      <xdr:nvSpPr>
        <xdr:cNvPr id="703" name="楕円 702"/>
        <xdr:cNvSpPr/>
      </xdr:nvSpPr>
      <xdr:spPr>
        <a:xfrm>
          <a:off x="15430500" y="167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167957</xdr:rowOff>
    </xdr:from>
    <xdr:ext cx="469744" cy="259045"/>
    <xdr:sp macro="" textlink="">
      <xdr:nvSpPr>
        <xdr:cNvPr id="704" name="テキスト ボックス 703"/>
        <xdr:cNvSpPr txBox="1"/>
      </xdr:nvSpPr>
      <xdr:spPr>
        <a:xfrm>
          <a:off x="15246428" y="167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44940</xdr:rowOff>
    </xdr:from>
    <xdr:to>
      <xdr:col>76</xdr:col>
      <xdr:colOff>165100</xdr:colOff>
      <xdr:row>97</xdr:row>
      <xdr:rowOff>146540</xdr:rowOff>
    </xdr:to>
    <xdr:sp macro="" textlink="">
      <xdr:nvSpPr>
        <xdr:cNvPr id="705" name="楕円 704"/>
        <xdr:cNvSpPr/>
      </xdr:nvSpPr>
      <xdr:spPr>
        <a:xfrm>
          <a:off x="14541500" y="1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137667</xdr:rowOff>
    </xdr:from>
    <xdr:ext cx="469744" cy="259045"/>
    <xdr:sp macro="" textlink="">
      <xdr:nvSpPr>
        <xdr:cNvPr id="706" name="テキスト ボックス 705"/>
        <xdr:cNvSpPr txBox="1"/>
      </xdr:nvSpPr>
      <xdr:spPr>
        <a:xfrm>
          <a:off x="14357428" y="167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156040</xdr:rowOff>
    </xdr:from>
    <xdr:to>
      <xdr:col>72</xdr:col>
      <xdr:colOff>38100</xdr:colOff>
      <xdr:row>97</xdr:row>
      <xdr:rowOff>86190</xdr:rowOff>
    </xdr:to>
    <xdr:sp macro="" textlink="">
      <xdr:nvSpPr>
        <xdr:cNvPr id="707" name="楕円 706"/>
        <xdr:cNvSpPr/>
      </xdr:nvSpPr>
      <xdr:spPr>
        <a:xfrm>
          <a:off x="13652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77317</xdr:rowOff>
    </xdr:from>
    <xdr:ext cx="534377" cy="259045"/>
    <xdr:sp macro="" textlink="">
      <xdr:nvSpPr>
        <xdr:cNvPr id="708" name="テキスト ボックス 707"/>
        <xdr:cNvSpPr txBox="1"/>
      </xdr:nvSpPr>
      <xdr:spPr>
        <a:xfrm>
          <a:off x="13436111" y="1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57034</xdr:rowOff>
    </xdr:from>
    <xdr:to>
      <xdr:col>67</xdr:col>
      <xdr:colOff>101600</xdr:colOff>
      <xdr:row>97</xdr:row>
      <xdr:rowOff>158634</xdr:rowOff>
    </xdr:to>
    <xdr:sp macro="" textlink="">
      <xdr:nvSpPr>
        <xdr:cNvPr id="709" name="楕円 708"/>
        <xdr:cNvSpPr/>
      </xdr:nvSpPr>
      <xdr:spPr>
        <a:xfrm>
          <a:off x="12763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149761</xdr:rowOff>
    </xdr:from>
    <xdr:ext cx="469744" cy="259045"/>
    <xdr:sp macro="" textlink="">
      <xdr:nvSpPr>
        <xdr:cNvPr id="710" name="テキスト ボックス 709"/>
        <xdr:cNvSpPr txBox="1"/>
      </xdr:nvSpPr>
      <xdr:spPr>
        <a:xfrm>
          <a:off x="12579428" y="1678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49893</xdr:rowOff>
    </xdr:from>
    <xdr:to>
      <xdr:col>116</xdr:col>
      <xdr:colOff>63500</xdr:colOff>
      <xdr:row>36</xdr:row>
      <xdr:rowOff>61976</xdr:rowOff>
    </xdr:to>
    <xdr:cxnSp macro="">
      <xdr:nvCxnSpPr>
        <xdr:cNvPr id="741" name="直線コネクタ 740"/>
        <xdr:cNvCxnSpPr/>
      </xdr:nvCxnSpPr>
      <xdr:spPr>
        <a:xfrm flipV="1">
          <a:off x="21323300" y="622209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61976</xdr:rowOff>
    </xdr:from>
    <xdr:to>
      <xdr:col>111</xdr:col>
      <xdr:colOff>177800</xdr:colOff>
      <xdr:row>36</xdr:row>
      <xdr:rowOff>76672</xdr:rowOff>
    </xdr:to>
    <xdr:cxnSp macro="">
      <xdr:nvCxnSpPr>
        <xdr:cNvPr id="744" name="直線コネクタ 743"/>
        <xdr:cNvCxnSpPr/>
      </xdr:nvCxnSpPr>
      <xdr:spPr>
        <a:xfrm flipV="1">
          <a:off x="20434300" y="62341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76672</xdr:rowOff>
    </xdr:from>
    <xdr:to>
      <xdr:col>107</xdr:col>
      <xdr:colOff>50800</xdr:colOff>
      <xdr:row>39</xdr:row>
      <xdr:rowOff>62302</xdr:rowOff>
    </xdr:to>
    <xdr:cxnSp macro="">
      <xdr:nvCxnSpPr>
        <xdr:cNvPr id="747" name="直線コネクタ 746"/>
        <xdr:cNvCxnSpPr/>
      </xdr:nvCxnSpPr>
      <xdr:spPr>
        <a:xfrm flipV="1">
          <a:off x="19545300" y="6248872"/>
          <a:ext cx="889000" cy="4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62302</xdr:rowOff>
    </xdr:from>
    <xdr:to>
      <xdr:col>102</xdr:col>
      <xdr:colOff>114300</xdr:colOff>
      <xdr:row>39</xdr:row>
      <xdr:rowOff>77107</xdr:rowOff>
    </xdr:to>
    <xdr:cxnSp macro="">
      <xdr:nvCxnSpPr>
        <xdr:cNvPr id="750" name="直線コネクタ 749"/>
        <xdr:cNvCxnSpPr/>
      </xdr:nvCxnSpPr>
      <xdr:spPr>
        <a:xfrm flipV="1">
          <a:off x="18656300" y="6748852"/>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170543</xdr:rowOff>
    </xdr:from>
    <xdr:to>
      <xdr:col>116</xdr:col>
      <xdr:colOff>114300</xdr:colOff>
      <xdr:row>36</xdr:row>
      <xdr:rowOff>100693</xdr:rowOff>
    </xdr:to>
    <xdr:sp macro="" textlink="">
      <xdr:nvSpPr>
        <xdr:cNvPr id="760" name="楕円 759"/>
        <xdr:cNvSpPr/>
      </xdr:nvSpPr>
      <xdr:spPr>
        <a:xfrm>
          <a:off x="221107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21970</xdr:rowOff>
    </xdr:from>
    <xdr:ext cx="469744" cy="259045"/>
    <xdr:sp macro="" textlink="">
      <xdr:nvSpPr>
        <xdr:cNvPr id="761" name="投資及び出資金該当値テキスト"/>
        <xdr:cNvSpPr txBox="1"/>
      </xdr:nvSpPr>
      <xdr:spPr>
        <a:xfrm>
          <a:off x="22212300" y="602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11176</xdr:rowOff>
    </xdr:from>
    <xdr:to>
      <xdr:col>112</xdr:col>
      <xdr:colOff>38100</xdr:colOff>
      <xdr:row>36</xdr:row>
      <xdr:rowOff>112776</xdr:rowOff>
    </xdr:to>
    <xdr:sp macro="" textlink="">
      <xdr:nvSpPr>
        <xdr:cNvPr id="762" name="楕円 761"/>
        <xdr:cNvSpPr/>
      </xdr:nvSpPr>
      <xdr:spPr>
        <a:xfrm>
          <a:off x="21272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129303</xdr:rowOff>
    </xdr:from>
    <xdr:ext cx="469744" cy="259045"/>
    <xdr:sp macro="" textlink="">
      <xdr:nvSpPr>
        <xdr:cNvPr id="763" name="テキスト ボックス 762"/>
        <xdr:cNvSpPr txBox="1"/>
      </xdr:nvSpPr>
      <xdr:spPr>
        <a:xfrm>
          <a:off x="21088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25872</xdr:rowOff>
    </xdr:from>
    <xdr:to>
      <xdr:col>107</xdr:col>
      <xdr:colOff>101600</xdr:colOff>
      <xdr:row>36</xdr:row>
      <xdr:rowOff>127472</xdr:rowOff>
    </xdr:to>
    <xdr:sp macro="" textlink="">
      <xdr:nvSpPr>
        <xdr:cNvPr id="764" name="楕円 763"/>
        <xdr:cNvSpPr/>
      </xdr:nvSpPr>
      <xdr:spPr>
        <a:xfrm>
          <a:off x="203835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143999</xdr:rowOff>
    </xdr:from>
    <xdr:ext cx="469744" cy="259045"/>
    <xdr:sp macro="" textlink="">
      <xdr:nvSpPr>
        <xdr:cNvPr id="765" name="テキスト ボックス 764"/>
        <xdr:cNvSpPr txBox="1"/>
      </xdr:nvSpPr>
      <xdr:spPr>
        <a:xfrm>
          <a:off x="20199428" y="597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11502</xdr:rowOff>
    </xdr:from>
    <xdr:to>
      <xdr:col>102</xdr:col>
      <xdr:colOff>165100</xdr:colOff>
      <xdr:row>39</xdr:row>
      <xdr:rowOff>113102</xdr:rowOff>
    </xdr:to>
    <xdr:sp macro="" textlink="">
      <xdr:nvSpPr>
        <xdr:cNvPr id="766" name="楕円 765"/>
        <xdr:cNvSpPr/>
      </xdr:nvSpPr>
      <xdr:spPr>
        <a:xfrm>
          <a:off x="19494500" y="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104229</xdr:rowOff>
    </xdr:from>
    <xdr:ext cx="378565" cy="259045"/>
    <xdr:sp macro="" textlink="">
      <xdr:nvSpPr>
        <xdr:cNvPr id="767" name="テキスト ボックス 766"/>
        <xdr:cNvSpPr txBox="1"/>
      </xdr:nvSpPr>
      <xdr:spPr>
        <a:xfrm>
          <a:off x="19356017" y="679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68" name="楕円 767"/>
        <xdr:cNvSpPr/>
      </xdr:nvSpPr>
      <xdr:spPr>
        <a:xfrm>
          <a:off x="1860550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119034</xdr:rowOff>
    </xdr:from>
    <xdr:ext cx="378565" cy="259045"/>
    <xdr:sp macro="" textlink="">
      <xdr:nvSpPr>
        <xdr:cNvPr id="769" name="テキスト ボックス 768"/>
        <xdr:cNvSpPr txBox="1"/>
      </xdr:nvSpPr>
      <xdr:spPr>
        <a:xfrm>
          <a:off x="18467017" y="680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162217</xdr:rowOff>
    </xdr:from>
    <xdr:to>
      <xdr:col>116</xdr:col>
      <xdr:colOff>63500</xdr:colOff>
      <xdr:row>57</xdr:row>
      <xdr:rowOff>166980</xdr:rowOff>
    </xdr:to>
    <xdr:cxnSp macro="">
      <xdr:nvCxnSpPr>
        <xdr:cNvPr id="798" name="直線コネクタ 797"/>
        <xdr:cNvCxnSpPr/>
      </xdr:nvCxnSpPr>
      <xdr:spPr>
        <a:xfrm>
          <a:off x="21323300" y="9934867"/>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136690</xdr:rowOff>
    </xdr:from>
    <xdr:to>
      <xdr:col>111</xdr:col>
      <xdr:colOff>177800</xdr:colOff>
      <xdr:row>57</xdr:row>
      <xdr:rowOff>162217</xdr:rowOff>
    </xdr:to>
    <xdr:cxnSp macro="">
      <xdr:nvCxnSpPr>
        <xdr:cNvPr id="801" name="直線コネクタ 800"/>
        <xdr:cNvCxnSpPr/>
      </xdr:nvCxnSpPr>
      <xdr:spPr>
        <a:xfrm>
          <a:off x="20434300" y="990934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101524</xdr:rowOff>
    </xdr:from>
    <xdr:to>
      <xdr:col>107</xdr:col>
      <xdr:colOff>50800</xdr:colOff>
      <xdr:row>57</xdr:row>
      <xdr:rowOff>136690</xdr:rowOff>
    </xdr:to>
    <xdr:cxnSp macro="">
      <xdr:nvCxnSpPr>
        <xdr:cNvPr id="804" name="直線コネクタ 803"/>
        <xdr:cNvCxnSpPr/>
      </xdr:nvCxnSpPr>
      <xdr:spPr>
        <a:xfrm>
          <a:off x="19545300" y="9874174"/>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43612</xdr:rowOff>
    </xdr:from>
    <xdr:to>
      <xdr:col>102</xdr:col>
      <xdr:colOff>114300</xdr:colOff>
      <xdr:row>57</xdr:row>
      <xdr:rowOff>101524</xdr:rowOff>
    </xdr:to>
    <xdr:cxnSp macro="">
      <xdr:nvCxnSpPr>
        <xdr:cNvPr id="807" name="直線コネクタ 806"/>
        <xdr:cNvCxnSpPr/>
      </xdr:nvCxnSpPr>
      <xdr:spPr>
        <a:xfrm>
          <a:off x="18656300" y="98162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116180</xdr:rowOff>
    </xdr:from>
    <xdr:to>
      <xdr:col>116</xdr:col>
      <xdr:colOff>114300</xdr:colOff>
      <xdr:row>58</xdr:row>
      <xdr:rowOff>46330</xdr:rowOff>
    </xdr:to>
    <xdr:sp macro="" textlink="">
      <xdr:nvSpPr>
        <xdr:cNvPr id="817" name="楕円 816"/>
        <xdr:cNvSpPr/>
      </xdr:nvSpPr>
      <xdr:spPr>
        <a:xfrm>
          <a:off x="221107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139057</xdr:rowOff>
    </xdr:from>
    <xdr:ext cx="469744" cy="259045"/>
    <xdr:sp macro="" textlink="">
      <xdr:nvSpPr>
        <xdr:cNvPr id="818" name="貸付金該当値テキスト"/>
        <xdr:cNvSpPr txBox="1"/>
      </xdr:nvSpPr>
      <xdr:spPr>
        <a:xfrm>
          <a:off x="22212300" y="97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111417</xdr:rowOff>
    </xdr:from>
    <xdr:to>
      <xdr:col>112</xdr:col>
      <xdr:colOff>38100</xdr:colOff>
      <xdr:row>58</xdr:row>
      <xdr:rowOff>41567</xdr:rowOff>
    </xdr:to>
    <xdr:sp macro="" textlink="">
      <xdr:nvSpPr>
        <xdr:cNvPr id="819" name="楕円 818"/>
        <xdr:cNvSpPr/>
      </xdr:nvSpPr>
      <xdr:spPr>
        <a:xfrm>
          <a:off x="212725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58094</xdr:rowOff>
    </xdr:from>
    <xdr:ext cx="469744" cy="259045"/>
    <xdr:sp macro="" textlink="">
      <xdr:nvSpPr>
        <xdr:cNvPr id="820" name="テキスト ボックス 819"/>
        <xdr:cNvSpPr txBox="1"/>
      </xdr:nvSpPr>
      <xdr:spPr>
        <a:xfrm>
          <a:off x="21088428" y="96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85890</xdr:rowOff>
    </xdr:from>
    <xdr:to>
      <xdr:col>107</xdr:col>
      <xdr:colOff>101600</xdr:colOff>
      <xdr:row>58</xdr:row>
      <xdr:rowOff>16040</xdr:rowOff>
    </xdr:to>
    <xdr:sp macro="" textlink="">
      <xdr:nvSpPr>
        <xdr:cNvPr id="821" name="楕円 820"/>
        <xdr:cNvSpPr/>
      </xdr:nvSpPr>
      <xdr:spPr>
        <a:xfrm>
          <a:off x="20383500" y="9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32567</xdr:rowOff>
    </xdr:from>
    <xdr:ext cx="469744" cy="259045"/>
    <xdr:sp macro="" textlink="">
      <xdr:nvSpPr>
        <xdr:cNvPr id="822" name="テキスト ボックス 821"/>
        <xdr:cNvSpPr txBox="1"/>
      </xdr:nvSpPr>
      <xdr:spPr>
        <a:xfrm>
          <a:off x="20199428" y="96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50724</xdr:rowOff>
    </xdr:from>
    <xdr:to>
      <xdr:col>102</xdr:col>
      <xdr:colOff>165100</xdr:colOff>
      <xdr:row>57</xdr:row>
      <xdr:rowOff>152324</xdr:rowOff>
    </xdr:to>
    <xdr:sp macro="" textlink="">
      <xdr:nvSpPr>
        <xdr:cNvPr id="823" name="楕円 822"/>
        <xdr:cNvSpPr/>
      </xdr:nvSpPr>
      <xdr:spPr>
        <a:xfrm>
          <a:off x="19494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168851</xdr:rowOff>
    </xdr:from>
    <xdr:ext cx="469744" cy="259045"/>
    <xdr:sp macro="" textlink="">
      <xdr:nvSpPr>
        <xdr:cNvPr id="824" name="テキスト ボックス 823"/>
        <xdr:cNvSpPr txBox="1"/>
      </xdr:nvSpPr>
      <xdr:spPr>
        <a:xfrm>
          <a:off x="19310428" y="9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164262</xdr:rowOff>
    </xdr:from>
    <xdr:to>
      <xdr:col>98</xdr:col>
      <xdr:colOff>38100</xdr:colOff>
      <xdr:row>57</xdr:row>
      <xdr:rowOff>94412</xdr:rowOff>
    </xdr:to>
    <xdr:sp macro="" textlink="">
      <xdr:nvSpPr>
        <xdr:cNvPr id="825" name="楕円 824"/>
        <xdr:cNvSpPr/>
      </xdr:nvSpPr>
      <xdr:spPr>
        <a:xfrm>
          <a:off x="18605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110939</xdr:rowOff>
    </xdr:from>
    <xdr:ext cx="469744" cy="259045"/>
    <xdr:sp macro="" textlink="">
      <xdr:nvSpPr>
        <xdr:cNvPr id="826" name="テキスト ボックス 825"/>
        <xdr:cNvSpPr txBox="1"/>
      </xdr:nvSpPr>
      <xdr:spPr>
        <a:xfrm>
          <a:off x="18421428" y="95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107772</xdr:rowOff>
    </xdr:from>
    <xdr:to>
      <xdr:col>116</xdr:col>
      <xdr:colOff>63500</xdr:colOff>
      <xdr:row>75</xdr:row>
      <xdr:rowOff>108477</xdr:rowOff>
    </xdr:to>
    <xdr:cxnSp macro="">
      <xdr:nvCxnSpPr>
        <xdr:cNvPr id="856" name="直線コネクタ 855"/>
        <xdr:cNvCxnSpPr/>
      </xdr:nvCxnSpPr>
      <xdr:spPr>
        <a:xfrm flipV="1">
          <a:off x="21323300" y="12966522"/>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91104</xdr:rowOff>
    </xdr:from>
    <xdr:to>
      <xdr:col>111</xdr:col>
      <xdr:colOff>177800</xdr:colOff>
      <xdr:row>75</xdr:row>
      <xdr:rowOff>108477</xdr:rowOff>
    </xdr:to>
    <xdr:cxnSp macro="">
      <xdr:nvCxnSpPr>
        <xdr:cNvPr id="859" name="直線コネクタ 858"/>
        <xdr:cNvCxnSpPr/>
      </xdr:nvCxnSpPr>
      <xdr:spPr>
        <a:xfrm>
          <a:off x="20434300" y="1294985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87655</xdr:rowOff>
    </xdr:from>
    <xdr:to>
      <xdr:col>107</xdr:col>
      <xdr:colOff>50800</xdr:colOff>
      <xdr:row>75</xdr:row>
      <xdr:rowOff>91104</xdr:rowOff>
    </xdr:to>
    <xdr:cxnSp macro="">
      <xdr:nvCxnSpPr>
        <xdr:cNvPr id="862" name="直線コネクタ 861"/>
        <xdr:cNvCxnSpPr/>
      </xdr:nvCxnSpPr>
      <xdr:spPr>
        <a:xfrm>
          <a:off x="19545300" y="12774955"/>
          <a:ext cx="889000" cy="1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55328</xdr:rowOff>
    </xdr:from>
    <xdr:to>
      <xdr:col>102</xdr:col>
      <xdr:colOff>114300</xdr:colOff>
      <xdr:row>74</xdr:row>
      <xdr:rowOff>87655</xdr:rowOff>
    </xdr:to>
    <xdr:cxnSp macro="">
      <xdr:nvCxnSpPr>
        <xdr:cNvPr id="865" name="直線コネクタ 864"/>
        <xdr:cNvCxnSpPr/>
      </xdr:nvCxnSpPr>
      <xdr:spPr>
        <a:xfrm>
          <a:off x="18656300" y="12742628"/>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56972</xdr:rowOff>
    </xdr:from>
    <xdr:to>
      <xdr:col>116</xdr:col>
      <xdr:colOff>114300</xdr:colOff>
      <xdr:row>75</xdr:row>
      <xdr:rowOff>158573</xdr:rowOff>
    </xdr:to>
    <xdr:sp macro="" textlink="">
      <xdr:nvSpPr>
        <xdr:cNvPr id="875" name="楕円 874"/>
        <xdr:cNvSpPr/>
      </xdr:nvSpPr>
      <xdr:spPr>
        <a:xfrm>
          <a:off x="22110700" y="12915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79849</xdr:rowOff>
    </xdr:from>
    <xdr:ext cx="534377" cy="259045"/>
    <xdr:sp macro="" textlink="">
      <xdr:nvSpPr>
        <xdr:cNvPr id="876" name="繰出金該当値テキスト"/>
        <xdr:cNvSpPr txBox="1"/>
      </xdr:nvSpPr>
      <xdr:spPr>
        <a:xfrm>
          <a:off x="22212300" y="127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57677</xdr:rowOff>
    </xdr:from>
    <xdr:to>
      <xdr:col>112</xdr:col>
      <xdr:colOff>38100</xdr:colOff>
      <xdr:row>75</xdr:row>
      <xdr:rowOff>159277</xdr:rowOff>
    </xdr:to>
    <xdr:sp macro="" textlink="">
      <xdr:nvSpPr>
        <xdr:cNvPr id="877" name="楕円 876"/>
        <xdr:cNvSpPr/>
      </xdr:nvSpPr>
      <xdr:spPr>
        <a:xfrm>
          <a:off x="21272500" y="129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4354</xdr:rowOff>
    </xdr:from>
    <xdr:ext cx="534377" cy="259045"/>
    <xdr:sp macro="" textlink="">
      <xdr:nvSpPr>
        <xdr:cNvPr id="878" name="テキスト ボックス 877"/>
        <xdr:cNvSpPr txBox="1"/>
      </xdr:nvSpPr>
      <xdr:spPr>
        <a:xfrm>
          <a:off x="21056111" y="1269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40304</xdr:rowOff>
    </xdr:from>
    <xdr:to>
      <xdr:col>107</xdr:col>
      <xdr:colOff>101600</xdr:colOff>
      <xdr:row>75</xdr:row>
      <xdr:rowOff>141904</xdr:rowOff>
    </xdr:to>
    <xdr:sp macro="" textlink="">
      <xdr:nvSpPr>
        <xdr:cNvPr id="879" name="楕円 878"/>
        <xdr:cNvSpPr/>
      </xdr:nvSpPr>
      <xdr:spPr>
        <a:xfrm>
          <a:off x="20383500" y="128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158431</xdr:rowOff>
    </xdr:from>
    <xdr:ext cx="534377" cy="259045"/>
    <xdr:sp macro="" textlink="">
      <xdr:nvSpPr>
        <xdr:cNvPr id="880" name="テキスト ボックス 879"/>
        <xdr:cNvSpPr txBox="1"/>
      </xdr:nvSpPr>
      <xdr:spPr>
        <a:xfrm>
          <a:off x="20167111" y="126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36855</xdr:rowOff>
    </xdr:from>
    <xdr:to>
      <xdr:col>102</xdr:col>
      <xdr:colOff>165100</xdr:colOff>
      <xdr:row>74</xdr:row>
      <xdr:rowOff>138455</xdr:rowOff>
    </xdr:to>
    <xdr:sp macro="" textlink="">
      <xdr:nvSpPr>
        <xdr:cNvPr id="881" name="楕円 880"/>
        <xdr:cNvSpPr/>
      </xdr:nvSpPr>
      <xdr:spPr>
        <a:xfrm>
          <a:off x="19494500" y="12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154982</xdr:rowOff>
    </xdr:from>
    <xdr:ext cx="534377" cy="259045"/>
    <xdr:sp macro="" textlink="">
      <xdr:nvSpPr>
        <xdr:cNvPr id="882" name="テキスト ボックス 881"/>
        <xdr:cNvSpPr txBox="1"/>
      </xdr:nvSpPr>
      <xdr:spPr>
        <a:xfrm>
          <a:off x="19278111" y="124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4528</xdr:rowOff>
    </xdr:from>
    <xdr:to>
      <xdr:col>98</xdr:col>
      <xdr:colOff>38100</xdr:colOff>
      <xdr:row>74</xdr:row>
      <xdr:rowOff>106128</xdr:rowOff>
    </xdr:to>
    <xdr:sp macro="" textlink="">
      <xdr:nvSpPr>
        <xdr:cNvPr id="883" name="楕円 882"/>
        <xdr:cNvSpPr/>
      </xdr:nvSpPr>
      <xdr:spPr>
        <a:xfrm>
          <a:off x="18605500" y="126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122655</xdr:rowOff>
    </xdr:from>
    <xdr:ext cx="534377" cy="259045"/>
    <xdr:sp macro="" textlink="">
      <xdr:nvSpPr>
        <xdr:cNvPr id="884" name="テキスト ボックス 883"/>
        <xdr:cNvSpPr txBox="1"/>
      </xdr:nvSpPr>
      <xdr:spPr>
        <a:xfrm>
          <a:off x="18389111" y="124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618,843</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86,451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し、依然として類似団体平均と比べて高い水準にある。</a:t>
          </a:r>
          <a:endParaRPr lang="ja-JP" altLang="ja-JP" sz="1400">
            <a:effectLst/>
          </a:endParaRPr>
        </a:p>
        <a:p>
          <a:r>
            <a:rPr kumimoji="1" lang="ja-JP" altLang="ja-JP" sz="1100">
              <a:solidFill>
                <a:schemeClr val="dk1"/>
              </a:solidFill>
              <a:effectLst/>
              <a:latin typeface="+mn-lt"/>
              <a:ea typeface="+mn-ea"/>
              <a:cs typeface="+mn-cs"/>
            </a:rPr>
            <a:t>物件費および扶助費については、類似団体平均と比べて高い水準で推移している。平成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年度は特に、物件費においては、小中学校のＩＣＴ環境整備を行ったＩＣＴ教育環境整備事業や、</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額の増によるふるさと納税促進事業の増、扶助費については、子ども子育て支援給付費が増額となっている。</a:t>
          </a:r>
          <a:endParaRPr lang="ja-JP" altLang="ja-JP" sz="1400">
            <a:effectLst/>
          </a:endParaRPr>
        </a:p>
        <a:p>
          <a:r>
            <a:rPr kumimoji="1" lang="ja-JP" altLang="ja-JP" sz="1100">
              <a:solidFill>
                <a:schemeClr val="dk1"/>
              </a:solidFill>
              <a:effectLst/>
              <a:latin typeface="+mn-lt"/>
              <a:ea typeface="+mn-ea"/>
              <a:cs typeface="+mn-cs"/>
            </a:rPr>
            <a:t>普通建設事業費では、新規設備について住民一人当たり</a:t>
          </a:r>
          <a:r>
            <a:rPr kumimoji="1" lang="en-US" altLang="ja-JP" sz="1100">
              <a:solidFill>
                <a:schemeClr val="dk1"/>
              </a:solidFill>
              <a:effectLst/>
              <a:latin typeface="+mn-lt"/>
              <a:ea typeface="+mn-ea"/>
              <a:cs typeface="+mn-cs"/>
            </a:rPr>
            <a:t>20,812</a:t>
          </a:r>
          <a:r>
            <a:rPr kumimoji="1" lang="ja-JP" altLang="ja-JP" sz="1100">
              <a:solidFill>
                <a:schemeClr val="dk1"/>
              </a:solidFill>
              <a:effectLst/>
              <a:latin typeface="+mn-lt"/>
              <a:ea typeface="+mn-ea"/>
              <a:cs typeface="+mn-cs"/>
            </a:rPr>
            <a:t>円で、昨年度より</a:t>
          </a:r>
          <a:r>
            <a:rPr kumimoji="1" lang="en-US" altLang="ja-JP" sz="1100">
              <a:solidFill>
                <a:schemeClr val="dk1"/>
              </a:solidFill>
              <a:effectLst/>
              <a:latin typeface="+mn-lt"/>
              <a:ea typeface="+mn-ea"/>
              <a:cs typeface="+mn-cs"/>
            </a:rPr>
            <a:t>12,395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となっており、</a:t>
          </a:r>
          <a:r>
            <a:rPr kumimoji="1" lang="en-US" altLang="ja-JP" sz="1100">
              <a:solidFill>
                <a:schemeClr val="dk1"/>
              </a:solidFill>
              <a:effectLst/>
              <a:latin typeface="+mn-lt"/>
              <a:ea typeface="+mn-ea"/>
              <a:cs typeface="+mn-cs"/>
            </a:rPr>
            <a:t>280</a:t>
          </a:r>
          <a:r>
            <a:rPr kumimoji="1" lang="ja-JP" altLang="en-US" sz="1100">
              <a:solidFill>
                <a:schemeClr val="dk1"/>
              </a:solidFill>
              <a:effectLst/>
              <a:latin typeface="+mn-lt"/>
              <a:ea typeface="+mn-ea"/>
              <a:cs typeface="+mn-cs"/>
            </a:rPr>
            <a:t>ＭＨｚ帯防災行政無線システム整備事業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が主な要因である。また、更新整備についても住民</a:t>
          </a:r>
          <a:r>
            <a:rPr kumimoji="1" lang="ja-JP" altLang="en-US"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32,875</a:t>
          </a:r>
          <a:r>
            <a:rPr kumimoji="1" lang="ja-JP" altLang="en-US" sz="1100">
              <a:solidFill>
                <a:schemeClr val="dk1"/>
              </a:solidFill>
              <a:effectLst/>
              <a:latin typeface="+mn-lt"/>
              <a:ea typeface="+mn-ea"/>
              <a:cs typeface="+mn-cs"/>
            </a:rPr>
            <a:t>円で、住民一人当たり</a:t>
          </a:r>
          <a:r>
            <a:rPr kumimoji="1" lang="en-US" altLang="ja-JP" sz="1100">
              <a:solidFill>
                <a:schemeClr val="dk1"/>
              </a:solidFill>
              <a:effectLst/>
              <a:latin typeface="+mn-lt"/>
              <a:ea typeface="+mn-ea"/>
              <a:cs typeface="+mn-cs"/>
            </a:rPr>
            <a:t>4,031</a:t>
          </a:r>
          <a:r>
            <a:rPr kumimoji="1" lang="ja-JP" altLang="en-US" sz="1100">
              <a:solidFill>
                <a:schemeClr val="dk1"/>
              </a:solidFill>
              <a:effectLst/>
              <a:latin typeface="+mn-lt"/>
              <a:ea typeface="+mn-ea"/>
              <a:cs typeface="+mn-cs"/>
            </a:rPr>
            <a:t>円増額と</a:t>
          </a:r>
          <a:r>
            <a:rPr kumimoji="1" lang="ja-JP" altLang="ja-JP" sz="1100">
              <a:solidFill>
                <a:schemeClr val="dk1"/>
              </a:solidFill>
              <a:effectLst/>
              <a:latin typeface="+mn-lt"/>
              <a:ea typeface="+mn-ea"/>
              <a:cs typeface="+mn-cs"/>
            </a:rPr>
            <a:t>なり、類似団体平均と比べて</a:t>
          </a:r>
          <a:r>
            <a:rPr kumimoji="1" lang="en-US" altLang="ja-JP" sz="1100">
              <a:solidFill>
                <a:schemeClr val="dk1"/>
              </a:solidFill>
              <a:effectLst/>
              <a:latin typeface="+mn-lt"/>
              <a:ea typeface="+mn-ea"/>
              <a:cs typeface="+mn-cs"/>
            </a:rPr>
            <a:t>7,376</a:t>
          </a:r>
          <a:r>
            <a:rPr kumimoji="1" lang="ja-JP" altLang="en-US" sz="1100">
              <a:solidFill>
                <a:schemeClr val="dk1"/>
              </a:solidFill>
              <a:effectLst/>
              <a:latin typeface="+mn-lt"/>
              <a:ea typeface="+mn-ea"/>
              <a:cs typeface="+mn-cs"/>
            </a:rPr>
            <a:t>円低</a:t>
          </a:r>
          <a:r>
            <a:rPr kumimoji="1" lang="ja-JP" altLang="ja-JP" sz="1100">
              <a:solidFill>
                <a:schemeClr val="dk1"/>
              </a:solidFill>
              <a:effectLst/>
              <a:latin typeface="+mn-lt"/>
              <a:ea typeface="+mn-ea"/>
              <a:cs typeface="+mn-cs"/>
            </a:rPr>
            <a:t>い結果となった。主な減要因としては、</a:t>
          </a:r>
          <a:r>
            <a:rPr kumimoji="1" lang="ja-JP" altLang="en-US" sz="1100">
              <a:solidFill>
                <a:schemeClr val="dk1"/>
              </a:solidFill>
              <a:effectLst/>
              <a:latin typeface="+mn-lt"/>
              <a:ea typeface="+mn-ea"/>
              <a:cs typeface="+mn-cs"/>
            </a:rPr>
            <a:t>奥日田地域観光施設整備事業</a:t>
          </a:r>
          <a:r>
            <a:rPr kumimoji="1" lang="ja-JP" altLang="ja-JP" sz="1100">
              <a:solidFill>
                <a:schemeClr val="dk1"/>
              </a:solidFill>
              <a:effectLst/>
              <a:latin typeface="+mn-lt"/>
              <a:ea typeface="+mn-ea"/>
              <a:cs typeface="+mn-cs"/>
            </a:rPr>
            <a:t>や鯛生スポーツセンター</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整備事業費等の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また、繰出金については、昨年度</a:t>
          </a:r>
          <a:r>
            <a:rPr kumimoji="1" lang="ja-JP" altLang="en-US" sz="1100">
              <a:solidFill>
                <a:schemeClr val="dk1"/>
              </a:solidFill>
              <a:effectLst/>
              <a:latin typeface="+mn-lt"/>
              <a:ea typeface="+mn-ea"/>
              <a:cs typeface="+mn-cs"/>
            </a:rPr>
            <a:t>とほぼ横ばいで</a:t>
          </a:r>
          <a:r>
            <a:rPr kumimoji="1" lang="ja-JP" altLang="ja-JP" sz="1100">
              <a:solidFill>
                <a:schemeClr val="dk1"/>
              </a:solidFill>
              <a:effectLst/>
              <a:latin typeface="+mn-lt"/>
              <a:ea typeface="+mn-ea"/>
              <a:cs typeface="+mn-cs"/>
            </a:rPr>
            <a:t>、依然として類似団体平均より</a:t>
          </a:r>
          <a:r>
            <a:rPr kumimoji="1" lang="en-US" altLang="ja-JP" sz="1100">
              <a:solidFill>
                <a:schemeClr val="dk1"/>
              </a:solidFill>
              <a:effectLst/>
              <a:latin typeface="+mn-lt"/>
              <a:ea typeface="+mn-ea"/>
              <a:cs typeface="+mn-cs"/>
            </a:rPr>
            <a:t>4,116</a:t>
          </a:r>
          <a:r>
            <a:rPr kumimoji="1" lang="ja-JP" altLang="ja-JP" sz="1100">
              <a:solidFill>
                <a:schemeClr val="dk1"/>
              </a:solidFill>
              <a:effectLst/>
              <a:latin typeface="+mn-lt"/>
              <a:ea typeface="+mn-ea"/>
              <a:cs typeface="+mn-cs"/>
            </a:rPr>
            <a:t>円高い、住民一人当たり</a:t>
          </a:r>
          <a:r>
            <a:rPr kumimoji="1" lang="en-US" altLang="ja-JP" sz="1100">
              <a:solidFill>
                <a:schemeClr val="dk1"/>
              </a:solidFill>
              <a:effectLst/>
              <a:latin typeface="+mn-lt"/>
              <a:ea typeface="+mn-ea"/>
              <a:cs typeface="+mn-cs"/>
            </a:rPr>
            <a:t>52,676</a:t>
          </a:r>
          <a:r>
            <a:rPr kumimoji="1" lang="ja-JP" altLang="ja-JP" sz="1100">
              <a:solidFill>
                <a:schemeClr val="dk1"/>
              </a:solidFill>
              <a:effectLst/>
              <a:latin typeface="+mn-lt"/>
              <a:ea typeface="+mn-ea"/>
              <a:cs typeface="+mn-cs"/>
            </a:rPr>
            <a:t>円となっている。</a:t>
          </a:r>
          <a:endParaRPr lang="ja-JP" altLang="ja-JP" sz="14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64,890
64,399
666.03
41,284,398
40,156,724
588,655
20,847,726
35,123,635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138786</xdr:rowOff>
    </xdr:from>
    <xdr:to>
      <xdr:col>24</xdr:col>
      <xdr:colOff>63500</xdr:colOff>
      <xdr:row>34</xdr:row>
      <xdr:rowOff>8026</xdr:rowOff>
    </xdr:to>
    <xdr:cxnSp macro="">
      <xdr:nvCxnSpPr>
        <xdr:cNvPr id="59" name="直線コネクタ 58"/>
        <xdr:cNvCxnSpPr/>
      </xdr:nvCxnSpPr>
      <xdr:spPr>
        <a:xfrm flipV="1">
          <a:off x="3797300" y="5796636"/>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xdr:rowOff>
    </xdr:from>
    <xdr:to>
      <xdr:col>19</xdr:col>
      <xdr:colOff>177800</xdr:colOff>
      <xdr:row>34</xdr:row>
      <xdr:rowOff>18542</xdr:rowOff>
    </xdr:to>
    <xdr:cxnSp macro="">
      <xdr:nvCxnSpPr>
        <xdr:cNvPr id="62" name="直線コネクタ 61"/>
        <xdr:cNvCxnSpPr/>
      </xdr:nvCxnSpPr>
      <xdr:spPr>
        <a:xfrm flipV="1">
          <a:off x="2908300" y="583732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18542</xdr:rowOff>
    </xdr:from>
    <xdr:to>
      <xdr:col>15</xdr:col>
      <xdr:colOff>50800</xdr:colOff>
      <xdr:row>34</xdr:row>
      <xdr:rowOff>27229</xdr:rowOff>
    </xdr:to>
    <xdr:cxnSp macro="">
      <xdr:nvCxnSpPr>
        <xdr:cNvPr id="65" name="直線コネクタ 64"/>
        <xdr:cNvCxnSpPr/>
      </xdr:nvCxnSpPr>
      <xdr:spPr>
        <a:xfrm flipV="1">
          <a:off x="2019300" y="584784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22657</xdr:rowOff>
    </xdr:from>
    <xdr:to>
      <xdr:col>10</xdr:col>
      <xdr:colOff>114300</xdr:colOff>
      <xdr:row>34</xdr:row>
      <xdr:rowOff>27229</xdr:rowOff>
    </xdr:to>
    <xdr:cxnSp macro="">
      <xdr:nvCxnSpPr>
        <xdr:cNvPr id="68" name="直線コネクタ 67"/>
        <xdr:cNvCxnSpPr/>
      </xdr:nvCxnSpPr>
      <xdr:spPr>
        <a:xfrm>
          <a:off x="1130300" y="5680507"/>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87986</xdr:rowOff>
    </xdr:from>
    <xdr:to>
      <xdr:col>24</xdr:col>
      <xdr:colOff>114300</xdr:colOff>
      <xdr:row>34</xdr:row>
      <xdr:rowOff>18136</xdr:rowOff>
    </xdr:to>
    <xdr:sp macro="" textlink="">
      <xdr:nvSpPr>
        <xdr:cNvPr id="78" name="楕円 77"/>
        <xdr:cNvSpPr/>
      </xdr:nvSpPr>
      <xdr:spPr>
        <a:xfrm>
          <a:off x="4584700" y="57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110863</xdr:rowOff>
    </xdr:from>
    <xdr:ext cx="469744" cy="259045"/>
    <xdr:sp macro="" textlink="">
      <xdr:nvSpPr>
        <xdr:cNvPr id="79" name="議会費該当値テキスト"/>
        <xdr:cNvSpPr txBox="1"/>
      </xdr:nvSpPr>
      <xdr:spPr>
        <a:xfrm>
          <a:off x="4686300" y="559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128676</xdr:rowOff>
    </xdr:from>
    <xdr:to>
      <xdr:col>20</xdr:col>
      <xdr:colOff>38100</xdr:colOff>
      <xdr:row>34</xdr:row>
      <xdr:rowOff>58826</xdr:rowOff>
    </xdr:to>
    <xdr:sp macro="" textlink="">
      <xdr:nvSpPr>
        <xdr:cNvPr id="80" name="楕円 79"/>
        <xdr:cNvSpPr/>
      </xdr:nvSpPr>
      <xdr:spPr>
        <a:xfrm>
          <a:off x="3746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75353</xdr:rowOff>
    </xdr:from>
    <xdr:ext cx="469744" cy="259045"/>
    <xdr:sp macro="" textlink="">
      <xdr:nvSpPr>
        <xdr:cNvPr id="81" name="テキスト ボックス 80"/>
        <xdr:cNvSpPr txBox="1"/>
      </xdr:nvSpPr>
      <xdr:spPr>
        <a:xfrm>
          <a:off x="3562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139192</xdr:rowOff>
    </xdr:from>
    <xdr:to>
      <xdr:col>15</xdr:col>
      <xdr:colOff>101600</xdr:colOff>
      <xdr:row>34</xdr:row>
      <xdr:rowOff>69342</xdr:rowOff>
    </xdr:to>
    <xdr:sp macro="" textlink="">
      <xdr:nvSpPr>
        <xdr:cNvPr id="82" name="楕円 81"/>
        <xdr:cNvSpPr/>
      </xdr:nvSpPr>
      <xdr:spPr>
        <a:xfrm>
          <a:off x="2857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85869</xdr:rowOff>
    </xdr:from>
    <xdr:ext cx="469744" cy="259045"/>
    <xdr:sp macro="" textlink="">
      <xdr:nvSpPr>
        <xdr:cNvPr id="83" name="テキスト ボックス 82"/>
        <xdr:cNvSpPr txBox="1"/>
      </xdr:nvSpPr>
      <xdr:spPr>
        <a:xfrm>
          <a:off x="2673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147879</xdr:rowOff>
    </xdr:from>
    <xdr:to>
      <xdr:col>10</xdr:col>
      <xdr:colOff>165100</xdr:colOff>
      <xdr:row>34</xdr:row>
      <xdr:rowOff>78029</xdr:rowOff>
    </xdr:to>
    <xdr:sp macro="" textlink="">
      <xdr:nvSpPr>
        <xdr:cNvPr id="84" name="楕円 83"/>
        <xdr:cNvSpPr/>
      </xdr:nvSpPr>
      <xdr:spPr>
        <a:xfrm>
          <a:off x="1968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94556</xdr:rowOff>
    </xdr:from>
    <xdr:ext cx="469744" cy="259045"/>
    <xdr:sp macro="" textlink="">
      <xdr:nvSpPr>
        <xdr:cNvPr id="85" name="テキスト ボックス 84"/>
        <xdr:cNvSpPr txBox="1"/>
      </xdr:nvSpPr>
      <xdr:spPr>
        <a:xfrm>
          <a:off x="1784428" y="55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143307</xdr:rowOff>
    </xdr:from>
    <xdr:to>
      <xdr:col>6</xdr:col>
      <xdr:colOff>38100</xdr:colOff>
      <xdr:row>33</xdr:row>
      <xdr:rowOff>73457</xdr:rowOff>
    </xdr:to>
    <xdr:sp macro="" textlink="">
      <xdr:nvSpPr>
        <xdr:cNvPr id="86" name="楕円 85"/>
        <xdr:cNvSpPr/>
      </xdr:nvSpPr>
      <xdr:spPr>
        <a:xfrm>
          <a:off x="1079500" y="56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89984</xdr:rowOff>
    </xdr:from>
    <xdr:ext cx="469744" cy="259045"/>
    <xdr:sp macro="" textlink="">
      <xdr:nvSpPr>
        <xdr:cNvPr id="87" name="テキスト ボックス 86"/>
        <xdr:cNvSpPr txBox="1"/>
      </xdr:nvSpPr>
      <xdr:spPr>
        <a:xfrm>
          <a:off x="895428" y="54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129558</xdr:rowOff>
    </xdr:from>
    <xdr:to>
      <xdr:col>24</xdr:col>
      <xdr:colOff>63500</xdr:colOff>
      <xdr:row>56</xdr:row>
      <xdr:rowOff>37585</xdr:rowOff>
    </xdr:to>
    <xdr:cxnSp macro="">
      <xdr:nvCxnSpPr>
        <xdr:cNvPr id="116" name="直線コネクタ 115"/>
        <xdr:cNvCxnSpPr/>
      </xdr:nvCxnSpPr>
      <xdr:spPr>
        <a:xfrm flipV="1">
          <a:off x="3797300" y="9559308"/>
          <a:ext cx="8382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170386</xdr:rowOff>
    </xdr:from>
    <xdr:to>
      <xdr:col>19</xdr:col>
      <xdr:colOff>177800</xdr:colOff>
      <xdr:row>56</xdr:row>
      <xdr:rowOff>37585</xdr:rowOff>
    </xdr:to>
    <xdr:cxnSp macro="">
      <xdr:nvCxnSpPr>
        <xdr:cNvPr id="119" name="直線コネクタ 118"/>
        <xdr:cNvCxnSpPr/>
      </xdr:nvCxnSpPr>
      <xdr:spPr>
        <a:xfrm>
          <a:off x="2908300" y="9600136"/>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170386</xdr:rowOff>
    </xdr:from>
    <xdr:to>
      <xdr:col>15</xdr:col>
      <xdr:colOff>50800</xdr:colOff>
      <xdr:row>56</xdr:row>
      <xdr:rowOff>57229</xdr:rowOff>
    </xdr:to>
    <xdr:cxnSp macro="">
      <xdr:nvCxnSpPr>
        <xdr:cNvPr id="122" name="直線コネクタ 121"/>
        <xdr:cNvCxnSpPr/>
      </xdr:nvCxnSpPr>
      <xdr:spPr>
        <a:xfrm flipV="1">
          <a:off x="2019300" y="960013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5679</xdr:rowOff>
    </xdr:from>
    <xdr:to>
      <xdr:col>10</xdr:col>
      <xdr:colOff>114300</xdr:colOff>
      <xdr:row>56</xdr:row>
      <xdr:rowOff>57229</xdr:rowOff>
    </xdr:to>
    <xdr:cxnSp macro="">
      <xdr:nvCxnSpPr>
        <xdr:cNvPr id="125" name="直線コネクタ 124"/>
        <xdr:cNvCxnSpPr/>
      </xdr:nvCxnSpPr>
      <xdr:spPr>
        <a:xfrm>
          <a:off x="1130300" y="9606879"/>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78758</xdr:rowOff>
    </xdr:from>
    <xdr:to>
      <xdr:col>24</xdr:col>
      <xdr:colOff>114300</xdr:colOff>
      <xdr:row>56</xdr:row>
      <xdr:rowOff>8908</xdr:rowOff>
    </xdr:to>
    <xdr:sp macro="" textlink="">
      <xdr:nvSpPr>
        <xdr:cNvPr id="135" name="楕円 134"/>
        <xdr:cNvSpPr/>
      </xdr:nvSpPr>
      <xdr:spPr>
        <a:xfrm>
          <a:off x="4584700" y="95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101635</xdr:rowOff>
    </xdr:from>
    <xdr:ext cx="534377" cy="259045"/>
    <xdr:sp macro="" textlink="">
      <xdr:nvSpPr>
        <xdr:cNvPr id="136" name="総務費該当値テキスト"/>
        <xdr:cNvSpPr txBox="1"/>
      </xdr:nvSpPr>
      <xdr:spPr>
        <a:xfrm>
          <a:off x="4686300" y="93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158235</xdr:rowOff>
    </xdr:from>
    <xdr:to>
      <xdr:col>20</xdr:col>
      <xdr:colOff>38100</xdr:colOff>
      <xdr:row>56</xdr:row>
      <xdr:rowOff>88385</xdr:rowOff>
    </xdr:to>
    <xdr:sp macro="" textlink="">
      <xdr:nvSpPr>
        <xdr:cNvPr id="137" name="楕円 136"/>
        <xdr:cNvSpPr/>
      </xdr:nvSpPr>
      <xdr:spPr>
        <a:xfrm>
          <a:off x="3746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104912</xdr:rowOff>
    </xdr:from>
    <xdr:ext cx="534377" cy="259045"/>
    <xdr:sp macro="" textlink="">
      <xdr:nvSpPr>
        <xdr:cNvPr id="138" name="テキスト ボックス 137"/>
        <xdr:cNvSpPr txBox="1"/>
      </xdr:nvSpPr>
      <xdr:spPr>
        <a:xfrm>
          <a:off x="3530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119586</xdr:rowOff>
    </xdr:from>
    <xdr:to>
      <xdr:col>15</xdr:col>
      <xdr:colOff>101600</xdr:colOff>
      <xdr:row>56</xdr:row>
      <xdr:rowOff>49736</xdr:rowOff>
    </xdr:to>
    <xdr:sp macro="" textlink="">
      <xdr:nvSpPr>
        <xdr:cNvPr id="139" name="楕円 138"/>
        <xdr:cNvSpPr/>
      </xdr:nvSpPr>
      <xdr:spPr>
        <a:xfrm>
          <a:off x="2857500" y="95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66263</xdr:rowOff>
    </xdr:from>
    <xdr:ext cx="534377" cy="259045"/>
    <xdr:sp macro="" textlink="">
      <xdr:nvSpPr>
        <xdr:cNvPr id="140" name="テキスト ボックス 139"/>
        <xdr:cNvSpPr txBox="1"/>
      </xdr:nvSpPr>
      <xdr:spPr>
        <a:xfrm>
          <a:off x="2641111" y="93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6429</xdr:rowOff>
    </xdr:from>
    <xdr:to>
      <xdr:col>10</xdr:col>
      <xdr:colOff>165100</xdr:colOff>
      <xdr:row>56</xdr:row>
      <xdr:rowOff>108029</xdr:rowOff>
    </xdr:to>
    <xdr:sp macro="" textlink="">
      <xdr:nvSpPr>
        <xdr:cNvPr id="141" name="楕円 140"/>
        <xdr:cNvSpPr/>
      </xdr:nvSpPr>
      <xdr:spPr>
        <a:xfrm>
          <a:off x="1968500" y="96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99156</xdr:rowOff>
    </xdr:from>
    <xdr:ext cx="534377" cy="259045"/>
    <xdr:sp macro="" textlink="">
      <xdr:nvSpPr>
        <xdr:cNvPr id="142" name="テキスト ボックス 141"/>
        <xdr:cNvSpPr txBox="1"/>
      </xdr:nvSpPr>
      <xdr:spPr>
        <a:xfrm>
          <a:off x="1752111" y="970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126329</xdr:rowOff>
    </xdr:from>
    <xdr:to>
      <xdr:col>6</xdr:col>
      <xdr:colOff>38100</xdr:colOff>
      <xdr:row>56</xdr:row>
      <xdr:rowOff>56479</xdr:rowOff>
    </xdr:to>
    <xdr:sp macro="" textlink="">
      <xdr:nvSpPr>
        <xdr:cNvPr id="143" name="楕円 142"/>
        <xdr:cNvSpPr/>
      </xdr:nvSpPr>
      <xdr:spPr>
        <a:xfrm>
          <a:off x="1079500" y="95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47606</xdr:rowOff>
    </xdr:from>
    <xdr:ext cx="534377" cy="259045"/>
    <xdr:sp macro="" textlink="">
      <xdr:nvSpPr>
        <xdr:cNvPr id="144" name="テキスト ボックス 143"/>
        <xdr:cNvSpPr txBox="1"/>
      </xdr:nvSpPr>
      <xdr:spPr>
        <a:xfrm>
          <a:off x="863111" y="96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99899</xdr:rowOff>
    </xdr:from>
    <xdr:to>
      <xdr:col>24</xdr:col>
      <xdr:colOff>63500</xdr:colOff>
      <xdr:row>74</xdr:row>
      <xdr:rowOff>38862</xdr:rowOff>
    </xdr:to>
    <xdr:cxnSp macro="">
      <xdr:nvCxnSpPr>
        <xdr:cNvPr id="174" name="直線コネクタ 173"/>
        <xdr:cNvCxnSpPr/>
      </xdr:nvCxnSpPr>
      <xdr:spPr>
        <a:xfrm flipV="1">
          <a:off x="3797300" y="12615749"/>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3569</xdr:rowOff>
    </xdr:from>
    <xdr:to>
      <xdr:col>19</xdr:col>
      <xdr:colOff>177800</xdr:colOff>
      <xdr:row>74</xdr:row>
      <xdr:rowOff>38862</xdr:rowOff>
    </xdr:to>
    <xdr:cxnSp macro="">
      <xdr:nvCxnSpPr>
        <xdr:cNvPr id="177" name="直線コネクタ 176"/>
        <xdr:cNvCxnSpPr/>
      </xdr:nvCxnSpPr>
      <xdr:spPr>
        <a:xfrm>
          <a:off x="2908300" y="12519419"/>
          <a:ext cx="889000" cy="2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3569</xdr:rowOff>
    </xdr:from>
    <xdr:to>
      <xdr:col>15</xdr:col>
      <xdr:colOff>50800</xdr:colOff>
      <xdr:row>74</xdr:row>
      <xdr:rowOff>10122</xdr:rowOff>
    </xdr:to>
    <xdr:cxnSp macro="">
      <xdr:nvCxnSpPr>
        <xdr:cNvPr id="180" name="直線コネクタ 179"/>
        <xdr:cNvCxnSpPr/>
      </xdr:nvCxnSpPr>
      <xdr:spPr>
        <a:xfrm flipV="1">
          <a:off x="2019300" y="1251941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10122</xdr:rowOff>
    </xdr:from>
    <xdr:to>
      <xdr:col>10</xdr:col>
      <xdr:colOff>114300</xdr:colOff>
      <xdr:row>74</xdr:row>
      <xdr:rowOff>146989</xdr:rowOff>
    </xdr:to>
    <xdr:cxnSp macro="">
      <xdr:nvCxnSpPr>
        <xdr:cNvPr id="183" name="直線コネクタ 182"/>
        <xdr:cNvCxnSpPr/>
      </xdr:nvCxnSpPr>
      <xdr:spPr>
        <a:xfrm flipV="1">
          <a:off x="1130300" y="12697422"/>
          <a:ext cx="889000" cy="1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49099</xdr:rowOff>
    </xdr:from>
    <xdr:to>
      <xdr:col>24</xdr:col>
      <xdr:colOff>114300</xdr:colOff>
      <xdr:row>73</xdr:row>
      <xdr:rowOff>150699</xdr:rowOff>
    </xdr:to>
    <xdr:sp macro="" textlink="">
      <xdr:nvSpPr>
        <xdr:cNvPr id="193" name="楕円 192"/>
        <xdr:cNvSpPr/>
      </xdr:nvSpPr>
      <xdr:spPr>
        <a:xfrm>
          <a:off x="4584700" y="12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71976</xdr:rowOff>
    </xdr:from>
    <xdr:ext cx="599010" cy="259045"/>
    <xdr:sp macro="" textlink="">
      <xdr:nvSpPr>
        <xdr:cNvPr id="194" name="民生費該当値テキスト"/>
        <xdr:cNvSpPr txBox="1"/>
      </xdr:nvSpPr>
      <xdr:spPr>
        <a:xfrm>
          <a:off x="4686300" y="1241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159512</xdr:rowOff>
    </xdr:from>
    <xdr:to>
      <xdr:col>20</xdr:col>
      <xdr:colOff>38100</xdr:colOff>
      <xdr:row>74</xdr:row>
      <xdr:rowOff>89662</xdr:rowOff>
    </xdr:to>
    <xdr:sp macro="" textlink="">
      <xdr:nvSpPr>
        <xdr:cNvPr id="195" name="楕円 194"/>
        <xdr:cNvSpPr/>
      </xdr:nvSpPr>
      <xdr:spPr>
        <a:xfrm>
          <a:off x="3746500" y="12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106189</xdr:rowOff>
    </xdr:from>
    <xdr:ext cx="599010" cy="259045"/>
    <xdr:sp macro="" textlink="">
      <xdr:nvSpPr>
        <xdr:cNvPr id="196" name="テキスト ボックス 195"/>
        <xdr:cNvSpPr txBox="1"/>
      </xdr:nvSpPr>
      <xdr:spPr>
        <a:xfrm>
          <a:off x="3497795" y="1245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124219</xdr:rowOff>
    </xdr:from>
    <xdr:to>
      <xdr:col>15</xdr:col>
      <xdr:colOff>101600</xdr:colOff>
      <xdr:row>73</xdr:row>
      <xdr:rowOff>54369</xdr:rowOff>
    </xdr:to>
    <xdr:sp macro="" textlink="">
      <xdr:nvSpPr>
        <xdr:cNvPr id="197" name="楕円 196"/>
        <xdr:cNvSpPr/>
      </xdr:nvSpPr>
      <xdr:spPr>
        <a:xfrm>
          <a:off x="28575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70896</xdr:rowOff>
    </xdr:from>
    <xdr:ext cx="599010" cy="259045"/>
    <xdr:sp macro="" textlink="">
      <xdr:nvSpPr>
        <xdr:cNvPr id="198" name="テキスト ボックス 197"/>
        <xdr:cNvSpPr txBox="1"/>
      </xdr:nvSpPr>
      <xdr:spPr>
        <a:xfrm>
          <a:off x="2608795" y="122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130772</xdr:rowOff>
    </xdr:from>
    <xdr:to>
      <xdr:col>10</xdr:col>
      <xdr:colOff>165100</xdr:colOff>
      <xdr:row>74</xdr:row>
      <xdr:rowOff>60922</xdr:rowOff>
    </xdr:to>
    <xdr:sp macro="" textlink="">
      <xdr:nvSpPr>
        <xdr:cNvPr id="199" name="楕円 198"/>
        <xdr:cNvSpPr/>
      </xdr:nvSpPr>
      <xdr:spPr>
        <a:xfrm>
          <a:off x="1968500" y="126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77449</xdr:rowOff>
    </xdr:from>
    <xdr:ext cx="599010" cy="259045"/>
    <xdr:sp macro="" textlink="">
      <xdr:nvSpPr>
        <xdr:cNvPr id="200" name="テキスト ボックス 199"/>
        <xdr:cNvSpPr txBox="1"/>
      </xdr:nvSpPr>
      <xdr:spPr>
        <a:xfrm>
          <a:off x="1719795" y="1242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96189</xdr:rowOff>
    </xdr:from>
    <xdr:to>
      <xdr:col>6</xdr:col>
      <xdr:colOff>38100</xdr:colOff>
      <xdr:row>75</xdr:row>
      <xdr:rowOff>26339</xdr:rowOff>
    </xdr:to>
    <xdr:sp macro="" textlink="">
      <xdr:nvSpPr>
        <xdr:cNvPr id="201" name="楕円 200"/>
        <xdr:cNvSpPr/>
      </xdr:nvSpPr>
      <xdr:spPr>
        <a:xfrm>
          <a:off x="1079500" y="12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42866</xdr:rowOff>
    </xdr:from>
    <xdr:ext cx="599010" cy="259045"/>
    <xdr:sp macro="" textlink="">
      <xdr:nvSpPr>
        <xdr:cNvPr id="202" name="テキスト ボックス 201"/>
        <xdr:cNvSpPr txBox="1"/>
      </xdr:nvSpPr>
      <xdr:spPr>
        <a:xfrm>
          <a:off x="830795" y="1255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159944</xdr:rowOff>
    </xdr:from>
    <xdr:to>
      <xdr:col>24</xdr:col>
      <xdr:colOff>63500</xdr:colOff>
      <xdr:row>96</xdr:row>
      <xdr:rowOff>12967</xdr:rowOff>
    </xdr:to>
    <xdr:cxnSp macro="">
      <xdr:nvCxnSpPr>
        <xdr:cNvPr id="231" name="直線コネクタ 230"/>
        <xdr:cNvCxnSpPr/>
      </xdr:nvCxnSpPr>
      <xdr:spPr>
        <a:xfrm>
          <a:off x="3797300" y="16447694"/>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134632</xdr:rowOff>
    </xdr:from>
    <xdr:to>
      <xdr:col>19</xdr:col>
      <xdr:colOff>177800</xdr:colOff>
      <xdr:row>95</xdr:row>
      <xdr:rowOff>159944</xdr:rowOff>
    </xdr:to>
    <xdr:cxnSp macro="">
      <xdr:nvCxnSpPr>
        <xdr:cNvPr id="234" name="直線コネクタ 233"/>
        <xdr:cNvCxnSpPr/>
      </xdr:nvCxnSpPr>
      <xdr:spPr>
        <a:xfrm>
          <a:off x="2908300" y="16422382"/>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134632</xdr:rowOff>
    </xdr:from>
    <xdr:to>
      <xdr:col>15</xdr:col>
      <xdr:colOff>50800</xdr:colOff>
      <xdr:row>96</xdr:row>
      <xdr:rowOff>27482</xdr:rowOff>
    </xdr:to>
    <xdr:cxnSp macro="">
      <xdr:nvCxnSpPr>
        <xdr:cNvPr id="237" name="直線コネクタ 236"/>
        <xdr:cNvCxnSpPr/>
      </xdr:nvCxnSpPr>
      <xdr:spPr>
        <a:xfrm flipV="1">
          <a:off x="2019300" y="16422382"/>
          <a:ext cx="889000" cy="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27482</xdr:rowOff>
    </xdr:from>
    <xdr:to>
      <xdr:col>10</xdr:col>
      <xdr:colOff>114300</xdr:colOff>
      <xdr:row>96</xdr:row>
      <xdr:rowOff>35954</xdr:rowOff>
    </xdr:to>
    <xdr:cxnSp macro="">
      <xdr:nvCxnSpPr>
        <xdr:cNvPr id="240" name="直線コネクタ 239"/>
        <xdr:cNvCxnSpPr/>
      </xdr:nvCxnSpPr>
      <xdr:spPr>
        <a:xfrm flipV="1">
          <a:off x="1130300" y="16486682"/>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133617</xdr:rowOff>
    </xdr:from>
    <xdr:to>
      <xdr:col>24</xdr:col>
      <xdr:colOff>114300</xdr:colOff>
      <xdr:row>96</xdr:row>
      <xdr:rowOff>63767</xdr:rowOff>
    </xdr:to>
    <xdr:sp macro="" textlink="">
      <xdr:nvSpPr>
        <xdr:cNvPr id="250" name="楕円 249"/>
        <xdr:cNvSpPr/>
      </xdr:nvSpPr>
      <xdr:spPr>
        <a:xfrm>
          <a:off x="4584700" y="164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156494</xdr:rowOff>
    </xdr:from>
    <xdr:ext cx="534377" cy="259045"/>
    <xdr:sp macro="" textlink="">
      <xdr:nvSpPr>
        <xdr:cNvPr id="251" name="衛生費該当値テキスト"/>
        <xdr:cNvSpPr txBox="1"/>
      </xdr:nvSpPr>
      <xdr:spPr>
        <a:xfrm>
          <a:off x="4686300" y="162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109144</xdr:rowOff>
    </xdr:from>
    <xdr:to>
      <xdr:col>20</xdr:col>
      <xdr:colOff>38100</xdr:colOff>
      <xdr:row>96</xdr:row>
      <xdr:rowOff>39294</xdr:rowOff>
    </xdr:to>
    <xdr:sp macro="" textlink="">
      <xdr:nvSpPr>
        <xdr:cNvPr id="252" name="楕円 251"/>
        <xdr:cNvSpPr/>
      </xdr:nvSpPr>
      <xdr:spPr>
        <a:xfrm>
          <a:off x="3746500" y="163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55821</xdr:rowOff>
    </xdr:from>
    <xdr:ext cx="534377" cy="259045"/>
    <xdr:sp macro="" textlink="">
      <xdr:nvSpPr>
        <xdr:cNvPr id="253" name="テキスト ボックス 252"/>
        <xdr:cNvSpPr txBox="1"/>
      </xdr:nvSpPr>
      <xdr:spPr>
        <a:xfrm>
          <a:off x="3530111" y="161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83832</xdr:rowOff>
    </xdr:from>
    <xdr:to>
      <xdr:col>15</xdr:col>
      <xdr:colOff>101600</xdr:colOff>
      <xdr:row>96</xdr:row>
      <xdr:rowOff>13982</xdr:rowOff>
    </xdr:to>
    <xdr:sp macro="" textlink="">
      <xdr:nvSpPr>
        <xdr:cNvPr id="254" name="楕円 253"/>
        <xdr:cNvSpPr/>
      </xdr:nvSpPr>
      <xdr:spPr>
        <a:xfrm>
          <a:off x="2857500" y="1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30509</xdr:rowOff>
    </xdr:from>
    <xdr:ext cx="534377" cy="259045"/>
    <xdr:sp macro="" textlink="">
      <xdr:nvSpPr>
        <xdr:cNvPr id="255" name="テキスト ボックス 254"/>
        <xdr:cNvSpPr txBox="1"/>
      </xdr:nvSpPr>
      <xdr:spPr>
        <a:xfrm>
          <a:off x="2641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148132</xdr:rowOff>
    </xdr:from>
    <xdr:to>
      <xdr:col>10</xdr:col>
      <xdr:colOff>165100</xdr:colOff>
      <xdr:row>96</xdr:row>
      <xdr:rowOff>78282</xdr:rowOff>
    </xdr:to>
    <xdr:sp macro="" textlink="">
      <xdr:nvSpPr>
        <xdr:cNvPr id="256" name="楕円 255"/>
        <xdr:cNvSpPr/>
      </xdr:nvSpPr>
      <xdr:spPr>
        <a:xfrm>
          <a:off x="1968500" y="164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94809</xdr:rowOff>
    </xdr:from>
    <xdr:ext cx="534377" cy="259045"/>
    <xdr:sp macro="" textlink="">
      <xdr:nvSpPr>
        <xdr:cNvPr id="257" name="テキスト ボックス 256"/>
        <xdr:cNvSpPr txBox="1"/>
      </xdr:nvSpPr>
      <xdr:spPr>
        <a:xfrm>
          <a:off x="1752111" y="162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156604</xdr:rowOff>
    </xdr:from>
    <xdr:to>
      <xdr:col>6</xdr:col>
      <xdr:colOff>38100</xdr:colOff>
      <xdr:row>96</xdr:row>
      <xdr:rowOff>86754</xdr:rowOff>
    </xdr:to>
    <xdr:sp macro="" textlink="">
      <xdr:nvSpPr>
        <xdr:cNvPr id="258" name="楕円 257"/>
        <xdr:cNvSpPr/>
      </xdr:nvSpPr>
      <xdr:spPr>
        <a:xfrm>
          <a:off x="1079500" y="164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77881</xdr:rowOff>
    </xdr:from>
    <xdr:ext cx="534377" cy="259045"/>
    <xdr:sp macro="" textlink="">
      <xdr:nvSpPr>
        <xdr:cNvPr id="259" name="テキスト ボックス 258"/>
        <xdr:cNvSpPr txBox="1"/>
      </xdr:nvSpPr>
      <xdr:spPr>
        <a:xfrm>
          <a:off x="863111" y="165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78740</xdr:rowOff>
    </xdr:from>
    <xdr:to>
      <xdr:col>55</xdr:col>
      <xdr:colOff>0</xdr:colOff>
      <xdr:row>35</xdr:row>
      <xdr:rowOff>143891</xdr:rowOff>
    </xdr:to>
    <xdr:cxnSp macro="">
      <xdr:nvCxnSpPr>
        <xdr:cNvPr id="288" name="直線コネクタ 287"/>
        <xdr:cNvCxnSpPr/>
      </xdr:nvCxnSpPr>
      <xdr:spPr>
        <a:xfrm flipV="1">
          <a:off x="9639300" y="6079490"/>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143891</xdr:rowOff>
    </xdr:from>
    <xdr:to>
      <xdr:col>50</xdr:col>
      <xdr:colOff>114300</xdr:colOff>
      <xdr:row>36</xdr:row>
      <xdr:rowOff>23495</xdr:rowOff>
    </xdr:to>
    <xdr:cxnSp macro="">
      <xdr:nvCxnSpPr>
        <xdr:cNvPr id="291" name="直線コネクタ 290"/>
        <xdr:cNvCxnSpPr/>
      </xdr:nvCxnSpPr>
      <xdr:spPr>
        <a:xfrm flipV="1">
          <a:off x="8750300" y="6144641"/>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23495</xdr:rowOff>
    </xdr:from>
    <xdr:to>
      <xdr:col>45</xdr:col>
      <xdr:colOff>177800</xdr:colOff>
      <xdr:row>36</xdr:row>
      <xdr:rowOff>42545</xdr:rowOff>
    </xdr:to>
    <xdr:cxnSp macro="">
      <xdr:nvCxnSpPr>
        <xdr:cNvPr id="294" name="直線コネクタ 293"/>
        <xdr:cNvCxnSpPr/>
      </xdr:nvCxnSpPr>
      <xdr:spPr>
        <a:xfrm flipV="1">
          <a:off x="7861300" y="61956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42545</xdr:rowOff>
    </xdr:from>
    <xdr:to>
      <xdr:col>41</xdr:col>
      <xdr:colOff>50800</xdr:colOff>
      <xdr:row>36</xdr:row>
      <xdr:rowOff>49403</xdr:rowOff>
    </xdr:to>
    <xdr:cxnSp macro="">
      <xdr:nvCxnSpPr>
        <xdr:cNvPr id="297" name="直線コネクタ 296"/>
        <xdr:cNvCxnSpPr/>
      </xdr:nvCxnSpPr>
      <xdr:spPr>
        <a:xfrm flipV="1">
          <a:off x="6972300" y="62147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27940</xdr:rowOff>
    </xdr:from>
    <xdr:to>
      <xdr:col>55</xdr:col>
      <xdr:colOff>50800</xdr:colOff>
      <xdr:row>35</xdr:row>
      <xdr:rowOff>129540</xdr:rowOff>
    </xdr:to>
    <xdr:sp macro="" textlink="">
      <xdr:nvSpPr>
        <xdr:cNvPr id="307" name="楕円 306"/>
        <xdr:cNvSpPr/>
      </xdr:nvSpPr>
      <xdr:spPr>
        <a:xfrm>
          <a:off x="104267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50817</xdr:rowOff>
    </xdr:from>
    <xdr:ext cx="469744" cy="259045"/>
    <xdr:sp macro="" textlink="">
      <xdr:nvSpPr>
        <xdr:cNvPr id="308" name="労働費該当値テキスト"/>
        <xdr:cNvSpPr txBox="1"/>
      </xdr:nvSpPr>
      <xdr:spPr>
        <a:xfrm>
          <a:off x="10528300"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93091</xdr:rowOff>
    </xdr:from>
    <xdr:to>
      <xdr:col>50</xdr:col>
      <xdr:colOff>165100</xdr:colOff>
      <xdr:row>36</xdr:row>
      <xdr:rowOff>23241</xdr:rowOff>
    </xdr:to>
    <xdr:sp macro="" textlink="">
      <xdr:nvSpPr>
        <xdr:cNvPr id="309" name="楕円 308"/>
        <xdr:cNvSpPr/>
      </xdr:nvSpPr>
      <xdr:spPr>
        <a:xfrm>
          <a:off x="95885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39768</xdr:rowOff>
    </xdr:from>
    <xdr:ext cx="469744" cy="259045"/>
    <xdr:sp macro="" textlink="">
      <xdr:nvSpPr>
        <xdr:cNvPr id="310" name="テキスト ボックス 309"/>
        <xdr:cNvSpPr txBox="1"/>
      </xdr:nvSpPr>
      <xdr:spPr>
        <a:xfrm>
          <a:off x="9404428" y="586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144145</xdr:rowOff>
    </xdr:from>
    <xdr:to>
      <xdr:col>46</xdr:col>
      <xdr:colOff>38100</xdr:colOff>
      <xdr:row>36</xdr:row>
      <xdr:rowOff>74295</xdr:rowOff>
    </xdr:to>
    <xdr:sp macro="" textlink="">
      <xdr:nvSpPr>
        <xdr:cNvPr id="311" name="楕円 310"/>
        <xdr:cNvSpPr/>
      </xdr:nvSpPr>
      <xdr:spPr>
        <a:xfrm>
          <a:off x="8699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90822</xdr:rowOff>
    </xdr:from>
    <xdr:ext cx="469744" cy="259045"/>
    <xdr:sp macro="" textlink="">
      <xdr:nvSpPr>
        <xdr:cNvPr id="312" name="テキスト ボックス 311"/>
        <xdr:cNvSpPr txBox="1"/>
      </xdr:nvSpPr>
      <xdr:spPr>
        <a:xfrm>
          <a:off x="8515428" y="592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163195</xdr:rowOff>
    </xdr:from>
    <xdr:to>
      <xdr:col>41</xdr:col>
      <xdr:colOff>101600</xdr:colOff>
      <xdr:row>36</xdr:row>
      <xdr:rowOff>93345</xdr:rowOff>
    </xdr:to>
    <xdr:sp macro="" textlink="">
      <xdr:nvSpPr>
        <xdr:cNvPr id="313" name="楕円 312"/>
        <xdr:cNvSpPr/>
      </xdr:nvSpPr>
      <xdr:spPr>
        <a:xfrm>
          <a:off x="7810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109872</xdr:rowOff>
    </xdr:from>
    <xdr:ext cx="469744" cy="259045"/>
    <xdr:sp macro="" textlink="">
      <xdr:nvSpPr>
        <xdr:cNvPr id="314" name="テキスト ボックス 313"/>
        <xdr:cNvSpPr txBox="1"/>
      </xdr:nvSpPr>
      <xdr:spPr>
        <a:xfrm>
          <a:off x="7626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170053</xdr:rowOff>
    </xdr:from>
    <xdr:to>
      <xdr:col>36</xdr:col>
      <xdr:colOff>165100</xdr:colOff>
      <xdr:row>36</xdr:row>
      <xdr:rowOff>100203</xdr:rowOff>
    </xdr:to>
    <xdr:sp macro="" textlink="">
      <xdr:nvSpPr>
        <xdr:cNvPr id="315" name="楕円 314"/>
        <xdr:cNvSpPr/>
      </xdr:nvSpPr>
      <xdr:spPr>
        <a:xfrm>
          <a:off x="6921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116730</xdr:rowOff>
    </xdr:from>
    <xdr:ext cx="469744" cy="259045"/>
    <xdr:sp macro="" textlink="">
      <xdr:nvSpPr>
        <xdr:cNvPr id="316" name="テキスト ボックス 315"/>
        <xdr:cNvSpPr txBox="1"/>
      </xdr:nvSpPr>
      <xdr:spPr>
        <a:xfrm>
          <a:off x="6737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49384</xdr:rowOff>
    </xdr:from>
    <xdr:to>
      <xdr:col>55</xdr:col>
      <xdr:colOff>0</xdr:colOff>
      <xdr:row>56</xdr:row>
      <xdr:rowOff>69062</xdr:rowOff>
    </xdr:to>
    <xdr:cxnSp macro="">
      <xdr:nvCxnSpPr>
        <xdr:cNvPr id="345" name="直線コネクタ 344"/>
        <xdr:cNvCxnSpPr/>
      </xdr:nvCxnSpPr>
      <xdr:spPr>
        <a:xfrm flipV="1">
          <a:off x="9639300" y="9650584"/>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69062</xdr:rowOff>
    </xdr:from>
    <xdr:to>
      <xdr:col>50</xdr:col>
      <xdr:colOff>114300</xdr:colOff>
      <xdr:row>56</xdr:row>
      <xdr:rowOff>90818</xdr:rowOff>
    </xdr:to>
    <xdr:cxnSp macro="">
      <xdr:nvCxnSpPr>
        <xdr:cNvPr id="348" name="直線コネクタ 347"/>
        <xdr:cNvCxnSpPr/>
      </xdr:nvCxnSpPr>
      <xdr:spPr>
        <a:xfrm flipV="1">
          <a:off x="8750300" y="9670262"/>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90818</xdr:rowOff>
    </xdr:from>
    <xdr:to>
      <xdr:col>45</xdr:col>
      <xdr:colOff>177800</xdr:colOff>
      <xdr:row>56</xdr:row>
      <xdr:rowOff>133014</xdr:rowOff>
    </xdr:to>
    <xdr:cxnSp macro="">
      <xdr:nvCxnSpPr>
        <xdr:cNvPr id="351" name="直線コネクタ 350"/>
        <xdr:cNvCxnSpPr/>
      </xdr:nvCxnSpPr>
      <xdr:spPr>
        <a:xfrm flipV="1">
          <a:off x="7861300" y="9692018"/>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114459</xdr:rowOff>
    </xdr:from>
    <xdr:to>
      <xdr:col>41</xdr:col>
      <xdr:colOff>50800</xdr:colOff>
      <xdr:row>56</xdr:row>
      <xdr:rowOff>133014</xdr:rowOff>
    </xdr:to>
    <xdr:cxnSp macro="">
      <xdr:nvCxnSpPr>
        <xdr:cNvPr id="354" name="直線コネクタ 353"/>
        <xdr:cNvCxnSpPr/>
      </xdr:nvCxnSpPr>
      <xdr:spPr>
        <a:xfrm>
          <a:off x="6972300" y="971565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170034</xdr:rowOff>
    </xdr:from>
    <xdr:to>
      <xdr:col>55</xdr:col>
      <xdr:colOff>50800</xdr:colOff>
      <xdr:row>56</xdr:row>
      <xdr:rowOff>100184</xdr:rowOff>
    </xdr:to>
    <xdr:sp macro="" textlink="">
      <xdr:nvSpPr>
        <xdr:cNvPr id="364" name="楕円 363"/>
        <xdr:cNvSpPr/>
      </xdr:nvSpPr>
      <xdr:spPr>
        <a:xfrm>
          <a:off x="104267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21461</xdr:rowOff>
    </xdr:from>
    <xdr:ext cx="534377" cy="259045"/>
    <xdr:sp macro="" textlink="">
      <xdr:nvSpPr>
        <xdr:cNvPr id="365" name="農林水産業費該当値テキスト"/>
        <xdr:cNvSpPr txBox="1"/>
      </xdr:nvSpPr>
      <xdr:spPr>
        <a:xfrm>
          <a:off x="10528300" y="94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18262</xdr:rowOff>
    </xdr:from>
    <xdr:to>
      <xdr:col>50</xdr:col>
      <xdr:colOff>165100</xdr:colOff>
      <xdr:row>56</xdr:row>
      <xdr:rowOff>119862</xdr:rowOff>
    </xdr:to>
    <xdr:sp macro="" textlink="">
      <xdr:nvSpPr>
        <xdr:cNvPr id="366" name="楕円 365"/>
        <xdr:cNvSpPr/>
      </xdr:nvSpPr>
      <xdr:spPr>
        <a:xfrm>
          <a:off x="95885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136389</xdr:rowOff>
    </xdr:from>
    <xdr:ext cx="534377" cy="259045"/>
    <xdr:sp macro="" textlink="">
      <xdr:nvSpPr>
        <xdr:cNvPr id="367" name="テキスト ボックス 366"/>
        <xdr:cNvSpPr txBox="1"/>
      </xdr:nvSpPr>
      <xdr:spPr>
        <a:xfrm>
          <a:off x="9372111" y="9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40018</xdr:rowOff>
    </xdr:from>
    <xdr:to>
      <xdr:col>46</xdr:col>
      <xdr:colOff>38100</xdr:colOff>
      <xdr:row>56</xdr:row>
      <xdr:rowOff>141618</xdr:rowOff>
    </xdr:to>
    <xdr:sp macro="" textlink="">
      <xdr:nvSpPr>
        <xdr:cNvPr id="368" name="楕円 367"/>
        <xdr:cNvSpPr/>
      </xdr:nvSpPr>
      <xdr:spPr>
        <a:xfrm>
          <a:off x="8699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132745</xdr:rowOff>
    </xdr:from>
    <xdr:ext cx="534377" cy="259045"/>
    <xdr:sp macro="" textlink="">
      <xdr:nvSpPr>
        <xdr:cNvPr id="369" name="テキスト ボックス 368"/>
        <xdr:cNvSpPr txBox="1"/>
      </xdr:nvSpPr>
      <xdr:spPr>
        <a:xfrm>
          <a:off x="8483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82214</xdr:rowOff>
    </xdr:from>
    <xdr:to>
      <xdr:col>41</xdr:col>
      <xdr:colOff>101600</xdr:colOff>
      <xdr:row>57</xdr:row>
      <xdr:rowOff>12364</xdr:rowOff>
    </xdr:to>
    <xdr:sp macro="" textlink="">
      <xdr:nvSpPr>
        <xdr:cNvPr id="370" name="楕円 369"/>
        <xdr:cNvSpPr/>
      </xdr:nvSpPr>
      <xdr:spPr>
        <a:xfrm>
          <a:off x="78105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3491</xdr:rowOff>
    </xdr:from>
    <xdr:ext cx="534377" cy="259045"/>
    <xdr:sp macro="" textlink="">
      <xdr:nvSpPr>
        <xdr:cNvPr id="371" name="テキスト ボックス 370"/>
        <xdr:cNvSpPr txBox="1"/>
      </xdr:nvSpPr>
      <xdr:spPr>
        <a:xfrm>
          <a:off x="7594111" y="97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63659</xdr:rowOff>
    </xdr:from>
    <xdr:to>
      <xdr:col>36</xdr:col>
      <xdr:colOff>165100</xdr:colOff>
      <xdr:row>56</xdr:row>
      <xdr:rowOff>165259</xdr:rowOff>
    </xdr:to>
    <xdr:sp macro="" textlink="">
      <xdr:nvSpPr>
        <xdr:cNvPr id="372" name="楕円 371"/>
        <xdr:cNvSpPr/>
      </xdr:nvSpPr>
      <xdr:spPr>
        <a:xfrm>
          <a:off x="6921500" y="96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156386</xdr:rowOff>
    </xdr:from>
    <xdr:ext cx="534377" cy="259045"/>
    <xdr:sp macro="" textlink="">
      <xdr:nvSpPr>
        <xdr:cNvPr id="373" name="テキスト ボックス 372"/>
        <xdr:cNvSpPr txBox="1"/>
      </xdr:nvSpPr>
      <xdr:spPr>
        <a:xfrm>
          <a:off x="6705111" y="97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106476</xdr:rowOff>
    </xdr:from>
    <xdr:to>
      <xdr:col>55</xdr:col>
      <xdr:colOff>0</xdr:colOff>
      <xdr:row>75</xdr:row>
      <xdr:rowOff>140119</xdr:rowOff>
    </xdr:to>
    <xdr:cxnSp macro="">
      <xdr:nvCxnSpPr>
        <xdr:cNvPr id="402" name="直線コネクタ 401"/>
        <xdr:cNvCxnSpPr/>
      </xdr:nvCxnSpPr>
      <xdr:spPr>
        <a:xfrm>
          <a:off x="9639300" y="12965226"/>
          <a:ext cx="8382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106476</xdr:rowOff>
    </xdr:from>
    <xdr:to>
      <xdr:col>50</xdr:col>
      <xdr:colOff>114300</xdr:colOff>
      <xdr:row>75</xdr:row>
      <xdr:rowOff>149606</xdr:rowOff>
    </xdr:to>
    <xdr:cxnSp macro="">
      <xdr:nvCxnSpPr>
        <xdr:cNvPr id="405" name="直線コネクタ 404"/>
        <xdr:cNvCxnSpPr/>
      </xdr:nvCxnSpPr>
      <xdr:spPr>
        <a:xfrm flipV="1">
          <a:off x="8750300" y="12965226"/>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120726</xdr:rowOff>
    </xdr:from>
    <xdr:to>
      <xdr:col>45</xdr:col>
      <xdr:colOff>177800</xdr:colOff>
      <xdr:row>75</xdr:row>
      <xdr:rowOff>149606</xdr:rowOff>
    </xdr:to>
    <xdr:cxnSp macro="">
      <xdr:nvCxnSpPr>
        <xdr:cNvPr id="408" name="直線コネクタ 407"/>
        <xdr:cNvCxnSpPr/>
      </xdr:nvCxnSpPr>
      <xdr:spPr>
        <a:xfrm>
          <a:off x="7861300" y="12808026"/>
          <a:ext cx="889000" cy="2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120726</xdr:rowOff>
    </xdr:from>
    <xdr:to>
      <xdr:col>41</xdr:col>
      <xdr:colOff>50800</xdr:colOff>
      <xdr:row>74</xdr:row>
      <xdr:rowOff>145415</xdr:rowOff>
    </xdr:to>
    <xdr:cxnSp macro="">
      <xdr:nvCxnSpPr>
        <xdr:cNvPr id="411" name="直線コネクタ 410"/>
        <xdr:cNvCxnSpPr/>
      </xdr:nvCxnSpPr>
      <xdr:spPr>
        <a:xfrm flipV="1">
          <a:off x="6972300" y="1280802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89319</xdr:rowOff>
    </xdr:from>
    <xdr:to>
      <xdr:col>55</xdr:col>
      <xdr:colOff>50800</xdr:colOff>
      <xdr:row>76</xdr:row>
      <xdr:rowOff>19469</xdr:rowOff>
    </xdr:to>
    <xdr:sp macro="" textlink="">
      <xdr:nvSpPr>
        <xdr:cNvPr id="421" name="楕円 420"/>
        <xdr:cNvSpPr/>
      </xdr:nvSpPr>
      <xdr:spPr>
        <a:xfrm>
          <a:off x="10426700" y="129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112196</xdr:rowOff>
    </xdr:from>
    <xdr:ext cx="534377" cy="259045"/>
    <xdr:sp macro="" textlink="">
      <xdr:nvSpPr>
        <xdr:cNvPr id="422" name="商工費該当値テキスト"/>
        <xdr:cNvSpPr txBox="1"/>
      </xdr:nvSpPr>
      <xdr:spPr>
        <a:xfrm>
          <a:off x="10528300" y="127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55676</xdr:rowOff>
    </xdr:from>
    <xdr:to>
      <xdr:col>50</xdr:col>
      <xdr:colOff>165100</xdr:colOff>
      <xdr:row>75</xdr:row>
      <xdr:rowOff>157277</xdr:rowOff>
    </xdr:to>
    <xdr:sp macro="" textlink="">
      <xdr:nvSpPr>
        <xdr:cNvPr id="423" name="楕円 422"/>
        <xdr:cNvSpPr/>
      </xdr:nvSpPr>
      <xdr:spPr>
        <a:xfrm>
          <a:off x="9588500" y="12914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2353</xdr:rowOff>
    </xdr:from>
    <xdr:ext cx="534377" cy="259045"/>
    <xdr:sp macro="" textlink="">
      <xdr:nvSpPr>
        <xdr:cNvPr id="424" name="テキスト ボックス 423"/>
        <xdr:cNvSpPr txBox="1"/>
      </xdr:nvSpPr>
      <xdr:spPr>
        <a:xfrm>
          <a:off x="9372111" y="126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98806</xdr:rowOff>
    </xdr:from>
    <xdr:to>
      <xdr:col>46</xdr:col>
      <xdr:colOff>38100</xdr:colOff>
      <xdr:row>76</xdr:row>
      <xdr:rowOff>28956</xdr:rowOff>
    </xdr:to>
    <xdr:sp macro="" textlink="">
      <xdr:nvSpPr>
        <xdr:cNvPr id="425" name="楕円 424"/>
        <xdr:cNvSpPr/>
      </xdr:nvSpPr>
      <xdr:spPr>
        <a:xfrm>
          <a:off x="8699500" y="12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45483</xdr:rowOff>
    </xdr:from>
    <xdr:ext cx="534377" cy="259045"/>
    <xdr:sp macro="" textlink="">
      <xdr:nvSpPr>
        <xdr:cNvPr id="426" name="テキスト ボックス 425"/>
        <xdr:cNvSpPr txBox="1"/>
      </xdr:nvSpPr>
      <xdr:spPr>
        <a:xfrm>
          <a:off x="8483111" y="12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69926</xdr:rowOff>
    </xdr:from>
    <xdr:to>
      <xdr:col>41</xdr:col>
      <xdr:colOff>101600</xdr:colOff>
      <xdr:row>75</xdr:row>
      <xdr:rowOff>76</xdr:rowOff>
    </xdr:to>
    <xdr:sp macro="" textlink="">
      <xdr:nvSpPr>
        <xdr:cNvPr id="427" name="楕円 426"/>
        <xdr:cNvSpPr/>
      </xdr:nvSpPr>
      <xdr:spPr>
        <a:xfrm>
          <a:off x="7810500" y="127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16603</xdr:rowOff>
    </xdr:from>
    <xdr:ext cx="534377" cy="259045"/>
    <xdr:sp macro="" textlink="">
      <xdr:nvSpPr>
        <xdr:cNvPr id="428" name="テキスト ボックス 427"/>
        <xdr:cNvSpPr txBox="1"/>
      </xdr:nvSpPr>
      <xdr:spPr>
        <a:xfrm>
          <a:off x="7594111" y="125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94615</xdr:rowOff>
    </xdr:from>
    <xdr:to>
      <xdr:col>36</xdr:col>
      <xdr:colOff>165100</xdr:colOff>
      <xdr:row>75</xdr:row>
      <xdr:rowOff>24765</xdr:rowOff>
    </xdr:to>
    <xdr:sp macro="" textlink="">
      <xdr:nvSpPr>
        <xdr:cNvPr id="429" name="楕円 428"/>
        <xdr:cNvSpPr/>
      </xdr:nvSpPr>
      <xdr:spPr>
        <a:xfrm>
          <a:off x="6921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41292</xdr:rowOff>
    </xdr:from>
    <xdr:ext cx="534377" cy="259045"/>
    <xdr:sp macro="" textlink="">
      <xdr:nvSpPr>
        <xdr:cNvPr id="430" name="テキスト ボックス 429"/>
        <xdr:cNvSpPr txBox="1"/>
      </xdr:nvSpPr>
      <xdr:spPr>
        <a:xfrm>
          <a:off x="6705111" y="125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24791</xdr:rowOff>
    </xdr:from>
    <xdr:to>
      <xdr:col>55</xdr:col>
      <xdr:colOff>0</xdr:colOff>
      <xdr:row>95</xdr:row>
      <xdr:rowOff>118497</xdr:rowOff>
    </xdr:to>
    <xdr:cxnSp macro="">
      <xdr:nvCxnSpPr>
        <xdr:cNvPr id="460" name="直線コネクタ 459"/>
        <xdr:cNvCxnSpPr/>
      </xdr:nvCxnSpPr>
      <xdr:spPr>
        <a:xfrm flipV="1">
          <a:off x="9639300" y="16312541"/>
          <a:ext cx="838200" cy="9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118497</xdr:rowOff>
    </xdr:from>
    <xdr:to>
      <xdr:col>50</xdr:col>
      <xdr:colOff>114300</xdr:colOff>
      <xdr:row>96</xdr:row>
      <xdr:rowOff>10598</xdr:rowOff>
    </xdr:to>
    <xdr:cxnSp macro="">
      <xdr:nvCxnSpPr>
        <xdr:cNvPr id="463" name="直線コネクタ 462"/>
        <xdr:cNvCxnSpPr/>
      </xdr:nvCxnSpPr>
      <xdr:spPr>
        <a:xfrm flipV="1">
          <a:off x="8750300" y="16406247"/>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51708</xdr:rowOff>
    </xdr:from>
    <xdr:to>
      <xdr:col>45</xdr:col>
      <xdr:colOff>177800</xdr:colOff>
      <xdr:row>96</xdr:row>
      <xdr:rowOff>10598</xdr:rowOff>
    </xdr:to>
    <xdr:cxnSp macro="">
      <xdr:nvCxnSpPr>
        <xdr:cNvPr id="466" name="直線コネクタ 465"/>
        <xdr:cNvCxnSpPr/>
      </xdr:nvCxnSpPr>
      <xdr:spPr>
        <a:xfrm>
          <a:off x="7861300" y="16339458"/>
          <a:ext cx="889000" cy="1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161265</xdr:rowOff>
    </xdr:from>
    <xdr:to>
      <xdr:col>41</xdr:col>
      <xdr:colOff>50800</xdr:colOff>
      <xdr:row>95</xdr:row>
      <xdr:rowOff>51708</xdr:rowOff>
    </xdr:to>
    <xdr:cxnSp macro="">
      <xdr:nvCxnSpPr>
        <xdr:cNvPr id="469" name="直線コネクタ 468"/>
        <xdr:cNvCxnSpPr/>
      </xdr:nvCxnSpPr>
      <xdr:spPr>
        <a:xfrm>
          <a:off x="6972300" y="16277565"/>
          <a:ext cx="889000" cy="6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145441</xdr:rowOff>
    </xdr:from>
    <xdr:to>
      <xdr:col>55</xdr:col>
      <xdr:colOff>50800</xdr:colOff>
      <xdr:row>95</xdr:row>
      <xdr:rowOff>75591</xdr:rowOff>
    </xdr:to>
    <xdr:sp macro="" textlink="">
      <xdr:nvSpPr>
        <xdr:cNvPr id="479" name="楕円 478"/>
        <xdr:cNvSpPr/>
      </xdr:nvSpPr>
      <xdr:spPr>
        <a:xfrm>
          <a:off x="10426700" y="16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168318</xdr:rowOff>
    </xdr:from>
    <xdr:ext cx="534377" cy="259045"/>
    <xdr:sp macro="" textlink="">
      <xdr:nvSpPr>
        <xdr:cNvPr id="480" name="土木費該当値テキスト"/>
        <xdr:cNvSpPr txBox="1"/>
      </xdr:nvSpPr>
      <xdr:spPr>
        <a:xfrm>
          <a:off x="10528300" y="161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67697</xdr:rowOff>
    </xdr:from>
    <xdr:to>
      <xdr:col>50</xdr:col>
      <xdr:colOff>165100</xdr:colOff>
      <xdr:row>95</xdr:row>
      <xdr:rowOff>169297</xdr:rowOff>
    </xdr:to>
    <xdr:sp macro="" textlink="">
      <xdr:nvSpPr>
        <xdr:cNvPr id="481" name="楕円 480"/>
        <xdr:cNvSpPr/>
      </xdr:nvSpPr>
      <xdr:spPr>
        <a:xfrm>
          <a:off x="9588500" y="163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14374</xdr:rowOff>
    </xdr:from>
    <xdr:ext cx="534377" cy="259045"/>
    <xdr:sp macro="" textlink="">
      <xdr:nvSpPr>
        <xdr:cNvPr id="482" name="テキスト ボックス 481"/>
        <xdr:cNvSpPr txBox="1"/>
      </xdr:nvSpPr>
      <xdr:spPr>
        <a:xfrm>
          <a:off x="9372111" y="161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131248</xdr:rowOff>
    </xdr:from>
    <xdr:to>
      <xdr:col>46</xdr:col>
      <xdr:colOff>38100</xdr:colOff>
      <xdr:row>96</xdr:row>
      <xdr:rowOff>61398</xdr:rowOff>
    </xdr:to>
    <xdr:sp macro="" textlink="">
      <xdr:nvSpPr>
        <xdr:cNvPr id="483" name="楕円 482"/>
        <xdr:cNvSpPr/>
      </xdr:nvSpPr>
      <xdr:spPr>
        <a:xfrm>
          <a:off x="8699500" y="164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52525</xdr:rowOff>
    </xdr:from>
    <xdr:ext cx="534377" cy="259045"/>
    <xdr:sp macro="" textlink="">
      <xdr:nvSpPr>
        <xdr:cNvPr id="484" name="テキスト ボックス 483"/>
        <xdr:cNvSpPr txBox="1"/>
      </xdr:nvSpPr>
      <xdr:spPr>
        <a:xfrm>
          <a:off x="8483111" y="165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908</xdr:rowOff>
    </xdr:from>
    <xdr:to>
      <xdr:col>41</xdr:col>
      <xdr:colOff>101600</xdr:colOff>
      <xdr:row>95</xdr:row>
      <xdr:rowOff>102508</xdr:rowOff>
    </xdr:to>
    <xdr:sp macro="" textlink="">
      <xdr:nvSpPr>
        <xdr:cNvPr id="485" name="楕円 484"/>
        <xdr:cNvSpPr/>
      </xdr:nvSpPr>
      <xdr:spPr>
        <a:xfrm>
          <a:off x="7810500" y="162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119035</xdr:rowOff>
    </xdr:from>
    <xdr:ext cx="534377" cy="259045"/>
    <xdr:sp macro="" textlink="">
      <xdr:nvSpPr>
        <xdr:cNvPr id="486" name="テキスト ボックス 485"/>
        <xdr:cNvSpPr txBox="1"/>
      </xdr:nvSpPr>
      <xdr:spPr>
        <a:xfrm>
          <a:off x="7594111" y="160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110465</xdr:rowOff>
    </xdr:from>
    <xdr:to>
      <xdr:col>36</xdr:col>
      <xdr:colOff>165100</xdr:colOff>
      <xdr:row>95</xdr:row>
      <xdr:rowOff>40615</xdr:rowOff>
    </xdr:to>
    <xdr:sp macro="" textlink="">
      <xdr:nvSpPr>
        <xdr:cNvPr id="487" name="楕円 486"/>
        <xdr:cNvSpPr/>
      </xdr:nvSpPr>
      <xdr:spPr>
        <a:xfrm>
          <a:off x="6921500" y="162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31742</xdr:rowOff>
    </xdr:from>
    <xdr:ext cx="534377" cy="259045"/>
    <xdr:sp macro="" textlink="">
      <xdr:nvSpPr>
        <xdr:cNvPr id="488" name="テキスト ボックス 487"/>
        <xdr:cNvSpPr txBox="1"/>
      </xdr:nvSpPr>
      <xdr:spPr>
        <a:xfrm>
          <a:off x="6705111" y="163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50226</xdr:rowOff>
    </xdr:from>
    <xdr:to>
      <xdr:col>85</xdr:col>
      <xdr:colOff>127000</xdr:colOff>
      <xdr:row>37</xdr:row>
      <xdr:rowOff>152181</xdr:rowOff>
    </xdr:to>
    <xdr:cxnSp macro="">
      <xdr:nvCxnSpPr>
        <xdr:cNvPr id="516" name="直線コネクタ 515"/>
        <xdr:cNvCxnSpPr/>
      </xdr:nvCxnSpPr>
      <xdr:spPr>
        <a:xfrm flipV="1">
          <a:off x="15481300" y="6222426"/>
          <a:ext cx="838200" cy="2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36464</xdr:rowOff>
    </xdr:from>
    <xdr:to>
      <xdr:col>81</xdr:col>
      <xdr:colOff>50800</xdr:colOff>
      <xdr:row>37</xdr:row>
      <xdr:rowOff>152181</xdr:rowOff>
    </xdr:to>
    <xdr:cxnSp macro="">
      <xdr:nvCxnSpPr>
        <xdr:cNvPr id="519" name="直線コネクタ 518"/>
        <xdr:cNvCxnSpPr/>
      </xdr:nvCxnSpPr>
      <xdr:spPr>
        <a:xfrm>
          <a:off x="14592300" y="6380114"/>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36464</xdr:rowOff>
    </xdr:from>
    <xdr:to>
      <xdr:col>76</xdr:col>
      <xdr:colOff>114300</xdr:colOff>
      <xdr:row>37</xdr:row>
      <xdr:rowOff>170835</xdr:rowOff>
    </xdr:to>
    <xdr:cxnSp macro="">
      <xdr:nvCxnSpPr>
        <xdr:cNvPr id="522" name="直線コネクタ 521"/>
        <xdr:cNvCxnSpPr/>
      </xdr:nvCxnSpPr>
      <xdr:spPr>
        <a:xfrm flipV="1">
          <a:off x="13703300" y="6380114"/>
          <a:ext cx="8890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84333</xdr:rowOff>
    </xdr:from>
    <xdr:to>
      <xdr:col>71</xdr:col>
      <xdr:colOff>177800</xdr:colOff>
      <xdr:row>37</xdr:row>
      <xdr:rowOff>170835</xdr:rowOff>
    </xdr:to>
    <xdr:cxnSp macro="">
      <xdr:nvCxnSpPr>
        <xdr:cNvPr id="525" name="直線コネクタ 524"/>
        <xdr:cNvCxnSpPr/>
      </xdr:nvCxnSpPr>
      <xdr:spPr>
        <a:xfrm>
          <a:off x="12814300" y="6085083"/>
          <a:ext cx="8890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170876</xdr:rowOff>
    </xdr:from>
    <xdr:to>
      <xdr:col>85</xdr:col>
      <xdr:colOff>177800</xdr:colOff>
      <xdr:row>36</xdr:row>
      <xdr:rowOff>101026</xdr:rowOff>
    </xdr:to>
    <xdr:sp macro="" textlink="">
      <xdr:nvSpPr>
        <xdr:cNvPr id="535" name="楕円 534"/>
        <xdr:cNvSpPr/>
      </xdr:nvSpPr>
      <xdr:spPr>
        <a:xfrm>
          <a:off x="16268700" y="61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22303</xdr:rowOff>
    </xdr:from>
    <xdr:ext cx="534377" cy="259045"/>
    <xdr:sp macro="" textlink="">
      <xdr:nvSpPr>
        <xdr:cNvPr id="536" name="消防費該当値テキスト"/>
        <xdr:cNvSpPr txBox="1"/>
      </xdr:nvSpPr>
      <xdr:spPr>
        <a:xfrm>
          <a:off x="16370300" y="60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101381</xdr:rowOff>
    </xdr:from>
    <xdr:to>
      <xdr:col>81</xdr:col>
      <xdr:colOff>101600</xdr:colOff>
      <xdr:row>38</xdr:row>
      <xdr:rowOff>31531</xdr:rowOff>
    </xdr:to>
    <xdr:sp macro="" textlink="">
      <xdr:nvSpPr>
        <xdr:cNvPr id="537" name="楕円 536"/>
        <xdr:cNvSpPr/>
      </xdr:nvSpPr>
      <xdr:spPr>
        <a:xfrm>
          <a:off x="15430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22658</xdr:rowOff>
    </xdr:from>
    <xdr:ext cx="534377" cy="259045"/>
    <xdr:sp macro="" textlink="">
      <xdr:nvSpPr>
        <xdr:cNvPr id="538" name="テキスト ボックス 537"/>
        <xdr:cNvSpPr txBox="1"/>
      </xdr:nvSpPr>
      <xdr:spPr>
        <a:xfrm>
          <a:off x="15214111" y="65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157114</xdr:rowOff>
    </xdr:from>
    <xdr:to>
      <xdr:col>76</xdr:col>
      <xdr:colOff>165100</xdr:colOff>
      <xdr:row>37</xdr:row>
      <xdr:rowOff>87264</xdr:rowOff>
    </xdr:to>
    <xdr:sp macro="" textlink="">
      <xdr:nvSpPr>
        <xdr:cNvPr id="539" name="楕円 538"/>
        <xdr:cNvSpPr/>
      </xdr:nvSpPr>
      <xdr:spPr>
        <a:xfrm>
          <a:off x="14541500" y="63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78391</xdr:rowOff>
    </xdr:from>
    <xdr:ext cx="534377" cy="259045"/>
    <xdr:sp macro="" textlink="">
      <xdr:nvSpPr>
        <xdr:cNvPr id="540" name="テキスト ボックス 539"/>
        <xdr:cNvSpPr txBox="1"/>
      </xdr:nvSpPr>
      <xdr:spPr>
        <a:xfrm>
          <a:off x="14325111" y="64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120035</xdr:rowOff>
    </xdr:from>
    <xdr:to>
      <xdr:col>72</xdr:col>
      <xdr:colOff>38100</xdr:colOff>
      <xdr:row>38</xdr:row>
      <xdr:rowOff>50185</xdr:rowOff>
    </xdr:to>
    <xdr:sp macro="" textlink="">
      <xdr:nvSpPr>
        <xdr:cNvPr id="541" name="楕円 540"/>
        <xdr:cNvSpPr/>
      </xdr:nvSpPr>
      <xdr:spPr>
        <a:xfrm>
          <a:off x="13652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41312</xdr:rowOff>
    </xdr:from>
    <xdr:ext cx="534377" cy="259045"/>
    <xdr:sp macro="" textlink="">
      <xdr:nvSpPr>
        <xdr:cNvPr id="542" name="テキスト ボックス 541"/>
        <xdr:cNvSpPr txBox="1"/>
      </xdr:nvSpPr>
      <xdr:spPr>
        <a:xfrm>
          <a:off x="13436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33533</xdr:rowOff>
    </xdr:from>
    <xdr:to>
      <xdr:col>67</xdr:col>
      <xdr:colOff>101600</xdr:colOff>
      <xdr:row>35</xdr:row>
      <xdr:rowOff>135133</xdr:rowOff>
    </xdr:to>
    <xdr:sp macro="" textlink="">
      <xdr:nvSpPr>
        <xdr:cNvPr id="543" name="楕円 542"/>
        <xdr:cNvSpPr/>
      </xdr:nvSpPr>
      <xdr:spPr>
        <a:xfrm>
          <a:off x="12763500" y="60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151660</xdr:rowOff>
    </xdr:from>
    <xdr:ext cx="534377" cy="259045"/>
    <xdr:sp macro="" textlink="">
      <xdr:nvSpPr>
        <xdr:cNvPr id="544" name="テキスト ボックス 543"/>
        <xdr:cNvSpPr txBox="1"/>
      </xdr:nvSpPr>
      <xdr:spPr>
        <a:xfrm>
          <a:off x="12547111" y="5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44243</xdr:rowOff>
    </xdr:from>
    <xdr:to>
      <xdr:col>85</xdr:col>
      <xdr:colOff>127000</xdr:colOff>
      <xdr:row>56</xdr:row>
      <xdr:rowOff>147048</xdr:rowOff>
    </xdr:to>
    <xdr:cxnSp macro="">
      <xdr:nvCxnSpPr>
        <xdr:cNvPr id="576" name="直線コネクタ 575"/>
        <xdr:cNvCxnSpPr/>
      </xdr:nvCxnSpPr>
      <xdr:spPr>
        <a:xfrm flipV="1">
          <a:off x="15481300" y="9645443"/>
          <a:ext cx="8382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132042</xdr:rowOff>
    </xdr:from>
    <xdr:to>
      <xdr:col>81</xdr:col>
      <xdr:colOff>50800</xdr:colOff>
      <xdr:row>56</xdr:row>
      <xdr:rowOff>147048</xdr:rowOff>
    </xdr:to>
    <xdr:cxnSp macro="">
      <xdr:nvCxnSpPr>
        <xdr:cNvPr id="579" name="直線コネクタ 578"/>
        <xdr:cNvCxnSpPr/>
      </xdr:nvCxnSpPr>
      <xdr:spPr>
        <a:xfrm>
          <a:off x="14592300" y="9561792"/>
          <a:ext cx="889000" cy="1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132042</xdr:rowOff>
    </xdr:from>
    <xdr:to>
      <xdr:col>76</xdr:col>
      <xdr:colOff>114300</xdr:colOff>
      <xdr:row>56</xdr:row>
      <xdr:rowOff>6116</xdr:rowOff>
    </xdr:to>
    <xdr:cxnSp macro="">
      <xdr:nvCxnSpPr>
        <xdr:cNvPr id="582" name="直線コネクタ 581"/>
        <xdr:cNvCxnSpPr/>
      </xdr:nvCxnSpPr>
      <xdr:spPr>
        <a:xfrm flipV="1">
          <a:off x="13703300" y="9561792"/>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6116</xdr:rowOff>
    </xdr:from>
    <xdr:to>
      <xdr:col>71</xdr:col>
      <xdr:colOff>177800</xdr:colOff>
      <xdr:row>56</xdr:row>
      <xdr:rowOff>25074</xdr:rowOff>
    </xdr:to>
    <xdr:cxnSp macro="">
      <xdr:nvCxnSpPr>
        <xdr:cNvPr id="585" name="直線コネクタ 584"/>
        <xdr:cNvCxnSpPr/>
      </xdr:nvCxnSpPr>
      <xdr:spPr>
        <a:xfrm flipV="1">
          <a:off x="12814300" y="9607316"/>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164893</xdr:rowOff>
    </xdr:from>
    <xdr:to>
      <xdr:col>85</xdr:col>
      <xdr:colOff>177800</xdr:colOff>
      <xdr:row>56</xdr:row>
      <xdr:rowOff>95043</xdr:rowOff>
    </xdr:to>
    <xdr:sp macro="" textlink="">
      <xdr:nvSpPr>
        <xdr:cNvPr id="595" name="楕円 594"/>
        <xdr:cNvSpPr/>
      </xdr:nvSpPr>
      <xdr:spPr>
        <a:xfrm>
          <a:off x="16268700" y="95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16320</xdr:rowOff>
    </xdr:from>
    <xdr:ext cx="534377" cy="259045"/>
    <xdr:sp macro="" textlink="">
      <xdr:nvSpPr>
        <xdr:cNvPr id="596" name="教育費該当値テキスト"/>
        <xdr:cNvSpPr txBox="1"/>
      </xdr:nvSpPr>
      <xdr:spPr>
        <a:xfrm>
          <a:off x="16370300" y="944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96248</xdr:rowOff>
    </xdr:from>
    <xdr:to>
      <xdr:col>81</xdr:col>
      <xdr:colOff>101600</xdr:colOff>
      <xdr:row>57</xdr:row>
      <xdr:rowOff>26398</xdr:rowOff>
    </xdr:to>
    <xdr:sp macro="" textlink="">
      <xdr:nvSpPr>
        <xdr:cNvPr id="597" name="楕円 596"/>
        <xdr:cNvSpPr/>
      </xdr:nvSpPr>
      <xdr:spPr>
        <a:xfrm>
          <a:off x="15430500" y="9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17525</xdr:rowOff>
    </xdr:from>
    <xdr:ext cx="534377" cy="259045"/>
    <xdr:sp macro="" textlink="">
      <xdr:nvSpPr>
        <xdr:cNvPr id="598" name="テキスト ボックス 597"/>
        <xdr:cNvSpPr txBox="1"/>
      </xdr:nvSpPr>
      <xdr:spPr>
        <a:xfrm>
          <a:off x="15214111" y="97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81242</xdr:rowOff>
    </xdr:from>
    <xdr:to>
      <xdr:col>76</xdr:col>
      <xdr:colOff>165100</xdr:colOff>
      <xdr:row>56</xdr:row>
      <xdr:rowOff>11392</xdr:rowOff>
    </xdr:to>
    <xdr:sp macro="" textlink="">
      <xdr:nvSpPr>
        <xdr:cNvPr id="599" name="楕円 598"/>
        <xdr:cNvSpPr/>
      </xdr:nvSpPr>
      <xdr:spPr>
        <a:xfrm>
          <a:off x="14541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27919</xdr:rowOff>
    </xdr:from>
    <xdr:ext cx="534377" cy="259045"/>
    <xdr:sp macro="" textlink="">
      <xdr:nvSpPr>
        <xdr:cNvPr id="600" name="テキスト ボックス 599"/>
        <xdr:cNvSpPr txBox="1"/>
      </xdr:nvSpPr>
      <xdr:spPr>
        <a:xfrm>
          <a:off x="14325111" y="92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126766</xdr:rowOff>
    </xdr:from>
    <xdr:to>
      <xdr:col>72</xdr:col>
      <xdr:colOff>38100</xdr:colOff>
      <xdr:row>56</xdr:row>
      <xdr:rowOff>56916</xdr:rowOff>
    </xdr:to>
    <xdr:sp macro="" textlink="">
      <xdr:nvSpPr>
        <xdr:cNvPr id="601" name="楕円 600"/>
        <xdr:cNvSpPr/>
      </xdr:nvSpPr>
      <xdr:spPr>
        <a:xfrm>
          <a:off x="13652500" y="95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73443</xdr:rowOff>
    </xdr:from>
    <xdr:ext cx="534377" cy="259045"/>
    <xdr:sp macro="" textlink="">
      <xdr:nvSpPr>
        <xdr:cNvPr id="602" name="テキスト ボックス 601"/>
        <xdr:cNvSpPr txBox="1"/>
      </xdr:nvSpPr>
      <xdr:spPr>
        <a:xfrm>
          <a:off x="13436111" y="93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145724</xdr:rowOff>
    </xdr:from>
    <xdr:to>
      <xdr:col>67</xdr:col>
      <xdr:colOff>101600</xdr:colOff>
      <xdr:row>56</xdr:row>
      <xdr:rowOff>75874</xdr:rowOff>
    </xdr:to>
    <xdr:sp macro="" textlink="">
      <xdr:nvSpPr>
        <xdr:cNvPr id="603" name="楕円 602"/>
        <xdr:cNvSpPr/>
      </xdr:nvSpPr>
      <xdr:spPr>
        <a:xfrm>
          <a:off x="12763500" y="95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92401</xdr:rowOff>
    </xdr:from>
    <xdr:ext cx="534377" cy="259045"/>
    <xdr:sp macro="" textlink="">
      <xdr:nvSpPr>
        <xdr:cNvPr id="604" name="テキスト ボックス 603"/>
        <xdr:cNvSpPr txBox="1"/>
      </xdr:nvSpPr>
      <xdr:spPr>
        <a:xfrm>
          <a:off x="12547111" y="935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81265</xdr:rowOff>
    </xdr:from>
    <xdr:to>
      <xdr:col>85</xdr:col>
      <xdr:colOff>127000</xdr:colOff>
      <xdr:row>76</xdr:row>
      <xdr:rowOff>108077</xdr:rowOff>
    </xdr:to>
    <xdr:cxnSp macro="">
      <xdr:nvCxnSpPr>
        <xdr:cNvPr id="635" name="直線コネクタ 634"/>
        <xdr:cNvCxnSpPr/>
      </xdr:nvCxnSpPr>
      <xdr:spPr>
        <a:xfrm>
          <a:off x="15481300" y="1311146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81265</xdr:rowOff>
    </xdr:from>
    <xdr:to>
      <xdr:col>81</xdr:col>
      <xdr:colOff>50800</xdr:colOff>
      <xdr:row>77</xdr:row>
      <xdr:rowOff>151369</xdr:rowOff>
    </xdr:to>
    <xdr:cxnSp macro="">
      <xdr:nvCxnSpPr>
        <xdr:cNvPr id="638" name="直線コネクタ 637"/>
        <xdr:cNvCxnSpPr/>
      </xdr:nvCxnSpPr>
      <xdr:spPr>
        <a:xfrm flipV="1">
          <a:off x="14592300" y="13111465"/>
          <a:ext cx="8890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151369</xdr:rowOff>
    </xdr:from>
    <xdr:to>
      <xdr:col>76</xdr:col>
      <xdr:colOff>114300</xdr:colOff>
      <xdr:row>79</xdr:row>
      <xdr:rowOff>51874</xdr:rowOff>
    </xdr:to>
    <xdr:cxnSp macro="">
      <xdr:nvCxnSpPr>
        <xdr:cNvPr id="641" name="直線コネクタ 640"/>
        <xdr:cNvCxnSpPr/>
      </xdr:nvCxnSpPr>
      <xdr:spPr>
        <a:xfrm flipV="1">
          <a:off x="13703300" y="13353019"/>
          <a:ext cx="889000" cy="24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51874</xdr:rowOff>
    </xdr:from>
    <xdr:to>
      <xdr:col>71</xdr:col>
      <xdr:colOff>177800</xdr:colOff>
      <xdr:row>79</xdr:row>
      <xdr:rowOff>81700</xdr:rowOff>
    </xdr:to>
    <xdr:cxnSp macro="">
      <xdr:nvCxnSpPr>
        <xdr:cNvPr id="644" name="直線コネクタ 643"/>
        <xdr:cNvCxnSpPr/>
      </xdr:nvCxnSpPr>
      <xdr:spPr>
        <a:xfrm flipV="1">
          <a:off x="12814300" y="13596424"/>
          <a:ext cx="889000" cy="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57277</xdr:rowOff>
    </xdr:from>
    <xdr:to>
      <xdr:col>85</xdr:col>
      <xdr:colOff>177800</xdr:colOff>
      <xdr:row>76</xdr:row>
      <xdr:rowOff>158877</xdr:rowOff>
    </xdr:to>
    <xdr:sp macro="" textlink="">
      <xdr:nvSpPr>
        <xdr:cNvPr id="654" name="楕円 653"/>
        <xdr:cNvSpPr/>
      </xdr:nvSpPr>
      <xdr:spPr>
        <a:xfrm>
          <a:off x="16268700" y="130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80154</xdr:rowOff>
    </xdr:from>
    <xdr:ext cx="534377" cy="259045"/>
    <xdr:sp macro="" textlink="">
      <xdr:nvSpPr>
        <xdr:cNvPr id="655" name="災害復旧費該当値テキスト"/>
        <xdr:cNvSpPr txBox="1"/>
      </xdr:nvSpPr>
      <xdr:spPr>
        <a:xfrm>
          <a:off x="16370300" y="129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30465</xdr:rowOff>
    </xdr:from>
    <xdr:to>
      <xdr:col>81</xdr:col>
      <xdr:colOff>101600</xdr:colOff>
      <xdr:row>76</xdr:row>
      <xdr:rowOff>132065</xdr:rowOff>
    </xdr:to>
    <xdr:sp macro="" textlink="">
      <xdr:nvSpPr>
        <xdr:cNvPr id="656" name="楕円 655"/>
        <xdr:cNvSpPr/>
      </xdr:nvSpPr>
      <xdr:spPr>
        <a:xfrm>
          <a:off x="15430500" y="130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148593</xdr:rowOff>
    </xdr:from>
    <xdr:ext cx="534377" cy="259045"/>
    <xdr:sp macro="" textlink="">
      <xdr:nvSpPr>
        <xdr:cNvPr id="657" name="テキスト ボックス 656"/>
        <xdr:cNvSpPr txBox="1"/>
      </xdr:nvSpPr>
      <xdr:spPr>
        <a:xfrm>
          <a:off x="15214111" y="12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100569</xdr:rowOff>
    </xdr:from>
    <xdr:to>
      <xdr:col>76</xdr:col>
      <xdr:colOff>165100</xdr:colOff>
      <xdr:row>78</xdr:row>
      <xdr:rowOff>30719</xdr:rowOff>
    </xdr:to>
    <xdr:sp macro="" textlink="">
      <xdr:nvSpPr>
        <xdr:cNvPr id="658" name="楕円 657"/>
        <xdr:cNvSpPr/>
      </xdr:nvSpPr>
      <xdr:spPr>
        <a:xfrm>
          <a:off x="14541500" y="133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47246</xdr:rowOff>
    </xdr:from>
    <xdr:ext cx="534377" cy="259045"/>
    <xdr:sp macro="" textlink="">
      <xdr:nvSpPr>
        <xdr:cNvPr id="659" name="テキスト ボックス 658"/>
        <xdr:cNvSpPr txBox="1"/>
      </xdr:nvSpPr>
      <xdr:spPr>
        <a:xfrm>
          <a:off x="14325111" y="130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1074</xdr:rowOff>
    </xdr:from>
    <xdr:to>
      <xdr:col>72</xdr:col>
      <xdr:colOff>38100</xdr:colOff>
      <xdr:row>79</xdr:row>
      <xdr:rowOff>102674</xdr:rowOff>
    </xdr:to>
    <xdr:sp macro="" textlink="">
      <xdr:nvSpPr>
        <xdr:cNvPr id="660" name="楕円 659"/>
        <xdr:cNvSpPr/>
      </xdr:nvSpPr>
      <xdr:spPr>
        <a:xfrm>
          <a:off x="13652500" y="13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119201</xdr:rowOff>
    </xdr:from>
    <xdr:ext cx="469744" cy="259045"/>
    <xdr:sp macro="" textlink="">
      <xdr:nvSpPr>
        <xdr:cNvPr id="661" name="テキスト ボックス 660"/>
        <xdr:cNvSpPr txBox="1"/>
      </xdr:nvSpPr>
      <xdr:spPr>
        <a:xfrm>
          <a:off x="13468428" y="1332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30900</xdr:rowOff>
    </xdr:from>
    <xdr:to>
      <xdr:col>67</xdr:col>
      <xdr:colOff>101600</xdr:colOff>
      <xdr:row>79</xdr:row>
      <xdr:rowOff>132500</xdr:rowOff>
    </xdr:to>
    <xdr:sp macro="" textlink="">
      <xdr:nvSpPr>
        <xdr:cNvPr id="662" name="楕円 661"/>
        <xdr:cNvSpPr/>
      </xdr:nvSpPr>
      <xdr:spPr>
        <a:xfrm>
          <a:off x="12763500" y="135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123627</xdr:rowOff>
    </xdr:from>
    <xdr:ext cx="469744" cy="259045"/>
    <xdr:sp macro="" textlink="">
      <xdr:nvSpPr>
        <xdr:cNvPr id="663" name="テキスト ボックス 662"/>
        <xdr:cNvSpPr txBox="1"/>
      </xdr:nvSpPr>
      <xdr:spPr>
        <a:xfrm>
          <a:off x="12579428" y="136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25667</xdr:rowOff>
    </xdr:from>
    <xdr:to>
      <xdr:col>85</xdr:col>
      <xdr:colOff>127000</xdr:colOff>
      <xdr:row>93</xdr:row>
      <xdr:rowOff>122644</xdr:rowOff>
    </xdr:to>
    <xdr:cxnSp macro="">
      <xdr:nvCxnSpPr>
        <xdr:cNvPr id="692" name="直線コネクタ 691"/>
        <xdr:cNvCxnSpPr/>
      </xdr:nvCxnSpPr>
      <xdr:spPr>
        <a:xfrm>
          <a:off x="15481300" y="15970517"/>
          <a:ext cx="8382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25667</xdr:rowOff>
    </xdr:from>
    <xdr:to>
      <xdr:col>81</xdr:col>
      <xdr:colOff>50800</xdr:colOff>
      <xdr:row>93</xdr:row>
      <xdr:rowOff>131990</xdr:rowOff>
    </xdr:to>
    <xdr:cxnSp macro="">
      <xdr:nvCxnSpPr>
        <xdr:cNvPr id="695" name="直線コネクタ 694"/>
        <xdr:cNvCxnSpPr/>
      </xdr:nvCxnSpPr>
      <xdr:spPr>
        <a:xfrm flipV="1">
          <a:off x="14592300" y="15970517"/>
          <a:ext cx="889000" cy="1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131990</xdr:rowOff>
    </xdr:from>
    <xdr:to>
      <xdr:col>76</xdr:col>
      <xdr:colOff>114300</xdr:colOff>
      <xdr:row>94</xdr:row>
      <xdr:rowOff>4687</xdr:rowOff>
    </xdr:to>
    <xdr:cxnSp macro="">
      <xdr:nvCxnSpPr>
        <xdr:cNvPr id="698" name="直線コネクタ 697"/>
        <xdr:cNvCxnSpPr/>
      </xdr:nvCxnSpPr>
      <xdr:spPr>
        <a:xfrm flipV="1">
          <a:off x="13703300" y="16076840"/>
          <a:ext cx="8890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4687</xdr:rowOff>
    </xdr:from>
    <xdr:to>
      <xdr:col>71</xdr:col>
      <xdr:colOff>177800</xdr:colOff>
      <xdr:row>94</xdr:row>
      <xdr:rowOff>9677</xdr:rowOff>
    </xdr:to>
    <xdr:cxnSp macro="">
      <xdr:nvCxnSpPr>
        <xdr:cNvPr id="701" name="直線コネクタ 700"/>
        <xdr:cNvCxnSpPr/>
      </xdr:nvCxnSpPr>
      <xdr:spPr>
        <a:xfrm flipV="1">
          <a:off x="12814300" y="1612098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71844</xdr:rowOff>
    </xdr:from>
    <xdr:to>
      <xdr:col>85</xdr:col>
      <xdr:colOff>177800</xdr:colOff>
      <xdr:row>94</xdr:row>
      <xdr:rowOff>1994</xdr:rowOff>
    </xdr:to>
    <xdr:sp macro="" textlink="">
      <xdr:nvSpPr>
        <xdr:cNvPr id="711" name="楕円 710"/>
        <xdr:cNvSpPr/>
      </xdr:nvSpPr>
      <xdr:spPr>
        <a:xfrm>
          <a:off x="16268700" y="160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94721</xdr:rowOff>
    </xdr:from>
    <xdr:ext cx="534377" cy="259045"/>
    <xdr:sp macro="" textlink="">
      <xdr:nvSpPr>
        <xdr:cNvPr id="712" name="公債費該当値テキスト"/>
        <xdr:cNvSpPr txBox="1"/>
      </xdr:nvSpPr>
      <xdr:spPr>
        <a:xfrm>
          <a:off x="16370300" y="158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146317</xdr:rowOff>
    </xdr:from>
    <xdr:to>
      <xdr:col>81</xdr:col>
      <xdr:colOff>101600</xdr:colOff>
      <xdr:row>93</xdr:row>
      <xdr:rowOff>76467</xdr:rowOff>
    </xdr:to>
    <xdr:sp macro="" textlink="">
      <xdr:nvSpPr>
        <xdr:cNvPr id="713" name="楕円 712"/>
        <xdr:cNvSpPr/>
      </xdr:nvSpPr>
      <xdr:spPr>
        <a:xfrm>
          <a:off x="15430500" y="159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92994</xdr:rowOff>
    </xdr:from>
    <xdr:ext cx="534377" cy="259045"/>
    <xdr:sp macro="" textlink="">
      <xdr:nvSpPr>
        <xdr:cNvPr id="714" name="テキスト ボックス 713"/>
        <xdr:cNvSpPr txBox="1"/>
      </xdr:nvSpPr>
      <xdr:spPr>
        <a:xfrm>
          <a:off x="15214111" y="156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81190</xdr:rowOff>
    </xdr:from>
    <xdr:to>
      <xdr:col>76</xdr:col>
      <xdr:colOff>165100</xdr:colOff>
      <xdr:row>94</xdr:row>
      <xdr:rowOff>11340</xdr:rowOff>
    </xdr:to>
    <xdr:sp macro="" textlink="">
      <xdr:nvSpPr>
        <xdr:cNvPr id="715" name="楕円 714"/>
        <xdr:cNvSpPr/>
      </xdr:nvSpPr>
      <xdr:spPr>
        <a:xfrm>
          <a:off x="145415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27867</xdr:rowOff>
    </xdr:from>
    <xdr:ext cx="534377" cy="259045"/>
    <xdr:sp macro="" textlink="">
      <xdr:nvSpPr>
        <xdr:cNvPr id="716" name="テキスト ボックス 715"/>
        <xdr:cNvSpPr txBox="1"/>
      </xdr:nvSpPr>
      <xdr:spPr>
        <a:xfrm>
          <a:off x="14325111" y="158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125337</xdr:rowOff>
    </xdr:from>
    <xdr:to>
      <xdr:col>72</xdr:col>
      <xdr:colOff>38100</xdr:colOff>
      <xdr:row>94</xdr:row>
      <xdr:rowOff>55487</xdr:rowOff>
    </xdr:to>
    <xdr:sp macro="" textlink="">
      <xdr:nvSpPr>
        <xdr:cNvPr id="717" name="楕円 716"/>
        <xdr:cNvSpPr/>
      </xdr:nvSpPr>
      <xdr:spPr>
        <a:xfrm>
          <a:off x="13652500" y="160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72014</xdr:rowOff>
    </xdr:from>
    <xdr:ext cx="534377" cy="259045"/>
    <xdr:sp macro="" textlink="">
      <xdr:nvSpPr>
        <xdr:cNvPr id="718" name="テキスト ボックス 717"/>
        <xdr:cNvSpPr txBox="1"/>
      </xdr:nvSpPr>
      <xdr:spPr>
        <a:xfrm>
          <a:off x="13436111" y="158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130327</xdr:rowOff>
    </xdr:from>
    <xdr:to>
      <xdr:col>67</xdr:col>
      <xdr:colOff>101600</xdr:colOff>
      <xdr:row>94</xdr:row>
      <xdr:rowOff>60477</xdr:rowOff>
    </xdr:to>
    <xdr:sp macro="" textlink="">
      <xdr:nvSpPr>
        <xdr:cNvPr id="719" name="楕円 718"/>
        <xdr:cNvSpPr/>
      </xdr:nvSpPr>
      <xdr:spPr>
        <a:xfrm>
          <a:off x="12763500" y="16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77004</xdr:rowOff>
    </xdr:from>
    <xdr:ext cx="534377" cy="259045"/>
    <xdr:sp macro="" textlink="">
      <xdr:nvSpPr>
        <xdr:cNvPr id="720" name="テキスト ボックス 719"/>
        <xdr:cNvSpPr txBox="1"/>
      </xdr:nvSpPr>
      <xdr:spPr>
        <a:xfrm>
          <a:off x="12547111" y="158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196,634</a:t>
          </a:r>
          <a:r>
            <a:rPr kumimoji="1" lang="ja-JP" altLang="ja-JP" sz="1100">
              <a:solidFill>
                <a:schemeClr val="dk1"/>
              </a:solidFill>
              <a:effectLst/>
              <a:latin typeface="+mn-lt"/>
              <a:ea typeface="+mn-ea"/>
              <a:cs typeface="+mn-cs"/>
            </a:rPr>
            <a:t>円となっており、類似団体平均より</a:t>
          </a:r>
          <a:r>
            <a:rPr kumimoji="1" lang="en-US" altLang="ja-JP" sz="1100">
              <a:solidFill>
                <a:schemeClr val="dk1"/>
              </a:solidFill>
              <a:effectLst/>
              <a:latin typeface="+mn-lt"/>
              <a:ea typeface="+mn-ea"/>
              <a:cs typeface="+mn-cs"/>
            </a:rPr>
            <a:t>26,381</a:t>
          </a:r>
          <a:r>
            <a:rPr kumimoji="1" lang="ja-JP" altLang="ja-JP" sz="1100">
              <a:solidFill>
                <a:schemeClr val="dk1"/>
              </a:solidFill>
              <a:effectLst/>
              <a:latin typeface="+mn-lt"/>
              <a:ea typeface="+mn-ea"/>
              <a:cs typeface="+mn-cs"/>
            </a:rPr>
            <a:t>円高い水準となっている。これは、児童手当給付費や生活保護費の減があるものの、子ども・子育て支援給付事業費</a:t>
          </a:r>
          <a:r>
            <a:rPr kumimoji="1" lang="ja-JP" altLang="en-US" sz="1100">
              <a:solidFill>
                <a:schemeClr val="dk1"/>
              </a:solidFill>
              <a:effectLst/>
              <a:latin typeface="+mn-lt"/>
              <a:ea typeface="+mn-ea"/>
              <a:cs typeface="+mn-cs"/>
            </a:rPr>
            <a:t>や天瀬総合福祉センター等複合施設整備事業</a:t>
          </a:r>
          <a:r>
            <a:rPr kumimoji="1" lang="ja-JP" altLang="ja-JP" sz="1100">
              <a:solidFill>
                <a:schemeClr val="dk1"/>
              </a:solidFill>
              <a:effectLst/>
              <a:latin typeface="+mn-lt"/>
              <a:ea typeface="+mn-ea"/>
              <a:cs typeface="+mn-cs"/>
            </a:rPr>
            <a:t>が増額したことが主な要因である。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衛生費は、九州北部豪雨に係る災害瓦礫の撤去・運搬経費、被災家屋等解体撤去処理に対する補助金等の</a:t>
          </a:r>
          <a:r>
            <a:rPr kumimoji="1" lang="ja-JP" altLang="en-US" sz="1100">
              <a:solidFill>
                <a:schemeClr val="dk1"/>
              </a:solidFill>
              <a:effectLst/>
              <a:latin typeface="+mn-lt"/>
              <a:ea typeface="+mn-ea"/>
              <a:cs typeface="+mn-cs"/>
            </a:rPr>
            <a:t>減より</a:t>
          </a:r>
          <a:r>
            <a:rPr kumimoji="1" lang="en-US" altLang="ja-JP" sz="1100">
              <a:solidFill>
                <a:schemeClr val="dk1"/>
              </a:solidFill>
              <a:effectLst/>
              <a:latin typeface="+mn-lt"/>
              <a:ea typeface="+mn-ea"/>
              <a:cs typeface="+mn-cs"/>
            </a:rPr>
            <a:t>1,927</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減額となった。</a:t>
          </a:r>
          <a:endParaRPr lang="ja-JP" altLang="ja-JP" sz="1400">
            <a:effectLst/>
          </a:endParaRPr>
        </a:p>
        <a:p>
          <a:r>
            <a:rPr kumimoji="1" lang="ja-JP" altLang="ja-JP" sz="1100">
              <a:solidFill>
                <a:schemeClr val="dk1"/>
              </a:solidFill>
              <a:effectLst/>
              <a:latin typeface="+mn-lt"/>
              <a:ea typeface="+mn-ea"/>
              <a:cs typeface="+mn-cs"/>
            </a:rPr>
            <a:t>消防費は、</a:t>
          </a:r>
          <a:r>
            <a:rPr kumimoji="1" lang="en-US" altLang="ja-JP" sz="1100">
              <a:solidFill>
                <a:schemeClr val="dk1"/>
              </a:solidFill>
              <a:effectLst/>
              <a:latin typeface="+mn-lt"/>
              <a:ea typeface="+mn-ea"/>
              <a:cs typeface="+mn-cs"/>
            </a:rPr>
            <a:t>280</a:t>
          </a:r>
          <a:r>
            <a:rPr kumimoji="1" lang="ja-JP" altLang="en-US" sz="1100">
              <a:solidFill>
                <a:schemeClr val="dk1"/>
              </a:solidFill>
              <a:effectLst/>
              <a:latin typeface="+mn-lt"/>
              <a:ea typeface="+mn-ea"/>
              <a:cs typeface="+mn-cs"/>
            </a:rPr>
            <a:t>ＭＨｚ帯防災行政無線システム整備事業の増</a:t>
          </a:r>
          <a:r>
            <a:rPr kumimoji="1" lang="ja-JP" altLang="ja-JP" sz="1100">
              <a:solidFill>
                <a:schemeClr val="dk1"/>
              </a:solidFill>
              <a:effectLst/>
              <a:latin typeface="+mn-lt"/>
              <a:ea typeface="+mn-ea"/>
              <a:cs typeface="+mn-cs"/>
            </a:rPr>
            <a:t>等により、大幅に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している。教育費については、</a:t>
          </a:r>
          <a:r>
            <a:rPr kumimoji="1" lang="ja-JP" altLang="en-US" sz="1100">
              <a:solidFill>
                <a:schemeClr val="dk1"/>
              </a:solidFill>
              <a:effectLst/>
              <a:latin typeface="+mn-lt"/>
              <a:ea typeface="+mn-ea"/>
              <a:cs typeface="+mn-cs"/>
            </a:rPr>
            <a:t>地区公民館整備事業やＩＣＴ教育環境整備事業が増</a:t>
          </a:r>
          <a:r>
            <a:rPr kumimoji="1" lang="ja-JP" altLang="ja-JP" sz="1100">
              <a:solidFill>
                <a:schemeClr val="dk1"/>
              </a:solidFill>
              <a:effectLst/>
              <a:latin typeface="+mn-lt"/>
              <a:ea typeface="+mn-ea"/>
              <a:cs typeface="+mn-cs"/>
            </a:rPr>
            <a:t>額したことにより、</a:t>
          </a:r>
          <a:r>
            <a:rPr lang="ja-JP" altLang="ja-JP" sz="1100" b="0" i="0">
              <a:solidFill>
                <a:schemeClr val="dk1"/>
              </a:solidFill>
              <a:effectLst/>
              <a:latin typeface="+mn-lt"/>
              <a:ea typeface="+mn-ea"/>
              <a:cs typeface="+mn-cs"/>
            </a:rPr>
            <a:t>類似団体平均より</a:t>
          </a:r>
          <a:r>
            <a:rPr lang="ja-JP" altLang="en-US" sz="1100" b="0" i="0">
              <a:solidFill>
                <a:schemeClr val="dk1"/>
              </a:solidFill>
              <a:effectLst/>
              <a:latin typeface="+mn-lt"/>
              <a:ea typeface="+mn-ea"/>
              <a:cs typeface="+mn-cs"/>
            </a:rPr>
            <a:t>高い</a:t>
          </a:r>
          <a:r>
            <a:rPr lang="ja-JP" altLang="ja-JP" sz="1100" b="0" i="0">
              <a:solidFill>
                <a:schemeClr val="dk1"/>
              </a:solidFill>
              <a:effectLst/>
              <a:latin typeface="+mn-lt"/>
              <a:ea typeface="+mn-ea"/>
              <a:cs typeface="+mn-cs"/>
            </a:rPr>
            <a:t>水準となっている。</a:t>
          </a:r>
          <a:endParaRPr lang="ja-JP" altLang="ja-JP" sz="1400">
            <a:effectLst/>
          </a:endParaRPr>
        </a:p>
        <a:p>
          <a:r>
            <a:rPr kumimoji="1" lang="ja-JP" altLang="ja-JP" sz="1100">
              <a:solidFill>
                <a:schemeClr val="dk1"/>
              </a:solidFill>
              <a:effectLst/>
              <a:latin typeface="+mn-lt"/>
              <a:ea typeface="+mn-ea"/>
              <a:cs typeface="+mn-cs"/>
            </a:rPr>
            <a:t>災害復旧費については、平成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月に発生した「平成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月九州北部豪雨災害」で被災した公共土木施設、農地、林地等の復旧事業</a:t>
          </a:r>
          <a:r>
            <a:rPr kumimoji="1" lang="ja-JP" altLang="en-US" sz="1100">
              <a:solidFill>
                <a:schemeClr val="dk1"/>
              </a:solidFill>
              <a:effectLst/>
              <a:latin typeface="+mn-lt"/>
              <a:ea typeface="+mn-ea"/>
              <a:cs typeface="+mn-cs"/>
            </a:rPr>
            <a:t>の進捗により、昨年度より</a:t>
          </a:r>
          <a:r>
            <a:rPr kumimoji="1" lang="en-US" altLang="ja-JP" sz="1100">
              <a:solidFill>
                <a:schemeClr val="dk1"/>
              </a:solidFill>
              <a:effectLst/>
              <a:latin typeface="+mn-lt"/>
              <a:ea typeface="+mn-ea"/>
              <a:cs typeface="+mn-cs"/>
            </a:rPr>
            <a:t>2,463</a:t>
          </a:r>
          <a:r>
            <a:rPr kumimoji="1" lang="ja-JP" altLang="en-US" sz="1100">
              <a:solidFill>
                <a:schemeClr val="dk1"/>
              </a:solidFill>
              <a:effectLst/>
              <a:latin typeface="+mn-lt"/>
              <a:ea typeface="+mn-ea"/>
              <a:cs typeface="+mn-cs"/>
            </a:rPr>
            <a:t>円減額となった。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公債費は、経常収支比率も類似団体平均より高い水準にあるのと同様、目的別歳出においても、住民一人当たり</a:t>
          </a:r>
          <a:r>
            <a:rPr kumimoji="1" lang="en-US" altLang="ja-JP" sz="1100">
              <a:solidFill>
                <a:schemeClr val="dk1"/>
              </a:solidFill>
              <a:effectLst/>
              <a:latin typeface="+mn-lt"/>
              <a:ea typeface="+mn-ea"/>
              <a:cs typeface="+mn-cs"/>
            </a:rPr>
            <a:t>74,843</a:t>
          </a:r>
          <a:r>
            <a:rPr kumimoji="1" lang="ja-JP" altLang="ja-JP" sz="1100">
              <a:solidFill>
                <a:schemeClr val="dk1"/>
              </a:solidFill>
              <a:effectLst/>
              <a:latin typeface="+mn-lt"/>
              <a:ea typeface="+mn-ea"/>
              <a:cs typeface="+mn-cs"/>
            </a:rPr>
            <a:t>円と類似団体平均と比較して高い水準で推移している。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財政調整基金残高は、適切な財源の確保と歳出の精査に努めたものの、災害復旧等の臨時財政需要があったため、</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億円を取り崩し、約</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億円となっている。</a:t>
          </a:r>
          <a:endParaRPr lang="ja-JP" altLang="ja-JP" sz="1400">
            <a:effectLst/>
          </a:endParaRPr>
        </a:p>
        <a:p>
          <a:r>
            <a:rPr lang="ja-JP" altLang="ja-JP" sz="1100">
              <a:solidFill>
                <a:schemeClr val="dk1"/>
              </a:solidFill>
              <a:effectLst/>
              <a:latin typeface="+mn-lt"/>
              <a:ea typeface="+mn-ea"/>
              <a:cs typeface="+mn-cs"/>
            </a:rPr>
            <a:t>実質収支額は黒字を維持し</a:t>
          </a:r>
          <a:r>
            <a:rPr lang="ja-JP" altLang="en-US" sz="1100">
              <a:solidFill>
                <a:schemeClr val="dk1"/>
              </a:solidFill>
              <a:effectLst/>
              <a:latin typeface="+mn-lt"/>
              <a:ea typeface="+mn-ea"/>
              <a:cs typeface="+mn-cs"/>
            </a:rPr>
            <a:t>たもの</a:t>
          </a:r>
          <a:r>
            <a:rPr lang="ja-JP" altLang="ja-JP" sz="1100">
              <a:solidFill>
                <a:schemeClr val="dk1"/>
              </a:solidFill>
              <a:effectLst/>
              <a:latin typeface="+mn-lt"/>
              <a:ea typeface="+mn-ea"/>
              <a:cs typeface="+mn-cs"/>
            </a:rPr>
            <a:t>、実質単年度収支は、前年度と比較し、標準財政規模比</a:t>
          </a:r>
          <a:r>
            <a:rPr lang="en-US" altLang="ja-JP" sz="1100">
              <a:solidFill>
                <a:schemeClr val="dk1"/>
              </a:solidFill>
              <a:effectLst/>
              <a:latin typeface="+mn-lt"/>
              <a:ea typeface="+mn-ea"/>
              <a:cs typeface="+mn-cs"/>
            </a:rPr>
            <a:t>3.76</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今後も、行財政運営の効率化、各種事務事業の見直しと経費の節減、さらなる財源の確保に努める。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年度以降、全会計黒字となっており赤字は生じていない。</a:t>
          </a:r>
          <a:endParaRPr lang="ja-JP" altLang="ja-JP" sz="1400">
            <a:effectLst/>
          </a:endParaRPr>
        </a:p>
        <a:p>
          <a:r>
            <a:rPr kumimoji="1" lang="ja-JP" altLang="ja-JP" sz="1100">
              <a:solidFill>
                <a:schemeClr val="dk1"/>
              </a:solidFill>
              <a:effectLst/>
              <a:latin typeface="+mn-lt"/>
              <a:ea typeface="+mn-ea"/>
              <a:cs typeface="+mn-cs"/>
            </a:rPr>
            <a:t>今後も適正な財政運営、企業経営に努める。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償還終了による元利償還金の減や、</a:t>
          </a:r>
          <a:r>
            <a:rPr kumimoji="1" lang="ja-JP" altLang="ja-JP" sz="1100">
              <a:solidFill>
                <a:sysClr val="windowText" lastClr="000000"/>
              </a:solidFill>
              <a:effectLst/>
              <a:latin typeface="+mn-lt"/>
              <a:ea typeface="+mn-ea"/>
              <a:cs typeface="+mn-cs"/>
            </a:rPr>
            <a:t>水道事業及び下水道事業の公営企業債の元利償還金に対する繰入金の減</a:t>
          </a:r>
          <a:r>
            <a:rPr kumimoji="1" lang="ja-JP" altLang="ja-JP" sz="1100">
              <a:solidFill>
                <a:schemeClr val="dk1"/>
              </a:solidFill>
              <a:effectLst/>
              <a:latin typeface="+mn-lt"/>
              <a:ea typeface="+mn-ea"/>
              <a:cs typeface="+mn-cs"/>
            </a:rPr>
            <a:t>など、全体として分子が減少している。</a:t>
          </a:r>
          <a:endParaRPr lang="ja-JP" altLang="ja-JP" sz="1400">
            <a:effectLst/>
          </a:endParaRPr>
        </a:p>
        <a:p>
          <a:r>
            <a:rPr kumimoji="1" lang="ja-JP" altLang="ja-JP" sz="1100">
              <a:solidFill>
                <a:schemeClr val="dk1"/>
              </a:solidFill>
              <a:effectLst/>
              <a:latin typeface="+mn-lt"/>
              <a:ea typeface="+mn-ea"/>
              <a:cs typeface="+mn-cs"/>
            </a:rPr>
            <a:t>今後も、各会計の事業精査により地方債の借入額を抑制し、交付税算入の面で有利な地方債の活用を基本とするとともに、繰上償還等も検討しながら実質公債費比率の抑制に努めるものとする。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20027;&#31649;&#25991;&#26360;&#65288;&#20491;&#21029;&#30340;&#20107;&#38917;&#65289;&#65343;&#36001;&#25919;&#20418;/D01_&#20104;&#31639;&#27770;&#31639;/00&#27770;&#31639;&#32113;&#35336;/&#27770;&#31639;&#32113;&#35336;&#20027;&#20219;&#29992;/&#65320;31&#27770;&#31639;&#32113;&#35336;/21_&#36001;&#25919;&#29366;&#27841;&#36039;&#26009;&#38598;/06_&#36861;&#21152;&#36039;&#26009;/02_&#30476;&#25552;&#20986;/&#12304;&#36001;&#25919;&#29366;&#27841;&#36039;&#26009;&#38598;&#12305;_442046_&#26085;&#3000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55.6</v>
          </cell>
          <cell r="CF53">
            <v>58.9</v>
          </cell>
          <cell r="CN53">
            <v>60.6</v>
          </cell>
          <cell r="CV53">
            <v>63.9</v>
          </cell>
        </row>
        <row r="55">
          <cell r="AN55" t="str">
            <v>類似団体内平均値</v>
          </cell>
          <cell r="BX55">
            <v>32.5</v>
          </cell>
          <cell r="CF55">
            <v>30.2</v>
          </cell>
          <cell r="CN55">
            <v>25.4</v>
          </cell>
          <cell r="CV55">
            <v>22.9</v>
          </cell>
        </row>
        <row r="57">
          <cell r="BX57">
            <v>57</v>
          </cell>
          <cell r="CF57">
            <v>58.9</v>
          </cell>
          <cell r="CN57">
            <v>59.9</v>
          </cell>
          <cell r="CV57">
            <v>60.7</v>
          </cell>
        </row>
        <row r="72">
          <cell r="BP72" t="str">
            <v>H27</v>
          </cell>
          <cell r="BX72" t="str">
            <v>H28</v>
          </cell>
          <cell r="CF72" t="str">
            <v>H29</v>
          </cell>
          <cell r="CN72" t="str">
            <v>H30</v>
          </cell>
          <cell r="CV72" t="str">
            <v>R01</v>
          </cell>
        </row>
        <row r="73">
          <cell r="AN73" t="str">
            <v>当該団体値</v>
          </cell>
        </row>
        <row r="75">
          <cell r="BP75">
            <v>6.2</v>
          </cell>
          <cell r="BX75">
            <v>5.0999999999999996</v>
          </cell>
          <cell r="CF75">
            <v>4.5999999999999996</v>
          </cell>
          <cell r="CN75">
            <v>4.7</v>
          </cell>
          <cell r="CV75">
            <v>4.5999999999999996</v>
          </cell>
        </row>
        <row r="77">
          <cell r="AN77" t="str">
            <v>類似団体内平均値</v>
          </cell>
          <cell r="BP77">
            <v>39</v>
          </cell>
          <cell r="BX77">
            <v>32.5</v>
          </cell>
          <cell r="CF77">
            <v>30.2</v>
          </cell>
          <cell r="CN77">
            <v>25.4</v>
          </cell>
          <cell r="CV77">
            <v>22.9</v>
          </cell>
        </row>
        <row r="79">
          <cell r="BP79">
            <v>9</v>
          </cell>
          <cell r="BX79">
            <v>8.1999999999999993</v>
          </cell>
          <cell r="CF79">
            <v>8</v>
          </cell>
          <cell r="CN79">
            <v>7.8</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70" zoomScaleNormal="85" zoomScaleSheetLayoutView="70" workbookViewId="0"/>
  </sheetViews>
  <sheetFormatPr defaultColWidth="0" defaultRowHeight="13.5" customHeight="1" zeroHeight="1" x14ac:dyDescent="0.15"/>
  <cols>
    <col min="1" max="120" width="2.75" style="187" customWidth="1"/>
    <col min="121" max="121" width="0" style="186" hidden="1" customWidth="1"/>
    <col min="122" max="16384" width="9" style="186" hidden="1"/>
  </cols>
  <sheetData>
    <row r="1" spans="1:120"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86"/>
    </row>
    <row r="17" spans="119:120" x14ac:dyDescent="0.15">
      <c r="DP17" s="186"/>
    </row>
    <row r="18" spans="119:120" x14ac:dyDescent="0.15"/>
    <row r="19" spans="119:120" x14ac:dyDescent="0.15"/>
    <row r="20" spans="119:120" x14ac:dyDescent="0.15">
      <c r="DO20" s="186"/>
      <c r="DP20" s="186"/>
    </row>
    <row r="21" spans="119:120" x14ac:dyDescent="0.15">
      <c r="DP21" s="186"/>
    </row>
    <row r="22" spans="119:120" x14ac:dyDescent="0.15"/>
    <row r="23" spans="119:120" x14ac:dyDescent="0.15">
      <c r="DO23" s="186"/>
      <c r="DP23" s="186"/>
    </row>
    <row r="24" spans="119:120" x14ac:dyDescent="0.15">
      <c r="DP24" s="186"/>
    </row>
    <row r="25" spans="119:120" x14ac:dyDescent="0.15">
      <c r="DP25" s="186"/>
    </row>
    <row r="26" spans="119:120" x14ac:dyDescent="0.15">
      <c r="DO26" s="186"/>
      <c r="DP26" s="186"/>
    </row>
    <row r="27" spans="119:120" x14ac:dyDescent="0.15"/>
    <row r="28" spans="119:120" x14ac:dyDescent="0.15">
      <c r="DO28" s="186"/>
      <c r="DP28" s="186"/>
    </row>
    <row r="29" spans="119:120" x14ac:dyDescent="0.15">
      <c r="DP29" s="186"/>
    </row>
    <row r="30" spans="119:120" x14ac:dyDescent="0.15"/>
    <row r="31" spans="119:120" x14ac:dyDescent="0.15">
      <c r="DO31" s="186"/>
      <c r="DP31" s="186"/>
    </row>
    <row r="32" spans="119:120" x14ac:dyDescent="0.15"/>
    <row r="33" spans="98:120" x14ac:dyDescent="0.15">
      <c r="DO33" s="186"/>
      <c r="DP33" s="186"/>
    </row>
    <row r="34" spans="98:120" x14ac:dyDescent="0.15">
      <c r="DM34" s="186"/>
    </row>
    <row r="35" spans="98:120" x14ac:dyDescent="0.15">
      <c r="CT35" s="186"/>
      <c r="CU35" s="186"/>
      <c r="CV35" s="186"/>
      <c r="CY35" s="186"/>
      <c r="CZ35" s="186"/>
      <c r="DA35" s="186"/>
      <c r="DD35" s="186"/>
      <c r="DE35" s="186"/>
      <c r="DF35" s="186"/>
      <c r="DI35" s="186"/>
      <c r="DJ35" s="186"/>
      <c r="DK35" s="186"/>
      <c r="DM35" s="186"/>
      <c r="DN35" s="186"/>
      <c r="DO35" s="186"/>
      <c r="DP35" s="186"/>
    </row>
    <row r="36" spans="98:120" x14ac:dyDescent="0.15"/>
    <row r="37" spans="98:120" x14ac:dyDescent="0.15">
      <c r="CW37" s="186"/>
      <c r="DB37" s="186"/>
      <c r="DG37" s="186"/>
      <c r="DL37" s="186"/>
      <c r="DP37" s="186"/>
    </row>
    <row r="38" spans="98:120" x14ac:dyDescent="0.15">
      <c r="CT38" s="186"/>
      <c r="CU38" s="186"/>
      <c r="CV38" s="186"/>
      <c r="CW38" s="186"/>
      <c r="CY38" s="186"/>
      <c r="CZ38" s="186"/>
      <c r="DA38" s="186"/>
      <c r="DB38" s="186"/>
      <c r="DD38" s="186"/>
      <c r="DE38" s="186"/>
      <c r="DF38" s="186"/>
      <c r="DG38" s="186"/>
      <c r="DI38" s="186"/>
      <c r="DJ38" s="186"/>
      <c r="DK38" s="186"/>
      <c r="DL38" s="186"/>
      <c r="DN38" s="186"/>
      <c r="DO38" s="186"/>
      <c r="DP38" s="1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86"/>
      <c r="DO49" s="186"/>
      <c r="DP49" s="1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86"/>
      <c r="CS63" s="186"/>
      <c r="CX63" s="186"/>
      <c r="DC63" s="186"/>
      <c r="DH63" s="186"/>
    </row>
    <row r="64" spans="22:120" x14ac:dyDescent="0.15">
      <c r="V64" s="186"/>
    </row>
    <row r="65" spans="15:120" x14ac:dyDescent="0.15">
      <c r="X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U65" s="186"/>
      <c r="CZ65" s="186"/>
      <c r="DE65" s="186"/>
      <c r="DJ65" s="186"/>
    </row>
    <row r="66" spans="15:120" x14ac:dyDescent="0.15">
      <c r="Q66" s="186"/>
      <c r="S66" s="186"/>
      <c r="U66" s="186"/>
      <c r="DM66" s="186"/>
    </row>
    <row r="67" spans="15:120" x14ac:dyDescent="0.15">
      <c r="O67" s="186"/>
      <c r="P67" s="186"/>
      <c r="R67" s="186"/>
      <c r="T67" s="186"/>
      <c r="Y67" s="186"/>
      <c r="CT67" s="186"/>
      <c r="CV67" s="186"/>
      <c r="CW67" s="186"/>
      <c r="CY67" s="186"/>
      <c r="DA67" s="186"/>
      <c r="DB67" s="186"/>
      <c r="DD67" s="186"/>
      <c r="DF67" s="186"/>
      <c r="DG67" s="186"/>
      <c r="DI67" s="186"/>
      <c r="DK67" s="186"/>
      <c r="DL67" s="186"/>
      <c r="DN67" s="186"/>
      <c r="DO67" s="186"/>
      <c r="DP67" s="186"/>
    </row>
    <row r="68" spans="15:120" x14ac:dyDescent="0.15"/>
    <row r="69" spans="15:120" x14ac:dyDescent="0.15"/>
    <row r="70" spans="15:120" x14ac:dyDescent="0.15"/>
    <row r="71" spans="15:120" x14ac:dyDescent="0.15"/>
    <row r="72" spans="15:120" x14ac:dyDescent="0.15">
      <c r="DP72" s="186"/>
    </row>
    <row r="73" spans="15:120" x14ac:dyDescent="0.15">
      <c r="DP73" s="1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86"/>
      <c r="CX96" s="186"/>
      <c r="DC96" s="186"/>
      <c r="DH96" s="186"/>
    </row>
    <row r="97" spans="24:120" x14ac:dyDescent="0.15">
      <c r="CS97" s="186"/>
      <c r="CX97" s="186"/>
      <c r="DC97" s="186"/>
      <c r="DH97" s="186"/>
      <c r="DP97" s="187" t="s">
        <v>82</v>
      </c>
    </row>
    <row r="98" spans="24:120" hidden="1" x14ac:dyDescent="0.15">
      <c r="CS98" s="186"/>
      <c r="CX98" s="186"/>
      <c r="DC98" s="186"/>
      <c r="DH98" s="186"/>
    </row>
    <row r="99" spans="24:120" hidden="1" x14ac:dyDescent="0.15">
      <c r="CS99" s="186"/>
      <c r="CX99" s="186"/>
      <c r="DC99" s="186"/>
      <c r="DH99" s="186"/>
    </row>
    <row r="101" spans="24:120" ht="12" hidden="1" customHeight="1" x14ac:dyDescent="0.15">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186"/>
      <c r="BY101" s="186"/>
      <c r="BZ101" s="186"/>
      <c r="CA101" s="186"/>
      <c r="CB101" s="186"/>
      <c r="CC101" s="186"/>
      <c r="CD101" s="186"/>
      <c r="CE101" s="186"/>
      <c r="CF101" s="186"/>
      <c r="CG101" s="186"/>
      <c r="CH101" s="186"/>
      <c r="CI101" s="186"/>
      <c r="CJ101" s="186"/>
      <c r="CK101" s="186"/>
      <c r="CL101" s="186"/>
      <c r="CM101" s="186"/>
      <c r="CN101" s="186"/>
      <c r="CO101" s="186"/>
      <c r="CP101" s="186"/>
      <c r="CQ101" s="186"/>
      <c r="CR101" s="186"/>
      <c r="CU101" s="186"/>
      <c r="CZ101" s="186"/>
      <c r="DE101" s="186"/>
      <c r="DJ101" s="186"/>
    </row>
    <row r="102" spans="24:120" ht="1.5" hidden="1" customHeight="1" x14ac:dyDescent="0.15">
      <c r="CU102" s="186"/>
      <c r="CZ102" s="186"/>
      <c r="DE102" s="186"/>
      <c r="DJ102" s="186"/>
      <c r="DM102" s="186"/>
    </row>
    <row r="103" spans="24:120" hidden="1" x14ac:dyDescent="0.15">
      <c r="CT103" s="186"/>
      <c r="CV103" s="186"/>
      <c r="CW103" s="186"/>
      <c r="CY103" s="186"/>
      <c r="DA103" s="186"/>
      <c r="DB103" s="186"/>
      <c r="DD103" s="186"/>
      <c r="DF103" s="186"/>
      <c r="DG103" s="186"/>
      <c r="DI103" s="186"/>
      <c r="DK103" s="186"/>
      <c r="DL103" s="186"/>
      <c r="DM103" s="186"/>
      <c r="DN103" s="186"/>
      <c r="DO103" s="186"/>
      <c r="DP103" s="186"/>
    </row>
    <row r="104" spans="24:120" hidden="1" x14ac:dyDescent="0.15">
      <c r="CV104" s="186"/>
      <c r="CW104" s="186"/>
      <c r="DA104" s="186"/>
      <c r="DB104" s="186"/>
      <c r="DF104" s="186"/>
      <c r="DG104" s="186"/>
      <c r="DK104" s="186"/>
      <c r="DL104" s="186"/>
      <c r="DN104" s="186"/>
      <c r="DO104" s="186"/>
      <c r="DP104" s="186"/>
    </row>
    <row r="105" spans="24:120" ht="12.75" hidden="1" customHeight="1" x14ac:dyDescent="0.15"/>
  </sheetData>
  <sheetProtection algorithmName="SHA-512" hashValue="D6DS6y1SFNcXKla1YSntkStP22LbzBuMQX3yxg0UvfB7YuqW9X65bvJg/16ocsyt7oAhmk+dL7laX1VyB6RnfA==" saltValue="tcyNKdEDENSe960Vpn1v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138</v>
      </c>
      <c r="G54" s="125" t="s">
        <v>139</v>
      </c>
      <c r="H54" s="126" t="s">
        <v>140</v>
      </c>
    </row>
    <row r="55" spans="2:8" ht="52.5" customHeight="1" x14ac:dyDescent="0.15">
      <c r="B55" s="127"/>
      <c r="C55" s="373" t="s">
        <v>48</v>
      </c>
      <c r="D55" s="373"/>
      <c r="E55" s="374"/>
      <c r="F55" s="128">
        <v>6144</v>
      </c>
      <c r="G55" s="128">
        <v>5159</v>
      </c>
      <c r="H55" s="129">
        <v>4113</v>
      </c>
    </row>
    <row r="56" spans="2:8" ht="52.5" customHeight="1" x14ac:dyDescent="0.15">
      <c r="B56" s="130"/>
      <c r="C56" s="375" t="s">
        <v>49</v>
      </c>
      <c r="D56" s="375"/>
      <c r="E56" s="376"/>
      <c r="F56" s="131">
        <v>2056</v>
      </c>
      <c r="G56" s="131">
        <v>1961</v>
      </c>
      <c r="H56" s="132">
        <v>1866</v>
      </c>
    </row>
    <row r="57" spans="2:8" ht="53.25" customHeight="1" x14ac:dyDescent="0.15">
      <c r="B57" s="130"/>
      <c r="C57" s="377" t="s">
        <v>50</v>
      </c>
      <c r="D57" s="377"/>
      <c r="E57" s="378"/>
      <c r="F57" s="133">
        <v>8891</v>
      </c>
      <c r="G57" s="133">
        <v>8404</v>
      </c>
      <c r="H57" s="134">
        <v>8131</v>
      </c>
    </row>
    <row r="58" spans="2:8" ht="45.75" customHeight="1" x14ac:dyDescent="0.15">
      <c r="B58" s="135"/>
      <c r="C58" s="365" t="s">
        <v>162</v>
      </c>
      <c r="D58" s="366"/>
      <c r="E58" s="367"/>
      <c r="F58" s="136">
        <v>3214</v>
      </c>
      <c r="G58" s="136">
        <v>3015</v>
      </c>
      <c r="H58" s="137">
        <v>2835</v>
      </c>
    </row>
    <row r="59" spans="2:8" ht="45.75" customHeight="1" x14ac:dyDescent="0.15">
      <c r="B59" s="135"/>
      <c r="C59" s="365" t="s">
        <v>163</v>
      </c>
      <c r="D59" s="366"/>
      <c r="E59" s="367"/>
      <c r="F59" s="136">
        <v>1604</v>
      </c>
      <c r="G59" s="136">
        <v>1372</v>
      </c>
      <c r="H59" s="137">
        <v>1197</v>
      </c>
    </row>
    <row r="60" spans="2:8" ht="45.75" customHeight="1" x14ac:dyDescent="0.15">
      <c r="B60" s="135"/>
      <c r="C60" s="365" t="s">
        <v>164</v>
      </c>
      <c r="D60" s="366"/>
      <c r="E60" s="367"/>
      <c r="F60" s="136">
        <v>915</v>
      </c>
      <c r="G60" s="136">
        <v>849</v>
      </c>
      <c r="H60" s="137">
        <v>781</v>
      </c>
    </row>
    <row r="61" spans="2:8" ht="45.75" customHeight="1" x14ac:dyDescent="0.15">
      <c r="B61" s="135"/>
      <c r="C61" s="365" t="s">
        <v>165</v>
      </c>
      <c r="D61" s="366"/>
      <c r="E61" s="367"/>
      <c r="F61" s="136">
        <v>1002</v>
      </c>
      <c r="G61" s="136">
        <v>833</v>
      </c>
      <c r="H61" s="137">
        <v>670</v>
      </c>
    </row>
    <row r="62" spans="2:8" ht="45.75" customHeight="1" thickBot="1" x14ac:dyDescent="0.2">
      <c r="B62" s="138"/>
      <c r="C62" s="368" t="s">
        <v>166</v>
      </c>
      <c r="D62" s="369"/>
      <c r="E62" s="370"/>
      <c r="F62" s="139">
        <v>300</v>
      </c>
      <c r="G62" s="139">
        <v>601</v>
      </c>
      <c r="H62" s="140">
        <v>702</v>
      </c>
    </row>
    <row r="63" spans="2:8" ht="52.5" customHeight="1" thickBot="1" x14ac:dyDescent="0.2">
      <c r="B63" s="141"/>
      <c r="C63" s="371" t="s">
        <v>51</v>
      </c>
      <c r="D63" s="371"/>
      <c r="E63" s="372"/>
      <c r="F63" s="142">
        <v>17092</v>
      </c>
      <c r="G63" s="142">
        <v>15525</v>
      </c>
      <c r="H63" s="143">
        <v>14110</v>
      </c>
    </row>
    <row r="64" spans="2:8" ht="15" customHeight="1" x14ac:dyDescent="0.15"/>
  </sheetData>
  <sheetProtection algorithmName="SHA-512" hashValue="Ljj5SYk5L+5lsOslDyWylOjK6nBwbV0AUQ3D8mrbHr2It/ik9rj4/0mte6wNtlcugnUUXl8kTpstTHbK5snObA==" saltValue="3PVi7h9z4oB1sFPymr7B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1" customWidth="1"/>
    <col min="2" max="107" width="2.5" style="381" customWidth="1"/>
    <col min="108" max="108" width="6.125" style="389" customWidth="1"/>
    <col min="109" max="109" width="5.875" style="388" customWidth="1"/>
    <col min="110" max="110" width="19.125" style="381" hidden="1"/>
    <col min="111" max="115" width="12.625" style="381" hidden="1"/>
    <col min="116" max="349" width="8.625" style="381" hidden="1"/>
    <col min="350" max="355" width="14.875" style="381" hidden="1"/>
    <col min="356" max="357" width="15.875" style="381" hidden="1"/>
    <col min="358" max="363" width="16.125" style="381" hidden="1"/>
    <col min="364" max="364" width="6.125" style="381" hidden="1"/>
    <col min="365" max="365" width="3" style="381" hidden="1"/>
    <col min="366" max="605" width="8.625" style="381" hidden="1"/>
    <col min="606" max="611" width="14.875" style="381" hidden="1"/>
    <col min="612" max="613" width="15.875" style="381" hidden="1"/>
    <col min="614" max="619" width="16.125" style="381" hidden="1"/>
    <col min="620" max="620" width="6.125" style="381" hidden="1"/>
    <col min="621" max="621" width="3" style="381" hidden="1"/>
    <col min="622" max="861" width="8.625" style="381" hidden="1"/>
    <col min="862" max="867" width="14.875" style="381" hidden="1"/>
    <col min="868" max="869" width="15.875" style="381" hidden="1"/>
    <col min="870" max="875" width="16.125" style="381" hidden="1"/>
    <col min="876" max="876" width="6.125" style="381" hidden="1"/>
    <col min="877" max="877" width="3" style="381" hidden="1"/>
    <col min="878" max="1117" width="8.625" style="381" hidden="1"/>
    <col min="1118" max="1123" width="14.875" style="381" hidden="1"/>
    <col min="1124" max="1125" width="15.875" style="381" hidden="1"/>
    <col min="1126" max="1131" width="16.125" style="381" hidden="1"/>
    <col min="1132" max="1132" width="6.125" style="381" hidden="1"/>
    <col min="1133" max="1133" width="3" style="381" hidden="1"/>
    <col min="1134" max="1373" width="8.625" style="381" hidden="1"/>
    <col min="1374" max="1379" width="14.875" style="381" hidden="1"/>
    <col min="1380" max="1381" width="15.875" style="381" hidden="1"/>
    <col min="1382" max="1387" width="16.125" style="381" hidden="1"/>
    <col min="1388" max="1388" width="6.125" style="381" hidden="1"/>
    <col min="1389" max="1389" width="3" style="381" hidden="1"/>
    <col min="1390" max="1629" width="8.625" style="381" hidden="1"/>
    <col min="1630" max="1635" width="14.875" style="381" hidden="1"/>
    <col min="1636" max="1637" width="15.875" style="381" hidden="1"/>
    <col min="1638" max="1643" width="16.125" style="381" hidden="1"/>
    <col min="1644" max="1644" width="6.125" style="381" hidden="1"/>
    <col min="1645" max="1645" width="3" style="381" hidden="1"/>
    <col min="1646" max="1885" width="8.625" style="381" hidden="1"/>
    <col min="1886" max="1891" width="14.875" style="381" hidden="1"/>
    <col min="1892" max="1893" width="15.875" style="381" hidden="1"/>
    <col min="1894" max="1899" width="16.125" style="381" hidden="1"/>
    <col min="1900" max="1900" width="6.125" style="381" hidden="1"/>
    <col min="1901" max="1901" width="3" style="381" hidden="1"/>
    <col min="1902" max="2141" width="8.625" style="381" hidden="1"/>
    <col min="2142" max="2147" width="14.875" style="381" hidden="1"/>
    <col min="2148" max="2149" width="15.875" style="381" hidden="1"/>
    <col min="2150" max="2155" width="16.125" style="381" hidden="1"/>
    <col min="2156" max="2156" width="6.125" style="381" hidden="1"/>
    <col min="2157" max="2157" width="3" style="381" hidden="1"/>
    <col min="2158" max="2397" width="8.625" style="381" hidden="1"/>
    <col min="2398" max="2403" width="14.875" style="381" hidden="1"/>
    <col min="2404" max="2405" width="15.875" style="381" hidden="1"/>
    <col min="2406" max="2411" width="16.125" style="381" hidden="1"/>
    <col min="2412" max="2412" width="6.125" style="381" hidden="1"/>
    <col min="2413" max="2413" width="3" style="381" hidden="1"/>
    <col min="2414" max="2653" width="8.625" style="381" hidden="1"/>
    <col min="2654" max="2659" width="14.875" style="381" hidden="1"/>
    <col min="2660" max="2661" width="15.875" style="381" hidden="1"/>
    <col min="2662" max="2667" width="16.125" style="381" hidden="1"/>
    <col min="2668" max="2668" width="6.125" style="381" hidden="1"/>
    <col min="2669" max="2669" width="3" style="381" hidden="1"/>
    <col min="2670" max="2909" width="8.625" style="381" hidden="1"/>
    <col min="2910" max="2915" width="14.875" style="381" hidden="1"/>
    <col min="2916" max="2917" width="15.875" style="381" hidden="1"/>
    <col min="2918" max="2923" width="16.125" style="381" hidden="1"/>
    <col min="2924" max="2924" width="6.125" style="381" hidden="1"/>
    <col min="2925" max="2925" width="3" style="381" hidden="1"/>
    <col min="2926" max="3165" width="8.625" style="381" hidden="1"/>
    <col min="3166" max="3171" width="14.875" style="381" hidden="1"/>
    <col min="3172" max="3173" width="15.875" style="381" hidden="1"/>
    <col min="3174" max="3179" width="16.125" style="381" hidden="1"/>
    <col min="3180" max="3180" width="6.125" style="381" hidden="1"/>
    <col min="3181" max="3181" width="3" style="381" hidden="1"/>
    <col min="3182" max="3421" width="8.625" style="381" hidden="1"/>
    <col min="3422" max="3427" width="14.875" style="381" hidden="1"/>
    <col min="3428" max="3429" width="15.875" style="381" hidden="1"/>
    <col min="3430" max="3435" width="16.125" style="381" hidden="1"/>
    <col min="3436" max="3436" width="6.125" style="381" hidden="1"/>
    <col min="3437" max="3437" width="3" style="381" hidden="1"/>
    <col min="3438" max="3677" width="8.625" style="381" hidden="1"/>
    <col min="3678" max="3683" width="14.875" style="381" hidden="1"/>
    <col min="3684" max="3685" width="15.875" style="381" hidden="1"/>
    <col min="3686" max="3691" width="16.125" style="381" hidden="1"/>
    <col min="3692" max="3692" width="6.125" style="381" hidden="1"/>
    <col min="3693" max="3693" width="3" style="381" hidden="1"/>
    <col min="3694" max="3933" width="8.625" style="381" hidden="1"/>
    <col min="3934" max="3939" width="14.875" style="381" hidden="1"/>
    <col min="3940" max="3941" width="15.875" style="381" hidden="1"/>
    <col min="3942" max="3947" width="16.125" style="381" hidden="1"/>
    <col min="3948" max="3948" width="6.125" style="381" hidden="1"/>
    <col min="3949" max="3949" width="3" style="381" hidden="1"/>
    <col min="3950" max="4189" width="8.625" style="381" hidden="1"/>
    <col min="4190" max="4195" width="14.875" style="381" hidden="1"/>
    <col min="4196" max="4197" width="15.875" style="381" hidden="1"/>
    <col min="4198" max="4203" width="16.125" style="381" hidden="1"/>
    <col min="4204" max="4204" width="6.125" style="381" hidden="1"/>
    <col min="4205" max="4205" width="3" style="381" hidden="1"/>
    <col min="4206" max="4445" width="8.625" style="381" hidden="1"/>
    <col min="4446" max="4451" width="14.875" style="381" hidden="1"/>
    <col min="4452" max="4453" width="15.875" style="381" hidden="1"/>
    <col min="4454" max="4459" width="16.125" style="381" hidden="1"/>
    <col min="4460" max="4460" width="6.125" style="381" hidden="1"/>
    <col min="4461" max="4461" width="3" style="381" hidden="1"/>
    <col min="4462" max="4701" width="8.625" style="381" hidden="1"/>
    <col min="4702" max="4707" width="14.875" style="381" hidden="1"/>
    <col min="4708" max="4709" width="15.875" style="381" hidden="1"/>
    <col min="4710" max="4715" width="16.125" style="381" hidden="1"/>
    <col min="4716" max="4716" width="6.125" style="381" hidden="1"/>
    <col min="4717" max="4717" width="3" style="381" hidden="1"/>
    <col min="4718" max="4957" width="8.625" style="381" hidden="1"/>
    <col min="4958" max="4963" width="14.875" style="381" hidden="1"/>
    <col min="4964" max="4965" width="15.875" style="381" hidden="1"/>
    <col min="4966" max="4971" width="16.125" style="381" hidden="1"/>
    <col min="4972" max="4972" width="6.125" style="381" hidden="1"/>
    <col min="4973" max="4973" width="3" style="381" hidden="1"/>
    <col min="4974" max="5213" width="8.625" style="381" hidden="1"/>
    <col min="5214" max="5219" width="14.875" style="381" hidden="1"/>
    <col min="5220" max="5221" width="15.875" style="381" hidden="1"/>
    <col min="5222" max="5227" width="16.125" style="381" hidden="1"/>
    <col min="5228" max="5228" width="6.125" style="381" hidden="1"/>
    <col min="5229" max="5229" width="3" style="381" hidden="1"/>
    <col min="5230" max="5469" width="8.625" style="381" hidden="1"/>
    <col min="5470" max="5475" width="14.875" style="381" hidden="1"/>
    <col min="5476" max="5477" width="15.875" style="381" hidden="1"/>
    <col min="5478" max="5483" width="16.125" style="381" hidden="1"/>
    <col min="5484" max="5484" width="6.125" style="381" hidden="1"/>
    <col min="5485" max="5485" width="3" style="381" hidden="1"/>
    <col min="5486" max="5725" width="8.625" style="381" hidden="1"/>
    <col min="5726" max="5731" width="14.875" style="381" hidden="1"/>
    <col min="5732" max="5733" width="15.875" style="381" hidden="1"/>
    <col min="5734" max="5739" width="16.125" style="381" hidden="1"/>
    <col min="5740" max="5740" width="6.125" style="381" hidden="1"/>
    <col min="5741" max="5741" width="3" style="381" hidden="1"/>
    <col min="5742" max="5981" width="8.625" style="381" hidden="1"/>
    <col min="5982" max="5987" width="14.875" style="381" hidden="1"/>
    <col min="5988" max="5989" width="15.875" style="381" hidden="1"/>
    <col min="5990" max="5995" width="16.125" style="381" hidden="1"/>
    <col min="5996" max="5996" width="6.125" style="381" hidden="1"/>
    <col min="5997" max="5997" width="3" style="381" hidden="1"/>
    <col min="5998" max="6237" width="8.625" style="381" hidden="1"/>
    <col min="6238" max="6243" width="14.875" style="381" hidden="1"/>
    <col min="6244" max="6245" width="15.875" style="381" hidden="1"/>
    <col min="6246" max="6251" width="16.125" style="381" hidden="1"/>
    <col min="6252" max="6252" width="6.125" style="381" hidden="1"/>
    <col min="6253" max="6253" width="3" style="381" hidden="1"/>
    <col min="6254" max="6493" width="8.625" style="381" hidden="1"/>
    <col min="6494" max="6499" width="14.875" style="381" hidden="1"/>
    <col min="6500" max="6501" width="15.875" style="381" hidden="1"/>
    <col min="6502" max="6507" width="16.125" style="381" hidden="1"/>
    <col min="6508" max="6508" width="6.125" style="381" hidden="1"/>
    <col min="6509" max="6509" width="3" style="381" hidden="1"/>
    <col min="6510" max="6749" width="8.625" style="381" hidden="1"/>
    <col min="6750" max="6755" width="14.875" style="381" hidden="1"/>
    <col min="6756" max="6757" width="15.875" style="381" hidden="1"/>
    <col min="6758" max="6763" width="16.125" style="381" hidden="1"/>
    <col min="6764" max="6764" width="6.125" style="381" hidden="1"/>
    <col min="6765" max="6765" width="3" style="381" hidden="1"/>
    <col min="6766" max="7005" width="8.625" style="381" hidden="1"/>
    <col min="7006" max="7011" width="14.875" style="381" hidden="1"/>
    <col min="7012" max="7013" width="15.875" style="381" hidden="1"/>
    <col min="7014" max="7019" width="16.125" style="381" hidden="1"/>
    <col min="7020" max="7020" width="6.125" style="381" hidden="1"/>
    <col min="7021" max="7021" width="3" style="381" hidden="1"/>
    <col min="7022" max="7261" width="8.625" style="381" hidden="1"/>
    <col min="7262" max="7267" width="14.875" style="381" hidden="1"/>
    <col min="7268" max="7269" width="15.875" style="381" hidden="1"/>
    <col min="7270" max="7275" width="16.125" style="381" hidden="1"/>
    <col min="7276" max="7276" width="6.125" style="381" hidden="1"/>
    <col min="7277" max="7277" width="3" style="381" hidden="1"/>
    <col min="7278" max="7517" width="8.625" style="381" hidden="1"/>
    <col min="7518" max="7523" width="14.875" style="381" hidden="1"/>
    <col min="7524" max="7525" width="15.875" style="381" hidden="1"/>
    <col min="7526" max="7531" width="16.125" style="381" hidden="1"/>
    <col min="7532" max="7532" width="6.125" style="381" hidden="1"/>
    <col min="7533" max="7533" width="3" style="381" hidden="1"/>
    <col min="7534" max="7773" width="8.625" style="381" hidden="1"/>
    <col min="7774" max="7779" width="14.875" style="381" hidden="1"/>
    <col min="7780" max="7781" width="15.875" style="381" hidden="1"/>
    <col min="7782" max="7787" width="16.125" style="381" hidden="1"/>
    <col min="7788" max="7788" width="6.125" style="381" hidden="1"/>
    <col min="7789" max="7789" width="3" style="381" hidden="1"/>
    <col min="7790" max="8029" width="8.625" style="381" hidden="1"/>
    <col min="8030" max="8035" width="14.875" style="381" hidden="1"/>
    <col min="8036" max="8037" width="15.875" style="381" hidden="1"/>
    <col min="8038" max="8043" width="16.125" style="381" hidden="1"/>
    <col min="8044" max="8044" width="6.125" style="381" hidden="1"/>
    <col min="8045" max="8045" width="3" style="381" hidden="1"/>
    <col min="8046" max="8285" width="8.625" style="381" hidden="1"/>
    <col min="8286" max="8291" width="14.875" style="381" hidden="1"/>
    <col min="8292" max="8293" width="15.875" style="381" hidden="1"/>
    <col min="8294" max="8299" width="16.125" style="381" hidden="1"/>
    <col min="8300" max="8300" width="6.125" style="381" hidden="1"/>
    <col min="8301" max="8301" width="3" style="381" hidden="1"/>
    <col min="8302" max="8541" width="8.625" style="381" hidden="1"/>
    <col min="8542" max="8547" width="14.875" style="381" hidden="1"/>
    <col min="8548" max="8549" width="15.875" style="381" hidden="1"/>
    <col min="8550" max="8555" width="16.125" style="381" hidden="1"/>
    <col min="8556" max="8556" width="6.125" style="381" hidden="1"/>
    <col min="8557" max="8557" width="3" style="381" hidden="1"/>
    <col min="8558" max="8797" width="8.625" style="381" hidden="1"/>
    <col min="8798" max="8803" width="14.875" style="381" hidden="1"/>
    <col min="8804" max="8805" width="15.875" style="381" hidden="1"/>
    <col min="8806" max="8811" width="16.125" style="381" hidden="1"/>
    <col min="8812" max="8812" width="6.125" style="381" hidden="1"/>
    <col min="8813" max="8813" width="3" style="381" hidden="1"/>
    <col min="8814" max="9053" width="8.625" style="381" hidden="1"/>
    <col min="9054" max="9059" width="14.875" style="381" hidden="1"/>
    <col min="9060" max="9061" width="15.875" style="381" hidden="1"/>
    <col min="9062" max="9067" width="16.125" style="381" hidden="1"/>
    <col min="9068" max="9068" width="6.125" style="381" hidden="1"/>
    <col min="9069" max="9069" width="3" style="381" hidden="1"/>
    <col min="9070" max="9309" width="8.625" style="381" hidden="1"/>
    <col min="9310" max="9315" width="14.875" style="381" hidden="1"/>
    <col min="9316" max="9317" width="15.875" style="381" hidden="1"/>
    <col min="9318" max="9323" width="16.125" style="381" hidden="1"/>
    <col min="9324" max="9324" width="6.125" style="381" hidden="1"/>
    <col min="9325" max="9325" width="3" style="381" hidden="1"/>
    <col min="9326" max="9565" width="8.625" style="381" hidden="1"/>
    <col min="9566" max="9571" width="14.875" style="381" hidden="1"/>
    <col min="9572" max="9573" width="15.875" style="381" hidden="1"/>
    <col min="9574" max="9579" width="16.125" style="381" hidden="1"/>
    <col min="9580" max="9580" width="6.125" style="381" hidden="1"/>
    <col min="9581" max="9581" width="3" style="381" hidden="1"/>
    <col min="9582" max="9821" width="8.625" style="381" hidden="1"/>
    <col min="9822" max="9827" width="14.875" style="381" hidden="1"/>
    <col min="9828" max="9829" width="15.875" style="381" hidden="1"/>
    <col min="9830" max="9835" width="16.125" style="381" hidden="1"/>
    <col min="9836" max="9836" width="6.125" style="381" hidden="1"/>
    <col min="9837" max="9837" width="3" style="381" hidden="1"/>
    <col min="9838" max="10077" width="8.625" style="381" hidden="1"/>
    <col min="10078" max="10083" width="14.875" style="381" hidden="1"/>
    <col min="10084" max="10085" width="15.875" style="381" hidden="1"/>
    <col min="10086" max="10091" width="16.125" style="381" hidden="1"/>
    <col min="10092" max="10092" width="6.125" style="381" hidden="1"/>
    <col min="10093" max="10093" width="3" style="381" hidden="1"/>
    <col min="10094" max="10333" width="8.625" style="381" hidden="1"/>
    <col min="10334" max="10339" width="14.875" style="381" hidden="1"/>
    <col min="10340" max="10341" width="15.875" style="381" hidden="1"/>
    <col min="10342" max="10347" width="16.125" style="381" hidden="1"/>
    <col min="10348" max="10348" width="6.125" style="381" hidden="1"/>
    <col min="10349" max="10349" width="3" style="381" hidden="1"/>
    <col min="10350" max="10589" width="8.625" style="381" hidden="1"/>
    <col min="10590" max="10595" width="14.875" style="381" hidden="1"/>
    <col min="10596" max="10597" width="15.875" style="381" hidden="1"/>
    <col min="10598" max="10603" width="16.125" style="381" hidden="1"/>
    <col min="10604" max="10604" width="6.125" style="381" hidden="1"/>
    <col min="10605" max="10605" width="3" style="381" hidden="1"/>
    <col min="10606" max="10845" width="8.625" style="381" hidden="1"/>
    <col min="10846" max="10851" width="14.875" style="381" hidden="1"/>
    <col min="10852" max="10853" width="15.875" style="381" hidden="1"/>
    <col min="10854" max="10859" width="16.125" style="381" hidden="1"/>
    <col min="10860" max="10860" width="6.125" style="381" hidden="1"/>
    <col min="10861" max="10861" width="3" style="381" hidden="1"/>
    <col min="10862" max="11101" width="8.625" style="381" hidden="1"/>
    <col min="11102" max="11107" width="14.875" style="381" hidden="1"/>
    <col min="11108" max="11109" width="15.875" style="381" hidden="1"/>
    <col min="11110" max="11115" width="16.125" style="381" hidden="1"/>
    <col min="11116" max="11116" width="6.125" style="381" hidden="1"/>
    <col min="11117" max="11117" width="3" style="381" hidden="1"/>
    <col min="11118" max="11357" width="8.625" style="381" hidden="1"/>
    <col min="11358" max="11363" width="14.875" style="381" hidden="1"/>
    <col min="11364" max="11365" width="15.875" style="381" hidden="1"/>
    <col min="11366" max="11371" width="16.125" style="381" hidden="1"/>
    <col min="11372" max="11372" width="6.125" style="381" hidden="1"/>
    <col min="11373" max="11373" width="3" style="381" hidden="1"/>
    <col min="11374" max="11613" width="8.625" style="381" hidden="1"/>
    <col min="11614" max="11619" width="14.875" style="381" hidden="1"/>
    <col min="11620" max="11621" width="15.875" style="381" hidden="1"/>
    <col min="11622" max="11627" width="16.125" style="381" hidden="1"/>
    <col min="11628" max="11628" width="6.125" style="381" hidden="1"/>
    <col min="11629" max="11629" width="3" style="381" hidden="1"/>
    <col min="11630" max="11869" width="8.625" style="381" hidden="1"/>
    <col min="11870" max="11875" width="14.875" style="381" hidden="1"/>
    <col min="11876" max="11877" width="15.875" style="381" hidden="1"/>
    <col min="11878" max="11883" width="16.125" style="381" hidden="1"/>
    <col min="11884" max="11884" width="6.125" style="381" hidden="1"/>
    <col min="11885" max="11885" width="3" style="381" hidden="1"/>
    <col min="11886" max="12125" width="8.625" style="381" hidden="1"/>
    <col min="12126" max="12131" width="14.875" style="381" hidden="1"/>
    <col min="12132" max="12133" width="15.875" style="381" hidden="1"/>
    <col min="12134" max="12139" width="16.125" style="381" hidden="1"/>
    <col min="12140" max="12140" width="6.125" style="381" hidden="1"/>
    <col min="12141" max="12141" width="3" style="381" hidden="1"/>
    <col min="12142" max="12381" width="8.625" style="381" hidden="1"/>
    <col min="12382" max="12387" width="14.875" style="381" hidden="1"/>
    <col min="12388" max="12389" width="15.875" style="381" hidden="1"/>
    <col min="12390" max="12395" width="16.125" style="381" hidden="1"/>
    <col min="12396" max="12396" width="6.125" style="381" hidden="1"/>
    <col min="12397" max="12397" width="3" style="381" hidden="1"/>
    <col min="12398" max="12637" width="8.625" style="381" hidden="1"/>
    <col min="12638" max="12643" width="14.875" style="381" hidden="1"/>
    <col min="12644" max="12645" width="15.875" style="381" hidden="1"/>
    <col min="12646" max="12651" width="16.125" style="381" hidden="1"/>
    <col min="12652" max="12652" width="6.125" style="381" hidden="1"/>
    <col min="12653" max="12653" width="3" style="381" hidden="1"/>
    <col min="12654" max="12893" width="8.625" style="381" hidden="1"/>
    <col min="12894" max="12899" width="14.875" style="381" hidden="1"/>
    <col min="12900" max="12901" width="15.875" style="381" hidden="1"/>
    <col min="12902" max="12907" width="16.125" style="381" hidden="1"/>
    <col min="12908" max="12908" width="6.125" style="381" hidden="1"/>
    <col min="12909" max="12909" width="3" style="381" hidden="1"/>
    <col min="12910" max="13149" width="8.625" style="381" hidden="1"/>
    <col min="13150" max="13155" width="14.875" style="381" hidden="1"/>
    <col min="13156" max="13157" width="15.875" style="381" hidden="1"/>
    <col min="13158" max="13163" width="16.125" style="381" hidden="1"/>
    <col min="13164" max="13164" width="6.125" style="381" hidden="1"/>
    <col min="13165" max="13165" width="3" style="381" hidden="1"/>
    <col min="13166" max="13405" width="8.625" style="381" hidden="1"/>
    <col min="13406" max="13411" width="14.875" style="381" hidden="1"/>
    <col min="13412" max="13413" width="15.875" style="381" hidden="1"/>
    <col min="13414" max="13419" width="16.125" style="381" hidden="1"/>
    <col min="13420" max="13420" width="6.125" style="381" hidden="1"/>
    <col min="13421" max="13421" width="3" style="381" hidden="1"/>
    <col min="13422" max="13661" width="8.625" style="381" hidden="1"/>
    <col min="13662" max="13667" width="14.875" style="381" hidden="1"/>
    <col min="13668" max="13669" width="15.875" style="381" hidden="1"/>
    <col min="13670" max="13675" width="16.125" style="381" hidden="1"/>
    <col min="13676" max="13676" width="6.125" style="381" hidden="1"/>
    <col min="13677" max="13677" width="3" style="381" hidden="1"/>
    <col min="13678" max="13917" width="8.625" style="381" hidden="1"/>
    <col min="13918" max="13923" width="14.875" style="381" hidden="1"/>
    <col min="13924" max="13925" width="15.875" style="381" hidden="1"/>
    <col min="13926" max="13931" width="16.125" style="381" hidden="1"/>
    <col min="13932" max="13932" width="6.125" style="381" hidden="1"/>
    <col min="13933" max="13933" width="3" style="381" hidden="1"/>
    <col min="13934" max="14173" width="8.625" style="381" hidden="1"/>
    <col min="14174" max="14179" width="14.875" style="381" hidden="1"/>
    <col min="14180" max="14181" width="15.875" style="381" hidden="1"/>
    <col min="14182" max="14187" width="16.125" style="381" hidden="1"/>
    <col min="14188" max="14188" width="6.125" style="381" hidden="1"/>
    <col min="14189" max="14189" width="3" style="381" hidden="1"/>
    <col min="14190" max="14429" width="8.625" style="381" hidden="1"/>
    <col min="14430" max="14435" width="14.875" style="381" hidden="1"/>
    <col min="14436" max="14437" width="15.875" style="381" hidden="1"/>
    <col min="14438" max="14443" width="16.125" style="381" hidden="1"/>
    <col min="14444" max="14444" width="6.125" style="381" hidden="1"/>
    <col min="14445" max="14445" width="3" style="381" hidden="1"/>
    <col min="14446" max="14685" width="8.625" style="381" hidden="1"/>
    <col min="14686" max="14691" width="14.875" style="381" hidden="1"/>
    <col min="14692" max="14693" width="15.875" style="381" hidden="1"/>
    <col min="14694" max="14699" width="16.125" style="381" hidden="1"/>
    <col min="14700" max="14700" width="6.125" style="381" hidden="1"/>
    <col min="14701" max="14701" width="3" style="381" hidden="1"/>
    <col min="14702" max="14941" width="8.625" style="381" hidden="1"/>
    <col min="14942" max="14947" width="14.875" style="381" hidden="1"/>
    <col min="14948" max="14949" width="15.875" style="381" hidden="1"/>
    <col min="14950" max="14955" width="16.125" style="381" hidden="1"/>
    <col min="14956" max="14956" width="6.125" style="381" hidden="1"/>
    <col min="14957" max="14957" width="3" style="381" hidden="1"/>
    <col min="14958" max="15197" width="8.625" style="381" hidden="1"/>
    <col min="15198" max="15203" width="14.875" style="381" hidden="1"/>
    <col min="15204" max="15205" width="15.875" style="381" hidden="1"/>
    <col min="15206" max="15211" width="16.125" style="381" hidden="1"/>
    <col min="15212" max="15212" width="6.125" style="381" hidden="1"/>
    <col min="15213" max="15213" width="3" style="381" hidden="1"/>
    <col min="15214" max="15453" width="8.625" style="381" hidden="1"/>
    <col min="15454" max="15459" width="14.875" style="381" hidden="1"/>
    <col min="15460" max="15461" width="15.875" style="381" hidden="1"/>
    <col min="15462" max="15467" width="16.125" style="381" hidden="1"/>
    <col min="15468" max="15468" width="6.125" style="381" hidden="1"/>
    <col min="15469" max="15469" width="3" style="381" hidden="1"/>
    <col min="15470" max="15709" width="8.625" style="381" hidden="1"/>
    <col min="15710" max="15715" width="14.875" style="381" hidden="1"/>
    <col min="15716" max="15717" width="15.875" style="381" hidden="1"/>
    <col min="15718" max="15723" width="16.125" style="381" hidden="1"/>
    <col min="15724" max="15724" width="6.125" style="381" hidden="1"/>
    <col min="15725" max="15725" width="3" style="381" hidden="1"/>
    <col min="15726" max="15965" width="8.625" style="381" hidden="1"/>
    <col min="15966" max="15971" width="14.875" style="381" hidden="1"/>
    <col min="15972" max="15973" width="15.875" style="381" hidden="1"/>
    <col min="15974" max="15979" width="16.125" style="381" hidden="1"/>
    <col min="15980" max="15980" width="6.125" style="381" hidden="1"/>
    <col min="15981" max="15981" width="3" style="381" hidden="1"/>
    <col min="15982" max="16221" width="8.625" style="381" hidden="1"/>
    <col min="16222" max="16227" width="14.875" style="381" hidden="1"/>
    <col min="16228" max="16229" width="15.875" style="381" hidden="1"/>
    <col min="16230" max="16235" width="16.125" style="381" hidden="1"/>
    <col min="16236" max="16236" width="6.125" style="381" hidden="1"/>
    <col min="16237" max="16237" width="3" style="381" hidden="1"/>
    <col min="16238" max="16384" width="8.625" style="381" hidden="1"/>
  </cols>
  <sheetData>
    <row r="1" spans="1:143" ht="42.75" customHeight="1" x14ac:dyDescent="0.15">
      <c r="A1" s="379"/>
      <c r="B1" s="380"/>
      <c r="DD1" s="381"/>
      <c r="DE1" s="381"/>
    </row>
    <row r="2" spans="1:143" ht="25.5" customHeight="1" x14ac:dyDescent="0.15">
      <c r="A2" s="382"/>
      <c r="C2" s="382"/>
      <c r="O2" s="382"/>
      <c r="P2" s="382"/>
      <c r="Q2" s="382"/>
      <c r="R2" s="382"/>
      <c r="S2" s="382"/>
      <c r="T2" s="382"/>
      <c r="U2" s="382"/>
      <c r="V2" s="382"/>
      <c r="W2" s="382"/>
      <c r="X2" s="382"/>
      <c r="Y2" s="382"/>
      <c r="Z2" s="382"/>
      <c r="AA2" s="382"/>
      <c r="AB2" s="382"/>
      <c r="AC2" s="382"/>
      <c r="AD2" s="382"/>
      <c r="AE2" s="382"/>
      <c r="AF2" s="382"/>
      <c r="AG2" s="382"/>
      <c r="AH2" s="382"/>
      <c r="AI2" s="382"/>
      <c r="AU2" s="382"/>
      <c r="BG2" s="382"/>
      <c r="BS2" s="382"/>
      <c r="CE2" s="382"/>
      <c r="CQ2" s="382"/>
      <c r="DD2" s="381"/>
      <c r="DE2" s="381"/>
    </row>
    <row r="3" spans="1:143" ht="25.5" customHeight="1" x14ac:dyDescent="0.15">
      <c r="A3" s="382"/>
      <c r="C3" s="382"/>
      <c r="O3" s="382"/>
      <c r="P3" s="382"/>
      <c r="Q3" s="382"/>
      <c r="R3" s="382"/>
      <c r="S3" s="382"/>
      <c r="T3" s="382"/>
      <c r="U3" s="382"/>
      <c r="V3" s="382"/>
      <c r="W3" s="382"/>
      <c r="X3" s="382"/>
      <c r="Y3" s="382"/>
      <c r="Z3" s="382"/>
      <c r="AA3" s="382"/>
      <c r="AB3" s="382"/>
      <c r="AC3" s="382"/>
      <c r="AD3" s="382"/>
      <c r="AE3" s="382"/>
      <c r="AF3" s="382"/>
      <c r="AG3" s="382"/>
      <c r="AH3" s="382"/>
      <c r="AI3" s="382"/>
      <c r="AU3" s="382"/>
      <c r="BG3" s="382"/>
      <c r="BS3" s="382"/>
      <c r="CE3" s="382"/>
      <c r="CQ3" s="382"/>
      <c r="DD3" s="381"/>
      <c r="DE3" s="381"/>
    </row>
    <row r="4" spans="1:143" s="186" customFormat="1" x14ac:dyDescent="0.15">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187"/>
      <c r="DG4" s="187"/>
      <c r="DH4" s="187"/>
      <c r="DI4" s="187"/>
      <c r="DJ4" s="187"/>
      <c r="DK4" s="187"/>
      <c r="DL4" s="187"/>
      <c r="DM4" s="187"/>
      <c r="DN4" s="187"/>
      <c r="DO4" s="187"/>
      <c r="DP4" s="187"/>
      <c r="DQ4" s="187"/>
      <c r="DR4" s="187"/>
      <c r="DS4" s="187"/>
      <c r="DT4" s="187"/>
      <c r="DU4" s="187"/>
      <c r="DV4" s="187"/>
      <c r="DW4" s="187"/>
    </row>
    <row r="5" spans="1:143" s="186" customFormat="1" x14ac:dyDescent="0.15">
      <c r="A5" s="382"/>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2"/>
      <c r="CN5" s="382"/>
      <c r="CO5" s="382"/>
      <c r="CP5" s="382"/>
      <c r="CQ5" s="382"/>
      <c r="CR5" s="382"/>
      <c r="CS5" s="382"/>
      <c r="CT5" s="382"/>
      <c r="CU5" s="382"/>
      <c r="CV5" s="382"/>
      <c r="CW5" s="382"/>
      <c r="CX5" s="382"/>
      <c r="CY5" s="382"/>
      <c r="CZ5" s="382"/>
      <c r="DA5" s="382"/>
      <c r="DB5" s="382"/>
      <c r="DC5" s="382"/>
      <c r="DD5" s="382"/>
      <c r="DE5" s="382"/>
      <c r="DF5" s="187"/>
      <c r="DG5" s="187"/>
      <c r="DH5" s="187"/>
      <c r="DI5" s="187"/>
      <c r="DJ5" s="187"/>
      <c r="DK5" s="187"/>
      <c r="DL5" s="187"/>
      <c r="DM5" s="187"/>
      <c r="DN5" s="187"/>
      <c r="DO5" s="187"/>
      <c r="DP5" s="187"/>
      <c r="DQ5" s="187"/>
      <c r="DR5" s="187"/>
      <c r="DS5" s="187"/>
      <c r="DT5" s="187"/>
      <c r="DU5" s="187"/>
      <c r="DV5" s="187"/>
      <c r="DW5" s="187"/>
    </row>
    <row r="6" spans="1:143" s="186" customFormat="1" x14ac:dyDescent="0.15">
      <c r="A6" s="382"/>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82"/>
      <c r="BX6" s="382"/>
      <c r="BY6" s="382"/>
      <c r="BZ6" s="382"/>
      <c r="CA6" s="382"/>
      <c r="CB6" s="382"/>
      <c r="CC6" s="382"/>
      <c r="CD6" s="382"/>
      <c r="CE6" s="382"/>
      <c r="CF6" s="382"/>
      <c r="CG6" s="382"/>
      <c r="CH6" s="382"/>
      <c r="CI6" s="382"/>
      <c r="CJ6" s="382"/>
      <c r="CK6" s="382"/>
      <c r="CL6" s="382"/>
      <c r="CM6" s="382"/>
      <c r="CN6" s="382"/>
      <c r="CO6" s="382"/>
      <c r="CP6" s="382"/>
      <c r="CQ6" s="382"/>
      <c r="CR6" s="382"/>
      <c r="CS6" s="382"/>
      <c r="CT6" s="382"/>
      <c r="CU6" s="382"/>
      <c r="CV6" s="382"/>
      <c r="CW6" s="382"/>
      <c r="CX6" s="382"/>
      <c r="CY6" s="382"/>
      <c r="CZ6" s="382"/>
      <c r="DA6" s="382"/>
      <c r="DB6" s="382"/>
      <c r="DC6" s="382"/>
      <c r="DD6" s="382"/>
      <c r="DE6" s="382"/>
      <c r="DF6" s="187"/>
      <c r="DG6" s="187"/>
      <c r="DH6" s="187"/>
      <c r="DI6" s="187"/>
      <c r="DJ6" s="187"/>
      <c r="DK6" s="187"/>
      <c r="DL6" s="187"/>
      <c r="DM6" s="187"/>
      <c r="DN6" s="187"/>
      <c r="DO6" s="187"/>
      <c r="DP6" s="187"/>
      <c r="DQ6" s="187"/>
      <c r="DR6" s="187"/>
      <c r="DS6" s="187"/>
      <c r="DT6" s="187"/>
      <c r="DU6" s="187"/>
      <c r="DV6" s="187"/>
      <c r="DW6" s="187"/>
    </row>
    <row r="7" spans="1:143" s="186" customFormat="1" x14ac:dyDescent="0.15">
      <c r="A7" s="382"/>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c r="CL7" s="382"/>
      <c r="CM7" s="382"/>
      <c r="CN7" s="382"/>
      <c r="CO7" s="382"/>
      <c r="CP7" s="382"/>
      <c r="CQ7" s="382"/>
      <c r="CR7" s="382"/>
      <c r="CS7" s="382"/>
      <c r="CT7" s="382"/>
      <c r="CU7" s="382"/>
      <c r="CV7" s="382"/>
      <c r="CW7" s="382"/>
      <c r="CX7" s="382"/>
      <c r="CY7" s="382"/>
      <c r="CZ7" s="382"/>
      <c r="DA7" s="382"/>
      <c r="DB7" s="382"/>
      <c r="DC7" s="382"/>
      <c r="DD7" s="382"/>
      <c r="DE7" s="382"/>
      <c r="DF7" s="187"/>
      <c r="DG7" s="187"/>
      <c r="DH7" s="187"/>
      <c r="DI7" s="187"/>
      <c r="DJ7" s="187"/>
      <c r="DK7" s="187"/>
      <c r="DL7" s="187"/>
      <c r="DM7" s="187"/>
      <c r="DN7" s="187"/>
      <c r="DO7" s="187"/>
      <c r="DP7" s="187"/>
      <c r="DQ7" s="187"/>
      <c r="DR7" s="187"/>
      <c r="DS7" s="187"/>
      <c r="DT7" s="187"/>
      <c r="DU7" s="187"/>
      <c r="DV7" s="187"/>
      <c r="DW7" s="187"/>
    </row>
    <row r="8" spans="1:143" s="186" customFormat="1" x14ac:dyDescent="0.15">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382"/>
      <c r="CO8" s="382"/>
      <c r="CP8" s="382"/>
      <c r="CQ8" s="382"/>
      <c r="CR8" s="382"/>
      <c r="CS8" s="382"/>
      <c r="CT8" s="382"/>
      <c r="CU8" s="382"/>
      <c r="CV8" s="382"/>
      <c r="CW8" s="382"/>
      <c r="CX8" s="382"/>
      <c r="CY8" s="382"/>
      <c r="CZ8" s="382"/>
      <c r="DA8" s="382"/>
      <c r="DB8" s="382"/>
      <c r="DC8" s="382"/>
      <c r="DD8" s="382"/>
      <c r="DE8" s="382"/>
      <c r="DF8" s="187"/>
      <c r="DG8" s="187"/>
      <c r="DH8" s="187"/>
      <c r="DI8" s="187"/>
      <c r="DJ8" s="187"/>
      <c r="DK8" s="187"/>
      <c r="DL8" s="187"/>
      <c r="DM8" s="187"/>
      <c r="DN8" s="187"/>
      <c r="DO8" s="187"/>
      <c r="DP8" s="187"/>
      <c r="DQ8" s="187"/>
      <c r="DR8" s="187"/>
      <c r="DS8" s="187"/>
      <c r="DT8" s="187"/>
      <c r="DU8" s="187"/>
      <c r="DV8" s="187"/>
      <c r="DW8" s="187"/>
    </row>
    <row r="9" spans="1:143" s="186" customFormat="1" x14ac:dyDescent="0.15">
      <c r="A9" s="382"/>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c r="CU9" s="382"/>
      <c r="CV9" s="382"/>
      <c r="CW9" s="382"/>
      <c r="CX9" s="382"/>
      <c r="CY9" s="382"/>
      <c r="CZ9" s="382"/>
      <c r="DA9" s="382"/>
      <c r="DB9" s="382"/>
      <c r="DC9" s="382"/>
      <c r="DD9" s="382"/>
      <c r="DE9" s="382"/>
      <c r="DF9" s="187"/>
      <c r="DG9" s="187"/>
      <c r="DH9" s="187"/>
      <c r="DI9" s="187"/>
      <c r="DJ9" s="187"/>
      <c r="DK9" s="187"/>
      <c r="DL9" s="187"/>
      <c r="DM9" s="187"/>
      <c r="DN9" s="187"/>
      <c r="DO9" s="187"/>
      <c r="DP9" s="187"/>
      <c r="DQ9" s="187"/>
      <c r="DR9" s="187"/>
      <c r="DS9" s="187"/>
      <c r="DT9" s="187"/>
      <c r="DU9" s="187"/>
      <c r="DV9" s="187"/>
      <c r="DW9" s="187"/>
    </row>
    <row r="10" spans="1:143" s="186" customFormat="1" x14ac:dyDescent="0.15">
      <c r="A10" s="38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187"/>
      <c r="DG10" s="187"/>
      <c r="DH10" s="187"/>
      <c r="DI10" s="187"/>
      <c r="DJ10" s="187"/>
      <c r="DK10" s="187"/>
      <c r="DL10" s="187"/>
      <c r="DM10" s="187"/>
      <c r="DN10" s="187"/>
      <c r="DO10" s="187"/>
      <c r="DP10" s="187"/>
      <c r="DQ10" s="187"/>
      <c r="DR10" s="187"/>
      <c r="DS10" s="187"/>
      <c r="DT10" s="187"/>
      <c r="DU10" s="187"/>
      <c r="DV10" s="187"/>
      <c r="DW10" s="187"/>
      <c r="EM10" s="186" t="s">
        <v>167</v>
      </c>
    </row>
    <row r="11" spans="1:143" s="186" customFormat="1" x14ac:dyDescent="0.15">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187"/>
      <c r="DG11" s="187"/>
      <c r="DH11" s="187"/>
      <c r="DI11" s="187"/>
      <c r="DJ11" s="187"/>
      <c r="DK11" s="187"/>
      <c r="DL11" s="187"/>
      <c r="DM11" s="187"/>
      <c r="DN11" s="187"/>
      <c r="DO11" s="187"/>
      <c r="DP11" s="187"/>
      <c r="DQ11" s="187"/>
      <c r="DR11" s="187"/>
      <c r="DS11" s="187"/>
      <c r="DT11" s="187"/>
      <c r="DU11" s="187"/>
      <c r="DV11" s="187"/>
      <c r="DW11" s="187"/>
    </row>
    <row r="12" spans="1:143" s="186" customFormat="1" x14ac:dyDescent="0.15">
      <c r="A12" s="382"/>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187"/>
      <c r="DG12" s="187"/>
      <c r="DH12" s="187"/>
      <c r="DI12" s="187"/>
      <c r="DJ12" s="187"/>
      <c r="DK12" s="187"/>
      <c r="DL12" s="187"/>
      <c r="DM12" s="187"/>
      <c r="DN12" s="187"/>
      <c r="DO12" s="187"/>
      <c r="DP12" s="187"/>
      <c r="DQ12" s="187"/>
      <c r="DR12" s="187"/>
      <c r="DS12" s="187"/>
      <c r="DT12" s="187"/>
      <c r="DU12" s="187"/>
      <c r="DV12" s="187"/>
      <c r="DW12" s="187"/>
      <c r="EM12" s="186" t="s">
        <v>167</v>
      </c>
    </row>
    <row r="13" spans="1:143" s="186" customFormat="1" x14ac:dyDescent="0.15">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187"/>
      <c r="DG13" s="187"/>
      <c r="DH13" s="187"/>
      <c r="DI13" s="187"/>
      <c r="DJ13" s="187"/>
      <c r="DK13" s="187"/>
      <c r="DL13" s="187"/>
      <c r="DM13" s="187"/>
      <c r="DN13" s="187"/>
      <c r="DO13" s="187"/>
      <c r="DP13" s="187"/>
      <c r="DQ13" s="187"/>
      <c r="DR13" s="187"/>
      <c r="DS13" s="187"/>
      <c r="DT13" s="187"/>
      <c r="DU13" s="187"/>
      <c r="DV13" s="187"/>
      <c r="DW13" s="187"/>
    </row>
    <row r="14" spans="1:143" s="186" customFormat="1" x14ac:dyDescent="0.15">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187"/>
      <c r="DG14" s="187"/>
      <c r="DH14" s="187"/>
      <c r="DI14" s="187"/>
      <c r="DJ14" s="187"/>
      <c r="DK14" s="187"/>
      <c r="DL14" s="187"/>
      <c r="DM14" s="187"/>
      <c r="DN14" s="187"/>
      <c r="DO14" s="187"/>
      <c r="DP14" s="187"/>
      <c r="DQ14" s="187"/>
      <c r="DR14" s="187"/>
      <c r="DS14" s="187"/>
      <c r="DT14" s="187"/>
      <c r="DU14" s="187"/>
      <c r="DV14" s="187"/>
      <c r="DW14" s="187"/>
    </row>
    <row r="15" spans="1:143" s="186" customFormat="1" x14ac:dyDescent="0.15">
      <c r="A15" s="381"/>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187"/>
      <c r="DG15" s="187"/>
      <c r="DH15" s="187"/>
      <c r="DI15" s="187"/>
      <c r="DJ15" s="187"/>
      <c r="DK15" s="187"/>
      <c r="DL15" s="187"/>
      <c r="DM15" s="187"/>
      <c r="DN15" s="187"/>
      <c r="DO15" s="187"/>
      <c r="DP15" s="187"/>
      <c r="DQ15" s="187"/>
      <c r="DR15" s="187"/>
      <c r="DS15" s="187"/>
      <c r="DT15" s="187"/>
      <c r="DU15" s="187"/>
      <c r="DV15" s="187"/>
      <c r="DW15" s="187"/>
    </row>
    <row r="16" spans="1:143" s="186" customFormat="1" x14ac:dyDescent="0.15">
      <c r="A16" s="381"/>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187"/>
      <c r="DG16" s="187"/>
      <c r="DH16" s="187"/>
      <c r="DI16" s="187"/>
      <c r="DJ16" s="187"/>
      <c r="DK16" s="187"/>
      <c r="DL16" s="187"/>
      <c r="DM16" s="187"/>
      <c r="DN16" s="187"/>
      <c r="DO16" s="187"/>
      <c r="DP16" s="187"/>
      <c r="DQ16" s="187"/>
      <c r="DR16" s="187"/>
      <c r="DS16" s="187"/>
      <c r="DT16" s="187"/>
      <c r="DU16" s="187"/>
      <c r="DV16" s="187"/>
      <c r="DW16" s="187"/>
    </row>
    <row r="17" spans="1:351" s="186" customFormat="1" x14ac:dyDescent="0.15">
      <c r="A17" s="381"/>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c r="CL17" s="382"/>
      <c r="CM17" s="382"/>
      <c r="CN17" s="382"/>
      <c r="CO17" s="382"/>
      <c r="CP17" s="382"/>
      <c r="CQ17" s="382"/>
      <c r="CR17" s="382"/>
      <c r="CS17" s="382"/>
      <c r="CT17" s="382"/>
      <c r="CU17" s="382"/>
      <c r="CV17" s="382"/>
      <c r="CW17" s="382"/>
      <c r="CX17" s="382"/>
      <c r="CY17" s="382"/>
      <c r="CZ17" s="382"/>
      <c r="DA17" s="382"/>
      <c r="DB17" s="382"/>
      <c r="DC17" s="382"/>
      <c r="DD17" s="382"/>
      <c r="DE17" s="382"/>
      <c r="DF17" s="187"/>
      <c r="DG17" s="187"/>
      <c r="DH17" s="187"/>
      <c r="DI17" s="187"/>
      <c r="DJ17" s="187"/>
      <c r="DK17" s="187"/>
      <c r="DL17" s="187"/>
      <c r="DM17" s="187"/>
      <c r="DN17" s="187"/>
      <c r="DO17" s="187"/>
      <c r="DP17" s="187"/>
      <c r="DQ17" s="187"/>
      <c r="DR17" s="187"/>
      <c r="DS17" s="187"/>
      <c r="DT17" s="187"/>
      <c r="DU17" s="187"/>
      <c r="DV17" s="187"/>
      <c r="DW17" s="187"/>
    </row>
    <row r="18" spans="1:351" s="186" customFormat="1" x14ac:dyDescent="0.15">
      <c r="A18" s="381"/>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2"/>
      <c r="CT18" s="382"/>
      <c r="CU18" s="382"/>
      <c r="CV18" s="382"/>
      <c r="CW18" s="382"/>
      <c r="CX18" s="382"/>
      <c r="CY18" s="382"/>
      <c r="CZ18" s="382"/>
      <c r="DA18" s="382"/>
      <c r="DB18" s="382"/>
      <c r="DC18" s="382"/>
      <c r="DD18" s="382"/>
      <c r="DE18" s="382"/>
      <c r="DF18" s="187"/>
      <c r="DG18" s="187"/>
      <c r="DH18" s="187"/>
      <c r="DI18" s="187"/>
      <c r="DJ18" s="187"/>
      <c r="DK18" s="187"/>
      <c r="DL18" s="187"/>
      <c r="DM18" s="187"/>
      <c r="DN18" s="187"/>
      <c r="DO18" s="187"/>
      <c r="DP18" s="187"/>
      <c r="DQ18" s="187"/>
      <c r="DR18" s="187"/>
      <c r="DS18" s="187"/>
      <c r="DT18" s="187"/>
      <c r="DU18" s="187"/>
      <c r="DV18" s="187"/>
      <c r="DW18" s="187"/>
    </row>
    <row r="19" spans="1:351" x14ac:dyDescent="0.15">
      <c r="DD19" s="381"/>
      <c r="DE19" s="381"/>
    </row>
    <row r="20" spans="1:351" x14ac:dyDescent="0.15">
      <c r="DD20" s="381"/>
      <c r="DE20" s="381"/>
    </row>
    <row r="21" spans="1:351" ht="17.25" x14ac:dyDescent="0.15">
      <c r="B21" s="383"/>
      <c r="C21" s="384"/>
      <c r="D21" s="384"/>
      <c r="E21" s="384"/>
      <c r="F21" s="384"/>
      <c r="G21" s="384"/>
      <c r="H21" s="384"/>
      <c r="I21" s="384"/>
      <c r="J21" s="384"/>
      <c r="K21" s="384"/>
      <c r="L21" s="384"/>
      <c r="M21" s="384"/>
      <c r="N21" s="385"/>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5"/>
      <c r="AU21" s="384"/>
      <c r="AV21" s="384"/>
      <c r="AW21" s="384"/>
      <c r="AX21" s="384"/>
      <c r="AY21" s="384"/>
      <c r="AZ21" s="384"/>
      <c r="BA21" s="384"/>
      <c r="BB21" s="384"/>
      <c r="BC21" s="384"/>
      <c r="BD21" s="384"/>
      <c r="BE21" s="384"/>
      <c r="BF21" s="385"/>
      <c r="BG21" s="384"/>
      <c r="BH21" s="384"/>
      <c r="BI21" s="384"/>
      <c r="BJ21" s="384"/>
      <c r="BK21" s="384"/>
      <c r="BL21" s="384"/>
      <c r="BM21" s="384"/>
      <c r="BN21" s="384"/>
      <c r="BO21" s="384"/>
      <c r="BP21" s="384"/>
      <c r="BQ21" s="384"/>
      <c r="BR21" s="385"/>
      <c r="BS21" s="384"/>
      <c r="BT21" s="384"/>
      <c r="BU21" s="384"/>
      <c r="BV21" s="384"/>
      <c r="BW21" s="384"/>
      <c r="BX21" s="384"/>
      <c r="BY21" s="384"/>
      <c r="BZ21" s="384"/>
      <c r="CA21" s="384"/>
      <c r="CB21" s="384"/>
      <c r="CC21" s="384"/>
      <c r="CD21" s="385"/>
      <c r="CE21" s="384"/>
      <c r="CF21" s="384"/>
      <c r="CG21" s="384"/>
      <c r="CH21" s="384"/>
      <c r="CI21" s="384"/>
      <c r="CJ21" s="384"/>
      <c r="CK21" s="384"/>
      <c r="CL21" s="384"/>
      <c r="CM21" s="384"/>
      <c r="CN21" s="384"/>
      <c r="CO21" s="384"/>
      <c r="CP21" s="385"/>
      <c r="CQ21" s="384"/>
      <c r="CR21" s="384"/>
      <c r="CS21" s="384"/>
      <c r="CT21" s="384"/>
      <c r="CU21" s="384"/>
      <c r="CV21" s="384"/>
      <c r="CW21" s="384"/>
      <c r="CX21" s="384"/>
      <c r="CY21" s="384"/>
      <c r="CZ21" s="384"/>
      <c r="DA21" s="384"/>
      <c r="DB21" s="385"/>
      <c r="DC21" s="384"/>
      <c r="DD21" s="386"/>
      <c r="DE21" s="381"/>
      <c r="MM21" s="387"/>
    </row>
    <row r="22" spans="1:351" ht="17.25" x14ac:dyDescent="0.15">
      <c r="B22" s="388"/>
      <c r="MM22" s="387"/>
    </row>
    <row r="23" spans="1:351" x14ac:dyDescent="0.15">
      <c r="B23" s="388"/>
    </row>
    <row r="24" spans="1:351" x14ac:dyDescent="0.15">
      <c r="B24" s="388"/>
    </row>
    <row r="25" spans="1:351" x14ac:dyDescent="0.15">
      <c r="B25" s="388"/>
    </row>
    <row r="26" spans="1:351" x14ac:dyDescent="0.15">
      <c r="B26" s="388"/>
    </row>
    <row r="27" spans="1:351" x14ac:dyDescent="0.15">
      <c r="B27" s="388"/>
    </row>
    <row r="28" spans="1:351" x14ac:dyDescent="0.15">
      <c r="B28" s="388"/>
    </row>
    <row r="29" spans="1:351" x14ac:dyDescent="0.15">
      <c r="B29" s="388"/>
    </row>
    <row r="30" spans="1:351" x14ac:dyDescent="0.15">
      <c r="B30" s="388"/>
    </row>
    <row r="31" spans="1:351" x14ac:dyDescent="0.15">
      <c r="B31" s="388"/>
    </row>
    <row r="32" spans="1:351" x14ac:dyDescent="0.15">
      <c r="B32" s="388"/>
    </row>
    <row r="33" spans="2:109" x14ac:dyDescent="0.15">
      <c r="B33" s="388"/>
    </row>
    <row r="34" spans="2:109" x14ac:dyDescent="0.15">
      <c r="B34" s="388"/>
    </row>
    <row r="35" spans="2:109" x14ac:dyDescent="0.15">
      <c r="B35" s="388"/>
    </row>
    <row r="36" spans="2:109" x14ac:dyDescent="0.15">
      <c r="B36" s="388"/>
    </row>
    <row r="37" spans="2:109" x14ac:dyDescent="0.15">
      <c r="B37" s="388"/>
    </row>
    <row r="38" spans="2:109" x14ac:dyDescent="0.15">
      <c r="B38" s="388"/>
    </row>
    <row r="39" spans="2:109" x14ac:dyDescent="0.15">
      <c r="B39" s="390"/>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2"/>
    </row>
    <row r="40" spans="2:109" x14ac:dyDescent="0.15">
      <c r="B40" s="393"/>
      <c r="DD40" s="393"/>
      <c r="DE40" s="381"/>
    </row>
    <row r="41" spans="2:109" ht="17.25" x14ac:dyDescent="0.15">
      <c r="B41" s="394" t="s">
        <v>168</v>
      </c>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c r="BP41" s="384"/>
      <c r="BQ41" s="384"/>
      <c r="BR41" s="384"/>
      <c r="BS41" s="384"/>
      <c r="BT41" s="384"/>
      <c r="BU41" s="384"/>
      <c r="BV41" s="384"/>
      <c r="BW41" s="384"/>
      <c r="BX41" s="384"/>
      <c r="BY41" s="384"/>
      <c r="BZ41" s="384"/>
      <c r="CA41" s="384"/>
      <c r="CB41" s="384"/>
      <c r="CC41" s="384"/>
      <c r="CD41" s="384"/>
      <c r="CE41" s="384"/>
      <c r="CF41" s="384"/>
      <c r="CG41" s="384"/>
      <c r="CH41" s="384"/>
      <c r="CI41" s="384"/>
      <c r="CJ41" s="384"/>
      <c r="CK41" s="384"/>
      <c r="CL41" s="384"/>
      <c r="CM41" s="384"/>
      <c r="CN41" s="384"/>
      <c r="CO41" s="384"/>
      <c r="CP41" s="384"/>
      <c r="CQ41" s="384"/>
      <c r="CR41" s="384"/>
      <c r="CS41" s="384"/>
      <c r="CT41" s="384"/>
      <c r="CU41" s="384"/>
      <c r="CV41" s="384"/>
      <c r="CW41" s="384"/>
      <c r="CX41" s="384"/>
      <c r="CY41" s="384"/>
      <c r="CZ41" s="384"/>
      <c r="DA41" s="384"/>
      <c r="DB41" s="384"/>
      <c r="DC41" s="384"/>
      <c r="DD41" s="386"/>
    </row>
    <row r="42" spans="2:109" x14ac:dyDescent="0.15">
      <c r="B42" s="388"/>
      <c r="G42" s="395"/>
      <c r="I42" s="396"/>
      <c r="J42" s="396"/>
      <c r="K42" s="396"/>
      <c r="AM42" s="395"/>
      <c r="AN42" s="395" t="s">
        <v>169</v>
      </c>
      <c r="AP42" s="396"/>
      <c r="AQ42" s="396"/>
      <c r="AR42" s="396"/>
      <c r="AY42" s="395"/>
      <c r="BA42" s="396"/>
      <c r="BB42" s="396"/>
      <c r="BC42" s="396"/>
      <c r="BK42" s="395"/>
      <c r="BM42" s="396"/>
      <c r="BN42" s="396"/>
      <c r="BO42" s="396"/>
      <c r="BW42" s="395"/>
      <c r="BY42" s="396"/>
      <c r="BZ42" s="396"/>
      <c r="CA42" s="396"/>
      <c r="CI42" s="395"/>
      <c r="CK42" s="396"/>
      <c r="CL42" s="396"/>
      <c r="CM42" s="396"/>
      <c r="CU42" s="395"/>
      <c r="CW42" s="396"/>
      <c r="CX42" s="396"/>
      <c r="CY42" s="396"/>
    </row>
    <row r="43" spans="2:109" ht="13.5" customHeight="1" x14ac:dyDescent="0.15">
      <c r="B43" s="388"/>
      <c r="AN43" s="397" t="s">
        <v>170</v>
      </c>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c r="BO43" s="398"/>
      <c r="BP43" s="398"/>
      <c r="BQ43" s="398"/>
      <c r="BR43" s="398"/>
      <c r="BS43" s="398"/>
      <c r="BT43" s="398"/>
      <c r="BU43" s="398"/>
      <c r="BV43" s="398"/>
      <c r="BW43" s="398"/>
      <c r="BX43" s="398"/>
      <c r="BY43" s="398"/>
      <c r="BZ43" s="398"/>
      <c r="CA43" s="398"/>
      <c r="CB43" s="398"/>
      <c r="CC43" s="398"/>
      <c r="CD43" s="398"/>
      <c r="CE43" s="398"/>
      <c r="CF43" s="398"/>
      <c r="CG43" s="398"/>
      <c r="CH43" s="398"/>
      <c r="CI43" s="398"/>
      <c r="CJ43" s="398"/>
      <c r="CK43" s="398"/>
      <c r="CL43" s="398"/>
      <c r="CM43" s="398"/>
      <c r="CN43" s="398"/>
      <c r="CO43" s="398"/>
      <c r="CP43" s="398"/>
      <c r="CQ43" s="398"/>
      <c r="CR43" s="398"/>
      <c r="CS43" s="398"/>
      <c r="CT43" s="398"/>
      <c r="CU43" s="398"/>
      <c r="CV43" s="398"/>
      <c r="CW43" s="398"/>
      <c r="CX43" s="398"/>
      <c r="CY43" s="398"/>
      <c r="CZ43" s="398"/>
      <c r="DA43" s="398"/>
      <c r="DB43" s="398"/>
      <c r="DC43" s="399"/>
    </row>
    <row r="44" spans="2:109" x14ac:dyDescent="0.15">
      <c r="B44" s="388"/>
      <c r="AN44" s="400"/>
      <c r="AO44" s="401"/>
      <c r="AP44" s="401"/>
      <c r="AQ44" s="401"/>
      <c r="AR44" s="401"/>
      <c r="AS44" s="401"/>
      <c r="AT44" s="401"/>
      <c r="AU44" s="401"/>
      <c r="AV44" s="401"/>
      <c r="AW44" s="401"/>
      <c r="AX44" s="401"/>
      <c r="AY44" s="401"/>
      <c r="AZ44" s="401"/>
      <c r="BA44" s="401"/>
      <c r="BB44" s="401"/>
      <c r="BC44" s="401"/>
      <c r="BD44" s="401"/>
      <c r="BE44" s="401"/>
      <c r="BF44" s="401"/>
      <c r="BG44" s="401"/>
      <c r="BH44" s="401"/>
      <c r="BI44" s="401"/>
      <c r="BJ44" s="401"/>
      <c r="BK44" s="401"/>
      <c r="BL44" s="401"/>
      <c r="BM44" s="401"/>
      <c r="BN44" s="401"/>
      <c r="BO44" s="401"/>
      <c r="BP44" s="401"/>
      <c r="BQ44" s="401"/>
      <c r="BR44" s="401"/>
      <c r="BS44" s="401"/>
      <c r="BT44" s="401"/>
      <c r="BU44" s="401"/>
      <c r="BV44" s="401"/>
      <c r="BW44" s="401"/>
      <c r="BX44" s="401"/>
      <c r="BY44" s="401"/>
      <c r="BZ44" s="401"/>
      <c r="CA44" s="401"/>
      <c r="CB44" s="401"/>
      <c r="CC44" s="401"/>
      <c r="CD44" s="401"/>
      <c r="CE44" s="401"/>
      <c r="CF44" s="401"/>
      <c r="CG44" s="401"/>
      <c r="CH44" s="401"/>
      <c r="CI44" s="401"/>
      <c r="CJ44" s="401"/>
      <c r="CK44" s="401"/>
      <c r="CL44" s="401"/>
      <c r="CM44" s="401"/>
      <c r="CN44" s="401"/>
      <c r="CO44" s="401"/>
      <c r="CP44" s="401"/>
      <c r="CQ44" s="401"/>
      <c r="CR44" s="401"/>
      <c r="CS44" s="401"/>
      <c r="CT44" s="401"/>
      <c r="CU44" s="401"/>
      <c r="CV44" s="401"/>
      <c r="CW44" s="401"/>
      <c r="CX44" s="401"/>
      <c r="CY44" s="401"/>
      <c r="CZ44" s="401"/>
      <c r="DA44" s="401"/>
      <c r="DB44" s="401"/>
      <c r="DC44" s="402"/>
    </row>
    <row r="45" spans="2:109" x14ac:dyDescent="0.15">
      <c r="B45" s="388"/>
      <c r="AN45" s="400"/>
      <c r="AO45" s="401"/>
      <c r="AP45" s="401"/>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01"/>
      <c r="BM45" s="401"/>
      <c r="BN45" s="401"/>
      <c r="BO45" s="401"/>
      <c r="BP45" s="401"/>
      <c r="BQ45" s="401"/>
      <c r="BR45" s="401"/>
      <c r="BS45" s="401"/>
      <c r="BT45" s="401"/>
      <c r="BU45" s="401"/>
      <c r="BV45" s="401"/>
      <c r="BW45" s="401"/>
      <c r="BX45" s="401"/>
      <c r="BY45" s="401"/>
      <c r="BZ45" s="401"/>
      <c r="CA45" s="401"/>
      <c r="CB45" s="401"/>
      <c r="CC45" s="401"/>
      <c r="CD45" s="401"/>
      <c r="CE45" s="401"/>
      <c r="CF45" s="401"/>
      <c r="CG45" s="401"/>
      <c r="CH45" s="401"/>
      <c r="CI45" s="401"/>
      <c r="CJ45" s="401"/>
      <c r="CK45" s="401"/>
      <c r="CL45" s="401"/>
      <c r="CM45" s="401"/>
      <c r="CN45" s="401"/>
      <c r="CO45" s="401"/>
      <c r="CP45" s="401"/>
      <c r="CQ45" s="401"/>
      <c r="CR45" s="401"/>
      <c r="CS45" s="401"/>
      <c r="CT45" s="401"/>
      <c r="CU45" s="401"/>
      <c r="CV45" s="401"/>
      <c r="CW45" s="401"/>
      <c r="CX45" s="401"/>
      <c r="CY45" s="401"/>
      <c r="CZ45" s="401"/>
      <c r="DA45" s="401"/>
      <c r="DB45" s="401"/>
      <c r="DC45" s="402"/>
    </row>
    <row r="46" spans="2:109" x14ac:dyDescent="0.15">
      <c r="B46" s="388"/>
      <c r="AN46" s="400"/>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01"/>
      <c r="CH46" s="401"/>
      <c r="CI46" s="401"/>
      <c r="CJ46" s="401"/>
      <c r="CK46" s="401"/>
      <c r="CL46" s="401"/>
      <c r="CM46" s="401"/>
      <c r="CN46" s="401"/>
      <c r="CO46" s="401"/>
      <c r="CP46" s="401"/>
      <c r="CQ46" s="401"/>
      <c r="CR46" s="401"/>
      <c r="CS46" s="401"/>
      <c r="CT46" s="401"/>
      <c r="CU46" s="401"/>
      <c r="CV46" s="401"/>
      <c r="CW46" s="401"/>
      <c r="CX46" s="401"/>
      <c r="CY46" s="401"/>
      <c r="CZ46" s="401"/>
      <c r="DA46" s="401"/>
      <c r="DB46" s="401"/>
      <c r="DC46" s="402"/>
    </row>
    <row r="47" spans="2:109" x14ac:dyDescent="0.15">
      <c r="B47" s="388"/>
      <c r="AN47" s="403"/>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5"/>
    </row>
    <row r="48" spans="2:109" x14ac:dyDescent="0.15">
      <c r="B48" s="388"/>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88"/>
      <c r="AN49" s="381" t="s">
        <v>171</v>
      </c>
    </row>
    <row r="50" spans="1:109" x14ac:dyDescent="0.15">
      <c r="B50" s="388"/>
      <c r="G50" s="407"/>
      <c r="H50" s="407"/>
      <c r="I50" s="407"/>
      <c r="J50" s="407"/>
      <c r="K50" s="408"/>
      <c r="L50" s="408"/>
      <c r="M50" s="409"/>
      <c r="N50" s="409"/>
      <c r="AN50" s="410"/>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2"/>
      <c r="BP50" s="413" t="s">
        <v>136</v>
      </c>
      <c r="BQ50" s="413"/>
      <c r="BR50" s="413"/>
      <c r="BS50" s="413"/>
      <c r="BT50" s="413"/>
      <c r="BU50" s="413"/>
      <c r="BV50" s="413"/>
      <c r="BW50" s="413"/>
      <c r="BX50" s="413" t="s">
        <v>137</v>
      </c>
      <c r="BY50" s="413"/>
      <c r="BZ50" s="413"/>
      <c r="CA50" s="413"/>
      <c r="CB50" s="413"/>
      <c r="CC50" s="413"/>
      <c r="CD50" s="413"/>
      <c r="CE50" s="413"/>
      <c r="CF50" s="413" t="s">
        <v>138</v>
      </c>
      <c r="CG50" s="413"/>
      <c r="CH50" s="413"/>
      <c r="CI50" s="413"/>
      <c r="CJ50" s="413"/>
      <c r="CK50" s="413"/>
      <c r="CL50" s="413"/>
      <c r="CM50" s="413"/>
      <c r="CN50" s="413" t="s">
        <v>139</v>
      </c>
      <c r="CO50" s="413"/>
      <c r="CP50" s="413"/>
      <c r="CQ50" s="413"/>
      <c r="CR50" s="413"/>
      <c r="CS50" s="413"/>
      <c r="CT50" s="413"/>
      <c r="CU50" s="413"/>
      <c r="CV50" s="413" t="s">
        <v>140</v>
      </c>
      <c r="CW50" s="413"/>
      <c r="CX50" s="413"/>
      <c r="CY50" s="413"/>
      <c r="CZ50" s="413"/>
      <c r="DA50" s="413"/>
      <c r="DB50" s="413"/>
      <c r="DC50" s="413"/>
    </row>
    <row r="51" spans="1:109" ht="13.5" customHeight="1" x14ac:dyDescent="0.15">
      <c r="B51" s="388"/>
      <c r="G51" s="414"/>
      <c r="H51" s="414"/>
      <c r="I51" s="415"/>
      <c r="J51" s="415"/>
      <c r="K51" s="416"/>
      <c r="L51" s="416"/>
      <c r="M51" s="416"/>
      <c r="N51" s="416"/>
      <c r="AM51" s="406"/>
      <c r="AN51" s="417" t="s">
        <v>172</v>
      </c>
      <c r="AO51" s="417"/>
      <c r="AP51" s="417"/>
      <c r="AQ51" s="417"/>
      <c r="AR51" s="417"/>
      <c r="AS51" s="417"/>
      <c r="AT51" s="417"/>
      <c r="AU51" s="417"/>
      <c r="AV51" s="417"/>
      <c r="AW51" s="417"/>
      <c r="AX51" s="417"/>
      <c r="AY51" s="417"/>
      <c r="AZ51" s="417"/>
      <c r="BA51" s="417"/>
      <c r="BB51" s="417" t="s">
        <v>173</v>
      </c>
      <c r="BC51" s="417"/>
      <c r="BD51" s="417"/>
      <c r="BE51" s="417"/>
      <c r="BF51" s="417"/>
      <c r="BG51" s="417"/>
      <c r="BH51" s="417"/>
      <c r="BI51" s="417"/>
      <c r="BJ51" s="417"/>
      <c r="BK51" s="417"/>
      <c r="BL51" s="417"/>
      <c r="BM51" s="417"/>
      <c r="BN51" s="417"/>
      <c r="BO51" s="417"/>
      <c r="BP51" s="418"/>
      <c r="BQ51" s="419"/>
      <c r="BR51" s="419"/>
      <c r="BS51" s="419"/>
      <c r="BT51" s="419"/>
      <c r="BU51" s="419"/>
      <c r="BV51" s="419"/>
      <c r="BW51" s="419"/>
      <c r="BX51" s="419"/>
      <c r="BY51" s="419"/>
      <c r="BZ51" s="419"/>
      <c r="CA51" s="419"/>
      <c r="CB51" s="419"/>
      <c r="CC51" s="419"/>
      <c r="CD51" s="419"/>
      <c r="CE51" s="419"/>
      <c r="CF51" s="419"/>
      <c r="CG51" s="419"/>
      <c r="CH51" s="419"/>
      <c r="CI51" s="419"/>
      <c r="CJ51" s="419"/>
      <c r="CK51" s="419"/>
      <c r="CL51" s="419"/>
      <c r="CM51" s="419"/>
      <c r="CN51" s="419"/>
      <c r="CO51" s="419"/>
      <c r="CP51" s="419"/>
      <c r="CQ51" s="419"/>
      <c r="CR51" s="419"/>
      <c r="CS51" s="419"/>
      <c r="CT51" s="419"/>
      <c r="CU51" s="419"/>
      <c r="CV51" s="419"/>
      <c r="CW51" s="419"/>
      <c r="CX51" s="419"/>
      <c r="CY51" s="419"/>
      <c r="CZ51" s="419"/>
      <c r="DA51" s="419"/>
      <c r="DB51" s="419"/>
      <c r="DC51" s="419"/>
    </row>
    <row r="52" spans="1:109" x14ac:dyDescent="0.15">
      <c r="B52" s="388"/>
      <c r="G52" s="414"/>
      <c r="H52" s="414"/>
      <c r="I52" s="415"/>
      <c r="J52" s="415"/>
      <c r="K52" s="416"/>
      <c r="L52" s="416"/>
      <c r="M52" s="416"/>
      <c r="N52" s="416"/>
      <c r="AM52" s="406"/>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9"/>
      <c r="BQ52" s="419"/>
      <c r="BR52" s="419"/>
      <c r="BS52" s="419"/>
      <c r="BT52" s="419"/>
      <c r="BU52" s="419"/>
      <c r="BV52" s="419"/>
      <c r="BW52" s="419"/>
      <c r="BX52" s="419"/>
      <c r="BY52" s="419"/>
      <c r="BZ52" s="419"/>
      <c r="CA52" s="419"/>
      <c r="CB52" s="419"/>
      <c r="CC52" s="419"/>
      <c r="CD52" s="419"/>
      <c r="CE52" s="419"/>
      <c r="CF52" s="419"/>
      <c r="CG52" s="419"/>
      <c r="CH52" s="419"/>
      <c r="CI52" s="419"/>
      <c r="CJ52" s="419"/>
      <c r="CK52" s="419"/>
      <c r="CL52" s="419"/>
      <c r="CM52" s="419"/>
      <c r="CN52" s="419"/>
      <c r="CO52" s="419"/>
      <c r="CP52" s="419"/>
      <c r="CQ52" s="419"/>
      <c r="CR52" s="419"/>
      <c r="CS52" s="419"/>
      <c r="CT52" s="419"/>
      <c r="CU52" s="419"/>
      <c r="CV52" s="419"/>
      <c r="CW52" s="419"/>
      <c r="CX52" s="419"/>
      <c r="CY52" s="419"/>
      <c r="CZ52" s="419"/>
      <c r="DA52" s="419"/>
      <c r="DB52" s="419"/>
      <c r="DC52" s="419"/>
    </row>
    <row r="53" spans="1:109" x14ac:dyDescent="0.15">
      <c r="A53" s="396"/>
      <c r="B53" s="388"/>
      <c r="G53" s="414"/>
      <c r="H53" s="414"/>
      <c r="I53" s="407"/>
      <c r="J53" s="407"/>
      <c r="K53" s="416"/>
      <c r="L53" s="416"/>
      <c r="M53" s="416"/>
      <c r="N53" s="416"/>
      <c r="AM53" s="406"/>
      <c r="AN53" s="417"/>
      <c r="AO53" s="417"/>
      <c r="AP53" s="417"/>
      <c r="AQ53" s="417"/>
      <c r="AR53" s="417"/>
      <c r="AS53" s="417"/>
      <c r="AT53" s="417"/>
      <c r="AU53" s="417"/>
      <c r="AV53" s="417"/>
      <c r="AW53" s="417"/>
      <c r="AX53" s="417"/>
      <c r="AY53" s="417"/>
      <c r="AZ53" s="417"/>
      <c r="BA53" s="417"/>
      <c r="BB53" s="417" t="s">
        <v>174</v>
      </c>
      <c r="BC53" s="417"/>
      <c r="BD53" s="417"/>
      <c r="BE53" s="417"/>
      <c r="BF53" s="417"/>
      <c r="BG53" s="417"/>
      <c r="BH53" s="417"/>
      <c r="BI53" s="417"/>
      <c r="BJ53" s="417"/>
      <c r="BK53" s="417"/>
      <c r="BL53" s="417"/>
      <c r="BM53" s="417"/>
      <c r="BN53" s="417"/>
      <c r="BO53" s="417"/>
      <c r="BP53" s="418"/>
      <c r="BQ53" s="419"/>
      <c r="BR53" s="419"/>
      <c r="BS53" s="419"/>
      <c r="BT53" s="419"/>
      <c r="BU53" s="419"/>
      <c r="BV53" s="419"/>
      <c r="BW53" s="419"/>
      <c r="BX53" s="419">
        <v>55.6</v>
      </c>
      <c r="BY53" s="419"/>
      <c r="BZ53" s="419"/>
      <c r="CA53" s="419"/>
      <c r="CB53" s="419"/>
      <c r="CC53" s="419"/>
      <c r="CD53" s="419"/>
      <c r="CE53" s="419"/>
      <c r="CF53" s="419">
        <v>58.9</v>
      </c>
      <c r="CG53" s="419"/>
      <c r="CH53" s="419"/>
      <c r="CI53" s="419"/>
      <c r="CJ53" s="419"/>
      <c r="CK53" s="419"/>
      <c r="CL53" s="419"/>
      <c r="CM53" s="419"/>
      <c r="CN53" s="419">
        <v>60.6</v>
      </c>
      <c r="CO53" s="419"/>
      <c r="CP53" s="419"/>
      <c r="CQ53" s="419"/>
      <c r="CR53" s="419"/>
      <c r="CS53" s="419"/>
      <c r="CT53" s="419"/>
      <c r="CU53" s="419"/>
      <c r="CV53" s="419">
        <v>63.9</v>
      </c>
      <c r="CW53" s="419"/>
      <c r="CX53" s="419"/>
      <c r="CY53" s="419"/>
      <c r="CZ53" s="419"/>
      <c r="DA53" s="419"/>
      <c r="DB53" s="419"/>
      <c r="DC53" s="419"/>
    </row>
    <row r="54" spans="1:109" x14ac:dyDescent="0.15">
      <c r="A54" s="396"/>
      <c r="B54" s="388"/>
      <c r="G54" s="414"/>
      <c r="H54" s="414"/>
      <c r="I54" s="407"/>
      <c r="J54" s="407"/>
      <c r="K54" s="416"/>
      <c r="L54" s="416"/>
      <c r="M54" s="416"/>
      <c r="N54" s="416"/>
      <c r="AM54" s="406"/>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9"/>
      <c r="BQ54" s="419"/>
      <c r="BR54" s="419"/>
      <c r="BS54" s="419"/>
      <c r="BT54" s="419"/>
      <c r="BU54" s="419"/>
      <c r="BV54" s="419"/>
      <c r="BW54" s="419"/>
      <c r="BX54" s="419"/>
      <c r="BY54" s="419"/>
      <c r="BZ54" s="419"/>
      <c r="CA54" s="419"/>
      <c r="CB54" s="419"/>
      <c r="CC54" s="419"/>
      <c r="CD54" s="419"/>
      <c r="CE54" s="419"/>
      <c r="CF54" s="419"/>
      <c r="CG54" s="419"/>
      <c r="CH54" s="419"/>
      <c r="CI54" s="419"/>
      <c r="CJ54" s="419"/>
      <c r="CK54" s="419"/>
      <c r="CL54" s="419"/>
      <c r="CM54" s="419"/>
      <c r="CN54" s="419"/>
      <c r="CO54" s="419"/>
      <c r="CP54" s="419"/>
      <c r="CQ54" s="419"/>
      <c r="CR54" s="419"/>
      <c r="CS54" s="419"/>
      <c r="CT54" s="419"/>
      <c r="CU54" s="419"/>
      <c r="CV54" s="419"/>
      <c r="CW54" s="419"/>
      <c r="CX54" s="419"/>
      <c r="CY54" s="419"/>
      <c r="CZ54" s="419"/>
      <c r="DA54" s="419"/>
      <c r="DB54" s="419"/>
      <c r="DC54" s="419"/>
    </row>
    <row r="55" spans="1:109" x14ac:dyDescent="0.15">
      <c r="A55" s="396"/>
      <c r="B55" s="388"/>
      <c r="G55" s="407"/>
      <c r="H55" s="407"/>
      <c r="I55" s="407"/>
      <c r="J55" s="407"/>
      <c r="K55" s="416"/>
      <c r="L55" s="416"/>
      <c r="M55" s="416"/>
      <c r="N55" s="416"/>
      <c r="AN55" s="413" t="s">
        <v>175</v>
      </c>
      <c r="AO55" s="413"/>
      <c r="AP55" s="413"/>
      <c r="AQ55" s="413"/>
      <c r="AR55" s="413"/>
      <c r="AS55" s="413"/>
      <c r="AT55" s="413"/>
      <c r="AU55" s="413"/>
      <c r="AV55" s="413"/>
      <c r="AW55" s="413"/>
      <c r="AX55" s="413"/>
      <c r="AY55" s="413"/>
      <c r="AZ55" s="413"/>
      <c r="BA55" s="413"/>
      <c r="BB55" s="417" t="s">
        <v>173</v>
      </c>
      <c r="BC55" s="417"/>
      <c r="BD55" s="417"/>
      <c r="BE55" s="417"/>
      <c r="BF55" s="417"/>
      <c r="BG55" s="417"/>
      <c r="BH55" s="417"/>
      <c r="BI55" s="417"/>
      <c r="BJ55" s="417"/>
      <c r="BK55" s="417"/>
      <c r="BL55" s="417"/>
      <c r="BM55" s="417"/>
      <c r="BN55" s="417"/>
      <c r="BO55" s="417"/>
      <c r="BP55" s="418"/>
      <c r="BQ55" s="419"/>
      <c r="BR55" s="419"/>
      <c r="BS55" s="419"/>
      <c r="BT55" s="419"/>
      <c r="BU55" s="419"/>
      <c r="BV55" s="419"/>
      <c r="BW55" s="419"/>
      <c r="BX55" s="419">
        <v>32.5</v>
      </c>
      <c r="BY55" s="419"/>
      <c r="BZ55" s="419"/>
      <c r="CA55" s="419"/>
      <c r="CB55" s="419"/>
      <c r="CC55" s="419"/>
      <c r="CD55" s="419"/>
      <c r="CE55" s="419"/>
      <c r="CF55" s="419">
        <v>30.2</v>
      </c>
      <c r="CG55" s="419"/>
      <c r="CH55" s="419"/>
      <c r="CI55" s="419"/>
      <c r="CJ55" s="419"/>
      <c r="CK55" s="419"/>
      <c r="CL55" s="419"/>
      <c r="CM55" s="419"/>
      <c r="CN55" s="419">
        <v>25.4</v>
      </c>
      <c r="CO55" s="419"/>
      <c r="CP55" s="419"/>
      <c r="CQ55" s="419"/>
      <c r="CR55" s="419"/>
      <c r="CS55" s="419"/>
      <c r="CT55" s="419"/>
      <c r="CU55" s="419"/>
      <c r="CV55" s="419">
        <v>22.9</v>
      </c>
      <c r="CW55" s="419"/>
      <c r="CX55" s="419"/>
      <c r="CY55" s="419"/>
      <c r="CZ55" s="419"/>
      <c r="DA55" s="419"/>
      <c r="DB55" s="419"/>
      <c r="DC55" s="419"/>
    </row>
    <row r="56" spans="1:109" x14ac:dyDescent="0.15">
      <c r="A56" s="396"/>
      <c r="B56" s="388"/>
      <c r="G56" s="407"/>
      <c r="H56" s="407"/>
      <c r="I56" s="407"/>
      <c r="J56" s="407"/>
      <c r="K56" s="416"/>
      <c r="L56" s="416"/>
      <c r="M56" s="416"/>
      <c r="N56" s="416"/>
      <c r="AN56" s="413"/>
      <c r="AO56" s="413"/>
      <c r="AP56" s="413"/>
      <c r="AQ56" s="413"/>
      <c r="AR56" s="413"/>
      <c r="AS56" s="413"/>
      <c r="AT56" s="413"/>
      <c r="AU56" s="413"/>
      <c r="AV56" s="413"/>
      <c r="AW56" s="413"/>
      <c r="AX56" s="413"/>
      <c r="AY56" s="413"/>
      <c r="AZ56" s="413"/>
      <c r="BA56" s="413"/>
      <c r="BB56" s="417"/>
      <c r="BC56" s="417"/>
      <c r="BD56" s="417"/>
      <c r="BE56" s="417"/>
      <c r="BF56" s="417"/>
      <c r="BG56" s="417"/>
      <c r="BH56" s="417"/>
      <c r="BI56" s="417"/>
      <c r="BJ56" s="417"/>
      <c r="BK56" s="417"/>
      <c r="BL56" s="417"/>
      <c r="BM56" s="417"/>
      <c r="BN56" s="417"/>
      <c r="BO56" s="417"/>
      <c r="BP56" s="419"/>
      <c r="BQ56" s="419"/>
      <c r="BR56" s="419"/>
      <c r="BS56" s="419"/>
      <c r="BT56" s="419"/>
      <c r="BU56" s="419"/>
      <c r="BV56" s="419"/>
      <c r="BW56" s="419"/>
      <c r="BX56" s="419"/>
      <c r="BY56" s="419"/>
      <c r="BZ56" s="419"/>
      <c r="CA56" s="419"/>
      <c r="CB56" s="419"/>
      <c r="CC56" s="419"/>
      <c r="CD56" s="419"/>
      <c r="CE56" s="419"/>
      <c r="CF56" s="419"/>
      <c r="CG56" s="419"/>
      <c r="CH56" s="419"/>
      <c r="CI56" s="419"/>
      <c r="CJ56" s="419"/>
      <c r="CK56" s="419"/>
      <c r="CL56" s="419"/>
      <c r="CM56" s="419"/>
      <c r="CN56" s="419"/>
      <c r="CO56" s="419"/>
      <c r="CP56" s="419"/>
      <c r="CQ56" s="419"/>
      <c r="CR56" s="419"/>
      <c r="CS56" s="419"/>
      <c r="CT56" s="419"/>
      <c r="CU56" s="419"/>
      <c r="CV56" s="419"/>
      <c r="CW56" s="419"/>
      <c r="CX56" s="419"/>
      <c r="CY56" s="419"/>
      <c r="CZ56" s="419"/>
      <c r="DA56" s="419"/>
      <c r="DB56" s="419"/>
      <c r="DC56" s="419"/>
    </row>
    <row r="57" spans="1:109" s="396" customFormat="1" x14ac:dyDescent="0.15">
      <c r="B57" s="420"/>
      <c r="G57" s="407"/>
      <c r="H57" s="407"/>
      <c r="I57" s="421"/>
      <c r="J57" s="421"/>
      <c r="K57" s="416"/>
      <c r="L57" s="416"/>
      <c r="M57" s="416"/>
      <c r="N57" s="416"/>
      <c r="AM57" s="381"/>
      <c r="AN57" s="413"/>
      <c r="AO57" s="413"/>
      <c r="AP57" s="413"/>
      <c r="AQ57" s="413"/>
      <c r="AR57" s="413"/>
      <c r="AS57" s="413"/>
      <c r="AT57" s="413"/>
      <c r="AU57" s="413"/>
      <c r="AV57" s="413"/>
      <c r="AW57" s="413"/>
      <c r="AX57" s="413"/>
      <c r="AY57" s="413"/>
      <c r="AZ57" s="413"/>
      <c r="BA57" s="413"/>
      <c r="BB57" s="417" t="s">
        <v>174</v>
      </c>
      <c r="BC57" s="417"/>
      <c r="BD57" s="417"/>
      <c r="BE57" s="417"/>
      <c r="BF57" s="417"/>
      <c r="BG57" s="417"/>
      <c r="BH57" s="417"/>
      <c r="BI57" s="417"/>
      <c r="BJ57" s="417"/>
      <c r="BK57" s="417"/>
      <c r="BL57" s="417"/>
      <c r="BM57" s="417"/>
      <c r="BN57" s="417"/>
      <c r="BO57" s="417"/>
      <c r="BP57" s="418"/>
      <c r="BQ57" s="419"/>
      <c r="BR57" s="419"/>
      <c r="BS57" s="419"/>
      <c r="BT57" s="419"/>
      <c r="BU57" s="419"/>
      <c r="BV57" s="419"/>
      <c r="BW57" s="419"/>
      <c r="BX57" s="419">
        <v>57</v>
      </c>
      <c r="BY57" s="419"/>
      <c r="BZ57" s="419"/>
      <c r="CA57" s="419"/>
      <c r="CB57" s="419"/>
      <c r="CC57" s="419"/>
      <c r="CD57" s="419"/>
      <c r="CE57" s="419"/>
      <c r="CF57" s="419">
        <v>58.9</v>
      </c>
      <c r="CG57" s="419"/>
      <c r="CH57" s="419"/>
      <c r="CI57" s="419"/>
      <c r="CJ57" s="419"/>
      <c r="CK57" s="419"/>
      <c r="CL57" s="419"/>
      <c r="CM57" s="419"/>
      <c r="CN57" s="419">
        <v>59.9</v>
      </c>
      <c r="CO57" s="419"/>
      <c r="CP57" s="419"/>
      <c r="CQ57" s="419"/>
      <c r="CR57" s="419"/>
      <c r="CS57" s="419"/>
      <c r="CT57" s="419"/>
      <c r="CU57" s="419"/>
      <c r="CV57" s="419">
        <v>60.7</v>
      </c>
      <c r="CW57" s="419"/>
      <c r="CX57" s="419"/>
      <c r="CY57" s="419"/>
      <c r="CZ57" s="419"/>
      <c r="DA57" s="419"/>
      <c r="DB57" s="419"/>
      <c r="DC57" s="419"/>
      <c r="DD57" s="422"/>
      <c r="DE57" s="420"/>
    </row>
    <row r="58" spans="1:109" s="396" customFormat="1" x14ac:dyDescent="0.15">
      <c r="A58" s="381"/>
      <c r="B58" s="420"/>
      <c r="G58" s="407"/>
      <c r="H58" s="407"/>
      <c r="I58" s="421"/>
      <c r="J58" s="421"/>
      <c r="K58" s="416"/>
      <c r="L58" s="416"/>
      <c r="M58" s="416"/>
      <c r="N58" s="416"/>
      <c r="AM58" s="381"/>
      <c r="AN58" s="413"/>
      <c r="AO58" s="413"/>
      <c r="AP58" s="413"/>
      <c r="AQ58" s="413"/>
      <c r="AR58" s="413"/>
      <c r="AS58" s="413"/>
      <c r="AT58" s="413"/>
      <c r="AU58" s="413"/>
      <c r="AV58" s="413"/>
      <c r="AW58" s="413"/>
      <c r="AX58" s="413"/>
      <c r="AY58" s="413"/>
      <c r="AZ58" s="413"/>
      <c r="BA58" s="413"/>
      <c r="BB58" s="417"/>
      <c r="BC58" s="417"/>
      <c r="BD58" s="417"/>
      <c r="BE58" s="417"/>
      <c r="BF58" s="417"/>
      <c r="BG58" s="417"/>
      <c r="BH58" s="417"/>
      <c r="BI58" s="417"/>
      <c r="BJ58" s="417"/>
      <c r="BK58" s="417"/>
      <c r="BL58" s="417"/>
      <c r="BM58" s="417"/>
      <c r="BN58" s="417"/>
      <c r="BO58" s="417"/>
      <c r="BP58" s="419"/>
      <c r="BQ58" s="419"/>
      <c r="BR58" s="419"/>
      <c r="BS58" s="419"/>
      <c r="BT58" s="419"/>
      <c r="BU58" s="419"/>
      <c r="BV58" s="419"/>
      <c r="BW58" s="419"/>
      <c r="BX58" s="419"/>
      <c r="BY58" s="419"/>
      <c r="BZ58" s="419"/>
      <c r="CA58" s="419"/>
      <c r="CB58" s="419"/>
      <c r="CC58" s="419"/>
      <c r="CD58" s="419"/>
      <c r="CE58" s="419"/>
      <c r="CF58" s="419"/>
      <c r="CG58" s="419"/>
      <c r="CH58" s="419"/>
      <c r="CI58" s="419"/>
      <c r="CJ58" s="419"/>
      <c r="CK58" s="419"/>
      <c r="CL58" s="419"/>
      <c r="CM58" s="419"/>
      <c r="CN58" s="419"/>
      <c r="CO58" s="419"/>
      <c r="CP58" s="419"/>
      <c r="CQ58" s="419"/>
      <c r="CR58" s="419"/>
      <c r="CS58" s="419"/>
      <c r="CT58" s="419"/>
      <c r="CU58" s="419"/>
      <c r="CV58" s="419"/>
      <c r="CW58" s="419"/>
      <c r="CX58" s="419"/>
      <c r="CY58" s="419"/>
      <c r="CZ58" s="419"/>
      <c r="DA58" s="419"/>
      <c r="DB58" s="419"/>
      <c r="DC58" s="419"/>
      <c r="DD58" s="422"/>
      <c r="DE58" s="420"/>
    </row>
    <row r="59" spans="1:109" s="396" customFormat="1" x14ac:dyDescent="0.15">
      <c r="A59" s="381"/>
      <c r="B59" s="420"/>
      <c r="K59" s="423"/>
      <c r="L59" s="423"/>
      <c r="M59" s="423"/>
      <c r="N59" s="423"/>
      <c r="AQ59" s="423"/>
      <c r="AR59" s="423"/>
      <c r="AS59" s="423"/>
      <c r="AT59" s="423"/>
      <c r="BC59" s="423"/>
      <c r="BD59" s="423"/>
      <c r="BE59" s="423"/>
      <c r="BF59" s="423"/>
      <c r="BO59" s="423"/>
      <c r="BP59" s="423"/>
      <c r="BQ59" s="423"/>
      <c r="BR59" s="423"/>
      <c r="CA59" s="423"/>
      <c r="CB59" s="423"/>
      <c r="CC59" s="423"/>
      <c r="CD59" s="423"/>
      <c r="CM59" s="423"/>
      <c r="CN59" s="423"/>
      <c r="CO59" s="423"/>
      <c r="CP59" s="423"/>
      <c r="CY59" s="423"/>
      <c r="CZ59" s="423"/>
      <c r="DA59" s="423"/>
      <c r="DB59" s="423"/>
      <c r="DC59" s="423"/>
      <c r="DD59" s="422"/>
      <c r="DE59" s="420"/>
    </row>
    <row r="60" spans="1:109" s="396" customFormat="1" x14ac:dyDescent="0.15">
      <c r="A60" s="381"/>
      <c r="B60" s="420"/>
      <c r="K60" s="423"/>
      <c r="L60" s="423"/>
      <c r="M60" s="423"/>
      <c r="N60" s="423"/>
      <c r="AQ60" s="423"/>
      <c r="AR60" s="423"/>
      <c r="AS60" s="423"/>
      <c r="AT60" s="423"/>
      <c r="BC60" s="423"/>
      <c r="BD60" s="423"/>
      <c r="BE60" s="423"/>
      <c r="BF60" s="423"/>
      <c r="BO60" s="423"/>
      <c r="BP60" s="423"/>
      <c r="BQ60" s="423"/>
      <c r="BR60" s="423"/>
      <c r="CA60" s="423"/>
      <c r="CB60" s="423"/>
      <c r="CC60" s="423"/>
      <c r="CD60" s="423"/>
      <c r="CM60" s="423"/>
      <c r="CN60" s="423"/>
      <c r="CO60" s="423"/>
      <c r="CP60" s="423"/>
      <c r="CY60" s="423"/>
      <c r="CZ60" s="423"/>
      <c r="DA60" s="423"/>
      <c r="DB60" s="423"/>
      <c r="DC60" s="423"/>
      <c r="DD60" s="422"/>
      <c r="DE60" s="420"/>
    </row>
    <row r="61" spans="1:109" s="396" customFormat="1" x14ac:dyDescent="0.15">
      <c r="A61" s="381"/>
      <c r="B61" s="424"/>
      <c r="C61" s="425"/>
      <c r="D61" s="425"/>
      <c r="E61" s="425"/>
      <c r="F61" s="425"/>
      <c r="G61" s="425"/>
      <c r="H61" s="425"/>
      <c r="I61" s="425"/>
      <c r="J61" s="425"/>
      <c r="K61" s="425"/>
      <c r="L61" s="425"/>
      <c r="M61" s="426"/>
      <c r="N61" s="426"/>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6"/>
      <c r="AT61" s="426"/>
      <c r="AU61" s="425"/>
      <c r="AV61" s="425"/>
      <c r="AW61" s="425"/>
      <c r="AX61" s="425"/>
      <c r="AY61" s="425"/>
      <c r="AZ61" s="425"/>
      <c r="BA61" s="425"/>
      <c r="BB61" s="425"/>
      <c r="BC61" s="425"/>
      <c r="BD61" s="425"/>
      <c r="BE61" s="426"/>
      <c r="BF61" s="426"/>
      <c r="BG61" s="425"/>
      <c r="BH61" s="425"/>
      <c r="BI61" s="425"/>
      <c r="BJ61" s="425"/>
      <c r="BK61" s="425"/>
      <c r="BL61" s="425"/>
      <c r="BM61" s="425"/>
      <c r="BN61" s="425"/>
      <c r="BO61" s="425"/>
      <c r="BP61" s="425"/>
      <c r="BQ61" s="426"/>
      <c r="BR61" s="426"/>
      <c r="BS61" s="425"/>
      <c r="BT61" s="425"/>
      <c r="BU61" s="425"/>
      <c r="BV61" s="425"/>
      <c r="BW61" s="425"/>
      <c r="BX61" s="425"/>
      <c r="BY61" s="425"/>
      <c r="BZ61" s="425"/>
      <c r="CA61" s="425"/>
      <c r="CB61" s="425"/>
      <c r="CC61" s="426"/>
      <c r="CD61" s="426"/>
      <c r="CE61" s="425"/>
      <c r="CF61" s="425"/>
      <c r="CG61" s="425"/>
      <c r="CH61" s="425"/>
      <c r="CI61" s="425"/>
      <c r="CJ61" s="425"/>
      <c r="CK61" s="425"/>
      <c r="CL61" s="425"/>
      <c r="CM61" s="425"/>
      <c r="CN61" s="425"/>
      <c r="CO61" s="426"/>
      <c r="CP61" s="426"/>
      <c r="CQ61" s="425"/>
      <c r="CR61" s="425"/>
      <c r="CS61" s="425"/>
      <c r="CT61" s="425"/>
      <c r="CU61" s="425"/>
      <c r="CV61" s="425"/>
      <c r="CW61" s="425"/>
      <c r="CX61" s="425"/>
      <c r="CY61" s="425"/>
      <c r="CZ61" s="425"/>
      <c r="DA61" s="426"/>
      <c r="DB61" s="426"/>
      <c r="DC61" s="426"/>
      <c r="DD61" s="427"/>
      <c r="DE61" s="420"/>
    </row>
    <row r="62" spans="1:109" x14ac:dyDescent="0.15">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3"/>
      <c r="BQ62" s="393"/>
      <c r="BR62" s="393"/>
      <c r="BS62" s="393"/>
      <c r="BT62" s="393"/>
      <c r="BU62" s="393"/>
      <c r="BV62" s="393"/>
      <c r="BW62" s="393"/>
      <c r="BX62" s="393"/>
      <c r="BY62" s="393"/>
      <c r="BZ62" s="393"/>
      <c r="CA62" s="393"/>
      <c r="CB62" s="393"/>
      <c r="CC62" s="393"/>
      <c r="CD62" s="393"/>
      <c r="CE62" s="393"/>
      <c r="CF62" s="393"/>
      <c r="CG62" s="393"/>
      <c r="CH62" s="393"/>
      <c r="CI62" s="393"/>
      <c r="CJ62" s="393"/>
      <c r="CK62" s="393"/>
      <c r="CL62" s="393"/>
      <c r="CM62" s="393"/>
      <c r="CN62" s="393"/>
      <c r="CO62" s="393"/>
      <c r="CP62" s="393"/>
      <c r="CQ62" s="393"/>
      <c r="CR62" s="393"/>
      <c r="CS62" s="393"/>
      <c r="CT62" s="393"/>
      <c r="CU62" s="393"/>
      <c r="CV62" s="393"/>
      <c r="CW62" s="393"/>
      <c r="CX62" s="393"/>
      <c r="CY62" s="393"/>
      <c r="CZ62" s="393"/>
      <c r="DA62" s="393"/>
      <c r="DB62" s="393"/>
      <c r="DC62" s="393"/>
      <c r="DD62" s="393"/>
      <c r="DE62" s="381"/>
    </row>
    <row r="63" spans="1:109" ht="17.25" x14ac:dyDescent="0.15">
      <c r="B63" s="428" t="s">
        <v>176</v>
      </c>
    </row>
    <row r="64" spans="1:109" x14ac:dyDescent="0.15">
      <c r="B64" s="388"/>
      <c r="G64" s="395"/>
      <c r="I64" s="429"/>
      <c r="J64" s="429"/>
      <c r="K64" s="429"/>
      <c r="L64" s="429"/>
      <c r="M64" s="429"/>
      <c r="N64" s="430"/>
      <c r="AM64" s="395"/>
      <c r="AN64" s="395" t="s">
        <v>169</v>
      </c>
      <c r="AP64" s="396"/>
      <c r="AQ64" s="396"/>
      <c r="AR64" s="396"/>
      <c r="AY64" s="395"/>
      <c r="BA64" s="396"/>
      <c r="BB64" s="396"/>
      <c r="BC64" s="396"/>
      <c r="BK64" s="395"/>
      <c r="BM64" s="396"/>
      <c r="BN64" s="396"/>
      <c r="BO64" s="396"/>
      <c r="BW64" s="395"/>
      <c r="BY64" s="396"/>
      <c r="BZ64" s="396"/>
      <c r="CA64" s="396"/>
      <c r="CI64" s="395"/>
      <c r="CK64" s="396"/>
      <c r="CL64" s="396"/>
      <c r="CM64" s="396"/>
      <c r="CU64" s="395"/>
      <c r="CW64" s="396"/>
      <c r="CX64" s="396"/>
      <c r="CY64" s="396"/>
    </row>
    <row r="65" spans="2:107" x14ac:dyDescent="0.15">
      <c r="B65" s="388"/>
      <c r="AN65" s="397" t="s">
        <v>177</v>
      </c>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8"/>
      <c r="BU65" s="398"/>
      <c r="BV65" s="398"/>
      <c r="BW65" s="398"/>
      <c r="BX65" s="398"/>
      <c r="BY65" s="398"/>
      <c r="BZ65" s="398"/>
      <c r="CA65" s="398"/>
      <c r="CB65" s="398"/>
      <c r="CC65" s="398"/>
      <c r="CD65" s="398"/>
      <c r="CE65" s="398"/>
      <c r="CF65" s="398"/>
      <c r="CG65" s="398"/>
      <c r="CH65" s="398"/>
      <c r="CI65" s="398"/>
      <c r="CJ65" s="398"/>
      <c r="CK65" s="398"/>
      <c r="CL65" s="398"/>
      <c r="CM65" s="398"/>
      <c r="CN65" s="398"/>
      <c r="CO65" s="398"/>
      <c r="CP65" s="398"/>
      <c r="CQ65" s="398"/>
      <c r="CR65" s="398"/>
      <c r="CS65" s="398"/>
      <c r="CT65" s="398"/>
      <c r="CU65" s="398"/>
      <c r="CV65" s="398"/>
      <c r="CW65" s="398"/>
      <c r="CX65" s="398"/>
      <c r="CY65" s="398"/>
      <c r="CZ65" s="398"/>
      <c r="DA65" s="398"/>
      <c r="DB65" s="398"/>
      <c r="DC65" s="399"/>
    </row>
    <row r="66" spans="2:107" x14ac:dyDescent="0.15">
      <c r="B66" s="388"/>
      <c r="AN66" s="400"/>
      <c r="AO66" s="401"/>
      <c r="AP66" s="401"/>
      <c r="AQ66" s="401"/>
      <c r="AR66" s="401"/>
      <c r="AS66" s="401"/>
      <c r="AT66" s="401"/>
      <c r="AU66" s="401"/>
      <c r="AV66" s="401"/>
      <c r="AW66" s="401"/>
      <c r="AX66" s="401"/>
      <c r="AY66" s="401"/>
      <c r="AZ66" s="401"/>
      <c r="BA66" s="401"/>
      <c r="BB66" s="401"/>
      <c r="BC66" s="401"/>
      <c r="BD66" s="401"/>
      <c r="BE66" s="401"/>
      <c r="BF66" s="401"/>
      <c r="BG66" s="401"/>
      <c r="BH66" s="401"/>
      <c r="BI66" s="401"/>
      <c r="BJ66" s="401"/>
      <c r="BK66" s="401"/>
      <c r="BL66" s="401"/>
      <c r="BM66" s="401"/>
      <c r="BN66" s="401"/>
      <c r="BO66" s="401"/>
      <c r="BP66" s="401"/>
      <c r="BQ66" s="401"/>
      <c r="BR66" s="401"/>
      <c r="BS66" s="401"/>
      <c r="BT66" s="401"/>
      <c r="BU66" s="401"/>
      <c r="BV66" s="401"/>
      <c r="BW66" s="401"/>
      <c r="BX66" s="401"/>
      <c r="BY66" s="401"/>
      <c r="BZ66" s="401"/>
      <c r="CA66" s="401"/>
      <c r="CB66" s="401"/>
      <c r="CC66" s="401"/>
      <c r="CD66" s="401"/>
      <c r="CE66" s="401"/>
      <c r="CF66" s="401"/>
      <c r="CG66" s="401"/>
      <c r="CH66" s="401"/>
      <c r="CI66" s="401"/>
      <c r="CJ66" s="401"/>
      <c r="CK66" s="401"/>
      <c r="CL66" s="401"/>
      <c r="CM66" s="401"/>
      <c r="CN66" s="401"/>
      <c r="CO66" s="401"/>
      <c r="CP66" s="401"/>
      <c r="CQ66" s="401"/>
      <c r="CR66" s="401"/>
      <c r="CS66" s="401"/>
      <c r="CT66" s="401"/>
      <c r="CU66" s="401"/>
      <c r="CV66" s="401"/>
      <c r="CW66" s="401"/>
      <c r="CX66" s="401"/>
      <c r="CY66" s="401"/>
      <c r="CZ66" s="401"/>
      <c r="DA66" s="401"/>
      <c r="DB66" s="401"/>
      <c r="DC66" s="402"/>
    </row>
    <row r="67" spans="2:107" x14ac:dyDescent="0.15">
      <c r="B67" s="388"/>
      <c r="AN67" s="400"/>
      <c r="AO67" s="401"/>
      <c r="AP67" s="401"/>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401"/>
      <c r="BQ67" s="401"/>
      <c r="BR67" s="401"/>
      <c r="BS67" s="401"/>
      <c r="BT67" s="401"/>
      <c r="BU67" s="401"/>
      <c r="BV67" s="401"/>
      <c r="BW67" s="401"/>
      <c r="BX67" s="401"/>
      <c r="BY67" s="401"/>
      <c r="BZ67" s="401"/>
      <c r="CA67" s="401"/>
      <c r="CB67" s="401"/>
      <c r="CC67" s="401"/>
      <c r="CD67" s="401"/>
      <c r="CE67" s="401"/>
      <c r="CF67" s="401"/>
      <c r="CG67" s="401"/>
      <c r="CH67" s="401"/>
      <c r="CI67" s="401"/>
      <c r="CJ67" s="401"/>
      <c r="CK67" s="401"/>
      <c r="CL67" s="401"/>
      <c r="CM67" s="401"/>
      <c r="CN67" s="401"/>
      <c r="CO67" s="401"/>
      <c r="CP67" s="401"/>
      <c r="CQ67" s="401"/>
      <c r="CR67" s="401"/>
      <c r="CS67" s="401"/>
      <c r="CT67" s="401"/>
      <c r="CU67" s="401"/>
      <c r="CV67" s="401"/>
      <c r="CW67" s="401"/>
      <c r="CX67" s="401"/>
      <c r="CY67" s="401"/>
      <c r="CZ67" s="401"/>
      <c r="DA67" s="401"/>
      <c r="DB67" s="401"/>
      <c r="DC67" s="402"/>
    </row>
    <row r="68" spans="2:107" x14ac:dyDescent="0.15">
      <c r="B68" s="388"/>
      <c r="AN68" s="400"/>
      <c r="AO68" s="401"/>
      <c r="AP68" s="401"/>
      <c r="AQ68" s="401"/>
      <c r="AR68" s="401"/>
      <c r="AS68" s="401"/>
      <c r="AT68" s="401"/>
      <c r="AU68" s="401"/>
      <c r="AV68" s="401"/>
      <c r="AW68" s="401"/>
      <c r="AX68" s="401"/>
      <c r="AY68" s="401"/>
      <c r="AZ68" s="401"/>
      <c r="BA68" s="401"/>
      <c r="BB68" s="401"/>
      <c r="BC68" s="401"/>
      <c r="BD68" s="401"/>
      <c r="BE68" s="401"/>
      <c r="BF68" s="401"/>
      <c r="BG68" s="401"/>
      <c r="BH68" s="401"/>
      <c r="BI68" s="401"/>
      <c r="BJ68" s="401"/>
      <c r="BK68" s="401"/>
      <c r="BL68" s="401"/>
      <c r="BM68" s="401"/>
      <c r="BN68" s="401"/>
      <c r="BO68" s="401"/>
      <c r="BP68" s="401"/>
      <c r="BQ68" s="401"/>
      <c r="BR68" s="401"/>
      <c r="BS68" s="401"/>
      <c r="BT68" s="401"/>
      <c r="BU68" s="401"/>
      <c r="BV68" s="401"/>
      <c r="BW68" s="401"/>
      <c r="BX68" s="401"/>
      <c r="BY68" s="401"/>
      <c r="BZ68" s="401"/>
      <c r="CA68" s="401"/>
      <c r="CB68" s="401"/>
      <c r="CC68" s="401"/>
      <c r="CD68" s="401"/>
      <c r="CE68" s="401"/>
      <c r="CF68" s="401"/>
      <c r="CG68" s="401"/>
      <c r="CH68" s="401"/>
      <c r="CI68" s="401"/>
      <c r="CJ68" s="401"/>
      <c r="CK68" s="401"/>
      <c r="CL68" s="401"/>
      <c r="CM68" s="401"/>
      <c r="CN68" s="401"/>
      <c r="CO68" s="401"/>
      <c r="CP68" s="401"/>
      <c r="CQ68" s="401"/>
      <c r="CR68" s="401"/>
      <c r="CS68" s="401"/>
      <c r="CT68" s="401"/>
      <c r="CU68" s="401"/>
      <c r="CV68" s="401"/>
      <c r="CW68" s="401"/>
      <c r="CX68" s="401"/>
      <c r="CY68" s="401"/>
      <c r="CZ68" s="401"/>
      <c r="DA68" s="401"/>
      <c r="DB68" s="401"/>
      <c r="DC68" s="402"/>
    </row>
    <row r="69" spans="2:107" x14ac:dyDescent="0.15">
      <c r="B69" s="388"/>
      <c r="AN69" s="403"/>
      <c r="AO69" s="404"/>
      <c r="AP69" s="404"/>
      <c r="AQ69" s="404"/>
      <c r="AR69" s="404"/>
      <c r="AS69" s="404"/>
      <c r="AT69" s="404"/>
      <c r="AU69" s="404"/>
      <c r="AV69" s="404"/>
      <c r="AW69" s="404"/>
      <c r="AX69" s="404"/>
      <c r="AY69" s="404"/>
      <c r="AZ69" s="404"/>
      <c r="BA69" s="404"/>
      <c r="BB69" s="404"/>
      <c r="BC69" s="404"/>
      <c r="BD69" s="404"/>
      <c r="BE69" s="404"/>
      <c r="BF69" s="404"/>
      <c r="BG69" s="404"/>
      <c r="BH69" s="404"/>
      <c r="BI69" s="404"/>
      <c r="BJ69" s="404"/>
      <c r="BK69" s="404"/>
      <c r="BL69" s="404"/>
      <c r="BM69" s="404"/>
      <c r="BN69" s="404"/>
      <c r="BO69" s="404"/>
      <c r="BP69" s="404"/>
      <c r="BQ69" s="404"/>
      <c r="BR69" s="404"/>
      <c r="BS69" s="404"/>
      <c r="BT69" s="404"/>
      <c r="BU69" s="404"/>
      <c r="BV69" s="404"/>
      <c r="BW69" s="404"/>
      <c r="BX69" s="404"/>
      <c r="BY69" s="404"/>
      <c r="BZ69" s="404"/>
      <c r="CA69" s="404"/>
      <c r="CB69" s="404"/>
      <c r="CC69" s="404"/>
      <c r="CD69" s="404"/>
      <c r="CE69" s="404"/>
      <c r="CF69" s="404"/>
      <c r="CG69" s="404"/>
      <c r="CH69" s="404"/>
      <c r="CI69" s="404"/>
      <c r="CJ69" s="404"/>
      <c r="CK69" s="404"/>
      <c r="CL69" s="404"/>
      <c r="CM69" s="404"/>
      <c r="CN69" s="404"/>
      <c r="CO69" s="404"/>
      <c r="CP69" s="404"/>
      <c r="CQ69" s="404"/>
      <c r="CR69" s="404"/>
      <c r="CS69" s="404"/>
      <c r="CT69" s="404"/>
      <c r="CU69" s="404"/>
      <c r="CV69" s="404"/>
      <c r="CW69" s="404"/>
      <c r="CX69" s="404"/>
      <c r="CY69" s="404"/>
      <c r="CZ69" s="404"/>
      <c r="DA69" s="404"/>
      <c r="DB69" s="404"/>
      <c r="DC69" s="405"/>
    </row>
    <row r="70" spans="2:107" x14ac:dyDescent="0.15">
      <c r="B70" s="388"/>
      <c r="H70" s="431"/>
      <c r="I70" s="431"/>
      <c r="J70" s="432"/>
      <c r="K70" s="432"/>
      <c r="L70" s="433"/>
      <c r="M70" s="432"/>
      <c r="N70" s="433"/>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88"/>
      <c r="G71" s="434"/>
      <c r="I71" s="435"/>
      <c r="J71" s="432"/>
      <c r="K71" s="432"/>
      <c r="L71" s="433"/>
      <c r="M71" s="432"/>
      <c r="N71" s="433"/>
      <c r="AM71" s="434"/>
      <c r="AN71" s="381" t="s">
        <v>171</v>
      </c>
    </row>
    <row r="72" spans="2:107" x14ac:dyDescent="0.15">
      <c r="B72" s="388"/>
      <c r="G72" s="407"/>
      <c r="H72" s="407"/>
      <c r="I72" s="407"/>
      <c r="J72" s="407"/>
      <c r="K72" s="408"/>
      <c r="L72" s="408"/>
      <c r="M72" s="409"/>
      <c r="N72" s="409"/>
      <c r="AN72" s="410"/>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1"/>
      <c r="BM72" s="411"/>
      <c r="BN72" s="411"/>
      <c r="BO72" s="412"/>
      <c r="BP72" s="413" t="s">
        <v>136</v>
      </c>
      <c r="BQ72" s="413"/>
      <c r="BR72" s="413"/>
      <c r="BS72" s="413"/>
      <c r="BT72" s="413"/>
      <c r="BU72" s="413"/>
      <c r="BV72" s="413"/>
      <c r="BW72" s="413"/>
      <c r="BX72" s="413" t="s">
        <v>137</v>
      </c>
      <c r="BY72" s="413"/>
      <c r="BZ72" s="413"/>
      <c r="CA72" s="413"/>
      <c r="CB72" s="413"/>
      <c r="CC72" s="413"/>
      <c r="CD72" s="413"/>
      <c r="CE72" s="413"/>
      <c r="CF72" s="413" t="s">
        <v>138</v>
      </c>
      <c r="CG72" s="413"/>
      <c r="CH72" s="413"/>
      <c r="CI72" s="413"/>
      <c r="CJ72" s="413"/>
      <c r="CK72" s="413"/>
      <c r="CL72" s="413"/>
      <c r="CM72" s="413"/>
      <c r="CN72" s="413" t="s">
        <v>139</v>
      </c>
      <c r="CO72" s="413"/>
      <c r="CP72" s="413"/>
      <c r="CQ72" s="413"/>
      <c r="CR72" s="413"/>
      <c r="CS72" s="413"/>
      <c r="CT72" s="413"/>
      <c r="CU72" s="413"/>
      <c r="CV72" s="413" t="s">
        <v>140</v>
      </c>
      <c r="CW72" s="413"/>
      <c r="CX72" s="413"/>
      <c r="CY72" s="413"/>
      <c r="CZ72" s="413"/>
      <c r="DA72" s="413"/>
      <c r="DB72" s="413"/>
      <c r="DC72" s="413"/>
    </row>
    <row r="73" spans="2:107" x14ac:dyDescent="0.15">
      <c r="B73" s="388"/>
      <c r="G73" s="414"/>
      <c r="H73" s="414"/>
      <c r="I73" s="414"/>
      <c r="J73" s="414"/>
      <c r="K73" s="436"/>
      <c r="L73" s="436"/>
      <c r="M73" s="436"/>
      <c r="N73" s="436"/>
      <c r="AM73" s="406"/>
      <c r="AN73" s="417" t="s">
        <v>172</v>
      </c>
      <c r="AO73" s="417"/>
      <c r="AP73" s="417"/>
      <c r="AQ73" s="417"/>
      <c r="AR73" s="417"/>
      <c r="AS73" s="417"/>
      <c r="AT73" s="417"/>
      <c r="AU73" s="417"/>
      <c r="AV73" s="417"/>
      <c r="AW73" s="417"/>
      <c r="AX73" s="417"/>
      <c r="AY73" s="417"/>
      <c r="AZ73" s="417"/>
      <c r="BA73" s="417"/>
      <c r="BB73" s="417" t="s">
        <v>178</v>
      </c>
      <c r="BC73" s="417"/>
      <c r="BD73" s="417"/>
      <c r="BE73" s="417"/>
      <c r="BF73" s="417"/>
      <c r="BG73" s="417"/>
      <c r="BH73" s="417"/>
      <c r="BI73" s="417"/>
      <c r="BJ73" s="417"/>
      <c r="BK73" s="417"/>
      <c r="BL73" s="417"/>
      <c r="BM73" s="417"/>
      <c r="BN73" s="417"/>
      <c r="BO73" s="417"/>
      <c r="BP73" s="419"/>
      <c r="BQ73" s="419"/>
      <c r="BR73" s="419"/>
      <c r="BS73" s="419"/>
      <c r="BT73" s="419"/>
      <c r="BU73" s="419"/>
      <c r="BV73" s="419"/>
      <c r="BW73" s="419"/>
      <c r="BX73" s="419"/>
      <c r="BY73" s="419"/>
      <c r="BZ73" s="419"/>
      <c r="CA73" s="419"/>
      <c r="CB73" s="419"/>
      <c r="CC73" s="419"/>
      <c r="CD73" s="419"/>
      <c r="CE73" s="419"/>
      <c r="CF73" s="419"/>
      <c r="CG73" s="419"/>
      <c r="CH73" s="419"/>
      <c r="CI73" s="419"/>
      <c r="CJ73" s="419"/>
      <c r="CK73" s="419"/>
      <c r="CL73" s="419"/>
      <c r="CM73" s="419"/>
      <c r="CN73" s="419"/>
      <c r="CO73" s="419"/>
      <c r="CP73" s="419"/>
      <c r="CQ73" s="419"/>
      <c r="CR73" s="419"/>
      <c r="CS73" s="419"/>
      <c r="CT73" s="419"/>
      <c r="CU73" s="419"/>
      <c r="CV73" s="419"/>
      <c r="CW73" s="419"/>
      <c r="CX73" s="419"/>
      <c r="CY73" s="419"/>
      <c r="CZ73" s="419"/>
      <c r="DA73" s="419"/>
      <c r="DB73" s="419"/>
      <c r="DC73" s="419"/>
    </row>
    <row r="74" spans="2:107" x14ac:dyDescent="0.15">
      <c r="B74" s="388"/>
      <c r="G74" s="414"/>
      <c r="H74" s="414"/>
      <c r="I74" s="414"/>
      <c r="J74" s="414"/>
      <c r="K74" s="436"/>
      <c r="L74" s="436"/>
      <c r="M74" s="436"/>
      <c r="N74" s="436"/>
      <c r="AM74" s="406"/>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c r="BK74" s="417"/>
      <c r="BL74" s="417"/>
      <c r="BM74" s="417"/>
      <c r="BN74" s="417"/>
      <c r="BO74" s="417"/>
      <c r="BP74" s="419"/>
      <c r="BQ74" s="419"/>
      <c r="BR74" s="419"/>
      <c r="BS74" s="419"/>
      <c r="BT74" s="419"/>
      <c r="BU74" s="419"/>
      <c r="BV74" s="419"/>
      <c r="BW74" s="419"/>
      <c r="BX74" s="419"/>
      <c r="BY74" s="419"/>
      <c r="BZ74" s="419"/>
      <c r="CA74" s="419"/>
      <c r="CB74" s="419"/>
      <c r="CC74" s="419"/>
      <c r="CD74" s="419"/>
      <c r="CE74" s="419"/>
      <c r="CF74" s="419"/>
      <c r="CG74" s="419"/>
      <c r="CH74" s="419"/>
      <c r="CI74" s="419"/>
      <c r="CJ74" s="419"/>
      <c r="CK74" s="419"/>
      <c r="CL74" s="419"/>
      <c r="CM74" s="419"/>
      <c r="CN74" s="419"/>
      <c r="CO74" s="419"/>
      <c r="CP74" s="419"/>
      <c r="CQ74" s="419"/>
      <c r="CR74" s="419"/>
      <c r="CS74" s="419"/>
      <c r="CT74" s="419"/>
      <c r="CU74" s="419"/>
      <c r="CV74" s="419"/>
      <c r="CW74" s="419"/>
      <c r="CX74" s="419"/>
      <c r="CY74" s="419"/>
      <c r="CZ74" s="419"/>
      <c r="DA74" s="419"/>
      <c r="DB74" s="419"/>
      <c r="DC74" s="419"/>
    </row>
    <row r="75" spans="2:107" x14ac:dyDescent="0.15">
      <c r="B75" s="388"/>
      <c r="G75" s="414"/>
      <c r="H75" s="414"/>
      <c r="I75" s="407"/>
      <c r="J75" s="407"/>
      <c r="K75" s="416"/>
      <c r="L75" s="416"/>
      <c r="M75" s="416"/>
      <c r="N75" s="416"/>
      <c r="AM75" s="406"/>
      <c r="AN75" s="417"/>
      <c r="AO75" s="417"/>
      <c r="AP75" s="417"/>
      <c r="AQ75" s="417"/>
      <c r="AR75" s="417"/>
      <c r="AS75" s="417"/>
      <c r="AT75" s="417"/>
      <c r="AU75" s="417"/>
      <c r="AV75" s="417"/>
      <c r="AW75" s="417"/>
      <c r="AX75" s="417"/>
      <c r="AY75" s="417"/>
      <c r="AZ75" s="417"/>
      <c r="BA75" s="417"/>
      <c r="BB75" s="417" t="s">
        <v>179</v>
      </c>
      <c r="BC75" s="417"/>
      <c r="BD75" s="417"/>
      <c r="BE75" s="417"/>
      <c r="BF75" s="417"/>
      <c r="BG75" s="417"/>
      <c r="BH75" s="417"/>
      <c r="BI75" s="417"/>
      <c r="BJ75" s="417"/>
      <c r="BK75" s="417"/>
      <c r="BL75" s="417"/>
      <c r="BM75" s="417"/>
      <c r="BN75" s="417"/>
      <c r="BO75" s="417"/>
      <c r="BP75" s="419">
        <v>6.2</v>
      </c>
      <c r="BQ75" s="419"/>
      <c r="BR75" s="419"/>
      <c r="BS75" s="419"/>
      <c r="BT75" s="419"/>
      <c r="BU75" s="419"/>
      <c r="BV75" s="419"/>
      <c r="BW75" s="419"/>
      <c r="BX75" s="419">
        <v>5.0999999999999996</v>
      </c>
      <c r="BY75" s="419"/>
      <c r="BZ75" s="419"/>
      <c r="CA75" s="419"/>
      <c r="CB75" s="419"/>
      <c r="CC75" s="419"/>
      <c r="CD75" s="419"/>
      <c r="CE75" s="419"/>
      <c r="CF75" s="419">
        <v>4.5999999999999996</v>
      </c>
      <c r="CG75" s="419"/>
      <c r="CH75" s="419"/>
      <c r="CI75" s="419"/>
      <c r="CJ75" s="419"/>
      <c r="CK75" s="419"/>
      <c r="CL75" s="419"/>
      <c r="CM75" s="419"/>
      <c r="CN75" s="419">
        <v>4.7</v>
      </c>
      <c r="CO75" s="419"/>
      <c r="CP75" s="419"/>
      <c r="CQ75" s="419"/>
      <c r="CR75" s="419"/>
      <c r="CS75" s="419"/>
      <c r="CT75" s="419"/>
      <c r="CU75" s="419"/>
      <c r="CV75" s="419">
        <v>4.5999999999999996</v>
      </c>
      <c r="CW75" s="419"/>
      <c r="CX75" s="419"/>
      <c r="CY75" s="419"/>
      <c r="CZ75" s="419"/>
      <c r="DA75" s="419"/>
      <c r="DB75" s="419"/>
      <c r="DC75" s="419"/>
    </row>
    <row r="76" spans="2:107" x14ac:dyDescent="0.15">
      <c r="B76" s="388"/>
      <c r="G76" s="414"/>
      <c r="H76" s="414"/>
      <c r="I76" s="407"/>
      <c r="J76" s="407"/>
      <c r="K76" s="416"/>
      <c r="L76" s="416"/>
      <c r="M76" s="416"/>
      <c r="N76" s="416"/>
      <c r="AM76" s="406"/>
      <c r="AN76" s="417"/>
      <c r="AO76" s="417"/>
      <c r="AP76" s="417"/>
      <c r="AQ76" s="417"/>
      <c r="AR76" s="417"/>
      <c r="AS76" s="417"/>
      <c r="AT76" s="417"/>
      <c r="AU76" s="417"/>
      <c r="AV76" s="417"/>
      <c r="AW76" s="417"/>
      <c r="AX76" s="417"/>
      <c r="AY76" s="417"/>
      <c r="AZ76" s="417"/>
      <c r="BA76" s="417"/>
      <c r="BB76" s="417"/>
      <c r="BC76" s="417"/>
      <c r="BD76" s="417"/>
      <c r="BE76" s="417"/>
      <c r="BF76" s="417"/>
      <c r="BG76" s="417"/>
      <c r="BH76" s="417"/>
      <c r="BI76" s="417"/>
      <c r="BJ76" s="417"/>
      <c r="BK76" s="417"/>
      <c r="BL76" s="417"/>
      <c r="BM76" s="417"/>
      <c r="BN76" s="417"/>
      <c r="BO76" s="417"/>
      <c r="BP76" s="419"/>
      <c r="BQ76" s="419"/>
      <c r="BR76" s="419"/>
      <c r="BS76" s="419"/>
      <c r="BT76" s="419"/>
      <c r="BU76" s="419"/>
      <c r="BV76" s="419"/>
      <c r="BW76" s="419"/>
      <c r="BX76" s="419"/>
      <c r="BY76" s="419"/>
      <c r="BZ76" s="419"/>
      <c r="CA76" s="419"/>
      <c r="CB76" s="419"/>
      <c r="CC76" s="419"/>
      <c r="CD76" s="419"/>
      <c r="CE76" s="419"/>
      <c r="CF76" s="419"/>
      <c r="CG76" s="419"/>
      <c r="CH76" s="419"/>
      <c r="CI76" s="419"/>
      <c r="CJ76" s="419"/>
      <c r="CK76" s="419"/>
      <c r="CL76" s="419"/>
      <c r="CM76" s="419"/>
      <c r="CN76" s="419"/>
      <c r="CO76" s="419"/>
      <c r="CP76" s="419"/>
      <c r="CQ76" s="419"/>
      <c r="CR76" s="419"/>
      <c r="CS76" s="419"/>
      <c r="CT76" s="419"/>
      <c r="CU76" s="419"/>
      <c r="CV76" s="419"/>
      <c r="CW76" s="419"/>
      <c r="CX76" s="419"/>
      <c r="CY76" s="419"/>
      <c r="CZ76" s="419"/>
      <c r="DA76" s="419"/>
      <c r="DB76" s="419"/>
      <c r="DC76" s="419"/>
    </row>
    <row r="77" spans="2:107" x14ac:dyDescent="0.15">
      <c r="B77" s="388"/>
      <c r="G77" s="407"/>
      <c r="H77" s="407"/>
      <c r="I77" s="407"/>
      <c r="J77" s="407"/>
      <c r="K77" s="436"/>
      <c r="L77" s="436"/>
      <c r="M77" s="436"/>
      <c r="N77" s="436"/>
      <c r="AN77" s="413" t="s">
        <v>175</v>
      </c>
      <c r="AO77" s="413"/>
      <c r="AP77" s="413"/>
      <c r="AQ77" s="413"/>
      <c r="AR77" s="413"/>
      <c r="AS77" s="413"/>
      <c r="AT77" s="413"/>
      <c r="AU77" s="413"/>
      <c r="AV77" s="413"/>
      <c r="AW77" s="413"/>
      <c r="AX77" s="413"/>
      <c r="AY77" s="413"/>
      <c r="AZ77" s="413"/>
      <c r="BA77" s="413"/>
      <c r="BB77" s="417" t="s">
        <v>173</v>
      </c>
      <c r="BC77" s="417"/>
      <c r="BD77" s="417"/>
      <c r="BE77" s="417"/>
      <c r="BF77" s="417"/>
      <c r="BG77" s="417"/>
      <c r="BH77" s="417"/>
      <c r="BI77" s="417"/>
      <c r="BJ77" s="417"/>
      <c r="BK77" s="417"/>
      <c r="BL77" s="417"/>
      <c r="BM77" s="417"/>
      <c r="BN77" s="417"/>
      <c r="BO77" s="417"/>
      <c r="BP77" s="419">
        <v>39</v>
      </c>
      <c r="BQ77" s="419"/>
      <c r="BR77" s="419"/>
      <c r="BS77" s="419"/>
      <c r="BT77" s="419"/>
      <c r="BU77" s="419"/>
      <c r="BV77" s="419"/>
      <c r="BW77" s="419"/>
      <c r="BX77" s="419">
        <v>32.5</v>
      </c>
      <c r="BY77" s="419"/>
      <c r="BZ77" s="419"/>
      <c r="CA77" s="419"/>
      <c r="CB77" s="419"/>
      <c r="CC77" s="419"/>
      <c r="CD77" s="419"/>
      <c r="CE77" s="419"/>
      <c r="CF77" s="419">
        <v>30.2</v>
      </c>
      <c r="CG77" s="419"/>
      <c r="CH77" s="419"/>
      <c r="CI77" s="419"/>
      <c r="CJ77" s="419"/>
      <c r="CK77" s="419"/>
      <c r="CL77" s="419"/>
      <c r="CM77" s="419"/>
      <c r="CN77" s="419">
        <v>25.4</v>
      </c>
      <c r="CO77" s="419"/>
      <c r="CP77" s="419"/>
      <c r="CQ77" s="419"/>
      <c r="CR77" s="419"/>
      <c r="CS77" s="419"/>
      <c r="CT77" s="419"/>
      <c r="CU77" s="419"/>
      <c r="CV77" s="419">
        <v>22.9</v>
      </c>
      <c r="CW77" s="419"/>
      <c r="CX77" s="419"/>
      <c r="CY77" s="419"/>
      <c r="CZ77" s="419"/>
      <c r="DA77" s="419"/>
      <c r="DB77" s="419"/>
      <c r="DC77" s="419"/>
    </row>
    <row r="78" spans="2:107" x14ac:dyDescent="0.15">
      <c r="B78" s="388"/>
      <c r="G78" s="407"/>
      <c r="H78" s="407"/>
      <c r="I78" s="407"/>
      <c r="J78" s="407"/>
      <c r="K78" s="436"/>
      <c r="L78" s="436"/>
      <c r="M78" s="436"/>
      <c r="N78" s="436"/>
      <c r="AN78" s="413"/>
      <c r="AO78" s="413"/>
      <c r="AP78" s="413"/>
      <c r="AQ78" s="413"/>
      <c r="AR78" s="413"/>
      <c r="AS78" s="413"/>
      <c r="AT78" s="413"/>
      <c r="AU78" s="413"/>
      <c r="AV78" s="413"/>
      <c r="AW78" s="413"/>
      <c r="AX78" s="413"/>
      <c r="AY78" s="413"/>
      <c r="AZ78" s="413"/>
      <c r="BA78" s="413"/>
      <c r="BB78" s="417"/>
      <c r="BC78" s="417"/>
      <c r="BD78" s="417"/>
      <c r="BE78" s="417"/>
      <c r="BF78" s="417"/>
      <c r="BG78" s="417"/>
      <c r="BH78" s="417"/>
      <c r="BI78" s="417"/>
      <c r="BJ78" s="417"/>
      <c r="BK78" s="417"/>
      <c r="BL78" s="417"/>
      <c r="BM78" s="417"/>
      <c r="BN78" s="417"/>
      <c r="BO78" s="417"/>
      <c r="BP78" s="419"/>
      <c r="BQ78" s="419"/>
      <c r="BR78" s="419"/>
      <c r="BS78" s="419"/>
      <c r="BT78" s="419"/>
      <c r="BU78" s="419"/>
      <c r="BV78" s="419"/>
      <c r="BW78" s="419"/>
      <c r="BX78" s="419"/>
      <c r="BY78" s="419"/>
      <c r="BZ78" s="419"/>
      <c r="CA78" s="419"/>
      <c r="CB78" s="419"/>
      <c r="CC78" s="419"/>
      <c r="CD78" s="419"/>
      <c r="CE78" s="419"/>
      <c r="CF78" s="419"/>
      <c r="CG78" s="419"/>
      <c r="CH78" s="419"/>
      <c r="CI78" s="419"/>
      <c r="CJ78" s="419"/>
      <c r="CK78" s="419"/>
      <c r="CL78" s="419"/>
      <c r="CM78" s="419"/>
      <c r="CN78" s="419"/>
      <c r="CO78" s="419"/>
      <c r="CP78" s="419"/>
      <c r="CQ78" s="419"/>
      <c r="CR78" s="419"/>
      <c r="CS78" s="419"/>
      <c r="CT78" s="419"/>
      <c r="CU78" s="419"/>
      <c r="CV78" s="419"/>
      <c r="CW78" s="419"/>
      <c r="CX78" s="419"/>
      <c r="CY78" s="419"/>
      <c r="CZ78" s="419"/>
      <c r="DA78" s="419"/>
      <c r="DB78" s="419"/>
      <c r="DC78" s="419"/>
    </row>
    <row r="79" spans="2:107" x14ac:dyDescent="0.15">
      <c r="B79" s="388"/>
      <c r="G79" s="407"/>
      <c r="H79" s="407"/>
      <c r="I79" s="421"/>
      <c r="J79" s="421"/>
      <c r="K79" s="437"/>
      <c r="L79" s="437"/>
      <c r="M79" s="437"/>
      <c r="N79" s="437"/>
      <c r="AN79" s="413"/>
      <c r="AO79" s="413"/>
      <c r="AP79" s="413"/>
      <c r="AQ79" s="413"/>
      <c r="AR79" s="413"/>
      <c r="AS79" s="413"/>
      <c r="AT79" s="413"/>
      <c r="AU79" s="413"/>
      <c r="AV79" s="413"/>
      <c r="AW79" s="413"/>
      <c r="AX79" s="413"/>
      <c r="AY79" s="413"/>
      <c r="AZ79" s="413"/>
      <c r="BA79" s="413"/>
      <c r="BB79" s="417" t="s">
        <v>179</v>
      </c>
      <c r="BC79" s="417"/>
      <c r="BD79" s="417"/>
      <c r="BE79" s="417"/>
      <c r="BF79" s="417"/>
      <c r="BG79" s="417"/>
      <c r="BH79" s="417"/>
      <c r="BI79" s="417"/>
      <c r="BJ79" s="417"/>
      <c r="BK79" s="417"/>
      <c r="BL79" s="417"/>
      <c r="BM79" s="417"/>
      <c r="BN79" s="417"/>
      <c r="BO79" s="417"/>
      <c r="BP79" s="419">
        <v>9</v>
      </c>
      <c r="BQ79" s="419"/>
      <c r="BR79" s="419"/>
      <c r="BS79" s="419"/>
      <c r="BT79" s="419"/>
      <c r="BU79" s="419"/>
      <c r="BV79" s="419"/>
      <c r="BW79" s="419"/>
      <c r="BX79" s="419">
        <v>8.1999999999999993</v>
      </c>
      <c r="BY79" s="419"/>
      <c r="BZ79" s="419"/>
      <c r="CA79" s="419"/>
      <c r="CB79" s="419"/>
      <c r="CC79" s="419"/>
      <c r="CD79" s="419"/>
      <c r="CE79" s="419"/>
      <c r="CF79" s="419">
        <v>8</v>
      </c>
      <c r="CG79" s="419"/>
      <c r="CH79" s="419"/>
      <c r="CI79" s="419"/>
      <c r="CJ79" s="419"/>
      <c r="CK79" s="419"/>
      <c r="CL79" s="419"/>
      <c r="CM79" s="419"/>
      <c r="CN79" s="419">
        <v>7.8</v>
      </c>
      <c r="CO79" s="419"/>
      <c r="CP79" s="419"/>
      <c r="CQ79" s="419"/>
      <c r="CR79" s="419"/>
      <c r="CS79" s="419"/>
      <c r="CT79" s="419"/>
      <c r="CU79" s="419"/>
      <c r="CV79" s="419">
        <v>7.7</v>
      </c>
      <c r="CW79" s="419"/>
      <c r="CX79" s="419"/>
      <c r="CY79" s="419"/>
      <c r="CZ79" s="419"/>
      <c r="DA79" s="419"/>
      <c r="DB79" s="419"/>
      <c r="DC79" s="419"/>
    </row>
    <row r="80" spans="2:107" x14ac:dyDescent="0.15">
      <c r="B80" s="388"/>
      <c r="G80" s="407"/>
      <c r="H80" s="407"/>
      <c r="I80" s="421"/>
      <c r="J80" s="421"/>
      <c r="K80" s="437"/>
      <c r="L80" s="437"/>
      <c r="M80" s="437"/>
      <c r="N80" s="437"/>
      <c r="AN80" s="413"/>
      <c r="AO80" s="413"/>
      <c r="AP80" s="413"/>
      <c r="AQ80" s="413"/>
      <c r="AR80" s="413"/>
      <c r="AS80" s="413"/>
      <c r="AT80" s="413"/>
      <c r="AU80" s="413"/>
      <c r="AV80" s="413"/>
      <c r="AW80" s="413"/>
      <c r="AX80" s="413"/>
      <c r="AY80" s="413"/>
      <c r="AZ80" s="413"/>
      <c r="BA80" s="413"/>
      <c r="BB80" s="417"/>
      <c r="BC80" s="417"/>
      <c r="BD80" s="417"/>
      <c r="BE80" s="417"/>
      <c r="BF80" s="417"/>
      <c r="BG80" s="417"/>
      <c r="BH80" s="417"/>
      <c r="BI80" s="417"/>
      <c r="BJ80" s="417"/>
      <c r="BK80" s="417"/>
      <c r="BL80" s="417"/>
      <c r="BM80" s="417"/>
      <c r="BN80" s="417"/>
      <c r="BO80" s="417"/>
      <c r="BP80" s="419"/>
      <c r="BQ80" s="419"/>
      <c r="BR80" s="419"/>
      <c r="BS80" s="419"/>
      <c r="BT80" s="419"/>
      <c r="BU80" s="419"/>
      <c r="BV80" s="419"/>
      <c r="BW80" s="419"/>
      <c r="BX80" s="419"/>
      <c r="BY80" s="419"/>
      <c r="BZ80" s="419"/>
      <c r="CA80" s="419"/>
      <c r="CB80" s="419"/>
      <c r="CC80" s="419"/>
      <c r="CD80" s="419"/>
      <c r="CE80" s="419"/>
      <c r="CF80" s="419"/>
      <c r="CG80" s="419"/>
      <c r="CH80" s="419"/>
      <c r="CI80" s="419"/>
      <c r="CJ80" s="419"/>
      <c r="CK80" s="419"/>
      <c r="CL80" s="419"/>
      <c r="CM80" s="419"/>
      <c r="CN80" s="419"/>
      <c r="CO80" s="419"/>
      <c r="CP80" s="419"/>
      <c r="CQ80" s="419"/>
      <c r="CR80" s="419"/>
      <c r="CS80" s="419"/>
      <c r="CT80" s="419"/>
      <c r="CU80" s="419"/>
      <c r="CV80" s="419"/>
      <c r="CW80" s="419"/>
      <c r="CX80" s="419"/>
      <c r="CY80" s="419"/>
      <c r="CZ80" s="419"/>
      <c r="DA80" s="419"/>
      <c r="DB80" s="419"/>
      <c r="DC80" s="419"/>
    </row>
    <row r="81" spans="2:109" x14ac:dyDescent="0.15">
      <c r="B81" s="388"/>
    </row>
    <row r="82" spans="2:109" ht="17.25" x14ac:dyDescent="0.15">
      <c r="B82" s="388"/>
      <c r="K82" s="438"/>
      <c r="L82" s="438"/>
      <c r="M82" s="438"/>
      <c r="N82" s="438"/>
      <c r="AQ82" s="438"/>
      <c r="AR82" s="438"/>
      <c r="AS82" s="438"/>
      <c r="AT82" s="438"/>
      <c r="BC82" s="438"/>
      <c r="BD82" s="438"/>
      <c r="BE82" s="438"/>
      <c r="BF82" s="438"/>
      <c r="BO82" s="438"/>
      <c r="BP82" s="438"/>
      <c r="BQ82" s="438"/>
      <c r="BR82" s="438"/>
      <c r="CA82" s="438"/>
      <c r="CB82" s="438"/>
      <c r="CC82" s="438"/>
      <c r="CD82" s="438"/>
      <c r="CM82" s="438"/>
      <c r="CN82" s="438"/>
      <c r="CO82" s="438"/>
      <c r="CP82" s="438"/>
      <c r="CY82" s="438"/>
      <c r="CZ82" s="438"/>
      <c r="DA82" s="438"/>
      <c r="DB82" s="438"/>
      <c r="DC82" s="438"/>
    </row>
    <row r="83" spans="2:109" x14ac:dyDescent="0.15">
      <c r="B83" s="390"/>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2"/>
    </row>
    <row r="84" spans="2:109" x14ac:dyDescent="0.15">
      <c r="DD84" s="381"/>
      <c r="DE84" s="381"/>
    </row>
    <row r="85" spans="2:109" x14ac:dyDescent="0.15">
      <c r="DD85" s="381"/>
      <c r="DE85" s="381"/>
    </row>
    <row r="86" spans="2:109" hidden="1" x14ac:dyDescent="0.15">
      <c r="DD86" s="381"/>
      <c r="DE86" s="381"/>
    </row>
    <row r="87" spans="2:109" hidden="1" x14ac:dyDescent="0.15">
      <c r="K87" s="439"/>
      <c r="AQ87" s="439"/>
      <c r="BC87" s="439"/>
      <c r="BO87" s="439"/>
      <c r="CA87" s="439"/>
      <c r="CM87" s="439"/>
      <c r="CY87" s="439"/>
      <c r="DD87" s="381"/>
      <c r="DE87" s="381"/>
    </row>
    <row r="88" spans="2:109" hidden="1" x14ac:dyDescent="0.15">
      <c r="DD88" s="381"/>
      <c r="DE88" s="381"/>
    </row>
    <row r="89" spans="2:109" hidden="1" x14ac:dyDescent="0.15">
      <c r="DD89" s="381"/>
      <c r="DE89" s="381"/>
    </row>
    <row r="90" spans="2:109" hidden="1" x14ac:dyDescent="0.15">
      <c r="DD90" s="381"/>
      <c r="DE90" s="381"/>
    </row>
    <row r="91" spans="2:109" hidden="1" x14ac:dyDescent="0.15">
      <c r="DD91" s="381"/>
      <c r="DE91" s="381"/>
    </row>
    <row r="92" spans="2:109" ht="13.5" hidden="1" customHeight="1" x14ac:dyDescent="0.15">
      <c r="DD92" s="381"/>
      <c r="DE92" s="381"/>
    </row>
    <row r="93" spans="2:109" ht="13.5" hidden="1" customHeight="1" x14ac:dyDescent="0.15">
      <c r="DD93" s="381"/>
      <c r="DE93" s="381"/>
    </row>
    <row r="94" spans="2:109" ht="13.5" hidden="1" customHeight="1" x14ac:dyDescent="0.15">
      <c r="DD94" s="381"/>
      <c r="DE94" s="381"/>
    </row>
    <row r="95" spans="2:109" ht="13.5" hidden="1" customHeight="1" x14ac:dyDescent="0.15">
      <c r="DD95" s="381"/>
      <c r="DE95" s="381"/>
    </row>
    <row r="96" spans="2:109" ht="13.5" hidden="1" customHeight="1" x14ac:dyDescent="0.15">
      <c r="DD96" s="381"/>
      <c r="DE96" s="381"/>
    </row>
    <row r="97" s="381" customFormat="1" ht="13.5" hidden="1" customHeight="1" x14ac:dyDescent="0.15"/>
    <row r="98" s="381" customFormat="1" ht="13.5" hidden="1" customHeight="1" x14ac:dyDescent="0.15"/>
    <row r="99" s="381" customFormat="1" ht="13.5" hidden="1" customHeight="1" x14ac:dyDescent="0.15"/>
    <row r="100" s="381" customFormat="1" ht="13.5" hidden="1" customHeight="1" x14ac:dyDescent="0.15"/>
    <row r="101" s="381" customFormat="1" ht="13.5" hidden="1" customHeight="1" x14ac:dyDescent="0.15"/>
    <row r="102" s="381" customFormat="1" ht="13.5" hidden="1" customHeight="1" x14ac:dyDescent="0.15"/>
    <row r="103" s="381" customFormat="1" ht="13.5" hidden="1" customHeight="1" x14ac:dyDescent="0.15"/>
    <row r="104" s="381" customFormat="1" ht="13.5" hidden="1" customHeight="1" x14ac:dyDescent="0.15"/>
    <row r="105" s="381" customFormat="1" ht="13.5" hidden="1" customHeight="1" x14ac:dyDescent="0.15"/>
    <row r="106" s="381" customFormat="1" ht="13.5" hidden="1" customHeight="1" x14ac:dyDescent="0.15"/>
    <row r="107" s="381" customFormat="1" ht="13.5" hidden="1" customHeight="1" x14ac:dyDescent="0.15"/>
    <row r="108" s="381" customFormat="1" ht="13.5" hidden="1" customHeight="1" x14ac:dyDescent="0.15"/>
    <row r="109" s="381" customFormat="1" ht="13.5" hidden="1" customHeight="1" x14ac:dyDescent="0.15"/>
    <row r="110" s="381" customFormat="1" ht="13.5" hidden="1" customHeight="1" x14ac:dyDescent="0.15"/>
    <row r="111" s="381" customFormat="1" ht="13.5" hidden="1" customHeight="1" x14ac:dyDescent="0.15"/>
    <row r="112" s="381" customFormat="1" ht="13.5" hidden="1" customHeight="1" x14ac:dyDescent="0.15"/>
    <row r="113" s="381" customFormat="1" ht="13.5" hidden="1" customHeight="1" x14ac:dyDescent="0.15"/>
    <row r="114" s="381" customFormat="1" ht="13.5" hidden="1" customHeight="1" x14ac:dyDescent="0.15"/>
    <row r="115" s="381" customFormat="1" ht="13.5" hidden="1" customHeight="1" x14ac:dyDescent="0.15"/>
    <row r="116" s="381" customFormat="1" ht="13.5" hidden="1" customHeight="1" x14ac:dyDescent="0.15"/>
    <row r="117" s="381" customFormat="1" ht="13.5" hidden="1" customHeight="1" x14ac:dyDescent="0.15"/>
    <row r="118" s="381" customFormat="1" ht="13.5" hidden="1" customHeight="1" x14ac:dyDescent="0.15"/>
    <row r="119" s="381" customFormat="1" ht="13.5" hidden="1" customHeight="1" x14ac:dyDescent="0.15"/>
    <row r="120" s="381" customFormat="1" ht="13.5" hidden="1" customHeight="1" x14ac:dyDescent="0.15"/>
    <row r="121" s="381" customFormat="1" ht="13.5" hidden="1" customHeight="1" x14ac:dyDescent="0.15"/>
    <row r="122" s="381" customFormat="1" ht="13.5" hidden="1" customHeight="1" x14ac:dyDescent="0.15"/>
    <row r="123" s="381" customFormat="1" ht="13.5" hidden="1" customHeight="1" x14ac:dyDescent="0.15"/>
    <row r="124" s="381" customFormat="1" ht="13.5" hidden="1" customHeight="1" x14ac:dyDescent="0.15"/>
    <row r="125" s="381" customFormat="1" ht="13.5" hidden="1" customHeight="1" x14ac:dyDescent="0.15"/>
    <row r="126" s="381" customFormat="1" ht="13.5" hidden="1" customHeight="1" x14ac:dyDescent="0.15"/>
    <row r="127" s="381" customFormat="1" ht="13.5" hidden="1" customHeight="1" x14ac:dyDescent="0.15"/>
    <row r="128" s="381" customFormat="1" ht="13.5" hidden="1" customHeight="1" x14ac:dyDescent="0.15"/>
    <row r="129" s="381" customFormat="1" ht="13.5" hidden="1" customHeight="1" x14ac:dyDescent="0.15"/>
    <row r="130" s="381" customFormat="1" ht="13.5" hidden="1" customHeight="1" x14ac:dyDescent="0.15"/>
    <row r="131" s="381" customFormat="1" ht="13.5" hidden="1" customHeight="1" x14ac:dyDescent="0.15"/>
    <row r="132" s="381" customFormat="1" ht="13.5" hidden="1" customHeight="1" x14ac:dyDescent="0.15"/>
    <row r="133" s="381" customFormat="1" ht="13.5" hidden="1" customHeight="1" x14ac:dyDescent="0.15"/>
    <row r="134" s="381" customFormat="1" ht="13.5" hidden="1" customHeight="1" x14ac:dyDescent="0.15"/>
    <row r="135" s="381" customFormat="1" ht="13.5" hidden="1" customHeight="1" x14ac:dyDescent="0.15"/>
    <row r="136" s="381" customFormat="1" ht="13.5" hidden="1" customHeight="1" x14ac:dyDescent="0.15"/>
    <row r="137" s="381" customFormat="1" ht="13.5" hidden="1" customHeight="1" x14ac:dyDescent="0.15"/>
    <row r="138" s="381" customFormat="1" ht="13.5" hidden="1" customHeight="1" x14ac:dyDescent="0.15"/>
    <row r="139" s="381" customFormat="1" ht="13.5" hidden="1" customHeight="1" x14ac:dyDescent="0.15"/>
    <row r="140" s="381" customFormat="1" ht="13.5" hidden="1" customHeight="1" x14ac:dyDescent="0.15"/>
    <row r="141" s="381" customFormat="1" ht="13.5" hidden="1" customHeight="1" x14ac:dyDescent="0.15"/>
    <row r="142" s="381" customFormat="1" ht="13.5" hidden="1" customHeight="1" x14ac:dyDescent="0.15"/>
    <row r="143" s="381" customFormat="1" ht="13.5" hidden="1" customHeight="1" x14ac:dyDescent="0.15"/>
    <row r="144" s="381" customFormat="1" ht="13.5" hidden="1" customHeight="1" x14ac:dyDescent="0.15"/>
    <row r="145" s="381" customFormat="1" ht="13.5" hidden="1" customHeight="1" x14ac:dyDescent="0.15"/>
    <row r="146" s="381" customFormat="1" ht="13.5" hidden="1" customHeight="1" x14ac:dyDescent="0.15"/>
    <row r="147" s="381" customFormat="1" ht="13.5" hidden="1" customHeight="1" x14ac:dyDescent="0.15"/>
    <row r="148" s="381" customFormat="1" ht="13.5" hidden="1" customHeight="1" x14ac:dyDescent="0.15"/>
    <row r="149" s="381" customFormat="1" ht="13.5" hidden="1" customHeight="1" x14ac:dyDescent="0.15"/>
    <row r="150" s="381" customFormat="1" ht="13.5" hidden="1" customHeight="1" x14ac:dyDescent="0.15"/>
    <row r="151" s="381" customFormat="1" ht="13.5" hidden="1" customHeight="1" x14ac:dyDescent="0.15"/>
    <row r="152" s="381" customFormat="1" ht="13.5" hidden="1" customHeight="1" x14ac:dyDescent="0.15"/>
    <row r="153" s="381" customFormat="1" ht="13.5" hidden="1" customHeight="1" x14ac:dyDescent="0.15"/>
    <row r="154" s="381" customFormat="1" ht="13.5" hidden="1" customHeight="1" x14ac:dyDescent="0.15"/>
    <row r="155" s="381" customFormat="1" ht="13.5" hidden="1" customHeight="1" x14ac:dyDescent="0.15"/>
    <row r="156" s="381" customFormat="1" ht="13.5" hidden="1" customHeight="1" x14ac:dyDescent="0.15"/>
    <row r="157" s="381" customFormat="1" ht="13.5" hidden="1" customHeight="1" x14ac:dyDescent="0.15"/>
    <row r="158" s="381" customFormat="1" ht="13.5" hidden="1" customHeight="1" x14ac:dyDescent="0.15"/>
    <row r="159" s="381" customFormat="1" ht="13.5" hidden="1" customHeight="1" x14ac:dyDescent="0.15"/>
    <row r="160" s="381" customFormat="1" ht="13.5" hidden="1" customHeight="1" x14ac:dyDescent="0.15"/>
  </sheetData>
  <sheetProtection algorithmName="SHA-512" hashValue="R8QFedIuoOR7kDMl2lUvLdLJMzyLWw3UXWGiwivL03WNQRADvpTkfWpTBqbNrrc8jqw10CZrGWb37WBlXTVfEg==" saltValue="JiP0/e6kljqJdeCc6C/a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187" customWidth="1"/>
    <col min="35" max="122" width="2.5" style="186" customWidth="1"/>
    <col min="123" max="16384" width="2.5" style="186" hidden="1"/>
  </cols>
  <sheetData>
    <row r="1" spans="1:34" ht="13.5" customHeight="1"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row>
    <row r="2" spans="1:34" x14ac:dyDescent="0.15">
      <c r="S2" s="186"/>
      <c r="AH2" s="186"/>
    </row>
    <row r="3" spans="1:34" x14ac:dyDescent="0.15">
      <c r="C3" s="186"/>
      <c r="D3" s="186"/>
      <c r="E3" s="186"/>
      <c r="F3" s="186"/>
      <c r="G3" s="186"/>
      <c r="H3" s="186"/>
      <c r="I3" s="186"/>
      <c r="J3" s="186"/>
      <c r="K3" s="186"/>
      <c r="L3" s="186"/>
      <c r="M3" s="186"/>
      <c r="N3" s="186"/>
      <c r="O3" s="186"/>
      <c r="P3" s="186"/>
      <c r="Q3" s="186"/>
      <c r="R3" s="186"/>
      <c r="S3" s="186"/>
      <c r="U3" s="186"/>
      <c r="V3" s="186"/>
      <c r="W3" s="186"/>
      <c r="X3" s="186"/>
      <c r="Y3" s="186"/>
      <c r="Z3" s="186"/>
      <c r="AA3" s="186"/>
      <c r="AB3" s="186"/>
      <c r="AC3" s="186"/>
      <c r="AD3" s="186"/>
      <c r="AE3" s="186"/>
      <c r="AF3" s="186"/>
      <c r="AG3" s="186"/>
      <c r="AH3" s="186"/>
    </row>
    <row r="4" spans="1:34" x14ac:dyDescent="0.15"/>
    <row r="5" spans="1:34" x14ac:dyDescent="0.15"/>
    <row r="6" spans="1:34" x14ac:dyDescent="0.15"/>
    <row r="7" spans="1:34" x14ac:dyDescent="0.15"/>
    <row r="8" spans="1:34" x14ac:dyDescent="0.15"/>
    <row r="9" spans="1:34" x14ac:dyDescent="0.15">
      <c r="AH9" s="18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86"/>
    </row>
    <row r="18" spans="12:34" x14ac:dyDescent="0.15"/>
    <row r="19" spans="12:34" x14ac:dyDescent="0.15"/>
    <row r="20" spans="12:34" x14ac:dyDescent="0.15">
      <c r="AH20" s="186"/>
    </row>
    <row r="21" spans="12:34" x14ac:dyDescent="0.15">
      <c r="AH21" s="186"/>
    </row>
    <row r="22" spans="12:34" x14ac:dyDescent="0.15"/>
    <row r="23" spans="12:34" x14ac:dyDescent="0.15"/>
    <row r="24" spans="12:34" x14ac:dyDescent="0.15">
      <c r="Q24" s="186"/>
    </row>
    <row r="25" spans="12:34" x14ac:dyDescent="0.15"/>
    <row r="26" spans="12:34" x14ac:dyDescent="0.15"/>
    <row r="27" spans="12:34" x14ac:dyDescent="0.15"/>
    <row r="28" spans="12:34" x14ac:dyDescent="0.15">
      <c r="O28" s="186"/>
      <c r="T28" s="186"/>
      <c r="AH28" s="186"/>
    </row>
    <row r="29" spans="12:34" x14ac:dyDescent="0.15"/>
    <row r="30" spans="12:34" x14ac:dyDescent="0.15"/>
    <row r="31" spans="12:34" x14ac:dyDescent="0.15">
      <c r="Q31" s="186"/>
    </row>
    <row r="32" spans="12:34" x14ac:dyDescent="0.15">
      <c r="L32" s="186"/>
    </row>
    <row r="33" spans="2:34" x14ac:dyDescent="0.15">
      <c r="C33" s="186"/>
      <c r="E33" s="186"/>
      <c r="G33" s="186"/>
      <c r="I33" s="186"/>
      <c r="X33" s="186"/>
    </row>
    <row r="34" spans="2:34" x14ac:dyDescent="0.15">
      <c r="B34" s="186"/>
      <c r="P34" s="186"/>
      <c r="R34" s="186"/>
      <c r="T34" s="186"/>
    </row>
    <row r="35" spans="2:34" x14ac:dyDescent="0.15">
      <c r="D35" s="186"/>
      <c r="W35" s="186"/>
      <c r="AC35" s="186"/>
      <c r="AD35" s="186"/>
      <c r="AE35" s="186"/>
      <c r="AF35" s="186"/>
      <c r="AG35" s="186"/>
      <c r="AH35" s="186"/>
    </row>
    <row r="36" spans="2:34" x14ac:dyDescent="0.15">
      <c r="H36" s="186"/>
      <c r="J36" s="186"/>
      <c r="K36" s="186"/>
      <c r="M36" s="186"/>
      <c r="Y36" s="186"/>
      <c r="Z36" s="186"/>
      <c r="AA36" s="186"/>
      <c r="AB36" s="186"/>
      <c r="AC36" s="186"/>
      <c r="AD36" s="186"/>
      <c r="AE36" s="186"/>
      <c r="AF36" s="186"/>
      <c r="AG36" s="186"/>
      <c r="AH36" s="186"/>
    </row>
    <row r="37" spans="2:34" x14ac:dyDescent="0.15">
      <c r="AH37" s="186"/>
    </row>
    <row r="38" spans="2:34" x14ac:dyDescent="0.15">
      <c r="AG38" s="186"/>
      <c r="AH38" s="186"/>
    </row>
    <row r="39" spans="2:34" x14ac:dyDescent="0.15"/>
    <row r="40" spans="2:34" x14ac:dyDescent="0.15">
      <c r="X40" s="186"/>
    </row>
    <row r="41" spans="2:34" x14ac:dyDescent="0.15">
      <c r="R41" s="186"/>
    </row>
    <row r="42" spans="2:34" x14ac:dyDescent="0.15">
      <c r="W42" s="186"/>
    </row>
    <row r="43" spans="2:34" x14ac:dyDescent="0.15">
      <c r="Y43" s="186"/>
      <c r="Z43" s="186"/>
      <c r="AA43" s="186"/>
      <c r="AB43" s="186"/>
      <c r="AC43" s="186"/>
      <c r="AD43" s="186"/>
      <c r="AE43" s="186"/>
      <c r="AF43" s="186"/>
      <c r="AG43" s="186"/>
      <c r="AH43" s="186"/>
    </row>
    <row r="44" spans="2:34" x14ac:dyDescent="0.15">
      <c r="AH44" s="186"/>
    </row>
    <row r="45" spans="2:34" x14ac:dyDescent="0.15">
      <c r="X45" s="186"/>
    </row>
    <row r="46" spans="2:34" x14ac:dyDescent="0.15"/>
    <row r="47" spans="2:34" x14ac:dyDescent="0.15"/>
    <row r="48" spans="2:34" x14ac:dyDescent="0.15">
      <c r="W48" s="186"/>
      <c r="Y48" s="186"/>
      <c r="Z48" s="186"/>
      <c r="AA48" s="186"/>
      <c r="AB48" s="186"/>
      <c r="AC48" s="186"/>
      <c r="AD48" s="186"/>
      <c r="AE48" s="186"/>
      <c r="AF48" s="186"/>
      <c r="AG48" s="186"/>
      <c r="AH48" s="186"/>
    </row>
    <row r="49" spans="28:34" x14ac:dyDescent="0.15"/>
    <row r="50" spans="28:34" x14ac:dyDescent="0.15">
      <c r="AE50" s="186"/>
      <c r="AF50" s="186"/>
      <c r="AG50" s="186"/>
      <c r="AH50" s="186"/>
    </row>
    <row r="51" spans="28:34" x14ac:dyDescent="0.15">
      <c r="AC51" s="186"/>
      <c r="AD51" s="186"/>
      <c r="AE51" s="186"/>
      <c r="AF51" s="186"/>
      <c r="AG51" s="186"/>
      <c r="AH51" s="186"/>
    </row>
    <row r="52" spans="28:34" x14ac:dyDescent="0.15"/>
    <row r="53" spans="28:34" x14ac:dyDescent="0.15">
      <c r="AF53" s="186"/>
      <c r="AG53" s="186"/>
      <c r="AH53" s="186"/>
    </row>
    <row r="54" spans="28:34" x14ac:dyDescent="0.15">
      <c r="AH54" s="186"/>
    </row>
    <row r="55" spans="28:34" x14ac:dyDescent="0.15"/>
    <row r="56" spans="28:34" x14ac:dyDescent="0.15">
      <c r="AB56" s="186"/>
      <c r="AC56" s="186"/>
      <c r="AD56" s="186"/>
      <c r="AE56" s="186"/>
      <c r="AF56" s="186"/>
      <c r="AG56" s="186"/>
      <c r="AH56" s="186"/>
    </row>
    <row r="57" spans="28:34" x14ac:dyDescent="0.15">
      <c r="AH57" s="186"/>
    </row>
    <row r="58" spans="28:34" x14ac:dyDescent="0.15">
      <c r="AH58" s="186"/>
    </row>
    <row r="59" spans="28:34" x14ac:dyDescent="0.15"/>
    <row r="60" spans="28:34" x14ac:dyDescent="0.15"/>
    <row r="61" spans="28:34" x14ac:dyDescent="0.15"/>
    <row r="62" spans="28:34" x14ac:dyDescent="0.15"/>
    <row r="63" spans="28:34" x14ac:dyDescent="0.15">
      <c r="AH63" s="186"/>
    </row>
    <row r="64" spans="28:34" x14ac:dyDescent="0.15">
      <c r="AG64" s="186"/>
      <c r="AH64" s="186"/>
    </row>
    <row r="65" spans="28:34" x14ac:dyDescent="0.15"/>
    <row r="66" spans="28:34" x14ac:dyDescent="0.15"/>
    <row r="67" spans="28:34" x14ac:dyDescent="0.15"/>
    <row r="68" spans="28:34" x14ac:dyDescent="0.15">
      <c r="AB68" s="186"/>
      <c r="AC68" s="186"/>
      <c r="AD68" s="186"/>
      <c r="AE68" s="186"/>
      <c r="AF68" s="186"/>
      <c r="AG68" s="186"/>
      <c r="AH68" s="186"/>
    </row>
    <row r="69" spans="28:34" x14ac:dyDescent="0.15">
      <c r="AF69" s="186"/>
      <c r="AG69" s="186"/>
      <c r="AH69" s="186"/>
    </row>
    <row r="70" spans="28:34" x14ac:dyDescent="0.15"/>
    <row r="71" spans="28:34" x14ac:dyDescent="0.15"/>
    <row r="72" spans="28:34" x14ac:dyDescent="0.15"/>
    <row r="73" spans="28:34" x14ac:dyDescent="0.15"/>
    <row r="74" spans="28:34" x14ac:dyDescent="0.15"/>
    <row r="75" spans="28:34" x14ac:dyDescent="0.15">
      <c r="AH75" s="186"/>
    </row>
    <row r="76" spans="28:34" x14ac:dyDescent="0.15">
      <c r="AF76" s="186"/>
      <c r="AG76" s="186"/>
      <c r="AH76" s="186"/>
    </row>
    <row r="77" spans="28:34" x14ac:dyDescent="0.15">
      <c r="AG77" s="186"/>
      <c r="AH77" s="186"/>
    </row>
    <row r="78" spans="28:34" x14ac:dyDescent="0.15"/>
    <row r="79" spans="28:34" x14ac:dyDescent="0.15"/>
    <row r="80" spans="28:34" x14ac:dyDescent="0.15"/>
    <row r="81" spans="25:34" x14ac:dyDescent="0.15"/>
    <row r="82" spans="25:34" x14ac:dyDescent="0.15">
      <c r="Y82" s="186"/>
    </row>
    <row r="83" spans="25:34" x14ac:dyDescent="0.15">
      <c r="Y83" s="186"/>
      <c r="Z83" s="186"/>
      <c r="AA83" s="186"/>
      <c r="AB83" s="186"/>
      <c r="AC83" s="186"/>
      <c r="AD83" s="186"/>
      <c r="AE83" s="186"/>
      <c r="AF83" s="186"/>
      <c r="AG83" s="186"/>
      <c r="AH83" s="186"/>
    </row>
    <row r="84" spans="25:34" x14ac:dyDescent="0.15"/>
    <row r="85" spans="25:34" x14ac:dyDescent="0.15"/>
    <row r="86" spans="25:34" x14ac:dyDescent="0.15"/>
    <row r="87" spans="25:34" x14ac:dyDescent="0.15"/>
    <row r="88" spans="25:34" x14ac:dyDescent="0.15">
      <c r="AH88" s="1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86"/>
      <c r="AG94" s="186"/>
      <c r="AH94" s="186"/>
    </row>
    <row r="95" spans="25:34" ht="13.5" customHeight="1" x14ac:dyDescent="0.15">
      <c r="AH95" s="1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86"/>
    </row>
    <row r="102" spans="33:34" ht="13.5" customHeight="1" x14ac:dyDescent="0.15"/>
    <row r="103" spans="33:34" ht="13.5" customHeight="1" x14ac:dyDescent="0.15"/>
    <row r="104" spans="33:34" ht="13.5" customHeight="1" x14ac:dyDescent="0.15">
      <c r="AG104" s="186"/>
      <c r="AH104" s="1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86"/>
    </row>
    <row r="117" spans="34:122" ht="13.5" customHeight="1" x14ac:dyDescent="0.15"/>
    <row r="118" spans="34:122" ht="13.5" customHeight="1" x14ac:dyDescent="0.15"/>
    <row r="119" spans="34:122" ht="13.5" customHeight="1" x14ac:dyDescent="0.15"/>
    <row r="120" spans="34:122" ht="13.5" customHeight="1" x14ac:dyDescent="0.15">
      <c r="AH120" s="186"/>
    </row>
    <row r="121" spans="34:122" ht="13.5" customHeight="1" x14ac:dyDescent="0.15">
      <c r="AH121" s="186"/>
    </row>
    <row r="122" spans="34:122" ht="13.5" customHeight="1" x14ac:dyDescent="0.15"/>
    <row r="123" spans="34:122" ht="13.5" customHeight="1" x14ac:dyDescent="0.15"/>
    <row r="124" spans="34:122" ht="13.5" customHeight="1" x14ac:dyDescent="0.15"/>
    <row r="125" spans="34:122" ht="13.5" customHeight="1" x14ac:dyDescent="0.15">
      <c r="DR125" s="186" t="s">
        <v>82</v>
      </c>
    </row>
  </sheetData>
  <sheetProtection algorithmName="SHA-512" hashValue="Ip6qJ8lX/KHMO6WQ+d1tIIx+4s+vkJ9tvW9YxrZZ5Px5GUVrQxyX5w0xeRXU/YIFMFI0fpYQocjtw34Nu7j9uQ==" saltValue="4vMPcXqoenqSTNiYlz7Ei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187" customWidth="1"/>
    <col min="35" max="122" width="2.5" style="186" customWidth="1"/>
    <col min="123" max="16384" width="2.5" style="186" hidden="1"/>
  </cols>
  <sheetData>
    <row r="1" spans="2:34" ht="13.5" customHeight="1" x14ac:dyDescent="0.1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row>
    <row r="2" spans="2:34" x14ac:dyDescent="0.15">
      <c r="S2" s="186"/>
      <c r="AH2" s="186"/>
    </row>
    <row r="3" spans="2:34" x14ac:dyDescent="0.15">
      <c r="C3" s="186"/>
      <c r="D3" s="186"/>
      <c r="E3" s="186"/>
      <c r="F3" s="186"/>
      <c r="G3" s="186"/>
      <c r="H3" s="186"/>
      <c r="I3" s="186"/>
      <c r="J3" s="186"/>
      <c r="K3" s="186"/>
      <c r="L3" s="186"/>
      <c r="M3" s="186"/>
      <c r="N3" s="186"/>
      <c r="O3" s="186"/>
      <c r="P3" s="186"/>
      <c r="Q3" s="186"/>
      <c r="R3" s="186"/>
      <c r="S3" s="186"/>
      <c r="U3" s="186"/>
      <c r="V3" s="186"/>
      <c r="W3" s="186"/>
      <c r="X3" s="186"/>
      <c r="Y3" s="186"/>
      <c r="Z3" s="186"/>
      <c r="AA3" s="186"/>
      <c r="AB3" s="186"/>
      <c r="AC3" s="186"/>
      <c r="AD3" s="186"/>
      <c r="AE3" s="186"/>
      <c r="AF3" s="186"/>
      <c r="AG3" s="186"/>
      <c r="AH3" s="186"/>
    </row>
    <row r="4" spans="2:34" x14ac:dyDescent="0.15"/>
    <row r="5" spans="2:34" x14ac:dyDescent="0.15"/>
    <row r="6" spans="2:34" x14ac:dyDescent="0.15"/>
    <row r="7" spans="2:34" x14ac:dyDescent="0.15"/>
    <row r="8" spans="2:34" x14ac:dyDescent="0.15"/>
    <row r="9" spans="2:34" x14ac:dyDescent="0.15">
      <c r="AH9" s="1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86"/>
    </row>
    <row r="18" spans="12:34" x14ac:dyDescent="0.15"/>
    <row r="19" spans="12:34" x14ac:dyDescent="0.15"/>
    <row r="20" spans="12:34" x14ac:dyDescent="0.15">
      <c r="AH20" s="186"/>
    </row>
    <row r="21" spans="12:34" x14ac:dyDescent="0.15">
      <c r="AH21" s="186"/>
    </row>
    <row r="22" spans="12:34" x14ac:dyDescent="0.15"/>
    <row r="23" spans="12:34" x14ac:dyDescent="0.15"/>
    <row r="24" spans="12:34" x14ac:dyDescent="0.15">
      <c r="Q24" s="186"/>
    </row>
    <row r="25" spans="12:34" x14ac:dyDescent="0.15"/>
    <row r="26" spans="12:34" x14ac:dyDescent="0.15"/>
    <row r="27" spans="12:34" x14ac:dyDescent="0.15"/>
    <row r="28" spans="12:34" x14ac:dyDescent="0.15">
      <c r="O28" s="186"/>
      <c r="T28" s="186"/>
      <c r="AH28" s="186"/>
    </row>
    <row r="29" spans="12:34" x14ac:dyDescent="0.15"/>
    <row r="30" spans="12:34" x14ac:dyDescent="0.15"/>
    <row r="31" spans="12:34" x14ac:dyDescent="0.15">
      <c r="Q31" s="186"/>
    </row>
    <row r="32" spans="12:34" x14ac:dyDescent="0.15">
      <c r="L32" s="186"/>
    </row>
    <row r="33" spans="2:34" x14ac:dyDescent="0.15">
      <c r="C33" s="186"/>
      <c r="E33" s="186"/>
      <c r="G33" s="186"/>
      <c r="I33" s="186"/>
      <c r="X33" s="186"/>
    </row>
    <row r="34" spans="2:34" x14ac:dyDescent="0.15">
      <c r="B34" s="186"/>
      <c r="P34" s="186"/>
      <c r="R34" s="186"/>
      <c r="T34" s="186"/>
    </row>
    <row r="35" spans="2:34" x14ac:dyDescent="0.15">
      <c r="D35" s="186"/>
      <c r="W35" s="186"/>
      <c r="AC35" s="186"/>
      <c r="AD35" s="186"/>
      <c r="AE35" s="186"/>
      <c r="AF35" s="186"/>
      <c r="AG35" s="186"/>
      <c r="AH35" s="186"/>
    </row>
    <row r="36" spans="2:34" x14ac:dyDescent="0.15">
      <c r="H36" s="186"/>
      <c r="J36" s="186"/>
      <c r="K36" s="186"/>
      <c r="M36" s="186"/>
      <c r="Y36" s="186"/>
      <c r="Z36" s="186"/>
      <c r="AA36" s="186"/>
      <c r="AB36" s="186"/>
      <c r="AC36" s="186"/>
      <c r="AD36" s="186"/>
      <c r="AE36" s="186"/>
      <c r="AF36" s="186"/>
      <c r="AG36" s="186"/>
      <c r="AH36" s="186"/>
    </row>
    <row r="37" spans="2:34" x14ac:dyDescent="0.15">
      <c r="AH37" s="186"/>
    </row>
    <row r="38" spans="2:34" x14ac:dyDescent="0.15">
      <c r="AG38" s="186"/>
      <c r="AH38" s="186"/>
    </row>
    <row r="39" spans="2:34" x14ac:dyDescent="0.15"/>
    <row r="40" spans="2:34" x14ac:dyDescent="0.15">
      <c r="X40" s="186"/>
    </row>
    <row r="41" spans="2:34" x14ac:dyDescent="0.15">
      <c r="R41" s="186"/>
    </row>
    <row r="42" spans="2:34" x14ac:dyDescent="0.15">
      <c r="W42" s="186"/>
    </row>
    <row r="43" spans="2:34" x14ac:dyDescent="0.15">
      <c r="Y43" s="186"/>
      <c r="Z43" s="186"/>
      <c r="AA43" s="186"/>
      <c r="AB43" s="186"/>
      <c r="AC43" s="186"/>
      <c r="AD43" s="186"/>
      <c r="AE43" s="186"/>
      <c r="AF43" s="186"/>
      <c r="AG43" s="186"/>
      <c r="AH43" s="186"/>
    </row>
    <row r="44" spans="2:34" x14ac:dyDescent="0.15">
      <c r="AH44" s="186"/>
    </row>
    <row r="45" spans="2:34" x14ac:dyDescent="0.15">
      <c r="X45" s="186"/>
    </row>
    <row r="46" spans="2:34" x14ac:dyDescent="0.15"/>
    <row r="47" spans="2:34" x14ac:dyDescent="0.15"/>
    <row r="48" spans="2:34" x14ac:dyDescent="0.15">
      <c r="W48" s="186"/>
      <c r="Y48" s="186"/>
      <c r="Z48" s="186"/>
      <c r="AA48" s="186"/>
      <c r="AB48" s="186"/>
      <c r="AC48" s="186"/>
      <c r="AD48" s="186"/>
      <c r="AE48" s="186"/>
      <c r="AF48" s="186"/>
      <c r="AG48" s="186"/>
      <c r="AH48" s="186"/>
    </row>
    <row r="49" spans="28:34" x14ac:dyDescent="0.15"/>
    <row r="50" spans="28:34" x14ac:dyDescent="0.15">
      <c r="AE50" s="186"/>
      <c r="AF50" s="186"/>
      <c r="AG50" s="186"/>
      <c r="AH50" s="186"/>
    </row>
    <row r="51" spans="28:34" x14ac:dyDescent="0.15">
      <c r="AC51" s="186"/>
      <c r="AD51" s="186"/>
      <c r="AE51" s="186"/>
      <c r="AF51" s="186"/>
      <c r="AG51" s="186"/>
      <c r="AH51" s="186"/>
    </row>
    <row r="52" spans="28:34" x14ac:dyDescent="0.15"/>
    <row r="53" spans="28:34" x14ac:dyDescent="0.15">
      <c r="AF53" s="186"/>
      <c r="AG53" s="186"/>
      <c r="AH53" s="186"/>
    </row>
    <row r="54" spans="28:34" x14ac:dyDescent="0.15">
      <c r="AH54" s="186"/>
    </row>
    <row r="55" spans="28:34" x14ac:dyDescent="0.15"/>
    <row r="56" spans="28:34" x14ac:dyDescent="0.15">
      <c r="AB56" s="186"/>
      <c r="AC56" s="186"/>
      <c r="AD56" s="186"/>
      <c r="AE56" s="186"/>
      <c r="AF56" s="186"/>
      <c r="AG56" s="186"/>
      <c r="AH56" s="186"/>
    </row>
    <row r="57" spans="28:34" x14ac:dyDescent="0.15">
      <c r="AH57" s="186"/>
    </row>
    <row r="58" spans="28:34" x14ac:dyDescent="0.15">
      <c r="AH58" s="186"/>
    </row>
    <row r="59" spans="28:34" x14ac:dyDescent="0.15">
      <c r="AG59" s="186"/>
      <c r="AH59" s="186"/>
    </row>
    <row r="60" spans="28:34" x14ac:dyDescent="0.15"/>
    <row r="61" spans="28:34" x14ac:dyDescent="0.15"/>
    <row r="62" spans="28:34" x14ac:dyDescent="0.15"/>
    <row r="63" spans="28:34" x14ac:dyDescent="0.15">
      <c r="AH63" s="186"/>
    </row>
    <row r="64" spans="28:34" x14ac:dyDescent="0.15">
      <c r="AG64" s="186"/>
      <c r="AH64" s="186"/>
    </row>
    <row r="65" spans="28:34" x14ac:dyDescent="0.15"/>
    <row r="66" spans="28:34" x14ac:dyDescent="0.15"/>
    <row r="67" spans="28:34" x14ac:dyDescent="0.15"/>
    <row r="68" spans="28:34" x14ac:dyDescent="0.15">
      <c r="AB68" s="186"/>
      <c r="AC68" s="186"/>
      <c r="AD68" s="186"/>
      <c r="AE68" s="186"/>
      <c r="AF68" s="186"/>
      <c r="AG68" s="186"/>
      <c r="AH68" s="186"/>
    </row>
    <row r="69" spans="28:34" x14ac:dyDescent="0.15">
      <c r="AF69" s="186"/>
      <c r="AG69" s="186"/>
      <c r="AH69" s="186"/>
    </row>
    <row r="70" spans="28:34" x14ac:dyDescent="0.15"/>
    <row r="71" spans="28:34" x14ac:dyDescent="0.15"/>
    <row r="72" spans="28:34" x14ac:dyDescent="0.15"/>
    <row r="73" spans="28:34" x14ac:dyDescent="0.15"/>
    <row r="74" spans="28:34" x14ac:dyDescent="0.15"/>
    <row r="75" spans="28:34" x14ac:dyDescent="0.15">
      <c r="AH75" s="186"/>
    </row>
    <row r="76" spans="28:34" x14ac:dyDescent="0.15">
      <c r="AF76" s="186"/>
      <c r="AG76" s="186"/>
      <c r="AH76" s="186"/>
    </row>
    <row r="77" spans="28:34" x14ac:dyDescent="0.15">
      <c r="AG77" s="186"/>
      <c r="AH77" s="186"/>
    </row>
    <row r="78" spans="28:34" x14ac:dyDescent="0.15"/>
    <row r="79" spans="28:34" x14ac:dyDescent="0.15"/>
    <row r="80" spans="28:34" x14ac:dyDescent="0.15"/>
    <row r="81" spans="25:34" x14ac:dyDescent="0.15"/>
    <row r="82" spans="25:34" x14ac:dyDescent="0.15">
      <c r="Y82" s="186"/>
    </row>
    <row r="83" spans="25:34" x14ac:dyDescent="0.15">
      <c r="Y83" s="186"/>
      <c r="Z83" s="186"/>
      <c r="AA83" s="186"/>
      <c r="AB83" s="186"/>
      <c r="AC83" s="186"/>
      <c r="AD83" s="186"/>
      <c r="AE83" s="186"/>
      <c r="AF83" s="186"/>
      <c r="AG83" s="186"/>
      <c r="AH83" s="186"/>
    </row>
    <row r="84" spans="25:34" x14ac:dyDescent="0.15"/>
    <row r="85" spans="25:34" x14ac:dyDescent="0.15"/>
    <row r="86" spans="25:34" x14ac:dyDescent="0.15"/>
    <row r="87" spans="25:34" x14ac:dyDescent="0.15"/>
    <row r="88" spans="25:34" x14ac:dyDescent="0.15">
      <c r="AH88" s="1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86"/>
      <c r="AG94" s="186"/>
      <c r="AH94" s="186"/>
    </row>
    <row r="95" spans="25:34" ht="13.5" customHeight="1" x14ac:dyDescent="0.15">
      <c r="AH95" s="1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86"/>
    </row>
    <row r="102" spans="33:34" ht="13.5" customHeight="1" x14ac:dyDescent="0.15"/>
    <row r="103" spans="33:34" ht="13.5" customHeight="1" x14ac:dyDescent="0.15"/>
    <row r="104" spans="33:34" ht="13.5" customHeight="1" x14ac:dyDescent="0.15">
      <c r="AG104" s="186"/>
      <c r="AH104" s="1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86"/>
    </row>
    <row r="117" spans="34:122" ht="13.5" customHeight="1" x14ac:dyDescent="0.15"/>
    <row r="118" spans="34:122" ht="13.5" customHeight="1" x14ac:dyDescent="0.15"/>
    <row r="119" spans="34:122" ht="13.5" customHeight="1" x14ac:dyDescent="0.15"/>
    <row r="120" spans="34:122" ht="13.5" customHeight="1" x14ac:dyDescent="0.15">
      <c r="AH120" s="186"/>
    </row>
    <row r="121" spans="34:122" ht="13.5" customHeight="1" x14ac:dyDescent="0.15">
      <c r="AH121" s="186"/>
    </row>
    <row r="122" spans="34:122" ht="13.5" customHeight="1" x14ac:dyDescent="0.15"/>
    <row r="123" spans="34:122" ht="13.5" customHeight="1" x14ac:dyDescent="0.15"/>
    <row r="124" spans="34:122" ht="13.5" customHeight="1" x14ac:dyDescent="0.15"/>
    <row r="125" spans="34:122" ht="13.5" customHeight="1" x14ac:dyDescent="0.15">
      <c r="DR125" s="186" t="s">
        <v>82</v>
      </c>
    </row>
  </sheetData>
  <sheetProtection algorithmName="SHA-512" hashValue="0xk1mlbPLTNn37E8OoLRWmyu7rwpj3Pj77E/V8empK7b5zB4DDCye/PiDOm1wLWOc0P0WffVOijLZwoT3IRWgQ==" saltValue="RTfmWWEzDbDuZMgNx14lY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133</v>
      </c>
      <c r="G2" s="157"/>
      <c r="H2" s="158"/>
    </row>
    <row r="3" spans="1:8" x14ac:dyDescent="0.15">
      <c r="A3" s="154" t="s">
        <v>126</v>
      </c>
      <c r="B3" s="159"/>
      <c r="C3" s="160"/>
      <c r="D3" s="161">
        <v>81287</v>
      </c>
      <c r="E3" s="162"/>
      <c r="F3" s="163">
        <v>92247</v>
      </c>
      <c r="G3" s="164"/>
      <c r="H3" s="165"/>
    </row>
    <row r="4" spans="1:8" x14ac:dyDescent="0.15">
      <c r="A4" s="166"/>
      <c r="B4" s="167"/>
      <c r="C4" s="168"/>
      <c r="D4" s="169">
        <v>51162</v>
      </c>
      <c r="E4" s="170"/>
      <c r="F4" s="171">
        <v>37204</v>
      </c>
      <c r="G4" s="172"/>
      <c r="H4" s="173"/>
    </row>
    <row r="5" spans="1:8" x14ac:dyDescent="0.15">
      <c r="A5" s="154" t="s">
        <v>128</v>
      </c>
      <c r="B5" s="159"/>
      <c r="C5" s="160"/>
      <c r="D5" s="161">
        <v>72254</v>
      </c>
      <c r="E5" s="162"/>
      <c r="F5" s="163">
        <v>67319</v>
      </c>
      <c r="G5" s="164"/>
      <c r="H5" s="165"/>
    </row>
    <row r="6" spans="1:8" x14ac:dyDescent="0.15">
      <c r="A6" s="166"/>
      <c r="B6" s="167"/>
      <c r="C6" s="168"/>
      <c r="D6" s="169">
        <v>43579</v>
      </c>
      <c r="E6" s="170"/>
      <c r="F6" s="171">
        <v>38101</v>
      </c>
      <c r="G6" s="172"/>
      <c r="H6" s="173"/>
    </row>
    <row r="7" spans="1:8" x14ac:dyDescent="0.15">
      <c r="A7" s="154" t="s">
        <v>129</v>
      </c>
      <c r="B7" s="159"/>
      <c r="C7" s="160"/>
      <c r="D7" s="161">
        <v>68388</v>
      </c>
      <c r="E7" s="162"/>
      <c r="F7" s="163">
        <v>70615</v>
      </c>
      <c r="G7" s="164"/>
      <c r="H7" s="165"/>
    </row>
    <row r="8" spans="1:8" x14ac:dyDescent="0.15">
      <c r="A8" s="166"/>
      <c r="B8" s="167"/>
      <c r="C8" s="168"/>
      <c r="D8" s="169">
        <v>47352</v>
      </c>
      <c r="E8" s="170"/>
      <c r="F8" s="171">
        <v>37382</v>
      </c>
      <c r="G8" s="172"/>
      <c r="H8" s="173"/>
    </row>
    <row r="9" spans="1:8" x14ac:dyDescent="0.15">
      <c r="A9" s="154" t="s">
        <v>130</v>
      </c>
      <c r="B9" s="159"/>
      <c r="C9" s="160"/>
      <c r="D9" s="161">
        <v>52782</v>
      </c>
      <c r="E9" s="162"/>
      <c r="F9" s="163">
        <v>69185</v>
      </c>
      <c r="G9" s="164"/>
      <c r="H9" s="165"/>
    </row>
    <row r="10" spans="1:8" x14ac:dyDescent="0.15">
      <c r="A10" s="166"/>
      <c r="B10" s="167"/>
      <c r="C10" s="168"/>
      <c r="D10" s="169">
        <v>27247</v>
      </c>
      <c r="E10" s="170"/>
      <c r="F10" s="171">
        <v>38519</v>
      </c>
      <c r="G10" s="172"/>
      <c r="H10" s="173"/>
    </row>
    <row r="11" spans="1:8" x14ac:dyDescent="0.15">
      <c r="A11" s="154" t="s">
        <v>131</v>
      </c>
      <c r="B11" s="159"/>
      <c r="C11" s="160"/>
      <c r="D11" s="161">
        <v>74408</v>
      </c>
      <c r="E11" s="162"/>
      <c r="F11" s="163">
        <v>70166</v>
      </c>
      <c r="G11" s="164"/>
      <c r="H11" s="165"/>
    </row>
    <row r="12" spans="1:8" x14ac:dyDescent="0.15">
      <c r="A12" s="166"/>
      <c r="B12" s="167"/>
      <c r="C12" s="174"/>
      <c r="D12" s="169">
        <v>40734</v>
      </c>
      <c r="E12" s="170"/>
      <c r="F12" s="171">
        <v>36115</v>
      </c>
      <c r="G12" s="172"/>
      <c r="H12" s="173"/>
    </row>
    <row r="13" spans="1:8" x14ac:dyDescent="0.15">
      <c r="A13" s="154"/>
      <c r="B13" s="159"/>
      <c r="C13" s="175"/>
      <c r="D13" s="176">
        <v>69824</v>
      </c>
      <c r="E13" s="177"/>
      <c r="F13" s="178">
        <v>73906</v>
      </c>
      <c r="G13" s="179"/>
      <c r="H13" s="165"/>
    </row>
    <row r="14" spans="1:8" x14ac:dyDescent="0.15">
      <c r="A14" s="166"/>
      <c r="B14" s="167"/>
      <c r="C14" s="168"/>
      <c r="D14" s="169">
        <v>42015</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5.76</v>
      </c>
      <c r="C19" s="180">
        <f>ROUND(VALUE(SUBSTITUTE(実質収支比率等に係る経年分析!G$48,"▲","-")),2)</f>
        <v>5.32</v>
      </c>
      <c r="D19" s="180">
        <f>ROUND(VALUE(SUBSTITUTE(実質収支比率等に係る経年分析!H$48,"▲","-")),2)</f>
        <v>2.9</v>
      </c>
      <c r="E19" s="180">
        <f>ROUND(VALUE(SUBSTITUTE(実質収支比率等に係る経年分析!I$48,"▲","-")),2)</f>
        <v>3.14</v>
      </c>
      <c r="F19" s="180">
        <f>ROUND(VALUE(SUBSTITUTE(実質収支比率等に係る経年分析!J$48,"▲","-")),2)</f>
        <v>2.82</v>
      </c>
    </row>
    <row r="20" spans="1:11" x14ac:dyDescent="0.15">
      <c r="A20" s="180" t="s">
        <v>55</v>
      </c>
      <c r="B20" s="180">
        <f>ROUND(VALUE(SUBSTITUTE(実質収支比率等に係る経年分析!F$47,"▲","-")),2)</f>
        <v>30.61</v>
      </c>
      <c r="C20" s="180">
        <f>ROUND(VALUE(SUBSTITUTE(実質収支比率等に係る経年分析!G$47,"▲","-")),2)</f>
        <v>33.79</v>
      </c>
      <c r="D20" s="180">
        <f>ROUND(VALUE(SUBSTITUTE(実質収支比率等に係る経年分析!H$47,"▲","-")),2)</f>
        <v>28.4</v>
      </c>
      <c r="E20" s="180">
        <f>ROUND(VALUE(SUBSTITUTE(実質収支比率等に係る経年分析!I$47,"▲","-")),2)</f>
        <v>24.53</v>
      </c>
      <c r="F20" s="180">
        <f>ROUND(VALUE(SUBSTITUTE(実質収支比率等に係る経年分析!J$47,"▲","-")),2)</f>
        <v>19.73</v>
      </c>
    </row>
    <row r="21" spans="1:11" x14ac:dyDescent="0.15">
      <c r="A21" s="180" t="s">
        <v>56</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-0.38</v>
      </c>
      <c r="D21" s="180">
        <f>IF(ISNUMBER(VALUE(SUBSTITUTE(実質収支比率等に係る経年分析!H$49,"▲","-"))),ROUND(VALUE(SUBSTITUTE(実質収支比率等に係る経年分析!H$49,"▲","-")),2),NA())</f>
        <v>-7.81</v>
      </c>
      <c r="E21" s="180">
        <f>IF(ISNUMBER(VALUE(SUBSTITUTE(実質収支比率等に係る経年分析!I$49,"▲","-"))),ROUND(VALUE(SUBSTITUTE(実質収支比率等に係る経年分析!I$49,"▲","-")),2),NA())</f>
        <v>-1.71</v>
      </c>
      <c r="F21" s="180">
        <f>IF(ISNUMBER(VALUE(SUBSTITUTE(実質収支比率等に係る経年分析!J$49,"▲","-"))),ROUND(VALUE(SUBSTITUTE(実質収支比率等に係る経年分析!J$49,"▲","-")),2),NA())</f>
        <v>-5.47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4914</v>
      </c>
      <c r="E42" s="182"/>
      <c r="F42" s="182"/>
      <c r="G42" s="182">
        <f>'実質公債費比率（分子）の構造'!L$52</f>
        <v>4918</v>
      </c>
      <c r="H42" s="182"/>
      <c r="I42" s="182"/>
      <c r="J42" s="182">
        <f>'実質公債費比率（分子）の構造'!M$52</f>
        <v>4742</v>
      </c>
      <c r="K42" s="182"/>
      <c r="L42" s="182"/>
      <c r="M42" s="182">
        <f>'実質公債費比率（分子）の構造'!N$52</f>
        <v>4672</v>
      </c>
      <c r="N42" s="182"/>
      <c r="O42" s="182"/>
      <c r="P42" s="182">
        <f>'実質公債費比率（分子）の構造'!O$52</f>
        <v>4519</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20</v>
      </c>
      <c r="C45" s="182"/>
      <c r="D45" s="182"/>
      <c r="E45" s="182">
        <f>'実質公債費比率（分子）の構造'!L$49</f>
        <v>23</v>
      </c>
      <c r="F45" s="182"/>
      <c r="G45" s="182"/>
      <c r="H45" s="182">
        <f>'実質公債費比率（分子）の構造'!M$49</f>
        <v>25</v>
      </c>
      <c r="I45" s="182"/>
      <c r="J45" s="182"/>
      <c r="K45" s="182">
        <f>'実質公債費比率（分子）の構造'!N$49</f>
        <v>24</v>
      </c>
      <c r="L45" s="182"/>
      <c r="M45" s="182"/>
      <c r="N45" s="182">
        <f>'実質公債費比率（分子）の構造'!O$49</f>
        <v>26</v>
      </c>
      <c r="O45" s="182"/>
      <c r="P45" s="182"/>
    </row>
    <row r="46" spans="1:16" x14ac:dyDescent="0.15">
      <c r="A46" s="182" t="s">
        <v>67</v>
      </c>
      <c r="B46" s="182">
        <f>'実質公債費比率（分子）の構造'!K$48</f>
        <v>923</v>
      </c>
      <c r="C46" s="182"/>
      <c r="D46" s="182"/>
      <c r="E46" s="182">
        <f>'実質公債費比率（分子）の構造'!L$48</f>
        <v>836</v>
      </c>
      <c r="F46" s="182"/>
      <c r="G46" s="182"/>
      <c r="H46" s="182">
        <f>'実質公債費比率（分子）の構造'!M$48</f>
        <v>684</v>
      </c>
      <c r="I46" s="182"/>
      <c r="J46" s="182"/>
      <c r="K46" s="182">
        <f>'実質公債費比率（分子）の構造'!N$48</f>
        <v>615</v>
      </c>
      <c r="L46" s="182"/>
      <c r="M46" s="182"/>
      <c r="N46" s="182">
        <f>'実質公債費比率（分子）の構造'!O$48</f>
        <v>580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4791</v>
      </c>
      <c r="C49" s="182"/>
      <c r="D49" s="182"/>
      <c r="E49" s="182">
        <f>'実質公債費比率（分子）の構造'!L$45</f>
        <v>4774</v>
      </c>
      <c r="F49" s="182"/>
      <c r="G49" s="182"/>
      <c r="H49" s="182">
        <f>'実質公債費比率（分子）の構造'!M$45</f>
        <v>4934</v>
      </c>
      <c r="I49" s="182"/>
      <c r="J49" s="182"/>
      <c r="K49" s="182">
        <f>'実質公債費比率（分子）の構造'!N$45</f>
        <v>4838</v>
      </c>
      <c r="L49" s="182"/>
      <c r="M49" s="182"/>
      <c r="N49" s="182">
        <f>'実質公債費比率（分子）の構造'!O$45</f>
        <v>4538</v>
      </c>
      <c r="O49" s="182"/>
      <c r="P49" s="182"/>
    </row>
    <row r="50" spans="1:16" x14ac:dyDescent="0.15">
      <c r="A50" s="182" t="s">
        <v>71</v>
      </c>
      <c r="B50" s="182" t="e">
        <f>NA()</f>
        <v>#N/A</v>
      </c>
      <c r="C50" s="182">
        <f>IF(ISNUMBER('実質公債費比率（分子）の構造'!K$53),'実質公債費比率（分子）の構造'!K$53,NA())</f>
        <v>823</v>
      </c>
      <c r="D50" s="182" t="e">
        <f>NA()</f>
        <v>#N/A</v>
      </c>
      <c r="E50" s="182" t="e">
        <f>NA()</f>
        <v>#N/A</v>
      </c>
      <c r="F50" s="182">
        <f>IF(ISNUMBER('実質公債費比率（分子）の構造'!L$53),'実質公債費比率（分子）の構造'!L$53,NA())</f>
        <v>718</v>
      </c>
      <c r="G50" s="182" t="e">
        <f>NA()</f>
        <v>#N/A</v>
      </c>
      <c r="H50" s="182" t="e">
        <f>NA()</f>
        <v>#N/A</v>
      </c>
      <c r="I50" s="182">
        <f>IF(ISNUMBER('実質公債費比率（分子）の構造'!M$53),'実質公債費比率（分子）の構造'!M$53,NA())</f>
        <v>903</v>
      </c>
      <c r="J50" s="182" t="e">
        <f>NA()</f>
        <v>#N/A</v>
      </c>
      <c r="K50" s="182" t="e">
        <f>NA()</f>
        <v>#N/A</v>
      </c>
      <c r="L50" s="182">
        <f>IF(ISNUMBER('実質公債費比率（分子）の構造'!N$53),'実質公債費比率（分子）の構造'!N$53,NA())</f>
        <v>808</v>
      </c>
      <c r="M50" s="182" t="e">
        <f>NA()</f>
        <v>#N/A</v>
      </c>
      <c r="N50" s="182" t="e">
        <f>NA()</f>
        <v>#N/A</v>
      </c>
      <c r="O50" s="182">
        <f>IF(ISNUMBER('実質公債費比率（分子）の構造'!O$53),'実質公債費比率（分子）の構造'!O$53,NA())</f>
        <v>627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38719</v>
      </c>
      <c r="E56" s="181"/>
      <c r="F56" s="181"/>
      <c r="G56" s="181">
        <f>'将来負担比率（分子）の構造'!J$52</f>
        <v>37756</v>
      </c>
      <c r="H56" s="181"/>
      <c r="I56" s="181"/>
      <c r="J56" s="181">
        <f>'将来負担比率（分子）の構造'!K$52</f>
        <v>36746</v>
      </c>
      <c r="K56" s="181"/>
      <c r="L56" s="181"/>
      <c r="M56" s="181">
        <f>'将来負担比率（分子）の構造'!L$52</f>
        <v>35209</v>
      </c>
      <c r="N56" s="181"/>
      <c r="O56" s="181"/>
      <c r="P56" s="181">
        <f>'将来負担比率（分子）の構造'!M$52</f>
        <v>34497</v>
      </c>
    </row>
    <row r="57" spans="1:16" x14ac:dyDescent="0.15">
      <c r="A57" s="181" t="s">
        <v>42</v>
      </c>
      <c r="B57" s="181"/>
      <c r="C57" s="181"/>
      <c r="D57" s="181">
        <f>'将来負担比率（分子）の構造'!I$51</f>
        <v>4659</v>
      </c>
      <c r="E57" s="181"/>
      <c r="F57" s="181"/>
      <c r="G57" s="181">
        <f>'将来負担比率（分子）の構造'!J$51</f>
        <v>4755</v>
      </c>
      <c r="H57" s="181"/>
      <c r="I57" s="181"/>
      <c r="J57" s="181">
        <f>'将来負担比率（分子）の構造'!K$51</f>
        <v>4101</v>
      </c>
      <c r="K57" s="181"/>
      <c r="L57" s="181"/>
      <c r="M57" s="181">
        <f>'将来負担比率（分子）の構造'!L$51</f>
        <v>3497</v>
      </c>
      <c r="N57" s="181"/>
      <c r="O57" s="181"/>
      <c r="P57" s="181">
        <f>'将来負担比率（分子）の構造'!M$51</f>
        <v>3049</v>
      </c>
    </row>
    <row r="58" spans="1:16" x14ac:dyDescent="0.15">
      <c r="A58" s="181" t="s">
        <v>41</v>
      </c>
      <c r="B58" s="181"/>
      <c r="C58" s="181"/>
      <c r="D58" s="181">
        <f>'将来負担比率（分子）の構造'!I$50</f>
        <v>14811</v>
      </c>
      <c r="E58" s="181"/>
      <c r="F58" s="181"/>
      <c r="G58" s="181">
        <f>'将来負担比率（分子）の構造'!J$50</f>
        <v>16012</v>
      </c>
      <c r="H58" s="181"/>
      <c r="I58" s="181"/>
      <c r="J58" s="181">
        <f>'将来負担比率（分子）の構造'!K$50</f>
        <v>15094</v>
      </c>
      <c r="K58" s="181"/>
      <c r="L58" s="181"/>
      <c r="M58" s="181">
        <f>'将来負担比率（分子）の構造'!L$50</f>
        <v>14021</v>
      </c>
      <c r="N58" s="181"/>
      <c r="O58" s="181"/>
      <c r="P58" s="181">
        <f>'将来負担比率（分子）の構造'!M$50</f>
        <v>12783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2</v>
      </c>
      <c r="O61" s="181"/>
      <c r="P61" s="181"/>
    </row>
    <row r="62" spans="1:16" x14ac:dyDescent="0.15">
      <c r="A62" s="181" t="s">
        <v>35</v>
      </c>
      <c r="B62" s="181">
        <f>'将来負担比率（分子）の構造'!I$45</f>
        <v>5280</v>
      </c>
      <c r="C62" s="181"/>
      <c r="D62" s="181"/>
      <c r="E62" s="181">
        <f>'将来負担比率（分子）の構造'!J$45</f>
        <v>5353</v>
      </c>
      <c r="F62" s="181"/>
      <c r="G62" s="181"/>
      <c r="H62" s="181">
        <f>'将来負担比率（分子）の構造'!K$45</f>
        <v>4988</v>
      </c>
      <c r="I62" s="181"/>
      <c r="J62" s="181"/>
      <c r="K62" s="181">
        <f>'将来負担比率（分子）の構造'!L$45</f>
        <v>4408</v>
      </c>
      <c r="L62" s="181"/>
      <c r="M62" s="181"/>
      <c r="N62" s="181">
        <f>'将来負担比率（分子）の構造'!M$45</f>
        <v>4081</v>
      </c>
      <c r="O62" s="181"/>
      <c r="P62" s="181"/>
    </row>
    <row r="63" spans="1:16" x14ac:dyDescent="0.15">
      <c r="A63" s="181" t="s">
        <v>34</v>
      </c>
      <c r="B63" s="181">
        <f>'将来負担比率（分子）の構造'!I$44</f>
        <v>319</v>
      </c>
      <c r="C63" s="181"/>
      <c r="D63" s="181"/>
      <c r="E63" s="181">
        <f>'将来負担比率（分子）の構造'!J$44</f>
        <v>317</v>
      </c>
      <c r="F63" s="181"/>
      <c r="G63" s="181"/>
      <c r="H63" s="181">
        <f>'将来負担比率（分子）の構造'!K$44</f>
        <v>337</v>
      </c>
      <c r="I63" s="181"/>
      <c r="J63" s="181"/>
      <c r="K63" s="181">
        <f>'将来負担比率（分子）の構造'!L$44</f>
        <v>342</v>
      </c>
      <c r="L63" s="181"/>
      <c r="M63" s="181"/>
      <c r="N63" s="181">
        <f>'将来負担比率（分子）の構造'!M$44</f>
        <v>359</v>
      </c>
      <c r="O63" s="181"/>
      <c r="P63" s="181"/>
    </row>
    <row r="64" spans="1:16" x14ac:dyDescent="0.15">
      <c r="A64" s="181" t="s">
        <v>33</v>
      </c>
      <c r="B64" s="181">
        <f>'将来負担比率（分子）の構造'!I$43</f>
        <v>11206</v>
      </c>
      <c r="C64" s="181"/>
      <c r="D64" s="181"/>
      <c r="E64" s="181">
        <f>'将来負担比率（分子）の構造'!J$43</f>
        <v>10362</v>
      </c>
      <c r="F64" s="181"/>
      <c r="G64" s="181"/>
      <c r="H64" s="181">
        <f>'将来負担比率（分子）の構造'!K$43</f>
        <v>8924</v>
      </c>
      <c r="I64" s="181"/>
      <c r="J64" s="181"/>
      <c r="K64" s="181">
        <f>'将来負担比率（分子）の構造'!L$43</f>
        <v>7494</v>
      </c>
      <c r="L64" s="181"/>
      <c r="M64" s="181"/>
      <c r="N64" s="181">
        <f>'将来負担比率（分子）の構造'!M$43</f>
        <v>6519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39710</v>
      </c>
      <c r="C66" s="181"/>
      <c r="D66" s="181"/>
      <c r="E66" s="181">
        <f>'将来負担比率（分子）の構造'!J$41</f>
        <v>39122</v>
      </c>
      <c r="F66" s="181"/>
      <c r="G66" s="181"/>
      <c r="H66" s="181">
        <f>'将来負担比率（分子）の構造'!K$41</f>
        <v>38302</v>
      </c>
      <c r="I66" s="181"/>
      <c r="J66" s="181"/>
      <c r="K66" s="181">
        <f>'将来負担比率（分子）の構造'!L$41</f>
        <v>36205</v>
      </c>
      <c r="L66" s="181"/>
      <c r="M66" s="181"/>
      <c r="N66" s="181">
        <f>'将来負担比率（分子）の構造'!M$41</f>
        <v>35124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6144</v>
      </c>
      <c r="C72" s="185">
        <f>基金残高に係る経年分析!G55</f>
        <v>5159</v>
      </c>
      <c r="D72" s="185">
        <f>基金残高に係る経年分析!H55</f>
        <v>4113</v>
      </c>
    </row>
    <row r="73" spans="1:16" x14ac:dyDescent="0.15">
      <c r="A73" s="184" t="s">
        <v>78</v>
      </c>
      <c r="B73" s="185">
        <f>基金残高に係る経年分析!F56</f>
        <v>2056</v>
      </c>
      <c r="C73" s="185">
        <f>基金残高に係る経年分析!G56</f>
        <v>1961</v>
      </c>
      <c r="D73" s="185">
        <f>基金残高に係る経年分析!H56</f>
        <v>1866</v>
      </c>
    </row>
    <row r="74" spans="1:16" x14ac:dyDescent="0.15">
      <c r="A74" s="184" t="s">
        <v>79</v>
      </c>
      <c r="B74" s="185">
        <f>基金残高に係る経年分析!F57</f>
        <v>8891</v>
      </c>
      <c r="C74" s="185">
        <f>基金残高に係る経年分析!G57</f>
        <v>8404</v>
      </c>
      <c r="D74" s="185">
        <f>基金残高に係る経年分析!H57</f>
        <v>8131</v>
      </c>
    </row>
  </sheetData>
  <sheetProtection algorithmName="SHA-512" hashValue="V2nfXwuN30/YBJAv0X95uVA4TzVhRWYWHh0AGjDalKxVE+m1TEBEyLk/IsueMGLCYwysXRvPzICqw5ANDuaxyw==" saltValue="2e11HyzEUwIFxP0K9O2w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187" customWidth="1"/>
    <col min="117" max="16384" width="9" style="186" hidden="1"/>
  </cols>
  <sheetData>
    <row r="1" spans="2:116" x14ac:dyDescent="0.1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row>
    <row r="2" spans="2:116" x14ac:dyDescent="0.15"/>
    <row r="3" spans="2:116" x14ac:dyDescent="0.15"/>
    <row r="4" spans="2:116" x14ac:dyDescent="0.15">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row>
    <row r="5" spans="2:116" x14ac:dyDescent="0.15">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row>
    <row r="19" spans="9:116" x14ac:dyDescent="0.15"/>
    <row r="20" spans="9:116" x14ac:dyDescent="0.15"/>
    <row r="21" spans="9:116" x14ac:dyDescent="0.15">
      <c r="DL21" s="186"/>
    </row>
    <row r="22" spans="9:116" x14ac:dyDescent="0.15">
      <c r="DI22" s="186"/>
      <c r="DJ22" s="186"/>
      <c r="DK22" s="186"/>
      <c r="DL22" s="186"/>
    </row>
    <row r="23" spans="9:116" x14ac:dyDescent="0.15">
      <c r="CY23" s="186"/>
      <c r="CZ23" s="186"/>
      <c r="DA23" s="186"/>
      <c r="DB23" s="186"/>
      <c r="DC23" s="186"/>
      <c r="DD23" s="186"/>
      <c r="DE23" s="186"/>
      <c r="DF23" s="186"/>
      <c r="DG23" s="186"/>
      <c r="DH23" s="186"/>
      <c r="DI23" s="186"/>
      <c r="DJ23" s="186"/>
      <c r="DK23" s="186"/>
      <c r="DL23" s="1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86"/>
      <c r="DA35" s="186"/>
      <c r="DB35" s="186"/>
      <c r="DC35" s="186"/>
      <c r="DD35" s="186"/>
      <c r="DE35" s="186"/>
      <c r="DF35" s="186"/>
      <c r="DG35" s="186"/>
      <c r="DH35" s="186"/>
      <c r="DI35" s="186"/>
      <c r="DJ35" s="186"/>
      <c r="DK35" s="186"/>
      <c r="DL35" s="186"/>
    </row>
    <row r="36" spans="15:116" x14ac:dyDescent="0.15"/>
    <row r="37" spans="15:116" x14ac:dyDescent="0.15">
      <c r="DL37" s="186"/>
    </row>
    <row r="38" spans="15:116" x14ac:dyDescent="0.15">
      <c r="DI38" s="186"/>
      <c r="DJ38" s="186"/>
      <c r="DK38" s="186"/>
      <c r="DL38" s="186"/>
    </row>
    <row r="39" spans="15:116" x14ac:dyDescent="0.15"/>
    <row r="40" spans="15:116" x14ac:dyDescent="0.15"/>
    <row r="41" spans="15:116" x14ac:dyDescent="0.15"/>
    <row r="42" spans="15:116" x14ac:dyDescent="0.15"/>
    <row r="43" spans="15:116" x14ac:dyDescent="0.15">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row>
    <row r="44" spans="15:116" x14ac:dyDescent="0.15">
      <c r="DL44" s="186"/>
    </row>
    <row r="45" spans="15:116" x14ac:dyDescent="0.15"/>
    <row r="46" spans="15:116" x14ac:dyDescent="0.15">
      <c r="DA46" s="186"/>
      <c r="DB46" s="186"/>
      <c r="DC46" s="186"/>
      <c r="DD46" s="186"/>
      <c r="DE46" s="186"/>
      <c r="DF46" s="186"/>
      <c r="DG46" s="186"/>
      <c r="DH46" s="186"/>
      <c r="DI46" s="186"/>
      <c r="DJ46" s="186"/>
      <c r="DK46" s="186"/>
      <c r="DL46" s="186"/>
    </row>
    <row r="47" spans="15:116" x14ac:dyDescent="0.15"/>
    <row r="48" spans="15:116" x14ac:dyDescent="0.15"/>
    <row r="49" spans="104:116" x14ac:dyDescent="0.15"/>
    <row r="50" spans="104:116" x14ac:dyDescent="0.15">
      <c r="CZ50" s="186"/>
      <c r="DA50" s="186"/>
      <c r="DB50" s="186"/>
      <c r="DC50" s="186"/>
      <c r="DD50" s="186"/>
      <c r="DE50" s="186"/>
      <c r="DF50" s="186"/>
      <c r="DG50" s="186"/>
      <c r="DH50" s="186"/>
      <c r="DI50" s="186"/>
      <c r="DJ50" s="186"/>
      <c r="DK50" s="186"/>
      <c r="DL50" s="186"/>
    </row>
    <row r="51" spans="104:116" x14ac:dyDescent="0.15"/>
    <row r="52" spans="104:116" x14ac:dyDescent="0.15"/>
    <row r="53" spans="104:116" x14ac:dyDescent="0.15">
      <c r="DL53" s="1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86"/>
      <c r="DD67" s="186"/>
      <c r="DE67" s="186"/>
      <c r="DF67" s="186"/>
      <c r="DG67" s="186"/>
      <c r="DH67" s="186"/>
      <c r="DI67" s="186"/>
      <c r="DJ67" s="186"/>
      <c r="DK67" s="186"/>
      <c r="DL67" s="1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kL2l3gI0Q1ADeZdexc6uGZmMLJ6OxJ6Ql4tYIESqQhD/qL9t8E5Z/FFsmANwL5E9Lg0x1glD7cEObLjGaJWQ==" saltValue="VqbC2zWv013FrBRT8yk96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188" customWidth="1"/>
    <col min="37" max="44" width="17" style="188" customWidth="1"/>
    <col min="45" max="45" width="6.125" style="195" customWidth="1"/>
    <col min="46" max="46" width="3" style="193" customWidth="1"/>
    <col min="47" max="47" width="19.125" style="188" hidden="1" customWidth="1"/>
    <col min="48" max="52" width="12.625" style="188" hidden="1" customWidth="1"/>
    <col min="53" max="16384" width="8.625" style="188" hidden="1"/>
  </cols>
  <sheetData>
    <row r="1" spans="1:46" x14ac:dyDescent="0.15">
      <c r="AS1" s="189"/>
      <c r="AT1" s="189"/>
    </row>
    <row r="2" spans="1:46" x14ac:dyDescent="0.15">
      <c r="AS2" s="189"/>
      <c r="AT2" s="189"/>
    </row>
    <row r="3" spans="1:46" x14ac:dyDescent="0.15">
      <c r="AS3" s="189"/>
      <c r="AT3" s="189"/>
    </row>
    <row r="4" spans="1:46" x14ac:dyDescent="0.15">
      <c r="AS4" s="189"/>
      <c r="AT4" s="189"/>
    </row>
    <row r="5" spans="1:46" ht="17.25" x14ac:dyDescent="0.15">
      <c r="A5" s="190" t="s">
        <v>83</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2"/>
    </row>
    <row r="6" spans="1:46" x14ac:dyDescent="0.15">
      <c r="A6" s="193"/>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94" t="s">
        <v>84</v>
      </c>
      <c r="AL6" s="194"/>
      <c r="AM6" s="194"/>
      <c r="AN6" s="194"/>
      <c r="AO6" s="189"/>
      <c r="AP6" s="189"/>
      <c r="AQ6" s="189"/>
      <c r="AR6" s="189"/>
    </row>
    <row r="7" spans="1:46" x14ac:dyDescent="0.15">
      <c r="A7" s="193"/>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96"/>
      <c r="AL7" s="197"/>
      <c r="AM7" s="197"/>
      <c r="AN7" s="198"/>
      <c r="AO7" s="286" t="s">
        <v>85</v>
      </c>
      <c r="AP7" s="199"/>
      <c r="AQ7" s="200" t="s">
        <v>86</v>
      </c>
      <c r="AR7" s="201"/>
    </row>
    <row r="8" spans="1:46" x14ac:dyDescent="0.15">
      <c r="A8" s="193"/>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2"/>
      <c r="AL8" s="203"/>
      <c r="AM8" s="203"/>
      <c r="AN8" s="204"/>
      <c r="AO8" s="287"/>
      <c r="AP8" s="205" t="s">
        <v>87</v>
      </c>
      <c r="AQ8" s="206" t="s">
        <v>88</v>
      </c>
      <c r="AR8" s="207" t="s">
        <v>89</v>
      </c>
    </row>
    <row r="9" spans="1:46" x14ac:dyDescent="0.15">
      <c r="A9" s="193"/>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300" t="s">
        <v>90</v>
      </c>
      <c r="AL9" s="301"/>
      <c r="AM9" s="301"/>
      <c r="AN9" s="302"/>
      <c r="AO9" s="208">
        <v>5609815</v>
      </c>
      <c r="AP9" s="208">
        <v>86451</v>
      </c>
      <c r="AQ9" s="209">
        <v>73117</v>
      </c>
      <c r="AR9" s="210">
        <v>18.2</v>
      </c>
    </row>
    <row r="10" spans="1:46" x14ac:dyDescent="0.15">
      <c r="A10" s="193"/>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300" t="s">
        <v>91</v>
      </c>
      <c r="AL10" s="301"/>
      <c r="AM10" s="301"/>
      <c r="AN10" s="302"/>
      <c r="AO10" s="211">
        <v>273249</v>
      </c>
      <c r="AP10" s="211">
        <v>4211</v>
      </c>
      <c r="AQ10" s="212">
        <v>5871</v>
      </c>
      <c r="AR10" s="213">
        <v>-28.3</v>
      </c>
    </row>
    <row r="11" spans="1:46" ht="13.5" customHeight="1" x14ac:dyDescent="0.15">
      <c r="A11" s="193"/>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300" t="s">
        <v>92</v>
      </c>
      <c r="AL11" s="301"/>
      <c r="AM11" s="301"/>
      <c r="AN11" s="302"/>
      <c r="AO11" s="211">
        <v>539502</v>
      </c>
      <c r="AP11" s="211">
        <v>8314</v>
      </c>
      <c r="AQ11" s="212">
        <v>5513</v>
      </c>
      <c r="AR11" s="213">
        <v>50.8</v>
      </c>
    </row>
    <row r="12" spans="1:46" ht="13.5" customHeight="1" x14ac:dyDescent="0.15">
      <c r="A12" s="193"/>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300" t="s">
        <v>93</v>
      </c>
      <c r="AL12" s="301"/>
      <c r="AM12" s="301"/>
      <c r="AN12" s="302"/>
      <c r="AO12" s="211">
        <v>6979</v>
      </c>
      <c r="AP12" s="211">
        <v>108</v>
      </c>
      <c r="AQ12" s="212">
        <v>1308</v>
      </c>
      <c r="AR12" s="213">
        <v>-91.7</v>
      </c>
    </row>
    <row r="13" spans="1:46" ht="13.5" customHeight="1" x14ac:dyDescent="0.15">
      <c r="A13" s="193"/>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300" t="s">
        <v>94</v>
      </c>
      <c r="AL13" s="301"/>
      <c r="AM13" s="301"/>
      <c r="AN13" s="302"/>
      <c r="AO13" s="211" t="s">
        <v>95</v>
      </c>
      <c r="AP13" s="211" t="s">
        <v>95</v>
      </c>
      <c r="AQ13" s="212">
        <v>3</v>
      </c>
      <c r="AR13" s="213" t="s">
        <v>95</v>
      </c>
    </row>
    <row r="14" spans="1:46" ht="13.5" customHeight="1" x14ac:dyDescent="0.15">
      <c r="A14" s="193"/>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300" t="s">
        <v>96</v>
      </c>
      <c r="AL14" s="301"/>
      <c r="AM14" s="301"/>
      <c r="AN14" s="302"/>
      <c r="AO14" s="211">
        <v>175193</v>
      </c>
      <c r="AP14" s="211">
        <v>2700</v>
      </c>
      <c r="AQ14" s="212">
        <v>2952</v>
      </c>
      <c r="AR14" s="213">
        <v>-8.5</v>
      </c>
    </row>
    <row r="15" spans="1:46" ht="13.5" customHeight="1" x14ac:dyDescent="0.15">
      <c r="A15" s="193"/>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300" t="s">
        <v>97</v>
      </c>
      <c r="AL15" s="301"/>
      <c r="AM15" s="301"/>
      <c r="AN15" s="302"/>
      <c r="AO15" s="211">
        <v>78112</v>
      </c>
      <c r="AP15" s="211">
        <v>1204</v>
      </c>
      <c r="AQ15" s="212">
        <v>1788</v>
      </c>
      <c r="AR15" s="213">
        <v>-32.700000000000003</v>
      </c>
    </row>
    <row r="16" spans="1:46" x14ac:dyDescent="0.15">
      <c r="A16" s="193"/>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303" t="s">
        <v>98</v>
      </c>
      <c r="AL16" s="304"/>
      <c r="AM16" s="304"/>
      <c r="AN16" s="305"/>
      <c r="AO16" s="211">
        <v>-707302</v>
      </c>
      <c r="AP16" s="211">
        <v>-10900</v>
      </c>
      <c r="AQ16" s="212">
        <v>-6565</v>
      </c>
      <c r="AR16" s="213">
        <v>66</v>
      </c>
    </row>
    <row r="17" spans="1:46" x14ac:dyDescent="0.15">
      <c r="A17" s="193"/>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303" t="s">
        <v>80</v>
      </c>
      <c r="AL17" s="304"/>
      <c r="AM17" s="304"/>
      <c r="AN17" s="305"/>
      <c r="AO17" s="211">
        <v>5975548</v>
      </c>
      <c r="AP17" s="211">
        <v>92087</v>
      </c>
      <c r="AQ17" s="212">
        <v>83986</v>
      </c>
      <c r="AR17" s="213">
        <v>9.6</v>
      </c>
    </row>
    <row r="18" spans="1:46" x14ac:dyDescent="0.15">
      <c r="A18" s="193"/>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214"/>
      <c r="AR18" s="214"/>
    </row>
    <row r="19" spans="1:46" x14ac:dyDescent="0.15">
      <c r="A19" s="193"/>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t="s">
        <v>99</v>
      </c>
      <c r="AL19" s="189"/>
      <c r="AM19" s="189"/>
      <c r="AN19" s="189"/>
      <c r="AO19" s="189"/>
      <c r="AP19" s="189"/>
      <c r="AQ19" s="189"/>
      <c r="AR19" s="189"/>
    </row>
    <row r="20" spans="1:46" x14ac:dyDescent="0.15">
      <c r="A20" s="193"/>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215"/>
      <c r="AL20" s="216"/>
      <c r="AM20" s="216"/>
      <c r="AN20" s="217"/>
      <c r="AO20" s="218" t="s">
        <v>100</v>
      </c>
      <c r="AP20" s="219" t="s">
        <v>101</v>
      </c>
      <c r="AQ20" s="220" t="s">
        <v>102</v>
      </c>
      <c r="AR20" s="221"/>
    </row>
    <row r="21" spans="1:46" s="227" customFormat="1" x14ac:dyDescent="0.15">
      <c r="A21" s="222"/>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297" t="s">
        <v>103</v>
      </c>
      <c r="AL21" s="298"/>
      <c r="AM21" s="298"/>
      <c r="AN21" s="299"/>
      <c r="AO21" s="223">
        <v>8.5399999999999991</v>
      </c>
      <c r="AP21" s="224">
        <v>8.24</v>
      </c>
      <c r="AQ21" s="225">
        <v>0.3</v>
      </c>
      <c r="AR21" s="194"/>
      <c r="AS21" s="226"/>
      <c r="AT21" s="222"/>
    </row>
    <row r="22" spans="1:46" s="227" customFormat="1" x14ac:dyDescent="0.15">
      <c r="A22" s="222"/>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297" t="s">
        <v>104</v>
      </c>
      <c r="AL22" s="298"/>
      <c r="AM22" s="298"/>
      <c r="AN22" s="299"/>
      <c r="AO22" s="228">
        <v>100.2</v>
      </c>
      <c r="AP22" s="229">
        <v>98.1</v>
      </c>
      <c r="AQ22" s="230">
        <v>2.1</v>
      </c>
      <c r="AR22" s="214"/>
      <c r="AS22" s="226"/>
      <c r="AT22" s="222"/>
    </row>
    <row r="23" spans="1:46" s="227" customFormat="1" x14ac:dyDescent="0.15">
      <c r="A23" s="222"/>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214"/>
      <c r="AQ23" s="214"/>
      <c r="AR23" s="214"/>
      <c r="AS23" s="226"/>
      <c r="AT23" s="222"/>
    </row>
    <row r="24" spans="1:46" s="227" customFormat="1" x14ac:dyDescent="0.15">
      <c r="A24" s="222"/>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214"/>
      <c r="AQ24" s="214"/>
      <c r="AR24" s="214"/>
      <c r="AS24" s="226"/>
      <c r="AT24" s="222"/>
    </row>
    <row r="25" spans="1:46" s="227" customFormat="1" x14ac:dyDescent="0.15">
      <c r="A25" s="231"/>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3"/>
      <c r="AQ25" s="233"/>
      <c r="AR25" s="233"/>
      <c r="AS25" s="234"/>
      <c r="AT25" s="222"/>
    </row>
    <row r="26" spans="1:46" s="227" customFormat="1" x14ac:dyDescent="0.15">
      <c r="A26" s="194" t="s">
        <v>105</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214"/>
      <c r="AQ26" s="214"/>
      <c r="AR26" s="214"/>
      <c r="AS26" s="194"/>
      <c r="AT26" s="194"/>
    </row>
    <row r="27" spans="1:46" x14ac:dyDescent="0.15">
      <c r="A27" s="235"/>
      <c r="AO27" s="189"/>
      <c r="AP27" s="189"/>
      <c r="AQ27" s="189"/>
      <c r="AR27" s="189"/>
      <c r="AS27" s="189"/>
      <c r="AT27" s="189"/>
    </row>
    <row r="28" spans="1:46" ht="17.25" x14ac:dyDescent="0.15">
      <c r="A28" s="190" t="s">
        <v>106</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236"/>
    </row>
    <row r="29" spans="1:46" x14ac:dyDescent="0.15">
      <c r="A29" s="193"/>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94" t="s">
        <v>107</v>
      </c>
      <c r="AL29" s="194"/>
      <c r="AM29" s="194"/>
      <c r="AN29" s="194"/>
      <c r="AO29" s="189"/>
      <c r="AP29" s="189"/>
      <c r="AQ29" s="189"/>
      <c r="AR29" s="189"/>
      <c r="AS29" s="237"/>
    </row>
    <row r="30" spans="1:46" x14ac:dyDescent="0.15">
      <c r="A30" s="193"/>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96"/>
      <c r="AL30" s="197"/>
      <c r="AM30" s="197"/>
      <c r="AN30" s="198"/>
      <c r="AO30" s="286" t="s">
        <v>85</v>
      </c>
      <c r="AP30" s="199"/>
      <c r="AQ30" s="200" t="s">
        <v>86</v>
      </c>
      <c r="AR30" s="201"/>
    </row>
    <row r="31" spans="1:46" x14ac:dyDescent="0.15">
      <c r="A31" s="193"/>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202"/>
      <c r="AL31" s="203"/>
      <c r="AM31" s="203"/>
      <c r="AN31" s="204"/>
      <c r="AO31" s="287"/>
      <c r="AP31" s="205" t="s">
        <v>87</v>
      </c>
      <c r="AQ31" s="206" t="s">
        <v>88</v>
      </c>
      <c r="AR31" s="207" t="s">
        <v>89</v>
      </c>
    </row>
    <row r="32" spans="1:46" ht="27" customHeight="1" x14ac:dyDescent="0.15">
      <c r="A32" s="193"/>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288" t="s">
        <v>108</v>
      </c>
      <c r="AL32" s="289"/>
      <c r="AM32" s="289"/>
      <c r="AN32" s="290"/>
      <c r="AO32" s="238">
        <v>4537944</v>
      </c>
      <c r="AP32" s="238">
        <v>69933</v>
      </c>
      <c r="AQ32" s="239">
        <v>53780</v>
      </c>
      <c r="AR32" s="240">
        <v>30</v>
      </c>
    </row>
    <row r="33" spans="1:46" ht="13.5" customHeight="1" x14ac:dyDescent="0.15">
      <c r="A33" s="193"/>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288" t="s">
        <v>109</v>
      </c>
      <c r="AL33" s="289"/>
      <c r="AM33" s="289"/>
      <c r="AN33" s="290"/>
      <c r="AO33" s="238" t="s">
        <v>95</v>
      </c>
      <c r="AP33" s="238" t="s">
        <v>95</v>
      </c>
      <c r="AQ33" s="239" t="s">
        <v>95</v>
      </c>
      <c r="AR33" s="240" t="s">
        <v>95</v>
      </c>
    </row>
    <row r="34" spans="1:46" ht="27" customHeight="1" x14ac:dyDescent="0.15">
      <c r="A34" s="193"/>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288" t="s">
        <v>110</v>
      </c>
      <c r="AL34" s="289"/>
      <c r="AM34" s="289"/>
      <c r="AN34" s="290"/>
      <c r="AO34" s="238" t="s">
        <v>95</v>
      </c>
      <c r="AP34" s="238" t="s">
        <v>95</v>
      </c>
      <c r="AQ34" s="239">
        <v>5</v>
      </c>
      <c r="AR34" s="240" t="s">
        <v>95</v>
      </c>
    </row>
    <row r="35" spans="1:46" ht="27" customHeight="1" x14ac:dyDescent="0.15">
      <c r="A35" s="193"/>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288" t="s">
        <v>111</v>
      </c>
      <c r="AL35" s="289"/>
      <c r="AM35" s="289"/>
      <c r="AN35" s="290"/>
      <c r="AO35" s="238">
        <v>580422</v>
      </c>
      <c r="AP35" s="238">
        <v>8945</v>
      </c>
      <c r="AQ35" s="239">
        <v>13935</v>
      </c>
      <c r="AR35" s="240">
        <v>-35.799999999999997</v>
      </c>
    </row>
    <row r="36" spans="1:46" ht="27" customHeight="1" x14ac:dyDescent="0.15">
      <c r="A36" s="193"/>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288" t="s">
        <v>112</v>
      </c>
      <c r="AL36" s="289"/>
      <c r="AM36" s="289"/>
      <c r="AN36" s="290"/>
      <c r="AO36" s="238">
        <v>26344</v>
      </c>
      <c r="AP36" s="238">
        <v>406</v>
      </c>
      <c r="AQ36" s="239">
        <v>1226</v>
      </c>
      <c r="AR36" s="240">
        <v>-66.900000000000006</v>
      </c>
    </row>
    <row r="37" spans="1:46" ht="13.5" customHeight="1" x14ac:dyDescent="0.15">
      <c r="A37" s="193"/>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288" t="s">
        <v>113</v>
      </c>
      <c r="AL37" s="289"/>
      <c r="AM37" s="289"/>
      <c r="AN37" s="290"/>
      <c r="AO37" s="238">
        <v>1428</v>
      </c>
      <c r="AP37" s="238">
        <v>22</v>
      </c>
      <c r="AQ37" s="239">
        <v>824</v>
      </c>
      <c r="AR37" s="240">
        <v>-97.3</v>
      </c>
    </row>
    <row r="38" spans="1:46" ht="27" customHeight="1" x14ac:dyDescent="0.15">
      <c r="A38" s="193"/>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291" t="s">
        <v>114</v>
      </c>
      <c r="AL38" s="292"/>
      <c r="AM38" s="292"/>
      <c r="AN38" s="293"/>
      <c r="AO38" s="241">
        <v>509</v>
      </c>
      <c r="AP38" s="241">
        <v>8</v>
      </c>
      <c r="AQ38" s="242">
        <v>1</v>
      </c>
      <c r="AR38" s="230">
        <v>700</v>
      </c>
      <c r="AS38" s="237"/>
    </row>
    <row r="39" spans="1:46" x14ac:dyDescent="0.15">
      <c r="A39" s="193"/>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291" t="s">
        <v>115</v>
      </c>
      <c r="AL39" s="292"/>
      <c r="AM39" s="292"/>
      <c r="AN39" s="293"/>
      <c r="AO39" s="238">
        <v>-347962</v>
      </c>
      <c r="AP39" s="238">
        <v>-5362</v>
      </c>
      <c r="AQ39" s="239">
        <v>-3983</v>
      </c>
      <c r="AR39" s="240">
        <v>34.6</v>
      </c>
      <c r="AS39" s="237"/>
    </row>
    <row r="40" spans="1:46" ht="27" customHeight="1" x14ac:dyDescent="0.15">
      <c r="A40" s="193"/>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288" t="s">
        <v>116</v>
      </c>
      <c r="AL40" s="289"/>
      <c r="AM40" s="289"/>
      <c r="AN40" s="290"/>
      <c r="AO40" s="238">
        <v>-4171731</v>
      </c>
      <c r="AP40" s="238">
        <v>-64289</v>
      </c>
      <c r="AQ40" s="239">
        <v>-48081</v>
      </c>
      <c r="AR40" s="240">
        <v>33.700000000000003</v>
      </c>
      <c r="AS40" s="237"/>
    </row>
    <row r="41" spans="1:46" x14ac:dyDescent="0.15">
      <c r="A41" s="193"/>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294" t="s">
        <v>81</v>
      </c>
      <c r="AL41" s="295"/>
      <c r="AM41" s="295"/>
      <c r="AN41" s="296"/>
      <c r="AO41" s="238">
        <v>626954</v>
      </c>
      <c r="AP41" s="238">
        <v>9662</v>
      </c>
      <c r="AQ41" s="239">
        <v>17707</v>
      </c>
      <c r="AR41" s="240">
        <v>-45.4</v>
      </c>
      <c r="AS41" s="237"/>
    </row>
    <row r="42" spans="1:46" x14ac:dyDescent="0.15">
      <c r="A42" s="193"/>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243" t="s">
        <v>117</v>
      </c>
      <c r="AL42" s="189"/>
      <c r="AM42" s="189"/>
      <c r="AN42" s="189"/>
      <c r="AO42" s="189"/>
      <c r="AP42" s="189"/>
      <c r="AQ42" s="214"/>
      <c r="AR42" s="214"/>
      <c r="AS42" s="237"/>
    </row>
    <row r="43" spans="1:46" x14ac:dyDescent="0.15">
      <c r="A43" s="193"/>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244"/>
      <c r="AQ43" s="214"/>
      <c r="AR43" s="189"/>
      <c r="AS43" s="237"/>
    </row>
    <row r="44" spans="1:46" x14ac:dyDescent="0.15">
      <c r="A44" s="193"/>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214"/>
      <c r="AR44" s="189"/>
    </row>
    <row r="45" spans="1:46" x14ac:dyDescent="0.15">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245"/>
      <c r="AR45" s="191"/>
      <c r="AS45" s="191"/>
      <c r="AT45" s="189"/>
    </row>
    <row r="46" spans="1:46" x14ac:dyDescent="0.15">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189"/>
    </row>
    <row r="47" spans="1:46" ht="17.25" customHeight="1" x14ac:dyDescent="0.15">
      <c r="A47" s="247" t="s">
        <v>118</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6" x14ac:dyDescent="0.15">
      <c r="A48" s="193"/>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248" t="s">
        <v>119</v>
      </c>
      <c r="AL48" s="248"/>
      <c r="AM48" s="248"/>
      <c r="AN48" s="248"/>
      <c r="AO48" s="248"/>
      <c r="AP48" s="248"/>
      <c r="AQ48" s="249"/>
      <c r="AR48" s="248"/>
    </row>
    <row r="49" spans="1:44" ht="13.5" customHeight="1" x14ac:dyDescent="0.15">
      <c r="A49" s="193"/>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250"/>
      <c r="AL49" s="251"/>
      <c r="AM49" s="281" t="s">
        <v>85</v>
      </c>
      <c r="AN49" s="283" t="s">
        <v>120</v>
      </c>
      <c r="AO49" s="284"/>
      <c r="AP49" s="284"/>
      <c r="AQ49" s="284"/>
      <c r="AR49" s="285"/>
    </row>
    <row r="50" spans="1:44" x14ac:dyDescent="0.15">
      <c r="A50" s="193"/>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252"/>
      <c r="AL50" s="253"/>
      <c r="AM50" s="282"/>
      <c r="AN50" s="254" t="s">
        <v>121</v>
      </c>
      <c r="AO50" s="255" t="s">
        <v>122</v>
      </c>
      <c r="AP50" s="256" t="s">
        <v>123</v>
      </c>
      <c r="AQ50" s="257" t="s">
        <v>124</v>
      </c>
      <c r="AR50" s="258" t="s">
        <v>125</v>
      </c>
    </row>
    <row r="51" spans="1:44" x14ac:dyDescent="0.15">
      <c r="A51" s="193"/>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250" t="s">
        <v>126</v>
      </c>
      <c r="AL51" s="251"/>
      <c r="AM51" s="259">
        <v>5562390</v>
      </c>
      <c r="AN51" s="260">
        <v>81287</v>
      </c>
      <c r="AO51" s="261">
        <v>-0.7</v>
      </c>
      <c r="AP51" s="262">
        <v>92247</v>
      </c>
      <c r="AQ51" s="263">
        <v>39.200000000000003</v>
      </c>
      <c r="AR51" s="264">
        <v>-39.9</v>
      </c>
    </row>
    <row r="52" spans="1:44" x14ac:dyDescent="0.15">
      <c r="A52" s="193"/>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265"/>
      <c r="AL52" s="266" t="s">
        <v>127</v>
      </c>
      <c r="AM52" s="267">
        <v>3500997</v>
      </c>
      <c r="AN52" s="268">
        <v>51162</v>
      </c>
      <c r="AO52" s="269">
        <v>25.2</v>
      </c>
      <c r="AP52" s="270">
        <v>37204</v>
      </c>
      <c r="AQ52" s="271">
        <v>16.899999999999999</v>
      </c>
      <c r="AR52" s="272">
        <v>8.3000000000000007</v>
      </c>
    </row>
    <row r="53" spans="1:44" x14ac:dyDescent="0.15">
      <c r="A53" s="193"/>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250" t="s">
        <v>128</v>
      </c>
      <c r="AL53" s="251"/>
      <c r="AM53" s="259">
        <v>4892143</v>
      </c>
      <c r="AN53" s="260">
        <v>72254</v>
      </c>
      <c r="AO53" s="261">
        <v>-11.1</v>
      </c>
      <c r="AP53" s="262">
        <v>67319</v>
      </c>
      <c r="AQ53" s="263">
        <v>-27</v>
      </c>
      <c r="AR53" s="264">
        <v>15.9</v>
      </c>
    </row>
    <row r="54" spans="1:44" x14ac:dyDescent="0.15">
      <c r="A54" s="193"/>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265"/>
      <c r="AL54" s="266" t="s">
        <v>127</v>
      </c>
      <c r="AM54" s="267">
        <v>2950626</v>
      </c>
      <c r="AN54" s="268">
        <v>43579</v>
      </c>
      <c r="AO54" s="269">
        <v>-14.8</v>
      </c>
      <c r="AP54" s="270">
        <v>38101</v>
      </c>
      <c r="AQ54" s="271">
        <v>2.4</v>
      </c>
      <c r="AR54" s="272">
        <v>-17.2</v>
      </c>
    </row>
    <row r="55" spans="1:44" x14ac:dyDescent="0.15">
      <c r="A55" s="193"/>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250" t="s">
        <v>129</v>
      </c>
      <c r="AL55" s="251"/>
      <c r="AM55" s="259">
        <v>4573649</v>
      </c>
      <c r="AN55" s="260">
        <v>68388</v>
      </c>
      <c r="AO55" s="261">
        <v>-5.4</v>
      </c>
      <c r="AP55" s="262">
        <v>70615</v>
      </c>
      <c r="AQ55" s="263">
        <v>4.9000000000000004</v>
      </c>
      <c r="AR55" s="264">
        <v>-10.3</v>
      </c>
    </row>
    <row r="56" spans="1:44" x14ac:dyDescent="0.15">
      <c r="A56" s="193"/>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265"/>
      <c r="AL56" s="266" t="s">
        <v>127</v>
      </c>
      <c r="AM56" s="267">
        <v>3166801</v>
      </c>
      <c r="AN56" s="268">
        <v>47352</v>
      </c>
      <c r="AO56" s="269">
        <v>8.6999999999999993</v>
      </c>
      <c r="AP56" s="270">
        <v>37382</v>
      </c>
      <c r="AQ56" s="271">
        <v>-1.9</v>
      </c>
      <c r="AR56" s="272">
        <v>10.6</v>
      </c>
    </row>
    <row r="57" spans="1:44" x14ac:dyDescent="0.15">
      <c r="A57" s="193"/>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250" t="s">
        <v>130</v>
      </c>
      <c r="AL57" s="251"/>
      <c r="AM57" s="259">
        <v>3476303</v>
      </c>
      <c r="AN57" s="260">
        <v>52782</v>
      </c>
      <c r="AO57" s="261">
        <v>-22.8</v>
      </c>
      <c r="AP57" s="262">
        <v>69185</v>
      </c>
      <c r="AQ57" s="263">
        <v>-2</v>
      </c>
      <c r="AR57" s="264">
        <v>-20.8</v>
      </c>
    </row>
    <row r="58" spans="1:44" x14ac:dyDescent="0.15">
      <c r="A58" s="193"/>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265"/>
      <c r="AL58" s="266" t="s">
        <v>127</v>
      </c>
      <c r="AM58" s="267">
        <v>1794526</v>
      </c>
      <c r="AN58" s="268">
        <v>27247</v>
      </c>
      <c r="AO58" s="269">
        <v>-42.5</v>
      </c>
      <c r="AP58" s="270">
        <v>38519</v>
      </c>
      <c r="AQ58" s="271">
        <v>3</v>
      </c>
      <c r="AR58" s="272">
        <v>-45.5</v>
      </c>
    </row>
    <row r="59" spans="1:44" x14ac:dyDescent="0.15">
      <c r="A59" s="193"/>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250" t="s">
        <v>131</v>
      </c>
      <c r="AL59" s="251"/>
      <c r="AM59" s="259">
        <v>4828350</v>
      </c>
      <c r="AN59" s="260">
        <v>74408</v>
      </c>
      <c r="AO59" s="261">
        <v>41</v>
      </c>
      <c r="AP59" s="262">
        <v>70166</v>
      </c>
      <c r="AQ59" s="263">
        <v>1.4</v>
      </c>
      <c r="AR59" s="264">
        <v>39.6</v>
      </c>
    </row>
    <row r="60" spans="1:44" x14ac:dyDescent="0.15">
      <c r="A60" s="193"/>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265"/>
      <c r="AL60" s="266" t="s">
        <v>127</v>
      </c>
      <c r="AM60" s="267">
        <v>2643198</v>
      </c>
      <c r="AN60" s="268">
        <v>40734</v>
      </c>
      <c r="AO60" s="269">
        <v>49.5</v>
      </c>
      <c r="AP60" s="270">
        <v>36115</v>
      </c>
      <c r="AQ60" s="271">
        <v>-6.2</v>
      </c>
      <c r="AR60" s="272">
        <v>55.7</v>
      </c>
    </row>
    <row r="61" spans="1:44" x14ac:dyDescent="0.15">
      <c r="A61" s="193"/>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250" t="s">
        <v>132</v>
      </c>
      <c r="AL61" s="273"/>
      <c r="AM61" s="274">
        <v>4666567</v>
      </c>
      <c r="AN61" s="275">
        <v>69824</v>
      </c>
      <c r="AO61" s="276">
        <v>0.2</v>
      </c>
      <c r="AP61" s="277">
        <v>73906</v>
      </c>
      <c r="AQ61" s="278">
        <v>3.3</v>
      </c>
      <c r="AR61" s="264">
        <v>-3.1</v>
      </c>
    </row>
    <row r="62" spans="1:44" x14ac:dyDescent="0.15">
      <c r="A62" s="193"/>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265"/>
      <c r="AL62" s="266" t="s">
        <v>127</v>
      </c>
      <c r="AM62" s="267">
        <v>2811230</v>
      </c>
      <c r="AN62" s="268">
        <v>42015</v>
      </c>
      <c r="AO62" s="269">
        <v>5.2</v>
      </c>
      <c r="AP62" s="270">
        <v>37464</v>
      </c>
      <c r="AQ62" s="271">
        <v>2.8</v>
      </c>
      <c r="AR62" s="272">
        <v>2.4</v>
      </c>
    </row>
    <row r="63" spans="1:44" x14ac:dyDescent="0.15">
      <c r="A63" s="193"/>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x14ac:dyDescent="0.15">
      <c r="A64" s="193"/>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6" x14ac:dyDescent="0.15">
      <c r="A65" s="193"/>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6" x14ac:dyDescent="0.15">
      <c r="A66" s="279"/>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80"/>
    </row>
    <row r="67" spans="1:46" ht="13.5" hidden="1" customHeight="1" x14ac:dyDescent="0.15">
      <c r="AK67" s="189"/>
      <c r="AL67" s="189"/>
      <c r="AM67" s="189"/>
      <c r="AN67" s="189"/>
      <c r="AO67" s="189"/>
      <c r="AP67" s="189"/>
      <c r="AQ67" s="189"/>
      <c r="AR67" s="189"/>
      <c r="AS67" s="189"/>
      <c r="AT67" s="189"/>
    </row>
    <row r="68" spans="1:46" ht="13.5" hidden="1" customHeight="1" x14ac:dyDescent="0.15">
      <c r="AK68" s="189"/>
      <c r="AL68" s="189"/>
      <c r="AM68" s="189"/>
      <c r="AN68" s="189"/>
      <c r="AO68" s="189"/>
      <c r="AP68" s="189"/>
      <c r="AQ68" s="189"/>
      <c r="AR68" s="189"/>
    </row>
    <row r="69" spans="1:46" ht="13.5" hidden="1" customHeight="1" x14ac:dyDescent="0.15">
      <c r="AK69" s="189"/>
      <c r="AL69" s="189"/>
      <c r="AM69" s="189"/>
      <c r="AN69" s="189"/>
      <c r="AO69" s="189"/>
      <c r="AP69" s="189"/>
      <c r="AQ69" s="189"/>
      <c r="AR69" s="189"/>
    </row>
    <row r="70" spans="1:46" hidden="1" x14ac:dyDescent="0.15">
      <c r="AK70" s="189"/>
      <c r="AL70" s="189"/>
      <c r="AM70" s="189"/>
      <c r="AN70" s="189"/>
      <c r="AO70" s="189"/>
      <c r="AP70" s="189"/>
      <c r="AQ70" s="189"/>
      <c r="AR70" s="189"/>
    </row>
    <row r="71" spans="1:46" hidden="1" x14ac:dyDescent="0.15">
      <c r="AK71" s="189"/>
      <c r="AL71" s="189"/>
      <c r="AM71" s="189"/>
      <c r="AN71" s="189"/>
      <c r="AO71" s="189"/>
      <c r="AP71" s="189"/>
      <c r="AQ71" s="189"/>
      <c r="AR71" s="189"/>
    </row>
    <row r="72" spans="1:46" hidden="1" x14ac:dyDescent="0.15">
      <c r="AK72" s="189"/>
      <c r="AL72" s="189"/>
      <c r="AM72" s="189"/>
      <c r="AN72" s="189"/>
      <c r="AO72" s="189"/>
      <c r="AP72" s="189"/>
      <c r="AQ72" s="189"/>
      <c r="AR72" s="189"/>
    </row>
    <row r="73" spans="1:46" hidden="1" x14ac:dyDescent="0.15">
      <c r="AK73" s="189"/>
      <c r="AL73" s="189"/>
      <c r="AM73" s="189"/>
      <c r="AN73" s="189"/>
      <c r="AO73" s="189"/>
      <c r="AP73" s="189"/>
      <c r="AQ73" s="189"/>
      <c r="AR73" s="189"/>
    </row>
    <row r="74" spans="1:46" hidden="1" x14ac:dyDescent="0.15"/>
  </sheetData>
  <sheetProtection algorithmName="SHA-512" hashValue="Y4gdIaoaXD6iBt+hJZFxoy0MkLYdteX+LmdnatLjSdrOFbnITTa/dIOHgsISrJvHVNs0vTFWBLMzRRMCwl0gjA==" saltValue="XUOT671jBZIgd1e/fbcG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187" customWidth="1"/>
    <col min="126" max="16384" width="9" style="186" hidden="1"/>
  </cols>
  <sheetData>
    <row r="1" spans="2:125" ht="13.5" customHeight="1" x14ac:dyDescent="0.1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row>
    <row r="2" spans="2:125" x14ac:dyDescent="0.15">
      <c r="B2" s="186"/>
      <c r="DG2" s="186"/>
    </row>
    <row r="3" spans="2:125" x14ac:dyDescent="0.1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H3" s="186"/>
      <c r="DI3" s="186"/>
      <c r="DJ3" s="186"/>
      <c r="DK3" s="186"/>
      <c r="DL3" s="186"/>
      <c r="DM3" s="186"/>
      <c r="DN3" s="186"/>
      <c r="DO3" s="186"/>
      <c r="DP3" s="186"/>
      <c r="DQ3" s="186"/>
      <c r="DR3" s="186"/>
      <c r="DS3" s="186"/>
      <c r="DT3" s="186"/>
      <c r="DU3" s="186"/>
    </row>
    <row r="4" spans="2:125" x14ac:dyDescent="0.15"/>
    <row r="5" spans="2:125" x14ac:dyDescent="0.15"/>
    <row r="6" spans="2:125" x14ac:dyDescent="0.15"/>
    <row r="7" spans="2:125" x14ac:dyDescent="0.15"/>
    <row r="8" spans="2:125" x14ac:dyDescent="0.15"/>
    <row r="9" spans="2:125" x14ac:dyDescent="0.15">
      <c r="DU9" s="1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86"/>
    </row>
    <row r="18" spans="125:125" x14ac:dyDescent="0.15"/>
    <row r="19" spans="125:125" x14ac:dyDescent="0.15"/>
    <row r="20" spans="125:125" x14ac:dyDescent="0.15">
      <c r="DU20" s="186"/>
    </row>
    <row r="21" spans="125:125" x14ac:dyDescent="0.15">
      <c r="DU21" s="1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86"/>
    </row>
    <row r="29" spans="125:125" x14ac:dyDescent="0.15"/>
    <row r="30" spans="125:125" x14ac:dyDescent="0.15"/>
    <row r="31" spans="125:125" x14ac:dyDescent="0.15"/>
    <row r="32" spans="125:125" x14ac:dyDescent="0.15"/>
    <row r="33" spans="2:125" x14ac:dyDescent="0.15">
      <c r="B33" s="186"/>
      <c r="G33" s="186"/>
      <c r="I33" s="186"/>
    </row>
    <row r="34" spans="2:125" x14ac:dyDescent="0.15">
      <c r="C34" s="186"/>
      <c r="P34" s="186"/>
      <c r="DE34" s="186"/>
      <c r="DH34" s="186"/>
    </row>
    <row r="35" spans="2:125" x14ac:dyDescent="0.15">
      <c r="D35" s="186"/>
      <c r="E35" s="186"/>
      <c r="DG35" s="186"/>
      <c r="DJ35" s="186"/>
      <c r="DP35" s="186"/>
      <c r="DQ35" s="186"/>
      <c r="DR35" s="186"/>
      <c r="DS35" s="186"/>
      <c r="DT35" s="186"/>
      <c r="DU35" s="186"/>
    </row>
    <row r="36" spans="2:125" x14ac:dyDescent="0.15">
      <c r="F36" s="186"/>
      <c r="H36" s="186"/>
      <c r="J36" s="186"/>
      <c r="K36" s="186"/>
      <c r="L36" s="186"/>
      <c r="M36" s="186"/>
      <c r="N36" s="186"/>
      <c r="O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F36" s="186"/>
      <c r="DI36" s="186"/>
      <c r="DK36" s="186"/>
      <c r="DL36" s="186"/>
      <c r="DM36" s="186"/>
      <c r="DN36" s="186"/>
      <c r="DO36" s="186"/>
      <c r="DP36" s="186"/>
      <c r="DQ36" s="186"/>
      <c r="DR36" s="186"/>
      <c r="DS36" s="186"/>
      <c r="DT36" s="186"/>
      <c r="DU36" s="186"/>
    </row>
    <row r="37" spans="2:125" x14ac:dyDescent="0.15">
      <c r="DU37" s="186"/>
    </row>
    <row r="38" spans="2:125" x14ac:dyDescent="0.15">
      <c r="DT38" s="186"/>
      <c r="DU38" s="186"/>
    </row>
    <row r="39" spans="2:125" x14ac:dyDescent="0.15"/>
    <row r="40" spans="2:125" x14ac:dyDescent="0.15">
      <c r="DH40" s="186"/>
    </row>
    <row r="41" spans="2:125" x14ac:dyDescent="0.15">
      <c r="DE41" s="186"/>
    </row>
    <row r="42" spans="2:125" x14ac:dyDescent="0.15">
      <c r="DG42" s="186"/>
      <c r="DJ42" s="186"/>
    </row>
    <row r="43" spans="2:125" x14ac:dyDescent="0.15">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F43" s="186"/>
      <c r="DI43" s="186"/>
      <c r="DK43" s="186"/>
      <c r="DL43" s="186"/>
      <c r="DM43" s="186"/>
      <c r="DN43" s="186"/>
      <c r="DO43" s="186"/>
      <c r="DP43" s="186"/>
      <c r="DQ43" s="186"/>
      <c r="DR43" s="186"/>
      <c r="DS43" s="186"/>
      <c r="DT43" s="186"/>
      <c r="DU43" s="186"/>
    </row>
    <row r="44" spans="2:125" x14ac:dyDescent="0.15">
      <c r="DU44" s="186"/>
    </row>
    <row r="45" spans="2:125" x14ac:dyDescent="0.15"/>
    <row r="46" spans="2:125" x14ac:dyDescent="0.15"/>
    <row r="47" spans="2:125" x14ac:dyDescent="0.15"/>
    <row r="48" spans="2:125" x14ac:dyDescent="0.15">
      <c r="DT48" s="186"/>
      <c r="DU48" s="186"/>
    </row>
    <row r="49" spans="120:125" x14ac:dyDescent="0.15">
      <c r="DU49" s="186"/>
    </row>
    <row r="50" spans="120:125" x14ac:dyDescent="0.15">
      <c r="DU50" s="186"/>
    </row>
    <row r="51" spans="120:125" x14ac:dyDescent="0.15">
      <c r="DP51" s="186"/>
      <c r="DQ51" s="186"/>
      <c r="DR51" s="186"/>
      <c r="DS51" s="186"/>
      <c r="DT51" s="186"/>
      <c r="DU51" s="186"/>
    </row>
    <row r="52" spans="120:125" x14ac:dyDescent="0.15"/>
    <row r="53" spans="120:125" x14ac:dyDescent="0.15"/>
    <row r="54" spans="120:125" x14ac:dyDescent="0.15">
      <c r="DU54" s="186"/>
    </row>
    <row r="55" spans="120:125" x14ac:dyDescent="0.15"/>
    <row r="56" spans="120:125" x14ac:dyDescent="0.15"/>
    <row r="57" spans="120:125" x14ac:dyDescent="0.15"/>
    <row r="58" spans="120:125" x14ac:dyDescent="0.15">
      <c r="DU58" s="186"/>
    </row>
    <row r="59" spans="120:125" x14ac:dyDescent="0.15"/>
    <row r="60" spans="120:125" x14ac:dyDescent="0.15"/>
    <row r="61" spans="120:125" x14ac:dyDescent="0.15"/>
    <row r="62" spans="120:125" x14ac:dyDescent="0.15"/>
    <row r="63" spans="120:125" x14ac:dyDescent="0.15">
      <c r="DU63" s="186"/>
    </row>
    <row r="64" spans="120:125" x14ac:dyDescent="0.15">
      <c r="DT64" s="186"/>
      <c r="DU64" s="186"/>
    </row>
    <row r="65" spans="123:125" x14ac:dyDescent="0.15"/>
    <row r="66" spans="123:125" x14ac:dyDescent="0.15"/>
    <row r="67" spans="123:125" x14ac:dyDescent="0.15"/>
    <row r="68" spans="123:125" x14ac:dyDescent="0.15"/>
    <row r="69" spans="123:125" x14ac:dyDescent="0.15">
      <c r="DS69" s="186"/>
      <c r="DT69" s="186"/>
      <c r="DU69" s="1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86"/>
    </row>
    <row r="83" spans="116:125" x14ac:dyDescent="0.15">
      <c r="DM83" s="186"/>
      <c r="DN83" s="186"/>
      <c r="DO83" s="186"/>
      <c r="DP83" s="186"/>
      <c r="DQ83" s="186"/>
      <c r="DR83" s="186"/>
      <c r="DS83" s="186"/>
      <c r="DT83" s="186"/>
      <c r="DU83" s="186"/>
    </row>
    <row r="84" spans="116:125" x14ac:dyDescent="0.15"/>
    <row r="85" spans="116:125" x14ac:dyDescent="0.15"/>
    <row r="86" spans="116:125" x14ac:dyDescent="0.15"/>
    <row r="87" spans="116:125" x14ac:dyDescent="0.15"/>
    <row r="88" spans="116:125" x14ac:dyDescent="0.15">
      <c r="DU88" s="1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86"/>
      <c r="DT94" s="186"/>
      <c r="DU94" s="186"/>
    </row>
    <row r="95" spans="116:125" ht="13.5" customHeight="1" x14ac:dyDescent="0.15">
      <c r="DU95" s="1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86"/>
    </row>
    <row r="102" spans="124:125" ht="13.5" customHeight="1" x14ac:dyDescent="0.15"/>
    <row r="103" spans="124:125" ht="13.5" customHeight="1" x14ac:dyDescent="0.15"/>
    <row r="104" spans="124:125" ht="13.5" customHeight="1" x14ac:dyDescent="0.15">
      <c r="DT104" s="186"/>
      <c r="DU104" s="1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6" t="s">
        <v>134</v>
      </c>
    </row>
    <row r="120" spans="125:125" ht="13.5" hidden="1" customHeight="1" x14ac:dyDescent="0.15"/>
    <row r="121" spans="125:125" ht="13.5" hidden="1" customHeight="1" x14ac:dyDescent="0.15">
      <c r="DU121" s="186"/>
    </row>
  </sheetData>
  <sheetProtection algorithmName="SHA-512" hashValue="izL4/CV48s/ErSVcTZIIztaHlkROK6R83oEpmhzzGrbELFBcTkuyqQV+JdzYbPG8lP0kXwueoJl2NwI5VCn3yA==" saltValue="X1IyNr/ieemahBa3QfeG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187" customWidth="1"/>
    <col min="126" max="142" width="0" style="186" hidden="1" customWidth="1"/>
    <col min="143" max="16384" width="9" style="186" hidden="1"/>
  </cols>
  <sheetData>
    <row r="1" spans="1:125" ht="13.5" customHeight="1"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row>
    <row r="2" spans="1:125" x14ac:dyDescent="0.15">
      <c r="B2" s="186"/>
      <c r="T2" s="186"/>
    </row>
    <row r="3" spans="1:125" x14ac:dyDescent="0.15">
      <c r="C3" s="186"/>
      <c r="D3" s="186"/>
      <c r="E3" s="186"/>
      <c r="F3" s="186"/>
      <c r="G3" s="186"/>
      <c r="H3" s="186"/>
      <c r="I3" s="186"/>
      <c r="J3" s="186"/>
      <c r="K3" s="186"/>
      <c r="L3" s="186"/>
      <c r="M3" s="186"/>
      <c r="N3" s="186"/>
      <c r="O3" s="186"/>
      <c r="P3" s="186"/>
      <c r="Q3" s="186"/>
      <c r="R3" s="186"/>
      <c r="S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86"/>
      <c r="G33" s="186"/>
      <c r="I33" s="186"/>
    </row>
    <row r="34" spans="2:125" x14ac:dyDescent="0.15">
      <c r="C34" s="186"/>
      <c r="P34" s="186"/>
      <c r="R34" s="186"/>
      <c r="U34" s="186"/>
    </row>
    <row r="35" spans="2:125" x14ac:dyDescent="0.15">
      <c r="D35" s="186"/>
      <c r="E35" s="186"/>
      <c r="T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row>
    <row r="36" spans="2:125" x14ac:dyDescent="0.15">
      <c r="F36" s="186"/>
      <c r="H36" s="186"/>
      <c r="J36" s="186"/>
      <c r="K36" s="186"/>
      <c r="L36" s="186"/>
      <c r="M36" s="186"/>
      <c r="N36" s="186"/>
      <c r="O36" s="186"/>
      <c r="Q36" s="186"/>
      <c r="S36" s="186"/>
      <c r="V36" s="186"/>
    </row>
    <row r="37" spans="2:125" x14ac:dyDescent="0.15"/>
    <row r="38" spans="2:125" x14ac:dyDescent="0.15"/>
    <row r="39" spans="2:125" x14ac:dyDescent="0.15"/>
    <row r="40" spans="2:125" x14ac:dyDescent="0.15">
      <c r="U40" s="186"/>
    </row>
    <row r="41" spans="2:125" x14ac:dyDescent="0.15">
      <c r="R41" s="186"/>
    </row>
    <row r="42" spans="2:125" x14ac:dyDescent="0.15">
      <c r="T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row>
    <row r="43" spans="2:125" x14ac:dyDescent="0.15">
      <c r="Q43" s="186"/>
      <c r="S43" s="186"/>
      <c r="V43" s="1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7" t="s">
        <v>135</v>
      </c>
    </row>
  </sheetData>
  <sheetProtection algorithmName="SHA-512" hashValue="D9OjDaVnOmPZBBjykKYcS3cKptNJWCBSQLeljw6tlSWH2UcYfeiSb1WkBg0k3ljFd8Dcnjgaji8OKIOWKy9tYw==" saltValue="ml3i2Zj4OpaTO2CW8/l+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136</v>
      </c>
      <c r="G46" s="8" t="s">
        <v>137</v>
      </c>
      <c r="H46" s="8" t="s">
        <v>138</v>
      </c>
      <c r="I46" s="8" t="s">
        <v>139</v>
      </c>
      <c r="J46" s="9" t="s">
        <v>140</v>
      </c>
    </row>
    <row r="47" spans="2:10" ht="57.75" customHeight="1" x14ac:dyDescent="0.15">
      <c r="B47" s="10"/>
      <c r="C47" s="306" t="s">
        <v>3</v>
      </c>
      <c r="D47" s="306"/>
      <c r="E47" s="307"/>
      <c r="F47" s="11">
        <v>30.61</v>
      </c>
      <c r="G47" s="12">
        <v>33.79</v>
      </c>
      <c r="H47" s="12">
        <v>28.4</v>
      </c>
      <c r="I47" s="12">
        <v>24.53</v>
      </c>
      <c r="J47" s="13">
        <v>19.73</v>
      </c>
    </row>
    <row r="48" spans="2:10" ht="57.75" customHeight="1" x14ac:dyDescent="0.15">
      <c r="B48" s="14"/>
      <c r="C48" s="308" t="s">
        <v>4</v>
      </c>
      <c r="D48" s="308"/>
      <c r="E48" s="309"/>
      <c r="F48" s="15">
        <v>5.76</v>
      </c>
      <c r="G48" s="16">
        <v>5.32</v>
      </c>
      <c r="H48" s="16">
        <v>2.9</v>
      </c>
      <c r="I48" s="16">
        <v>3.14</v>
      </c>
      <c r="J48" s="17">
        <v>2.82</v>
      </c>
    </row>
    <row r="49" spans="2:10" ht="57.75" customHeight="1" thickBot="1" x14ac:dyDescent="0.2">
      <c r="B49" s="18"/>
      <c r="C49" s="310" t="s">
        <v>5</v>
      </c>
      <c r="D49" s="310"/>
      <c r="E49" s="311"/>
      <c r="F49" s="19" t="s">
        <v>141</v>
      </c>
      <c r="G49" s="20" t="s">
        <v>142</v>
      </c>
      <c r="H49" s="20" t="s">
        <v>143</v>
      </c>
      <c r="I49" s="20" t="s">
        <v>144</v>
      </c>
      <c r="J49" s="21" t="s">
        <v>145</v>
      </c>
    </row>
    <row r="50" spans="2:10" ht="13.5" customHeight="1" x14ac:dyDescent="0.15"/>
  </sheetData>
  <sheetProtection algorithmName="SHA-512" hashValue="k8IU+L5lSf54UKuVIzLIc31tXyWoG58Ap0OgWK3Wun6gTGJ+rt4dD7r0ZV0WmMGYGt3hCz1fa52t0hlFAGtHLw==" saltValue="BTNm4+iPYM5BANzmOKmg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136</v>
      </c>
      <c r="G33" s="29" t="s">
        <v>137</v>
      </c>
      <c r="H33" s="29" t="s">
        <v>138</v>
      </c>
      <c r="I33" s="29" t="s">
        <v>139</v>
      </c>
      <c r="J33" s="30" t="s">
        <v>140</v>
      </c>
      <c r="K33" s="22"/>
      <c r="L33" s="22"/>
      <c r="M33" s="22"/>
      <c r="N33" s="22"/>
      <c r="O33" s="22"/>
      <c r="P33" s="22"/>
    </row>
    <row r="34" spans="1:16" ht="39" customHeight="1" x14ac:dyDescent="0.15">
      <c r="A34" s="22"/>
      <c r="B34" s="31"/>
      <c r="C34" s="318" t="s">
        <v>146</v>
      </c>
      <c r="D34" s="318"/>
      <c r="E34" s="319"/>
      <c r="F34" s="32">
        <v>4.47</v>
      </c>
      <c r="G34" s="33">
        <v>5.13</v>
      </c>
      <c r="H34" s="33">
        <v>5.88</v>
      </c>
      <c r="I34" s="33">
        <v>6.95</v>
      </c>
      <c r="J34" s="34">
        <v>7.56</v>
      </c>
      <c r="K34" s="22"/>
      <c r="L34" s="22"/>
      <c r="M34" s="22"/>
      <c r="N34" s="22"/>
      <c r="O34" s="22"/>
      <c r="P34" s="22"/>
    </row>
    <row r="35" spans="1:16" ht="39" customHeight="1" x14ac:dyDescent="0.15">
      <c r="A35" s="22"/>
      <c r="B35" s="35"/>
      <c r="C35" s="312" t="s">
        <v>147</v>
      </c>
      <c r="D35" s="313"/>
      <c r="E35" s="314"/>
      <c r="F35" s="36">
        <v>5.75</v>
      </c>
      <c r="G35" s="37">
        <v>5.31</v>
      </c>
      <c r="H35" s="37">
        <v>2.9</v>
      </c>
      <c r="I35" s="37">
        <v>3.14</v>
      </c>
      <c r="J35" s="38">
        <v>2.82</v>
      </c>
      <c r="K35" s="22"/>
      <c r="L35" s="22"/>
      <c r="M35" s="22"/>
      <c r="N35" s="22"/>
      <c r="O35" s="22"/>
      <c r="P35" s="22"/>
    </row>
    <row r="36" spans="1:16" ht="39" customHeight="1" x14ac:dyDescent="0.15">
      <c r="A36" s="22"/>
      <c r="B36" s="35"/>
      <c r="C36" s="312" t="s">
        <v>148</v>
      </c>
      <c r="D36" s="313"/>
      <c r="E36" s="314"/>
      <c r="F36" s="36" t="s">
        <v>95</v>
      </c>
      <c r="G36" s="37" t="s">
        <v>95</v>
      </c>
      <c r="H36" s="37">
        <v>0.61</v>
      </c>
      <c r="I36" s="37">
        <v>1.1100000000000001</v>
      </c>
      <c r="J36" s="38">
        <v>1.79</v>
      </c>
      <c r="K36" s="22"/>
      <c r="L36" s="22"/>
      <c r="M36" s="22"/>
      <c r="N36" s="22"/>
      <c r="O36" s="22"/>
      <c r="P36" s="22"/>
    </row>
    <row r="37" spans="1:16" ht="39" customHeight="1" x14ac:dyDescent="0.15">
      <c r="A37" s="22"/>
      <c r="B37" s="35"/>
      <c r="C37" s="312" t="s">
        <v>149</v>
      </c>
      <c r="D37" s="313"/>
      <c r="E37" s="314"/>
      <c r="F37" s="36">
        <v>0.18</v>
      </c>
      <c r="G37" s="37">
        <v>1.78</v>
      </c>
      <c r="H37" s="37">
        <v>1.85</v>
      </c>
      <c r="I37" s="37">
        <v>1.42</v>
      </c>
      <c r="J37" s="38">
        <v>1.57</v>
      </c>
      <c r="K37" s="22"/>
      <c r="L37" s="22"/>
      <c r="M37" s="22"/>
      <c r="N37" s="22"/>
      <c r="O37" s="22"/>
      <c r="P37" s="22"/>
    </row>
    <row r="38" spans="1:16" ht="39" customHeight="1" x14ac:dyDescent="0.15">
      <c r="A38" s="22"/>
      <c r="B38" s="35"/>
      <c r="C38" s="312" t="s">
        <v>150</v>
      </c>
      <c r="D38" s="313"/>
      <c r="E38" s="314"/>
      <c r="F38" s="36">
        <v>0.23</v>
      </c>
      <c r="G38" s="37">
        <v>0.24</v>
      </c>
      <c r="H38" s="37">
        <v>0.16</v>
      </c>
      <c r="I38" s="37">
        <v>0.3</v>
      </c>
      <c r="J38" s="38">
        <v>0.65</v>
      </c>
      <c r="K38" s="22"/>
      <c r="L38" s="22"/>
      <c r="M38" s="22"/>
      <c r="N38" s="22"/>
      <c r="O38" s="22"/>
      <c r="P38" s="22"/>
    </row>
    <row r="39" spans="1:16" ht="39" customHeight="1" x14ac:dyDescent="0.15">
      <c r="A39" s="22"/>
      <c r="B39" s="35"/>
      <c r="C39" s="312" t="s">
        <v>151</v>
      </c>
      <c r="D39" s="313"/>
      <c r="E39" s="314"/>
      <c r="F39" s="36">
        <v>0</v>
      </c>
      <c r="G39" s="37">
        <v>0</v>
      </c>
      <c r="H39" s="37">
        <v>0</v>
      </c>
      <c r="I39" s="37">
        <v>0</v>
      </c>
      <c r="J39" s="38">
        <v>0</v>
      </c>
      <c r="K39" s="22"/>
      <c r="L39" s="22"/>
      <c r="M39" s="22"/>
      <c r="N39" s="22"/>
      <c r="O39" s="22"/>
      <c r="P39" s="22"/>
    </row>
    <row r="40" spans="1:16" ht="39" customHeight="1" x14ac:dyDescent="0.15">
      <c r="A40" s="22"/>
      <c r="B40" s="35"/>
      <c r="C40" s="312" t="s">
        <v>152</v>
      </c>
      <c r="D40" s="313"/>
      <c r="E40" s="314"/>
      <c r="F40" s="36">
        <v>0</v>
      </c>
      <c r="G40" s="37">
        <v>0.01</v>
      </c>
      <c r="H40" s="37">
        <v>0</v>
      </c>
      <c r="I40" s="37">
        <v>0.01</v>
      </c>
      <c r="J40" s="38">
        <v>0</v>
      </c>
      <c r="K40" s="22"/>
      <c r="L40" s="22"/>
      <c r="M40" s="22"/>
      <c r="N40" s="22"/>
      <c r="O40" s="22"/>
      <c r="P40" s="22"/>
    </row>
    <row r="41" spans="1:16" ht="39" customHeight="1" x14ac:dyDescent="0.15">
      <c r="A41" s="22"/>
      <c r="B41" s="35"/>
      <c r="C41" s="312" t="s">
        <v>153</v>
      </c>
      <c r="D41" s="313"/>
      <c r="E41" s="314"/>
      <c r="F41" s="36">
        <v>0</v>
      </c>
      <c r="G41" s="37">
        <v>0</v>
      </c>
      <c r="H41" s="37">
        <v>0</v>
      </c>
      <c r="I41" s="37">
        <v>0</v>
      </c>
      <c r="J41" s="38">
        <v>0</v>
      </c>
      <c r="K41" s="22"/>
      <c r="L41" s="22"/>
      <c r="M41" s="22"/>
      <c r="N41" s="22"/>
      <c r="O41" s="22"/>
      <c r="P41" s="22"/>
    </row>
    <row r="42" spans="1:16" ht="39" customHeight="1" x14ac:dyDescent="0.15">
      <c r="A42" s="22"/>
      <c r="B42" s="39"/>
      <c r="C42" s="312" t="s">
        <v>154</v>
      </c>
      <c r="D42" s="313"/>
      <c r="E42" s="314"/>
      <c r="F42" s="36" t="s">
        <v>95</v>
      </c>
      <c r="G42" s="37" t="s">
        <v>95</v>
      </c>
      <c r="H42" s="37" t="s">
        <v>95</v>
      </c>
      <c r="I42" s="37" t="s">
        <v>95</v>
      </c>
      <c r="J42" s="38" t="s">
        <v>95</v>
      </c>
      <c r="K42" s="22"/>
      <c r="L42" s="22"/>
      <c r="M42" s="22"/>
      <c r="N42" s="22"/>
      <c r="O42" s="22"/>
      <c r="P42" s="22"/>
    </row>
    <row r="43" spans="1:16" ht="39" customHeight="1" thickBot="1" x14ac:dyDescent="0.2">
      <c r="A43" s="22"/>
      <c r="B43" s="40"/>
      <c r="C43" s="315" t="s">
        <v>155</v>
      </c>
      <c r="D43" s="316"/>
      <c r="E43" s="31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b9JTfgLkiNXisvsKwfQI5nPf22VCKX3aWZZJrRF3eYaE3DGmig1k3yuUGn3LT52I1W0gXbbHhqf4yIHybhrow==" saltValue="+7/Zyw01sFzYanzQ0Af4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136</v>
      </c>
      <c r="L44" s="56" t="s">
        <v>137</v>
      </c>
      <c r="M44" s="56" t="s">
        <v>138</v>
      </c>
      <c r="N44" s="56" t="s">
        <v>139</v>
      </c>
      <c r="O44" s="57" t="s">
        <v>140</v>
      </c>
      <c r="P44" s="48"/>
      <c r="Q44" s="48"/>
      <c r="R44" s="48"/>
      <c r="S44" s="48"/>
      <c r="T44" s="48"/>
      <c r="U44" s="48"/>
    </row>
    <row r="45" spans="1:21" ht="30.75" customHeight="1" x14ac:dyDescent="0.15">
      <c r="A45" s="48"/>
      <c r="B45" s="338" t="s">
        <v>11</v>
      </c>
      <c r="C45" s="339"/>
      <c r="D45" s="58"/>
      <c r="E45" s="344" t="s">
        <v>12</v>
      </c>
      <c r="F45" s="344"/>
      <c r="G45" s="344"/>
      <c r="H45" s="344"/>
      <c r="I45" s="344"/>
      <c r="J45" s="345"/>
      <c r="K45" s="59">
        <v>4791</v>
      </c>
      <c r="L45" s="60">
        <v>4774</v>
      </c>
      <c r="M45" s="60">
        <v>4934</v>
      </c>
      <c r="N45" s="60">
        <v>4838</v>
      </c>
      <c r="O45" s="61">
        <v>4538</v>
      </c>
      <c r="P45" s="48"/>
      <c r="Q45" s="48"/>
      <c r="R45" s="48"/>
      <c r="S45" s="48"/>
      <c r="T45" s="48"/>
      <c r="U45" s="48"/>
    </row>
    <row r="46" spans="1:21" ht="30.75" customHeight="1" x14ac:dyDescent="0.15">
      <c r="A46" s="48"/>
      <c r="B46" s="340"/>
      <c r="C46" s="341"/>
      <c r="D46" s="62"/>
      <c r="E46" s="322" t="s">
        <v>13</v>
      </c>
      <c r="F46" s="322"/>
      <c r="G46" s="322"/>
      <c r="H46" s="322"/>
      <c r="I46" s="322"/>
      <c r="J46" s="323"/>
      <c r="K46" s="63" t="s">
        <v>95</v>
      </c>
      <c r="L46" s="64" t="s">
        <v>95</v>
      </c>
      <c r="M46" s="64" t="s">
        <v>95</v>
      </c>
      <c r="N46" s="64" t="s">
        <v>95</v>
      </c>
      <c r="O46" s="65" t="s">
        <v>95</v>
      </c>
      <c r="P46" s="48"/>
      <c r="Q46" s="48"/>
      <c r="R46" s="48"/>
      <c r="S46" s="48"/>
      <c r="T46" s="48"/>
      <c r="U46" s="48"/>
    </row>
    <row r="47" spans="1:21" ht="30.75" customHeight="1" x14ac:dyDescent="0.15">
      <c r="A47" s="48"/>
      <c r="B47" s="340"/>
      <c r="C47" s="341"/>
      <c r="D47" s="62"/>
      <c r="E47" s="322" t="s">
        <v>14</v>
      </c>
      <c r="F47" s="322"/>
      <c r="G47" s="322"/>
      <c r="H47" s="322"/>
      <c r="I47" s="322"/>
      <c r="J47" s="323"/>
      <c r="K47" s="63" t="s">
        <v>95</v>
      </c>
      <c r="L47" s="64" t="s">
        <v>95</v>
      </c>
      <c r="M47" s="64" t="s">
        <v>95</v>
      </c>
      <c r="N47" s="64" t="s">
        <v>95</v>
      </c>
      <c r="O47" s="65" t="s">
        <v>95</v>
      </c>
      <c r="P47" s="48"/>
      <c r="Q47" s="48"/>
      <c r="R47" s="48"/>
      <c r="S47" s="48"/>
      <c r="T47" s="48"/>
      <c r="U47" s="48"/>
    </row>
    <row r="48" spans="1:21" ht="30.75" customHeight="1" x14ac:dyDescent="0.15">
      <c r="A48" s="48"/>
      <c r="B48" s="340"/>
      <c r="C48" s="341"/>
      <c r="D48" s="62"/>
      <c r="E48" s="322" t="s">
        <v>15</v>
      </c>
      <c r="F48" s="322"/>
      <c r="G48" s="322"/>
      <c r="H48" s="322"/>
      <c r="I48" s="322"/>
      <c r="J48" s="323"/>
      <c r="K48" s="63">
        <v>923</v>
      </c>
      <c r="L48" s="64">
        <v>836</v>
      </c>
      <c r="M48" s="64">
        <v>684</v>
      </c>
      <c r="N48" s="64">
        <v>615</v>
      </c>
      <c r="O48" s="65">
        <v>580</v>
      </c>
      <c r="P48" s="48"/>
      <c r="Q48" s="48"/>
      <c r="R48" s="48"/>
      <c r="S48" s="48"/>
      <c r="T48" s="48"/>
      <c r="U48" s="48"/>
    </row>
    <row r="49" spans="1:21" ht="30.75" customHeight="1" x14ac:dyDescent="0.15">
      <c r="A49" s="48"/>
      <c r="B49" s="340"/>
      <c r="C49" s="341"/>
      <c r="D49" s="62"/>
      <c r="E49" s="322" t="s">
        <v>16</v>
      </c>
      <c r="F49" s="322"/>
      <c r="G49" s="322"/>
      <c r="H49" s="322"/>
      <c r="I49" s="322"/>
      <c r="J49" s="323"/>
      <c r="K49" s="63">
        <v>20</v>
      </c>
      <c r="L49" s="64">
        <v>23</v>
      </c>
      <c r="M49" s="64">
        <v>25</v>
      </c>
      <c r="N49" s="64">
        <v>24</v>
      </c>
      <c r="O49" s="65">
        <v>26</v>
      </c>
      <c r="P49" s="48"/>
      <c r="Q49" s="48"/>
      <c r="R49" s="48"/>
      <c r="S49" s="48"/>
      <c r="T49" s="48"/>
      <c r="U49" s="48"/>
    </row>
    <row r="50" spans="1:21" ht="30.75" customHeight="1" x14ac:dyDescent="0.15">
      <c r="A50" s="48"/>
      <c r="B50" s="340"/>
      <c r="C50" s="341"/>
      <c r="D50" s="62"/>
      <c r="E50" s="322" t="s">
        <v>17</v>
      </c>
      <c r="F50" s="322"/>
      <c r="G50" s="322"/>
      <c r="H50" s="322"/>
      <c r="I50" s="322"/>
      <c r="J50" s="323"/>
      <c r="K50" s="63">
        <v>2</v>
      </c>
      <c r="L50" s="64">
        <v>2</v>
      </c>
      <c r="M50" s="64">
        <v>1</v>
      </c>
      <c r="N50" s="64">
        <v>2</v>
      </c>
      <c r="O50" s="65">
        <v>1</v>
      </c>
      <c r="P50" s="48"/>
      <c r="Q50" s="48"/>
      <c r="R50" s="48"/>
      <c r="S50" s="48"/>
      <c r="T50" s="48"/>
      <c r="U50" s="48"/>
    </row>
    <row r="51" spans="1:21" ht="30.75" customHeight="1" x14ac:dyDescent="0.15">
      <c r="A51" s="48"/>
      <c r="B51" s="342"/>
      <c r="C51" s="343"/>
      <c r="D51" s="66"/>
      <c r="E51" s="322" t="s">
        <v>18</v>
      </c>
      <c r="F51" s="322"/>
      <c r="G51" s="322"/>
      <c r="H51" s="322"/>
      <c r="I51" s="322"/>
      <c r="J51" s="323"/>
      <c r="K51" s="63">
        <v>1</v>
      </c>
      <c r="L51" s="64">
        <v>1</v>
      </c>
      <c r="M51" s="64">
        <v>1</v>
      </c>
      <c r="N51" s="64">
        <v>1</v>
      </c>
      <c r="O51" s="65">
        <v>1</v>
      </c>
      <c r="P51" s="48"/>
      <c r="Q51" s="48"/>
      <c r="R51" s="48"/>
      <c r="S51" s="48"/>
      <c r="T51" s="48"/>
      <c r="U51" s="48"/>
    </row>
    <row r="52" spans="1:21" ht="30.75" customHeight="1" x14ac:dyDescent="0.15">
      <c r="A52" s="48"/>
      <c r="B52" s="320" t="s">
        <v>19</v>
      </c>
      <c r="C52" s="321"/>
      <c r="D52" s="66"/>
      <c r="E52" s="322" t="s">
        <v>20</v>
      </c>
      <c r="F52" s="322"/>
      <c r="G52" s="322"/>
      <c r="H52" s="322"/>
      <c r="I52" s="322"/>
      <c r="J52" s="323"/>
      <c r="K52" s="63">
        <v>4914</v>
      </c>
      <c r="L52" s="64">
        <v>4918</v>
      </c>
      <c r="M52" s="64">
        <v>4742</v>
      </c>
      <c r="N52" s="64">
        <v>4672</v>
      </c>
      <c r="O52" s="65">
        <v>4519</v>
      </c>
      <c r="P52" s="48"/>
      <c r="Q52" s="48"/>
      <c r="R52" s="48"/>
      <c r="S52" s="48"/>
      <c r="T52" s="48"/>
      <c r="U52" s="48"/>
    </row>
    <row r="53" spans="1:21" ht="30.75" customHeight="1" thickBot="1" x14ac:dyDescent="0.2">
      <c r="A53" s="48"/>
      <c r="B53" s="324" t="s">
        <v>21</v>
      </c>
      <c r="C53" s="325"/>
      <c r="D53" s="67"/>
      <c r="E53" s="326" t="s">
        <v>22</v>
      </c>
      <c r="F53" s="326"/>
      <c r="G53" s="326"/>
      <c r="H53" s="326"/>
      <c r="I53" s="326"/>
      <c r="J53" s="327"/>
      <c r="K53" s="68">
        <v>823</v>
      </c>
      <c r="L53" s="69">
        <v>718</v>
      </c>
      <c r="M53" s="69">
        <v>903</v>
      </c>
      <c r="N53" s="69">
        <v>808</v>
      </c>
      <c r="O53" s="70">
        <v>627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156</v>
      </c>
      <c r="P55" s="48"/>
      <c r="Q55" s="48"/>
      <c r="R55" s="48"/>
      <c r="S55" s="48"/>
      <c r="T55" s="48"/>
      <c r="U55" s="48"/>
    </row>
    <row r="56" spans="1:21" ht="31.5" customHeight="1" thickBot="1" x14ac:dyDescent="0.2">
      <c r="A56" s="48"/>
      <c r="B56" s="76"/>
      <c r="C56" s="77"/>
      <c r="D56" s="77"/>
      <c r="E56" s="78"/>
      <c r="F56" s="78"/>
      <c r="G56" s="78"/>
      <c r="H56" s="78"/>
      <c r="I56" s="78"/>
      <c r="J56" s="79" t="s">
        <v>2</v>
      </c>
      <c r="K56" s="80" t="s">
        <v>157</v>
      </c>
      <c r="L56" s="81" t="s">
        <v>158</v>
      </c>
      <c r="M56" s="81" t="s">
        <v>159</v>
      </c>
      <c r="N56" s="81" t="s">
        <v>160</v>
      </c>
      <c r="O56" s="82" t="s">
        <v>161</v>
      </c>
      <c r="P56" s="48"/>
      <c r="Q56" s="48"/>
      <c r="R56" s="48"/>
      <c r="S56" s="48"/>
      <c r="T56" s="48"/>
      <c r="U56" s="48"/>
    </row>
    <row r="57" spans="1:21" ht="31.5" customHeight="1" x14ac:dyDescent="0.15">
      <c r="B57" s="328" t="s">
        <v>25</v>
      </c>
      <c r="C57" s="329"/>
      <c r="D57" s="332" t="s">
        <v>26</v>
      </c>
      <c r="E57" s="333"/>
      <c r="F57" s="333"/>
      <c r="G57" s="333"/>
      <c r="H57" s="333"/>
      <c r="I57" s="333"/>
      <c r="J57" s="334"/>
      <c r="K57" s="83"/>
      <c r="L57" s="84"/>
      <c r="M57" s="84"/>
      <c r="N57" s="84"/>
      <c r="O57" s="85"/>
    </row>
    <row r="58" spans="1:21" ht="31.5" customHeight="1" thickBot="1" x14ac:dyDescent="0.2">
      <c r="B58" s="330"/>
      <c r="C58" s="331"/>
      <c r="D58" s="335" t="s">
        <v>27</v>
      </c>
      <c r="E58" s="336"/>
      <c r="F58" s="336"/>
      <c r="G58" s="336"/>
      <c r="H58" s="336"/>
      <c r="I58" s="336"/>
      <c r="J58" s="3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hACLFj2zEMXbDFSlSTJqrDchfx/bOpk0r+2nXzanB/JzqPz1xrq0Ao2YGt+QD2ta/mUIkEQtZpRXxR9x0bLaw==" saltValue="FzPxfWhY23KD3qsXJHqd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136</v>
      </c>
      <c r="J40" s="100" t="s">
        <v>137</v>
      </c>
      <c r="K40" s="100" t="s">
        <v>138</v>
      </c>
      <c r="L40" s="100" t="s">
        <v>139</v>
      </c>
      <c r="M40" s="101" t="s">
        <v>140</v>
      </c>
    </row>
    <row r="41" spans="2:13" ht="27.75" customHeight="1" x14ac:dyDescent="0.15">
      <c r="B41" s="358" t="s">
        <v>30</v>
      </c>
      <c r="C41" s="359"/>
      <c r="D41" s="102"/>
      <c r="E41" s="360" t="s">
        <v>31</v>
      </c>
      <c r="F41" s="360"/>
      <c r="G41" s="360"/>
      <c r="H41" s="361"/>
      <c r="I41" s="103">
        <v>39710</v>
      </c>
      <c r="J41" s="104">
        <v>39122</v>
      </c>
      <c r="K41" s="104">
        <v>38302</v>
      </c>
      <c r="L41" s="104">
        <v>36205</v>
      </c>
      <c r="M41" s="105">
        <v>35124</v>
      </c>
    </row>
    <row r="42" spans="2:13" ht="27.75" customHeight="1" x14ac:dyDescent="0.15">
      <c r="B42" s="348"/>
      <c r="C42" s="349"/>
      <c r="D42" s="106"/>
      <c r="E42" s="352" t="s">
        <v>32</v>
      </c>
      <c r="F42" s="352"/>
      <c r="G42" s="352"/>
      <c r="H42" s="353"/>
      <c r="I42" s="107" t="s">
        <v>95</v>
      </c>
      <c r="J42" s="108" t="s">
        <v>95</v>
      </c>
      <c r="K42" s="108" t="s">
        <v>95</v>
      </c>
      <c r="L42" s="108" t="s">
        <v>95</v>
      </c>
      <c r="M42" s="109" t="s">
        <v>95</v>
      </c>
    </row>
    <row r="43" spans="2:13" ht="27.75" customHeight="1" x14ac:dyDescent="0.15">
      <c r="B43" s="348"/>
      <c r="C43" s="349"/>
      <c r="D43" s="106"/>
      <c r="E43" s="352" t="s">
        <v>33</v>
      </c>
      <c r="F43" s="352"/>
      <c r="G43" s="352"/>
      <c r="H43" s="353"/>
      <c r="I43" s="107">
        <v>11206</v>
      </c>
      <c r="J43" s="108">
        <v>10362</v>
      </c>
      <c r="K43" s="108">
        <v>8924</v>
      </c>
      <c r="L43" s="108">
        <v>7494</v>
      </c>
      <c r="M43" s="109">
        <v>6519</v>
      </c>
    </row>
    <row r="44" spans="2:13" ht="27.75" customHeight="1" x14ac:dyDescent="0.15">
      <c r="B44" s="348"/>
      <c r="C44" s="349"/>
      <c r="D44" s="106"/>
      <c r="E44" s="352" t="s">
        <v>34</v>
      </c>
      <c r="F44" s="352"/>
      <c r="G44" s="352"/>
      <c r="H44" s="353"/>
      <c r="I44" s="107">
        <v>319</v>
      </c>
      <c r="J44" s="108">
        <v>317</v>
      </c>
      <c r="K44" s="108">
        <v>337</v>
      </c>
      <c r="L44" s="108">
        <v>342</v>
      </c>
      <c r="M44" s="109">
        <v>359</v>
      </c>
    </row>
    <row r="45" spans="2:13" ht="27.75" customHeight="1" x14ac:dyDescent="0.15">
      <c r="B45" s="348"/>
      <c r="C45" s="349"/>
      <c r="D45" s="106"/>
      <c r="E45" s="352" t="s">
        <v>35</v>
      </c>
      <c r="F45" s="352"/>
      <c r="G45" s="352"/>
      <c r="H45" s="353"/>
      <c r="I45" s="107">
        <v>5280</v>
      </c>
      <c r="J45" s="108">
        <v>5353</v>
      </c>
      <c r="K45" s="108">
        <v>4988</v>
      </c>
      <c r="L45" s="108">
        <v>4408</v>
      </c>
      <c r="M45" s="109">
        <v>4081</v>
      </c>
    </row>
    <row r="46" spans="2:13" ht="27.75" customHeight="1" x14ac:dyDescent="0.15">
      <c r="B46" s="348"/>
      <c r="C46" s="349"/>
      <c r="D46" s="110"/>
      <c r="E46" s="352" t="s">
        <v>36</v>
      </c>
      <c r="F46" s="352"/>
      <c r="G46" s="352"/>
      <c r="H46" s="353"/>
      <c r="I46" s="107">
        <v>2</v>
      </c>
      <c r="J46" s="108">
        <v>1</v>
      </c>
      <c r="K46" s="108">
        <v>1</v>
      </c>
      <c r="L46" s="108">
        <v>1</v>
      </c>
      <c r="M46" s="109">
        <v>2</v>
      </c>
    </row>
    <row r="47" spans="2:13" ht="27.75" customHeight="1" x14ac:dyDescent="0.15">
      <c r="B47" s="348"/>
      <c r="C47" s="349"/>
      <c r="D47" s="111"/>
      <c r="E47" s="362" t="s">
        <v>37</v>
      </c>
      <c r="F47" s="363"/>
      <c r="G47" s="363"/>
      <c r="H47" s="364"/>
      <c r="I47" s="107" t="s">
        <v>95</v>
      </c>
      <c r="J47" s="108" t="s">
        <v>95</v>
      </c>
      <c r="K47" s="108" t="s">
        <v>95</v>
      </c>
      <c r="L47" s="108" t="s">
        <v>95</v>
      </c>
      <c r="M47" s="109" t="s">
        <v>95</v>
      </c>
    </row>
    <row r="48" spans="2:13" ht="27.75" customHeight="1" x14ac:dyDescent="0.15">
      <c r="B48" s="348"/>
      <c r="C48" s="349"/>
      <c r="D48" s="106"/>
      <c r="E48" s="352" t="s">
        <v>38</v>
      </c>
      <c r="F48" s="352"/>
      <c r="G48" s="352"/>
      <c r="H48" s="353"/>
      <c r="I48" s="107" t="s">
        <v>95</v>
      </c>
      <c r="J48" s="108" t="s">
        <v>95</v>
      </c>
      <c r="K48" s="108" t="s">
        <v>95</v>
      </c>
      <c r="L48" s="108" t="s">
        <v>95</v>
      </c>
      <c r="M48" s="109" t="s">
        <v>95</v>
      </c>
    </row>
    <row r="49" spans="2:13" ht="27.75" customHeight="1" x14ac:dyDescent="0.15">
      <c r="B49" s="350"/>
      <c r="C49" s="351"/>
      <c r="D49" s="106"/>
      <c r="E49" s="352" t="s">
        <v>39</v>
      </c>
      <c r="F49" s="352"/>
      <c r="G49" s="352"/>
      <c r="H49" s="353"/>
      <c r="I49" s="107" t="s">
        <v>95</v>
      </c>
      <c r="J49" s="108" t="s">
        <v>95</v>
      </c>
      <c r="K49" s="108" t="s">
        <v>95</v>
      </c>
      <c r="L49" s="108" t="s">
        <v>95</v>
      </c>
      <c r="M49" s="109" t="s">
        <v>95</v>
      </c>
    </row>
    <row r="50" spans="2:13" ht="27.75" customHeight="1" x14ac:dyDescent="0.15">
      <c r="B50" s="346" t="s">
        <v>40</v>
      </c>
      <c r="C50" s="347"/>
      <c r="D50" s="112"/>
      <c r="E50" s="352" t="s">
        <v>41</v>
      </c>
      <c r="F50" s="352"/>
      <c r="G50" s="352"/>
      <c r="H50" s="353"/>
      <c r="I50" s="107">
        <v>14811</v>
      </c>
      <c r="J50" s="108">
        <v>16012</v>
      </c>
      <c r="K50" s="108">
        <v>15094</v>
      </c>
      <c r="L50" s="108">
        <v>14021</v>
      </c>
      <c r="M50" s="109">
        <v>12783</v>
      </c>
    </row>
    <row r="51" spans="2:13" ht="27.75" customHeight="1" x14ac:dyDescent="0.15">
      <c r="B51" s="348"/>
      <c r="C51" s="349"/>
      <c r="D51" s="106"/>
      <c r="E51" s="352" t="s">
        <v>42</v>
      </c>
      <c r="F51" s="352"/>
      <c r="G51" s="352"/>
      <c r="H51" s="353"/>
      <c r="I51" s="107">
        <v>4659</v>
      </c>
      <c r="J51" s="108">
        <v>4755</v>
      </c>
      <c r="K51" s="108">
        <v>4101</v>
      </c>
      <c r="L51" s="108">
        <v>3497</v>
      </c>
      <c r="M51" s="109">
        <v>3049</v>
      </c>
    </row>
    <row r="52" spans="2:13" ht="27.75" customHeight="1" x14ac:dyDescent="0.15">
      <c r="B52" s="350"/>
      <c r="C52" s="351"/>
      <c r="D52" s="106"/>
      <c r="E52" s="352" t="s">
        <v>43</v>
      </c>
      <c r="F52" s="352"/>
      <c r="G52" s="352"/>
      <c r="H52" s="353"/>
      <c r="I52" s="107">
        <v>38719</v>
      </c>
      <c r="J52" s="108">
        <v>37756</v>
      </c>
      <c r="K52" s="108">
        <v>36746</v>
      </c>
      <c r="L52" s="108">
        <v>35209</v>
      </c>
      <c r="M52" s="109">
        <v>34497</v>
      </c>
    </row>
    <row r="53" spans="2:13" ht="27.75" customHeight="1" thickBot="1" x14ac:dyDescent="0.2">
      <c r="B53" s="354" t="s">
        <v>44</v>
      </c>
      <c r="C53" s="355"/>
      <c r="D53" s="113"/>
      <c r="E53" s="356" t="s">
        <v>45</v>
      </c>
      <c r="F53" s="356"/>
      <c r="G53" s="356"/>
      <c r="H53" s="357"/>
      <c r="I53" s="114">
        <v>-1671</v>
      </c>
      <c r="J53" s="115">
        <v>-3368</v>
      </c>
      <c r="K53" s="115">
        <v>-3390</v>
      </c>
      <c r="L53" s="115">
        <v>-4276</v>
      </c>
      <c r="M53" s="116">
        <v>-4245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vV7FbDe/GvudEY2kU2UIF/JnsOAc/Wzbqn/r91nWk9TqRaXg2Unl/UY4Q437h8ldgLmdr2vckPm6AZeR8zo+g==" saltValue="V2DirbeN1TFGAIU5dfZe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山田和弘</cp:lastModifiedBy>
  <cp:lastPrinted>2021-10-08T07:55:05Z</cp:lastPrinted>
  <dcterms:created xsi:type="dcterms:W3CDTF">2021-02-05T04:54:18Z</dcterms:created>
  <dcterms:modified xsi:type="dcterms:W3CDTF">2021-10-08T07:56:03Z</dcterms:modified>
  <cp:category/>
</cp:coreProperties>
</file>