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04\財政課\主管文書（個別的事項）＿財政係\D01_予算決算\00決算統計\決算統計主任用\H30決算統計\21_財政状況資料集\05_HP掲載\"/>
    </mc:Choice>
  </mc:AlternateContent>
  <bookViews>
    <workbookView xWindow="0" yWindow="0" windowWidth="15360" windowHeight="7635"/>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データシート" sheetId="9"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<sst xmlns="http://schemas.openxmlformats.org/spreadsheetml/2006/main" count="298" uniqueCount="168">
  <si>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</si>
  <si>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</si>
  <si>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</si>
  <si>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</si>
  <si>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</si>
  <si>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</si>
  <si>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</si>
  <si>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</si>
  <si>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</si>
  <si>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</si>
  <si>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</si>
  <si>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</si>
  <si>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</si>
  <si>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</si>
  <si>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</si>
  <si>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</si>
  <si>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</si>
  <si>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</si>
  <si>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</si>
  <si>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</si>
  <si>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</si>
  <si>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</si>
  <si>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</si>
  <si>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</si>
  <si>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</si>
  <si>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</si>
  <si>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</si>
  <si>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</si>
  <si>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</si>
  <si>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</si>
  <si>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</si>
  <si>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</si>
  <si>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</si>
  <si>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</si>
  <si>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</si>
  <si>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</si>
  <si>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</si>
  <si>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</si>
  <si>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</si>
  <si>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</si>
  <si>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</si>
  <si>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</si>
  <si>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</si>
  <si>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</si>
  <si>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</si>
  <si>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</si>
  <si>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</si>
  <si>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</si>
  <si>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</si>
  <si>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</si>
  <si>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</si>
  <si>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</si>
  <si>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</si>
  <si>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</si>
  <si>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</si>
  <si>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</si>
  <si>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</si>
  <si>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</si>
  <si>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</si>
  <si>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</si>
  <si>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</si>
  <si>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</si>
  <si>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</si>
  <si>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</si>
  <si>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</si>
  <si>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</si>
  <si>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</si>
  <si>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</si>
  <si>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</si>
  <si>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</si>
  <si>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</si>
  <si>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</si>
  <si>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</si>
  <si>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</si>
  <si>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</si>
  <si>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</si>
  <si>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</si>
  <si>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</si>
  <si>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</si>
  <si>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</si>
  <si>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</si>
  <si>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</si>
  <si>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</si>
  <si>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</si>
  <si>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</si>
  <si>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</si>
  <si>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</si>
  <si>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</si>
  <si>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</si>
  <si>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</si>
  <si>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</si>
  <si>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</si>
  <si>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</si>
  <si>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</si>
  <si>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</si>
  <si>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</si>
  <si>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</si>
  <si>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</si>
  <si>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</si>
  <si>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</si>
  <si>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</si>
  <si>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</si>
  <si>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</si>
  <si>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</si>
  <si>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</si>
  <si>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</si>
  <si>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</si>
  <si>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</si>
  <si>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</si>
  <si>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</si>
  <si>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</si>
  <si>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</si>
  <si>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</si>
  <si>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</si>
  <si>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</si>
  <si>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</si>
  <si>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</si>
  <si>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</si>
  <si>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</si>
  <si>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</si>
  <si>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</si>
  <si>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</si>
  <si>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</si>
  <si>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</si>
  <si>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</si>
  <si>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</si>
  <si>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</si>
  <si>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</si>
  <si>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</si>
  <si>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</si>
  <si>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</si>
  <si>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</si>
  <si>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</si>
  <si>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</si>
  <si>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</si>
  <si>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</si>
  <si>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</si>
  <si>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</si>
  <si>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</si>
  <si>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</si>
  <si>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</si>
  <si>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0.14</t>
  </si>
  <si>
    <t>▲ 0.38</t>
  </si>
  <si>
    <t>▲ 7.81</t>
  </si>
  <si>
    <t>▲ 1.71</t>
  </si>
  <si>
    <t>水道事業会計</t>
  </si>
  <si>
    <t>一般会計</t>
  </si>
  <si>
    <t>国民健康保険特別会計</t>
  </si>
  <si>
    <t>下水道事業会計</t>
  </si>
  <si>
    <t>介護保険特別会計</t>
  </si>
  <si>
    <t>後期高齢者医療特別会計</t>
  </si>
  <si>
    <t>農業集落排水事業特別会計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</si>
  <si>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</si>
  <si>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</si>
  <si>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</si>
  <si>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</si>
  <si>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</si>
  <si>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</si>
  <si>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</si>
  <si>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</si>
  <si>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</si>
  <si>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市有施設整備基金</t>
    <rPh sb="0" eb="2">
      <t>シユウ</t>
    </rPh>
    <rPh sb="2" eb="4">
      <t>シセツ</t>
    </rPh>
    <rPh sb="4" eb="6">
      <t>セイビ</t>
    </rPh>
    <rPh sb="6" eb="8">
      <t>キキン</t>
    </rPh>
    <phoneticPr fontId="2"/>
  </si>
  <si>
    <t>地域福祉基金</t>
    <rPh sb="0" eb="2">
      <t>チイキ</t>
    </rPh>
    <rPh sb="2" eb="4">
      <t>フクシ</t>
    </rPh>
    <rPh sb="4" eb="6">
      <t>キキン</t>
    </rPh>
    <phoneticPr fontId="2"/>
  </si>
  <si>
    <t>市職員退職手当基金</t>
    <rPh sb="0" eb="3">
      <t>シショクイン</t>
    </rPh>
    <rPh sb="3" eb="5">
      <t>タイショク</t>
    </rPh>
    <rPh sb="5" eb="7">
      <t>テアテ</t>
    </rPh>
    <rPh sb="7" eb="9">
      <t>キキン</t>
    </rPh>
    <phoneticPr fontId="2"/>
  </si>
  <si>
    <t>災害対策基金</t>
    <rPh sb="0" eb="2">
      <t>サイガイ</t>
    </rPh>
    <rPh sb="2" eb="4">
      <t>タイサク</t>
    </rPh>
    <rPh sb="4" eb="6">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</si>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</sst>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 &quot;0.00"/>
    <numFmt numFmtId="177" formatCode="#,##0;&quot;▲ &quot;#,##0"/>
    <numFmt numFmtId="178" formatCode="#,##0_ "/>
    <numFmt numFmtId="179" formatCode="#,##0;&quot;△ &quot;#,##0"/>
    <numFmt numFmtId="180" formatCode="#,##0.0;&quot;△ &quot;#,##0.0"/>
    <numFmt numFmtId="187" formatCode="#,##0.0;&quot;▲ &quot;#,##0.0"/>
    <numFmt numFmtId="189" formatCode="#,##0.0_ "/>
    <numFmt numFmtId="190" formatCode="#,##0.00;&quot;▲ &quot;#,##0.00"/>
  </numFmts>
  <fonts count="2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9"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3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5" fillId="5" borderId="0" xfId="6" applyFill="1" applyProtection="1">
      <protection hidden="1"/>
    </xf>
    <xf numFmtId="0" fontId="15" fillId="5" borderId="0" xfId="6" applyFill="1"/>
    <xf numFmtId="0" fontId="1" fillId="0" borderId="0" xfId="11" applyFont="1" applyFill="1">
      <alignment vertical="center"/>
    </xf>
    <xf numFmtId="0" fontId="1" fillId="0" borderId="0" xfId="11" applyFont="1" applyFill="1" applyBorder="1">
      <alignment vertical="center"/>
    </xf>
    <xf numFmtId="0" fontId="21" fillId="0" borderId="41" xfId="11" applyFont="1" applyFill="1" applyBorder="1">
      <alignment vertical="center"/>
    </xf>
    <xf numFmtId="0" fontId="1" fillId="0" borderId="12" xfId="11" applyFont="1" applyFill="1" applyBorder="1">
      <alignment vertical="center"/>
    </xf>
    <xf numFmtId="0" fontId="1" fillId="0" borderId="48" xfId="11" applyFont="1" applyFill="1" applyBorder="1">
      <alignment vertical="center"/>
    </xf>
    <xf numFmtId="0" fontId="1" fillId="0" borderId="62"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48"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4"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19" fillId="5" borderId="63" xfId="11" applyNumberFormat="1" applyFont="1" applyFill="1" applyBorder="1" applyAlignment="1">
      <alignment horizontal="center" vertical="center"/>
    </xf>
    <xf numFmtId="178" fontId="3" fillId="5" borderId="52" xfId="11" applyNumberFormat="1" applyFont="1" applyFill="1" applyBorder="1" applyAlignment="1">
      <alignment horizontal="center" vertical="center"/>
    </xf>
    <xf numFmtId="177" fontId="3" fillId="5" borderId="47"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7" fontId="3" fillId="5" borderId="64"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7" fontId="3" fillId="5" borderId="52" xfId="12" applyNumberFormat="1" applyFont="1" applyFill="1" applyBorder="1" applyAlignment="1">
      <alignment horizontal="right" vertical="center" shrinkToFit="1"/>
    </xf>
    <xf numFmtId="189"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3" xfId="11" applyNumberFormat="1" applyFont="1" applyFill="1" applyBorder="1" applyAlignment="1">
      <alignment horizontal="center" vertical="center"/>
    </xf>
    <xf numFmtId="178" fontId="3" fillId="0" borderId="52"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2" xfId="11" applyNumberFormat="1" applyFont="1" applyFill="1" applyBorder="1">
      <alignment vertical="center"/>
    </xf>
    <xf numFmtId="190" fontId="16" fillId="0" borderId="34" xfId="11" applyNumberFormat="1" applyFont="1" applyFill="1" applyBorder="1" applyAlignment="1">
      <alignment horizontal="right" vertical="center" shrinkToFit="1"/>
    </xf>
    <xf numFmtId="190" fontId="16" fillId="0" borderId="63" xfId="11" applyNumberFormat="1" applyFont="1" applyFill="1" applyBorder="1" applyAlignment="1">
      <alignment horizontal="right" vertical="center" shrinkToFit="1"/>
    </xf>
    <xf numFmtId="190" fontId="3" fillId="0" borderId="52"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7" fontId="16" fillId="0" borderId="34" xfId="11" applyNumberFormat="1" applyFont="1" applyFill="1" applyBorder="1" applyAlignment="1">
      <alignment horizontal="right" vertical="center" shrinkToFit="1"/>
    </xf>
    <xf numFmtId="187" fontId="16" fillId="0" borderId="63" xfId="11" applyNumberFormat="1" applyFont="1" applyFill="1" applyBorder="1" applyAlignment="1">
      <alignment horizontal="right" vertical="center" shrinkToFit="1"/>
    </xf>
    <xf numFmtId="187" fontId="3" fillId="0" borderId="52"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4" xfId="11" applyNumberFormat="1" applyFont="1" applyFill="1" applyBorder="1">
      <alignment vertical="center"/>
    </xf>
    <xf numFmtId="189" fontId="3" fillId="0" borderId="54"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48"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3" xfId="11" applyNumberFormat="1" applyFont="1" applyFill="1" applyBorder="1" applyAlignment="1">
      <alignment horizontal="right" vertical="center" shrinkToFit="1"/>
    </xf>
    <xf numFmtId="187" fontId="3" fillId="5" borderId="52"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3"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9" fontId="3" fillId="0" borderId="12" xfId="11" applyNumberFormat="1" applyFont="1" applyFill="1" applyBorder="1">
      <alignment vertical="center"/>
    </xf>
    <xf numFmtId="0" fontId="1" fillId="0" borderId="54" xfId="11" applyFont="1" applyFill="1" applyBorder="1">
      <alignment vertical="center"/>
    </xf>
    <xf numFmtId="0" fontId="21" fillId="0" borderId="62" xfId="11" applyFont="1" applyFill="1" applyBorder="1">
      <alignment vertical="center"/>
    </xf>
    <xf numFmtId="0" fontId="1" fillId="0" borderId="54" xfId="12" applyFont="1" applyFill="1" applyBorder="1">
      <alignment vertical="center"/>
    </xf>
    <xf numFmtId="189" fontId="3" fillId="0" borderId="54" xfId="12" applyNumberFormat="1" applyFont="1" applyFill="1" applyBorder="1">
      <alignment vertical="center"/>
    </xf>
    <xf numFmtId="178" fontId="16" fillId="0" borderId="41" xfId="13" applyNumberFormat="1" applyFont="1" applyBorder="1" applyAlignment="1">
      <alignment vertical="center"/>
    </xf>
    <xf numFmtId="178" fontId="16" fillId="0" borderId="48" xfId="13" applyNumberFormat="1" applyFont="1" applyBorder="1" applyAlignment="1">
      <alignment vertical="center"/>
    </xf>
    <xf numFmtId="178" fontId="16" fillId="0" borderId="37" xfId="13" applyNumberFormat="1" applyFont="1" applyBorder="1" applyAlignment="1">
      <alignment vertical="center"/>
    </xf>
    <xf numFmtId="178" fontId="16" fillId="0" borderId="40" xfId="13" applyNumberFormat="1" applyFont="1" applyBorder="1" applyAlignment="1">
      <alignment vertical="center"/>
    </xf>
    <xf numFmtId="178" fontId="16" fillId="0" borderId="41" xfId="13" applyNumberFormat="1" applyFont="1" applyBorder="1" applyAlignment="1">
      <alignment horizontal="center" vertical="center"/>
    </xf>
    <xf numFmtId="178" fontId="16" fillId="0" borderId="52" xfId="13" applyNumberFormat="1" applyFont="1" applyBorder="1" applyAlignment="1">
      <alignment horizontal="center" vertical="center" wrapText="1"/>
    </xf>
    <xf numFmtId="178" fontId="20" fillId="0" borderId="53" xfId="13" applyNumberFormat="1" applyFont="1" applyBorder="1" applyAlignment="1">
      <alignment horizontal="center" vertical="center"/>
    </xf>
    <xf numFmtId="178" fontId="16" fillId="0" borderId="54" xfId="13" applyNumberFormat="1" applyFont="1" applyBorder="1" applyAlignment="1">
      <alignment horizontal="center" vertical="center" wrapText="1"/>
    </xf>
    <xf numFmtId="178" fontId="16" fillId="0" borderId="34" xfId="13" applyNumberFormat="1" applyFont="1" applyBorder="1" applyAlignment="1">
      <alignment horizontal="center" vertical="center"/>
    </xf>
    <xf numFmtId="177" fontId="16" fillId="0" borderId="15" xfId="14" applyNumberFormat="1" applyFont="1" applyFill="1" applyBorder="1" applyAlignment="1">
      <alignment horizontal="right" vertical="center" shrinkToFit="1"/>
    </xf>
    <xf numFmtId="177" fontId="16" fillId="0" borderId="41" xfId="14" applyNumberFormat="1" applyFont="1" applyFill="1" applyBorder="1" applyAlignment="1">
      <alignment horizontal="right" vertical="center" shrinkToFit="1"/>
    </xf>
    <xf numFmtId="187" fontId="16" fillId="0" borderId="55" xfId="14" applyNumberFormat="1" applyFont="1" applyFill="1" applyBorder="1" applyAlignment="1">
      <alignment horizontal="right" vertical="center" shrinkToFit="1"/>
    </xf>
    <xf numFmtId="177" fontId="16" fillId="0" borderId="53" xfId="14" applyNumberFormat="1" applyFont="1" applyFill="1" applyBorder="1" applyAlignment="1">
      <alignment horizontal="right" vertical="center" shrinkToFit="1"/>
    </xf>
    <xf numFmtId="187" fontId="16" fillId="0" borderId="56" xfId="14" applyNumberFormat="1" applyFont="1" applyFill="1" applyBorder="1" applyAlignment="1">
      <alignment horizontal="right" vertical="center" shrinkToFit="1"/>
    </xf>
    <xf numFmtId="187" fontId="16" fillId="0" borderId="15" xfId="14" applyNumberFormat="1" applyFont="1" applyBorder="1" applyAlignment="1">
      <alignment horizontal="right" vertical="center" shrinkToFit="1"/>
    </xf>
    <xf numFmtId="178" fontId="16" fillId="0" borderId="37" xfId="13" applyNumberFormat="1" applyFont="1" applyBorder="1" applyAlignment="1">
      <alignment horizontal="center" vertical="center"/>
    </xf>
    <xf numFmtId="178" fontId="16" fillId="0" borderId="57" xfId="13" applyNumberFormat="1" applyFont="1" applyBorder="1" applyAlignment="1">
      <alignment horizontal="center" vertical="center"/>
    </xf>
    <xf numFmtId="177" fontId="16" fillId="0" borderId="58" xfId="14" applyNumberFormat="1" applyFont="1" applyFill="1" applyBorder="1" applyAlignment="1">
      <alignment horizontal="right" vertical="center" shrinkToFit="1"/>
    </xf>
    <xf numFmtId="177" fontId="16" fillId="0" borderId="59" xfId="14" applyNumberFormat="1" applyFont="1" applyFill="1" applyBorder="1" applyAlignment="1">
      <alignment horizontal="right" vertical="center" shrinkToFit="1"/>
    </xf>
    <xf numFmtId="187" fontId="16" fillId="0" borderId="57" xfId="14" applyNumberFormat="1" applyFont="1" applyFill="1" applyBorder="1" applyAlignment="1">
      <alignment horizontal="right" vertical="center" shrinkToFit="1"/>
    </xf>
    <xf numFmtId="177" fontId="16" fillId="0" borderId="60" xfId="14" applyNumberFormat="1" applyFont="1" applyFill="1" applyBorder="1" applyAlignment="1">
      <alignment horizontal="right" vertical="center" shrinkToFit="1"/>
    </xf>
    <xf numFmtId="187" fontId="16" fillId="0" borderId="61" xfId="14" applyNumberFormat="1" applyFont="1" applyFill="1" applyBorder="1" applyAlignment="1">
      <alignment horizontal="right" vertical="center" shrinkToFit="1"/>
    </xf>
    <xf numFmtId="187" fontId="16" fillId="0" borderId="58" xfId="14" applyNumberFormat="1" applyFont="1" applyBorder="1" applyAlignment="1">
      <alignment horizontal="right" vertical="center" shrinkToFit="1"/>
    </xf>
    <xf numFmtId="178" fontId="16" fillId="0" borderId="48" xfId="13" applyNumberFormat="1" applyFont="1" applyBorder="1" applyAlignment="1">
      <alignment horizontal="center" vertical="center"/>
    </xf>
    <xf numFmtId="177" fontId="16" fillId="0" borderId="15" xfId="14" applyNumberFormat="1" applyFont="1" applyBorder="1" applyAlignment="1">
      <alignment horizontal="right" vertical="center" shrinkToFit="1"/>
    </xf>
    <xf numFmtId="177" fontId="16" fillId="0" borderId="41" xfId="14" applyNumberFormat="1" applyFont="1" applyBorder="1" applyAlignment="1">
      <alignment horizontal="right" vertical="center" shrinkToFit="1"/>
    </xf>
    <xf numFmtId="187" fontId="16" fillId="0" borderId="55" xfId="14" applyNumberFormat="1" applyFont="1" applyBorder="1" applyAlignment="1">
      <alignment horizontal="right" vertical="center" shrinkToFit="1"/>
    </xf>
    <xf numFmtId="177" fontId="16" fillId="0" borderId="53" xfId="14" applyNumberFormat="1" applyFont="1" applyBorder="1" applyAlignment="1">
      <alignment horizontal="right" vertical="center" shrinkToFit="1"/>
    </xf>
    <xf numFmtId="187" fontId="16"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178" fontId="16" fillId="0" borderId="39" xfId="11" applyNumberFormat="1" applyFont="1" applyFill="1" applyBorder="1" applyAlignment="1">
      <alignment vertical="center"/>
    </xf>
    <xf numFmtId="178" fontId="16" fillId="0" borderId="31" xfId="11" applyNumberFormat="1" applyFont="1" applyFill="1" applyBorder="1" applyAlignment="1">
      <alignment vertical="center"/>
    </xf>
    <xf numFmtId="178" fontId="16" fillId="0" borderId="42" xfId="11" applyNumberFormat="1" applyFont="1" applyFill="1" applyBorder="1" applyAlignment="1">
      <alignment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178" fontId="16" fillId="0" borderId="15" xfId="13" applyNumberFormat="1" applyFont="1" applyBorder="1" applyAlignment="1">
      <alignment horizontal="center" vertical="center" wrapText="1"/>
    </xf>
    <xf numFmtId="178" fontId="16" fillId="0" borderId="47" xfId="13" applyNumberFormat="1" applyFont="1" applyBorder="1" applyAlignment="1">
      <alignment horizontal="center" vertical="center" wrapText="1"/>
    </xf>
    <xf numFmtId="178" fontId="16" fillId="0" borderId="39" xfId="13" applyNumberFormat="1" applyFont="1" applyBorder="1" applyAlignment="1">
      <alignment horizontal="center" vertical="center"/>
    </xf>
    <xf numFmtId="178" fontId="16" fillId="0" borderId="31" xfId="13" applyNumberFormat="1" applyFont="1" applyBorder="1" applyAlignment="1">
      <alignment horizontal="center" vertical="center"/>
    </xf>
    <xf numFmtId="178" fontId="16" fillId="0" borderId="42" xfId="13" applyNumberFormat="1" applyFont="1" applyBorder="1" applyAlignment="1">
      <alignment horizontal="center" vertical="center"/>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15">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1678-40A7-8558-22CD71E4B5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81869</c:v>
                </c:pt>
                <c:pt idx="1">
                  <c:v>81287</c:v>
                </c:pt>
                <c:pt idx="2">
                  <c:v>72254</c:v>
                </c:pt>
                <c:pt idx="3">
                  <c:v>68388</c:v>
                </c:pt>
                <c:pt idx="4">
                  <c:v>52782</c:v>
                </c:pt>
              </c:numCache>
            </c:numRef>
          </c:val>
          <c:smooth val="0"/>
          <c:extLst>
            <c:ext xmlns:c16="http://schemas.microsoft.com/office/drawing/2014/chart" uri="{C3380CC4-5D6E-409C-BE32-E72D297353CC}">
              <c16:uniqueId val="{00000001-1678-40A7-8558-22CD71E4B5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5.86</c:v>
                </c:pt>
                <c:pt idx="1">
                  <c:v>5.76</c:v>
                </c:pt>
                <c:pt idx="2">
                  <c:v>5.32</c:v>
                </c:pt>
                <c:pt idx="3">
                  <c:v>2.9</c:v>
                </c:pt>
                <c:pt idx="4">
                  <c:v>3.14</c:v>
                </c:pt>
              </c:numCache>
            </c:numRef>
          </c:val>
          <c:extLst>
            <c:ext xmlns:c16="http://schemas.microsoft.com/office/drawing/2014/chart" uri="{C3380CC4-5D6E-409C-BE32-E72D297353CC}">
              <c16:uniqueId val="{00000000-AA71-4273-9DA0-6E8246CE64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26.86</c:v>
                </c:pt>
                <c:pt idx="1">
                  <c:v>30.61</c:v>
                </c:pt>
                <c:pt idx="2">
                  <c:v>33.79</c:v>
                </c:pt>
                <c:pt idx="3">
                  <c:v>28.4</c:v>
                </c:pt>
                <c:pt idx="4">
                  <c:v>24.53</c:v>
                </c:pt>
              </c:numCache>
            </c:numRef>
          </c:val>
          <c:extLst>
            <c:ext xmlns:c16="http://schemas.microsoft.com/office/drawing/2014/chart" uri="{C3380CC4-5D6E-409C-BE32-E72D297353CC}">
              <c16:uniqueId val="{00000001-AA71-4273-9DA0-6E8246CE64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4.16</c:v>
                </c:pt>
                <c:pt idx="1">
                  <c:v>-0.14000000000000001</c:v>
                </c:pt>
                <c:pt idx="2">
                  <c:v>-0.38</c:v>
                </c:pt>
                <c:pt idx="3">
                  <c:v>-7.81</c:v>
                </c:pt>
                <c:pt idx="4">
                  <c:v>-1.71</c:v>
                </c:pt>
              </c:numCache>
            </c:numRef>
          </c:val>
          <c:smooth val="0"/>
          <c:extLst>
            <c:ext xmlns:c16="http://schemas.microsoft.com/office/drawing/2014/chart" uri="{C3380CC4-5D6E-409C-BE32-E72D297353CC}">
              <c16:uniqueId val="{00000002-AA71-4273-9DA0-6E8246CE64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9DA-476E-B2B0-4F95D2C8C0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DA-476E-B2B0-4F95D2C8C06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DA-476E-B2B0-4F95D2C8C06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DA-476E-B2B0-4F95D2C8C0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D9DA-476E-B2B0-4F95D2C8C06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0.23</c:v>
                </c:pt>
                <c:pt idx="4">
                  <c:v>#N/A</c:v>
                </c:pt>
                <c:pt idx="5">
                  <c:v>0.24</c:v>
                </c:pt>
                <c:pt idx="6">
                  <c:v>#N/A</c:v>
                </c:pt>
                <c:pt idx="7">
                  <c:v>0.16</c:v>
                </c:pt>
                <c:pt idx="8">
                  <c:v>#N/A</c:v>
                </c:pt>
                <c:pt idx="9">
                  <c:v>0.3</c:v>
                </c:pt>
              </c:numCache>
            </c:numRef>
          </c:val>
          <c:extLst>
            <c:ext xmlns:c16="http://schemas.microsoft.com/office/drawing/2014/chart" uri="{C3380CC4-5D6E-409C-BE32-E72D297353CC}">
              <c16:uniqueId val="{00000005-D9DA-476E-B2B0-4F95D2C8C06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0.61</c:v>
                </c:pt>
                <c:pt idx="8">
                  <c:v>#N/A</c:v>
                </c:pt>
                <c:pt idx="9">
                  <c:v>1.1100000000000001</c:v>
                </c:pt>
              </c:numCache>
            </c:numRef>
          </c:val>
          <c:extLst>
            <c:ext xmlns:c16="http://schemas.microsoft.com/office/drawing/2014/chart" uri="{C3380CC4-5D6E-409C-BE32-E72D297353CC}">
              <c16:uniqueId val="{00000006-D9DA-476E-B2B0-4F95D2C8C06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0.18</c:v>
                </c:pt>
                <c:pt idx="4">
                  <c:v>#N/A</c:v>
                </c:pt>
                <c:pt idx="5">
                  <c:v>1.78</c:v>
                </c:pt>
                <c:pt idx="6">
                  <c:v>#N/A</c:v>
                </c:pt>
                <c:pt idx="7">
                  <c:v>1.85</c:v>
                </c:pt>
                <c:pt idx="8">
                  <c:v>#N/A</c:v>
                </c:pt>
                <c:pt idx="9">
                  <c:v>1.42</c:v>
                </c:pt>
              </c:numCache>
            </c:numRef>
          </c:val>
          <c:extLst>
            <c:ext xmlns:c16="http://schemas.microsoft.com/office/drawing/2014/chart" uri="{C3380CC4-5D6E-409C-BE32-E72D297353CC}">
              <c16:uniqueId val="{00000007-D9DA-476E-B2B0-4F95D2C8C0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5.85</c:v>
                </c:pt>
                <c:pt idx="2">
                  <c:v>#N/A</c:v>
                </c:pt>
                <c:pt idx="3">
                  <c:v>5.75</c:v>
                </c:pt>
                <c:pt idx="4">
                  <c:v>#N/A</c:v>
                </c:pt>
                <c:pt idx="5">
                  <c:v>5.31</c:v>
                </c:pt>
                <c:pt idx="6">
                  <c:v>#N/A</c:v>
                </c:pt>
                <c:pt idx="7">
                  <c:v>2.9</c:v>
                </c:pt>
                <c:pt idx="8">
                  <c:v>#N/A</c:v>
                </c:pt>
                <c:pt idx="9">
                  <c:v>3.14</c:v>
                </c:pt>
              </c:numCache>
            </c:numRef>
          </c:val>
          <c:extLst>
            <c:ext xmlns:c16="http://schemas.microsoft.com/office/drawing/2014/chart" uri="{C3380CC4-5D6E-409C-BE32-E72D297353CC}">
              <c16:uniqueId val="{00000008-D9DA-476E-B2B0-4F95D2C8C0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3.86</c:v>
                </c:pt>
                <c:pt idx="2">
                  <c:v>#N/A</c:v>
                </c:pt>
                <c:pt idx="3">
                  <c:v>4.47</c:v>
                </c:pt>
                <c:pt idx="4">
                  <c:v>#N/A</c:v>
                </c:pt>
                <c:pt idx="5">
                  <c:v>5.13</c:v>
                </c:pt>
                <c:pt idx="6">
                  <c:v>#N/A</c:v>
                </c:pt>
                <c:pt idx="7">
                  <c:v>5.88</c:v>
                </c:pt>
                <c:pt idx="8">
                  <c:v>#N/A</c:v>
                </c:pt>
                <c:pt idx="9">
                  <c:v>6.95</c:v>
                </c:pt>
              </c:numCache>
            </c:numRef>
          </c:val>
          <c:extLst>
            <c:ext xmlns:c16="http://schemas.microsoft.com/office/drawing/2014/chart" uri="{C3380CC4-5D6E-409C-BE32-E72D297353CC}">
              <c16:uniqueId val="{00000009-D9DA-476E-B2B0-4F95D2C8C0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5147</c:v>
                </c:pt>
                <c:pt idx="5">
                  <c:v>4914</c:v>
                </c:pt>
                <c:pt idx="8">
                  <c:v>4918</c:v>
                </c:pt>
                <c:pt idx="11">
                  <c:v>4742</c:v>
                </c:pt>
                <c:pt idx="14">
                  <c:v>4672</c:v>
                </c:pt>
              </c:numCache>
            </c:numRef>
          </c:val>
          <c:extLst>
            <c:ext xmlns:c16="http://schemas.microsoft.com/office/drawing/2014/chart" uri="{C3380CC4-5D6E-409C-BE32-E72D297353CC}">
              <c16:uniqueId val="{00000000-B619-4F6C-8C0E-151E2A51E7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1-B619-4F6C-8C0E-151E2A51E7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2</c:v>
                </c:pt>
                <c:pt idx="6">
                  <c:v>2</c:v>
                </c:pt>
                <c:pt idx="9">
                  <c:v>1</c:v>
                </c:pt>
                <c:pt idx="12">
                  <c:v>2</c:v>
                </c:pt>
              </c:numCache>
            </c:numRef>
          </c:val>
          <c:extLst>
            <c:ext xmlns:c16="http://schemas.microsoft.com/office/drawing/2014/chart" uri="{C3380CC4-5D6E-409C-BE32-E72D297353CC}">
              <c16:uniqueId val="{00000002-B619-4F6C-8C0E-151E2A51E7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20</c:v>
                </c:pt>
                <c:pt idx="6">
                  <c:v>23</c:v>
                </c:pt>
                <c:pt idx="9">
                  <c:v>25</c:v>
                </c:pt>
                <c:pt idx="12">
                  <c:v>24</c:v>
                </c:pt>
              </c:numCache>
            </c:numRef>
          </c:val>
          <c:extLst>
            <c:ext xmlns:c16="http://schemas.microsoft.com/office/drawing/2014/chart" uri="{C3380CC4-5D6E-409C-BE32-E72D297353CC}">
              <c16:uniqueId val="{00000003-B619-4F6C-8C0E-151E2A51E7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1033</c:v>
                </c:pt>
                <c:pt idx="3">
                  <c:v>923</c:v>
                </c:pt>
                <c:pt idx="6">
                  <c:v>836</c:v>
                </c:pt>
                <c:pt idx="9">
                  <c:v>684</c:v>
                </c:pt>
                <c:pt idx="12">
                  <c:v>615</c:v>
                </c:pt>
              </c:numCache>
            </c:numRef>
          </c:val>
          <c:extLst>
            <c:ext xmlns:c16="http://schemas.microsoft.com/office/drawing/2014/chart" uri="{C3380CC4-5D6E-409C-BE32-E72D297353CC}">
              <c16:uniqueId val="{00000004-B619-4F6C-8C0E-151E2A51E7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19-4F6C-8C0E-151E2A51E7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19-4F6C-8C0E-151E2A51E7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5282</c:v>
                </c:pt>
                <c:pt idx="3">
                  <c:v>4791</c:v>
                </c:pt>
                <c:pt idx="6">
                  <c:v>4774</c:v>
                </c:pt>
                <c:pt idx="9">
                  <c:v>4934</c:v>
                </c:pt>
                <c:pt idx="12">
                  <c:v>4838</c:v>
                </c:pt>
              </c:numCache>
            </c:numRef>
          </c:val>
          <c:extLst>
            <c:ext xmlns:c16="http://schemas.microsoft.com/office/drawing/2014/chart" uri="{C3380CC4-5D6E-409C-BE32-E72D297353CC}">
              <c16:uniqueId val="{00000007-B619-4F6C-8C0E-151E2A51E7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1193</c:v>
                </c:pt>
                <c:pt idx="2">
                  <c:v>#N/A</c:v>
                </c:pt>
                <c:pt idx="3">
                  <c:v>#N/A</c:v>
                </c:pt>
                <c:pt idx="4">
                  <c:v>823</c:v>
                </c:pt>
                <c:pt idx="5">
                  <c:v>#N/A</c:v>
                </c:pt>
                <c:pt idx="6">
                  <c:v>#N/A</c:v>
                </c:pt>
                <c:pt idx="7">
                  <c:v>718</c:v>
                </c:pt>
                <c:pt idx="8">
                  <c:v>#N/A</c:v>
                </c:pt>
                <c:pt idx="9">
                  <c:v>#N/A</c:v>
                </c:pt>
                <c:pt idx="10">
                  <c:v>903</c:v>
                </c:pt>
                <c:pt idx="11">
                  <c:v>#N/A</c:v>
                </c:pt>
                <c:pt idx="12">
                  <c:v>#N/A</c:v>
                </c:pt>
                <c:pt idx="13">
                  <c:v>808</c:v>
                </c:pt>
                <c:pt idx="14">
                  <c:v>#N/A</c:v>
                </c:pt>
              </c:numCache>
            </c:numRef>
          </c:val>
          <c:smooth val="0"/>
          <c:extLst>
            <c:ext xmlns:c16="http://schemas.microsoft.com/office/drawing/2014/chart" uri="{C3380CC4-5D6E-409C-BE32-E72D297353CC}">
              <c16:uniqueId val="{00000008-B619-4F6C-8C0E-151E2A51E7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39113</c:v>
                </c:pt>
                <c:pt idx="5">
                  <c:v>38719</c:v>
                </c:pt>
                <c:pt idx="8">
                  <c:v>37756</c:v>
                </c:pt>
                <c:pt idx="11">
                  <c:v>36746</c:v>
                </c:pt>
                <c:pt idx="14">
                  <c:v>35209</c:v>
                </c:pt>
              </c:numCache>
            </c:numRef>
          </c:val>
          <c:extLst>
            <c:ext xmlns:c16="http://schemas.microsoft.com/office/drawing/2014/chart" uri="{C3380CC4-5D6E-409C-BE32-E72D297353CC}">
              <c16:uniqueId val="{00000000-72AF-463A-AF8D-6371714D2E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4779</c:v>
                </c:pt>
                <c:pt idx="5">
                  <c:v>4659</c:v>
                </c:pt>
                <c:pt idx="8">
                  <c:v>4755</c:v>
                </c:pt>
                <c:pt idx="11">
                  <c:v>4101</c:v>
                </c:pt>
                <c:pt idx="14">
                  <c:v>3497</c:v>
                </c:pt>
              </c:numCache>
            </c:numRef>
          </c:val>
          <c:extLst>
            <c:ext xmlns:c16="http://schemas.microsoft.com/office/drawing/2014/chart" uri="{C3380CC4-5D6E-409C-BE32-E72D297353CC}">
              <c16:uniqueId val="{00000001-72AF-463A-AF8D-6371714D2E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13795</c:v>
                </c:pt>
                <c:pt idx="5">
                  <c:v>14811</c:v>
                </c:pt>
                <c:pt idx="8">
                  <c:v>16012</c:v>
                </c:pt>
                <c:pt idx="11">
                  <c:v>15094</c:v>
                </c:pt>
                <c:pt idx="14">
                  <c:v>14021</c:v>
                </c:pt>
              </c:numCache>
            </c:numRef>
          </c:val>
          <c:extLst>
            <c:ext xmlns:c16="http://schemas.microsoft.com/office/drawing/2014/chart" uri="{C3380CC4-5D6E-409C-BE32-E72D297353CC}">
              <c16:uniqueId val="{00000002-72AF-463A-AF8D-6371714D2E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F-463A-AF8D-6371714D2E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AF-463A-AF8D-6371714D2E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5-72AF-463A-AF8D-6371714D2E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5641</c:v>
                </c:pt>
                <c:pt idx="3">
                  <c:v>5280</c:v>
                </c:pt>
                <c:pt idx="6">
                  <c:v>5353</c:v>
                </c:pt>
                <c:pt idx="9">
                  <c:v>4988</c:v>
                </c:pt>
                <c:pt idx="12">
                  <c:v>4408</c:v>
                </c:pt>
              </c:numCache>
            </c:numRef>
          </c:val>
          <c:extLst>
            <c:ext xmlns:c16="http://schemas.microsoft.com/office/drawing/2014/chart" uri="{C3380CC4-5D6E-409C-BE32-E72D297353CC}">
              <c16:uniqueId val="{00000006-72AF-463A-AF8D-6371714D2E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324</c:v>
                </c:pt>
                <c:pt idx="3">
                  <c:v>319</c:v>
                </c:pt>
                <c:pt idx="6">
                  <c:v>317</c:v>
                </c:pt>
                <c:pt idx="9">
                  <c:v>337</c:v>
                </c:pt>
                <c:pt idx="12">
                  <c:v>342</c:v>
                </c:pt>
              </c:numCache>
            </c:numRef>
          </c:val>
          <c:extLst>
            <c:ext xmlns:c16="http://schemas.microsoft.com/office/drawing/2014/chart" uri="{C3380CC4-5D6E-409C-BE32-E72D297353CC}">
              <c16:uniqueId val="{00000007-72AF-463A-AF8D-6371714D2E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12138</c:v>
                </c:pt>
                <c:pt idx="3">
                  <c:v>11206</c:v>
                </c:pt>
                <c:pt idx="6">
                  <c:v>10362</c:v>
                </c:pt>
                <c:pt idx="9">
                  <c:v>8924</c:v>
                </c:pt>
                <c:pt idx="12">
                  <c:v>7494</c:v>
                </c:pt>
              </c:numCache>
            </c:numRef>
          </c:val>
          <c:extLst>
            <c:ext xmlns:c16="http://schemas.microsoft.com/office/drawing/2014/chart" uri="{C3380CC4-5D6E-409C-BE32-E72D297353CC}">
              <c16:uniqueId val="{00000008-72AF-463A-AF8D-6371714D2E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72AF-463A-AF8D-6371714D2E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39662</c:v>
                </c:pt>
                <c:pt idx="3">
                  <c:v>39710</c:v>
                </c:pt>
                <c:pt idx="6">
                  <c:v>39122</c:v>
                </c:pt>
                <c:pt idx="9">
                  <c:v>38302</c:v>
                </c:pt>
                <c:pt idx="12">
                  <c:v>36205</c:v>
                </c:pt>
              </c:numCache>
            </c:numRef>
          </c:val>
          <c:extLst>
            <c:ext xmlns:c16="http://schemas.microsoft.com/office/drawing/2014/chart" uri="{C3380CC4-5D6E-409C-BE32-E72D297353CC}">
              <c16:uniqueId val="{0000000A-72AF-463A-AF8D-6371714D2E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AF-463A-AF8D-6371714D2E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7329</c:v>
                </c:pt>
                <c:pt idx="1">
                  <c:v>6144</c:v>
                </c:pt>
                <c:pt idx="2">
                  <c:v>5159</c:v>
                </c:pt>
              </c:numCache>
            </c:numRef>
          </c:val>
          <c:extLst>
            <c:ext xmlns:c16="http://schemas.microsoft.com/office/drawing/2014/chart" uri="{C3380CC4-5D6E-409C-BE32-E72D297353CC}">
              <c16:uniqueId val="{00000000-2D0B-4551-A0FC-E92E0CBC58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2052</c:v>
                </c:pt>
                <c:pt idx="1">
                  <c:v>2056</c:v>
                </c:pt>
                <c:pt idx="2">
                  <c:v>1961</c:v>
                </c:pt>
              </c:numCache>
            </c:numRef>
          </c:val>
          <c:extLst>
            <c:ext xmlns:c16="http://schemas.microsoft.com/office/drawing/2014/chart" uri="{C3380CC4-5D6E-409C-BE32-E72D297353CC}">
              <c16:uniqueId val="{00000001-2D0B-4551-A0FC-E92E0CBC58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9019</c:v>
                </c:pt>
                <c:pt idx="1">
                  <c:v>8891</c:v>
                </c:pt>
                <c:pt idx="2">
                  <c:v>8404</c:v>
                </c:pt>
              </c:numCache>
            </c:numRef>
          </c:val>
          <c:extLst>
            <c:ext xmlns:c16="http://schemas.microsoft.com/office/drawing/2014/chart" uri="{C3380CC4-5D6E-409C-BE32-E72D297353CC}">
              <c16:uniqueId val="{00000002-2D0B-4551-A0FC-E92E0CBC58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年度は、地方税収入の増額等により、基準財政収入額が前年比</a:t>
          </a:r>
          <a:r>
            <a:rPr kumimoji="1" lang="en-US" altLang="ja-JP" sz="1300">
              <a:latin typeface="ＭＳ Ｐゴシック" panose="020B0600070205080204" pitchFamily="50" charset="-128"/>
              <a:ea typeface="ＭＳ Ｐゴシック" panose="020B0600070205080204" pitchFamily="50" charset="-128"/>
            </a:rPr>
            <a:t>37,077</a:t>
          </a:r>
          <a:r>
            <a:rPr kumimoji="1" lang="ja-JP" altLang="en-US" sz="1300">
              <a:latin typeface="ＭＳ Ｐゴシック" panose="020B0600070205080204" pitchFamily="50" charset="-128"/>
              <a:ea typeface="ＭＳ Ｐゴシック" panose="020B0600070205080204" pitchFamily="50" charset="-128"/>
            </a:rPr>
            <a:t>千円増加となり、基準財政需要額も前年比</a:t>
          </a:r>
          <a:r>
            <a:rPr kumimoji="1" lang="en-US" altLang="ja-JP" sz="1300">
              <a:latin typeface="ＭＳ Ｐゴシック" panose="020B0600070205080204" pitchFamily="50" charset="-128"/>
              <a:ea typeface="ＭＳ Ｐゴシック" panose="020B0600070205080204" pitchFamily="50" charset="-128"/>
            </a:rPr>
            <a:t>42,356</a:t>
          </a:r>
          <a:r>
            <a:rPr kumimoji="1" lang="ja-JP" altLang="en-US" sz="1300">
              <a:latin typeface="ＭＳ Ｐゴシック" panose="020B0600070205080204" pitchFamily="50" charset="-128"/>
              <a:ea typeface="ＭＳ Ｐゴシック" panose="020B0600070205080204" pitchFamily="50" charset="-128"/>
            </a:rPr>
            <a:t>千円増加しており、依然として類似団体より低い水準となっている。このことから、今後もより一層の税収の徴収率向上対策を中心とする歳入確保に努めるとともに、必要な事業の峻別、投資的経費の抑制等、歳出の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歳出における経常経費は、公債費や特別会計への繰出金等において減額となったものの、社会保障関連経費や補助費等の増加により前年度比では増額となっている。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一方歳入では市民税、法人税等の地方税が増額しているものの、普通地方交付税の段階的削減に伴う減等により前年比で減額となっており、全体では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今後も、さらなる自主財源の確保を行うとともに、行財政運営の効率化、各種事務事業の見直しと経費の節減・合理化に努める。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44873</xdr:rowOff>
    </xdr:to>
    <xdr:cxnSp macro="">
      <xdr:nvCxnSpPr>
        <xdr:cNvPr id="132" name="直線コネクタ 131"/>
        <xdr:cNvCxnSpPr/>
      </xdr:nvCxnSpPr>
      <xdr:spPr>
        <a:xfrm>
          <a:off x="4114800" y="1105238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79587</xdr:rowOff>
    </xdr:to>
    <xdr:cxnSp macro="">
      <xdr:nvCxnSpPr>
        <xdr:cNvPr id="135" name="直線コネクタ 134"/>
        <xdr:cNvCxnSpPr/>
      </xdr:nvCxnSpPr>
      <xdr:spPr>
        <a:xfrm>
          <a:off x="3225800" y="108915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90170</xdr:rowOff>
    </xdr:to>
    <xdr:cxnSp macro="">
      <xdr:nvCxnSpPr>
        <xdr:cNvPr id="138" name="直線コネクタ 137"/>
        <xdr:cNvCxnSpPr/>
      </xdr:nvCxnSpPr>
      <xdr:spPr>
        <a:xfrm>
          <a:off x="2336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66040</xdr:rowOff>
    </xdr:to>
    <xdr:cxnSp macro="">
      <xdr:nvCxnSpPr>
        <xdr:cNvPr id="141" name="直線コネクタ 140"/>
        <xdr:cNvCxnSpPr/>
      </xdr:nvCxnSpPr>
      <xdr:spPr>
        <a:xfrm>
          <a:off x="1447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9" name="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0" name="テキスト ボックス 159"/>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年度は前年度と比較し、人口一人当たりの決算額が</a:t>
          </a:r>
          <a:r>
            <a:rPr kumimoji="1" lang="en-US" altLang="ja-JP" sz="1300">
              <a:latin typeface="ＭＳ Ｐゴシック" panose="020B0600070205080204" pitchFamily="50" charset="-128"/>
              <a:ea typeface="ＭＳ Ｐゴシック" panose="020B0600070205080204" pitchFamily="50" charset="-128"/>
            </a:rPr>
            <a:t>8,302</a:t>
          </a:r>
          <a:r>
            <a:rPr kumimoji="1" lang="ja-JP" altLang="en-US" sz="1300">
              <a:latin typeface="ＭＳ Ｐゴシック" panose="020B0600070205080204" pitchFamily="50" charset="-128"/>
              <a:ea typeface="ＭＳ Ｐゴシック" panose="020B0600070205080204" pitchFamily="50" charset="-128"/>
            </a:rPr>
            <a:t>円減少したが、類似団体平均と県平均を上回っている。主な要因として、九州北部豪雨災害以後の消費喚起を促す地域経済復興プレミアム商品券発行支援事業や病児に対して看護師等による保育を提供する病児保育事業の増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今後は、施設の維持管理等の事務内容の見直しや公共施設等総合管理計画に基づく施設の適正配置を行い、経費節減可能な部分については、積極的な削減に努める。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133319</xdr:rowOff>
    </xdr:from>
    <xdr:to>
      <xdr:col>23</xdr:col>
      <xdr:colOff>133350</xdr:colOff>
      <xdr:row>85</xdr:row>
      <xdr:rowOff>42001</xdr:rowOff>
    </xdr:to>
    <xdr:cxnSp macro="">
      <xdr:nvCxnSpPr>
        <xdr:cNvPr id="193" name="直線コネクタ 192"/>
        <xdr:cNvCxnSpPr/>
      </xdr:nvCxnSpPr>
      <xdr:spPr>
        <a:xfrm flipV="1">
          <a:off x="4114800" y="14535119"/>
          <a:ext cx="838200" cy="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107423</xdr:rowOff>
    </xdr:from>
    <xdr:to>
      <xdr:col>19</xdr:col>
      <xdr:colOff>133350</xdr:colOff>
      <xdr:row>85</xdr:row>
      <xdr:rowOff>42001</xdr:rowOff>
    </xdr:to>
    <xdr:cxnSp macro="">
      <xdr:nvCxnSpPr>
        <xdr:cNvPr id="196" name="直線コネクタ 195"/>
        <xdr:cNvCxnSpPr/>
      </xdr:nvCxnSpPr>
      <xdr:spPr>
        <a:xfrm>
          <a:off x="3225800" y="14509223"/>
          <a:ext cx="889000" cy="10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45650</xdr:rowOff>
    </xdr:from>
    <xdr:to>
      <xdr:col>15</xdr:col>
      <xdr:colOff>82550</xdr:colOff>
      <xdr:row>84</xdr:row>
      <xdr:rowOff>107423</xdr:rowOff>
    </xdr:to>
    <xdr:cxnSp macro="">
      <xdr:nvCxnSpPr>
        <xdr:cNvPr id="199" name="直線コネクタ 198"/>
        <xdr:cNvCxnSpPr/>
      </xdr:nvCxnSpPr>
      <xdr:spPr>
        <a:xfrm>
          <a:off x="2336800" y="14447450"/>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162393</xdr:rowOff>
    </xdr:from>
    <xdr:to>
      <xdr:col>11</xdr:col>
      <xdr:colOff>31750</xdr:colOff>
      <xdr:row>84</xdr:row>
      <xdr:rowOff>45650</xdr:rowOff>
    </xdr:to>
    <xdr:cxnSp macro="">
      <xdr:nvCxnSpPr>
        <xdr:cNvPr id="202" name="直線コネクタ 201"/>
        <xdr:cNvCxnSpPr/>
      </xdr:nvCxnSpPr>
      <xdr:spPr>
        <a:xfrm>
          <a:off x="1447800" y="14392743"/>
          <a:ext cx="889000" cy="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82519</xdr:rowOff>
    </xdr:from>
    <xdr:to>
      <xdr:col>23</xdr:col>
      <xdr:colOff>184150</xdr:colOff>
      <xdr:row>85</xdr:row>
      <xdr:rowOff>12669</xdr:rowOff>
    </xdr:to>
    <xdr:sp macro="" textlink="">
      <xdr:nvSpPr>
        <xdr:cNvPr id="212" name="楕円 211"/>
        <xdr:cNvSpPr/>
      </xdr:nvSpPr>
      <xdr:spPr>
        <a:xfrm>
          <a:off x="4902200" y="144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54596</xdr:rowOff>
    </xdr:from>
    <xdr:ext cx="762000" cy="259045"/>
    <xdr:sp macro="" textlink="">
      <xdr:nvSpPr>
        <xdr:cNvPr id="213" name="人件費・物件費等の状況該当値テキスト"/>
        <xdr:cNvSpPr txBox="1"/>
      </xdr:nvSpPr>
      <xdr:spPr>
        <a:xfrm>
          <a:off x="5041900" y="144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162651</xdr:rowOff>
    </xdr:from>
    <xdr:to>
      <xdr:col>19</xdr:col>
      <xdr:colOff>184150</xdr:colOff>
      <xdr:row>85</xdr:row>
      <xdr:rowOff>92801</xdr:rowOff>
    </xdr:to>
    <xdr:sp macro="" textlink="">
      <xdr:nvSpPr>
        <xdr:cNvPr id="214" name="楕円 213"/>
        <xdr:cNvSpPr/>
      </xdr:nvSpPr>
      <xdr:spPr>
        <a:xfrm>
          <a:off x="4064000" y="145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77578</xdr:rowOff>
    </xdr:from>
    <xdr:ext cx="736600" cy="259045"/>
    <xdr:sp macro="" textlink="">
      <xdr:nvSpPr>
        <xdr:cNvPr id="215" name="テキスト ボックス 214"/>
        <xdr:cNvSpPr txBox="1"/>
      </xdr:nvSpPr>
      <xdr:spPr>
        <a:xfrm>
          <a:off x="3733800" y="1465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56623</xdr:rowOff>
    </xdr:from>
    <xdr:to>
      <xdr:col>15</xdr:col>
      <xdr:colOff>133350</xdr:colOff>
      <xdr:row>84</xdr:row>
      <xdr:rowOff>158223</xdr:rowOff>
    </xdr:to>
    <xdr:sp macro="" textlink="">
      <xdr:nvSpPr>
        <xdr:cNvPr id="216" name="楕円 215"/>
        <xdr:cNvSpPr/>
      </xdr:nvSpPr>
      <xdr:spPr>
        <a:xfrm>
          <a:off x="3175000" y="14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143000</xdr:rowOff>
    </xdr:from>
    <xdr:ext cx="762000" cy="259045"/>
    <xdr:sp macro="" textlink="">
      <xdr:nvSpPr>
        <xdr:cNvPr id="217" name="テキスト ボックス 216"/>
        <xdr:cNvSpPr txBox="1"/>
      </xdr:nvSpPr>
      <xdr:spPr>
        <a:xfrm>
          <a:off x="2844800" y="145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166300</xdr:rowOff>
    </xdr:from>
    <xdr:to>
      <xdr:col>11</xdr:col>
      <xdr:colOff>82550</xdr:colOff>
      <xdr:row>84</xdr:row>
      <xdr:rowOff>96450</xdr:rowOff>
    </xdr:to>
    <xdr:sp macro="" textlink="">
      <xdr:nvSpPr>
        <xdr:cNvPr id="218" name="楕円 217"/>
        <xdr:cNvSpPr/>
      </xdr:nvSpPr>
      <xdr:spPr>
        <a:xfrm>
          <a:off x="2286000" y="143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81227</xdr:rowOff>
    </xdr:from>
    <xdr:ext cx="762000" cy="259045"/>
    <xdr:sp macro="" textlink="">
      <xdr:nvSpPr>
        <xdr:cNvPr id="219" name="テキスト ボックス 218"/>
        <xdr:cNvSpPr txBox="1"/>
      </xdr:nvSpPr>
      <xdr:spPr>
        <a:xfrm>
          <a:off x="1955800" y="1448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111593</xdr:rowOff>
    </xdr:from>
    <xdr:to>
      <xdr:col>7</xdr:col>
      <xdr:colOff>31750</xdr:colOff>
      <xdr:row>84</xdr:row>
      <xdr:rowOff>41743</xdr:rowOff>
    </xdr:to>
    <xdr:sp macro="" textlink="">
      <xdr:nvSpPr>
        <xdr:cNvPr id="220" name="楕円 219"/>
        <xdr:cNvSpPr/>
      </xdr:nvSpPr>
      <xdr:spPr>
        <a:xfrm>
          <a:off x="1397000" y="143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26520</xdr:rowOff>
    </xdr:from>
    <xdr:ext cx="762000" cy="259045"/>
    <xdr:sp macro="" textlink="">
      <xdr:nvSpPr>
        <xdr:cNvPr id="221" name="テキスト ボックス 220"/>
        <xdr:cNvSpPr txBox="1"/>
      </xdr:nvSpPr>
      <xdr:spPr>
        <a:xfrm>
          <a:off x="1066800" y="144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月より、職員給の見直しと給与制度の総合的見直しを行い、現給保障を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とせず上限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とし、期間も国の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年に対し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年間としている。平成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年度末で当初の予定通り、現給保障を終了した。さらには、平成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年度より、行政職給料表等級別基準職務表を８級制から７級制へと見直しを行っている。今後も指数の動向を注視しながら見直しを行うなど、定員管理と併せ給与制度の適正化に努めていく。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16228</xdr:rowOff>
    </xdr:to>
    <xdr:cxnSp macro="">
      <xdr:nvCxnSpPr>
        <xdr:cNvPr id="255" name="直線コネクタ 254"/>
        <xdr:cNvCxnSpPr/>
      </xdr:nvCxnSpPr>
      <xdr:spPr>
        <a:xfrm flipV="1">
          <a:off x="16179800" y="152082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16228</xdr:rowOff>
    </xdr:to>
    <xdr:cxnSp macro="">
      <xdr:nvCxnSpPr>
        <xdr:cNvPr id="258" name="直線コネクタ 257"/>
        <xdr:cNvCxnSpPr/>
      </xdr:nvCxnSpPr>
      <xdr:spPr>
        <a:xfrm>
          <a:off x="15290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43039</xdr:rowOff>
    </xdr:to>
    <xdr:cxnSp macro="">
      <xdr:nvCxnSpPr>
        <xdr:cNvPr id="261" name="直線コネクタ 260"/>
        <xdr:cNvCxnSpPr/>
      </xdr:nvCxnSpPr>
      <xdr:spPr>
        <a:xfrm flipV="1">
          <a:off x="14401800" y="1526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43039</xdr:rowOff>
    </xdr:to>
    <xdr:cxnSp macro="">
      <xdr:nvCxnSpPr>
        <xdr:cNvPr id="264" name="直線コネクタ 263"/>
        <xdr:cNvCxnSpPr/>
      </xdr:nvCxnSpPr>
      <xdr:spPr>
        <a:xfrm>
          <a:off x="13512800" y="1527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6" name="楕円 275"/>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7" name="テキスト ボックス 276"/>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0" name="楕円 279"/>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1" name="テキスト ボックス 280"/>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2" name="楕円 281"/>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3" name="テキスト ボックス 282"/>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105591</xdr:rowOff>
    </xdr:to>
    <xdr:cxnSp macro="">
      <xdr:nvCxnSpPr>
        <xdr:cNvPr id="320" name="直線コネクタ 319"/>
        <xdr:cNvCxnSpPr/>
      </xdr:nvCxnSpPr>
      <xdr:spPr>
        <a:xfrm flipV="1">
          <a:off x="16179800" y="1056059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105591</xdr:rowOff>
    </xdr:to>
    <xdr:cxnSp macro="">
      <xdr:nvCxnSpPr>
        <xdr:cNvPr id="323" name="直線コネクタ 322"/>
        <xdr:cNvCxnSpPr/>
      </xdr:nvCxnSpPr>
      <xdr:spPr>
        <a:xfrm>
          <a:off x="15290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91803</xdr:rowOff>
    </xdr:from>
    <xdr:to>
      <xdr:col>72</xdr:col>
      <xdr:colOff>203200</xdr:colOff>
      <xdr:row>61</xdr:row>
      <xdr:rowOff>102144</xdr:rowOff>
    </xdr:to>
    <xdr:cxnSp macro="">
      <xdr:nvCxnSpPr>
        <xdr:cNvPr id="326" name="直線コネクタ 325"/>
        <xdr:cNvCxnSpPr/>
      </xdr:nvCxnSpPr>
      <xdr:spPr>
        <a:xfrm>
          <a:off x="14401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91803</xdr:rowOff>
    </xdr:to>
    <xdr:cxnSp macro="">
      <xdr:nvCxnSpPr>
        <xdr:cNvPr id="329" name="直線コネクタ 328"/>
        <xdr:cNvCxnSpPr/>
      </xdr:nvCxnSpPr>
      <xdr:spPr>
        <a:xfrm>
          <a:off x="13512800" y="105468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39" name="楕円 338"/>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23421</xdr:rowOff>
    </xdr:from>
    <xdr:ext cx="762000" cy="259045"/>
    <xdr:sp macro="" textlink="">
      <xdr:nvSpPr>
        <xdr:cNvPr id="340" name="定員管理の状況該当値テキスト"/>
        <xdr:cNvSpPr txBox="1"/>
      </xdr:nvSpPr>
      <xdr:spPr>
        <a:xfrm>
          <a:off x="17106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1" name="楕円 340"/>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141168</xdr:rowOff>
    </xdr:from>
    <xdr:ext cx="736600" cy="259045"/>
    <xdr:sp macro="" textlink="">
      <xdr:nvSpPr>
        <xdr:cNvPr id="342" name="テキスト ボックス 341"/>
        <xdr:cNvSpPr txBox="1"/>
      </xdr:nvSpPr>
      <xdr:spPr>
        <a:xfrm>
          <a:off x="15798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3" name="楕円 342"/>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137721</xdr:rowOff>
    </xdr:from>
    <xdr:ext cx="762000" cy="259045"/>
    <xdr:sp macro="" textlink="">
      <xdr:nvSpPr>
        <xdr:cNvPr id="344" name="テキスト ボックス 343"/>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5" name="楕円 344"/>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46" name="テキスト ボックス 345"/>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7" name="楕円 346"/>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48" name="テキスト ボックス 347"/>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ポイント低くなり、また、類似団体平均を下回っている。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今後も地方債の借入にあたっては、交付税算入の面で有利な地方債の活用を基本とするとともに、普通建設事業の精査により借入額の抑制を行う。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また、繰上償還等も検討しながら実質公債費比率の抑制に努めるものとする。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28194</xdr:rowOff>
    </xdr:to>
    <xdr:cxnSp macro="">
      <xdr:nvCxnSpPr>
        <xdr:cNvPr id="380" name="直線コネクタ 379"/>
        <xdr:cNvCxnSpPr/>
      </xdr:nvCxnSpPr>
      <xdr:spPr>
        <a:xfrm>
          <a:off x="16179800" y="670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66802</xdr:rowOff>
    </xdr:to>
    <xdr:cxnSp macro="">
      <xdr:nvCxnSpPr>
        <xdr:cNvPr id="383" name="直線コネクタ 382"/>
        <xdr:cNvCxnSpPr/>
      </xdr:nvCxnSpPr>
      <xdr:spPr>
        <a:xfrm flipV="1">
          <a:off x="15290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40</xdr:row>
      <xdr:rowOff>1524</xdr:rowOff>
    </xdr:to>
    <xdr:cxnSp macro="">
      <xdr:nvCxnSpPr>
        <xdr:cNvPr id="386" name="直線コネクタ 385"/>
        <xdr:cNvCxnSpPr/>
      </xdr:nvCxnSpPr>
      <xdr:spPr>
        <a:xfrm flipV="1">
          <a:off x="14401800" y="675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98044</xdr:rowOff>
    </xdr:to>
    <xdr:cxnSp macro="">
      <xdr:nvCxnSpPr>
        <xdr:cNvPr id="389" name="直線コネクタ 388"/>
        <xdr:cNvCxnSpPr/>
      </xdr:nvCxnSpPr>
      <xdr:spPr>
        <a:xfrm flipV="1">
          <a:off x="13512800" y="68595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1" name="楕円 400"/>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2" name="テキスト ボックス 401"/>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主な要因としては、九州北部豪雨災害の影響による財政調整基金の取り崩しに伴う充当可能基金残高の減等があるものの、地方債現在高も同様に減少したこと等が挙げられる。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今後も公債費等義務的経費の削減を図るとともに、より効率的な基金の運用を行い財政の健全化に努める。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3" name="テキスト ボックス 452"/>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38160</xdr:rowOff>
    </xdr:from>
    <xdr:to>
      <xdr:col>64</xdr:col>
      <xdr:colOff>152400</xdr:colOff>
      <xdr:row>13</xdr:row>
      <xdr:rowOff>139760</xdr:rowOff>
    </xdr:to>
    <xdr:sp macro="" textlink="">
      <xdr:nvSpPr>
        <xdr:cNvPr id="459" name="楕円 458"/>
        <xdr:cNvSpPr/>
      </xdr:nvSpPr>
      <xdr:spPr>
        <a:xfrm>
          <a:off x="13462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149937</xdr:rowOff>
    </xdr:from>
    <xdr:ext cx="762000" cy="259045"/>
    <xdr:sp macro="" textlink="">
      <xdr:nvSpPr>
        <xdr:cNvPr id="460" name="テキスト ボックス 459"/>
        <xdr:cNvSpPr txBox="1"/>
      </xdr:nvSpPr>
      <xdr:spPr>
        <a:xfrm>
          <a:off x="13131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ポイント増となり、類似団体平均を上回る結果となった。主な要因は、定年退職者の増に伴う退職手当の増によるものである。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職員採用や組織及び事務事業の見直しにより適正な定員管理に努める。また、施設運営等の指定管理を含めた民間委託を更に推進するなど、行財政改革への取組を通じ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6" name="直線コネクタ 65"/>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127000</xdr:rowOff>
    </xdr:to>
    <xdr:cxnSp macro="">
      <xdr:nvCxnSpPr>
        <xdr:cNvPr id="69" name="直線コネクタ 68"/>
        <xdr:cNvCxnSpPr/>
      </xdr:nvCxnSpPr>
      <xdr:spPr>
        <a:xfrm>
          <a:off x="3098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81280</xdr:rowOff>
    </xdr:to>
    <xdr:cxnSp macro="">
      <xdr:nvCxnSpPr>
        <xdr:cNvPr id="72" name="直線コネクタ 71"/>
        <xdr:cNvCxnSpPr/>
      </xdr:nvCxnSpPr>
      <xdr:spPr>
        <a:xfrm flipV="1">
          <a:off x="2209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88900</xdr:rowOff>
    </xdr:to>
    <xdr:cxnSp macro="">
      <xdr:nvCxnSpPr>
        <xdr:cNvPr id="75" name="直線コネクタ 74"/>
        <xdr:cNvCxnSpPr/>
      </xdr:nvCxnSpPr>
      <xdr:spPr>
        <a:xfrm flipV="1">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ポイント増となり、依然として類似団体平均より高くなっている。主な要因として、病児保育事業費や、放課後児童健全育成事業費の増等が挙げられる。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今後は、公共施設等総合管理計画に基づく施設の適正配置を行い、施設の維持管理等に係る委託料などの業務内容の見直し等、経費節減可能な部分については、積極的な削減に努める。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58420</xdr:rowOff>
    </xdr:to>
    <xdr:cxnSp macro="">
      <xdr:nvCxnSpPr>
        <xdr:cNvPr id="127" name="直線コネクタ 126"/>
        <xdr:cNvCxnSpPr/>
      </xdr:nvCxnSpPr>
      <xdr:spPr>
        <a:xfrm>
          <a:off x="15671800" y="3121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43180</xdr:rowOff>
    </xdr:to>
    <xdr:cxnSp macro="">
      <xdr:nvCxnSpPr>
        <xdr:cNvPr id="130" name="直線コネクタ 129"/>
        <xdr:cNvCxnSpPr/>
      </xdr:nvCxnSpPr>
      <xdr:spPr>
        <a:xfrm flipV="1">
          <a:off x="14782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43180</xdr:rowOff>
    </xdr:to>
    <xdr:cxnSp macro="">
      <xdr:nvCxnSpPr>
        <xdr:cNvPr id="133" name="直線コネクタ 132"/>
        <xdr:cNvCxnSpPr/>
      </xdr:nvCxnSpPr>
      <xdr:spPr>
        <a:xfrm>
          <a:off x="13893800" y="308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168910</xdr:rowOff>
    </xdr:to>
    <xdr:cxnSp macro="">
      <xdr:nvCxnSpPr>
        <xdr:cNvPr id="136" name="直線コネクタ 135"/>
        <xdr:cNvCxnSpPr/>
      </xdr:nvCxnSpPr>
      <xdr:spPr>
        <a:xfrm>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と同数値となり、類似団体平均よりも上回っている。主な要因は、児童手当給付費や生活保護費の減があるものの、子ども子育て支援給付費が大幅に増額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今後も障害福祉サービスの利用者増や幼児教育・保育の無償化等の影響による扶助費の増が見込まれるが、児童数減少による給付費減等により、中長期的には減少傾向にあると見込まれる。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161290</xdr:rowOff>
    </xdr:to>
    <xdr:cxnSp macro="">
      <xdr:nvCxnSpPr>
        <xdr:cNvPr id="188" name="直線コネクタ 187"/>
        <xdr:cNvCxnSpPr/>
      </xdr:nvCxnSpPr>
      <xdr:spPr>
        <a:xfrm>
          <a:off x="3987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100330</xdr:rowOff>
    </xdr:from>
    <xdr:to>
      <xdr:col>19</xdr:col>
      <xdr:colOff>187325</xdr:colOff>
      <xdr:row>55</xdr:row>
      <xdr:rowOff>161290</xdr:rowOff>
    </xdr:to>
    <xdr:cxnSp macro="">
      <xdr:nvCxnSpPr>
        <xdr:cNvPr id="191" name="直線コネクタ 190"/>
        <xdr:cNvCxnSpPr/>
      </xdr:nvCxnSpPr>
      <xdr:spPr>
        <a:xfrm>
          <a:off x="3098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100330</xdr:rowOff>
    </xdr:to>
    <xdr:cxnSp macro="">
      <xdr:nvCxnSpPr>
        <xdr:cNvPr id="194" name="直線コネクタ 193"/>
        <xdr:cNvCxnSpPr/>
      </xdr:nvCxnSpPr>
      <xdr:spPr>
        <a:xfrm>
          <a:off x="2209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92710</xdr:rowOff>
    </xdr:to>
    <xdr:cxnSp macro="">
      <xdr:nvCxnSpPr>
        <xdr:cNvPr id="197" name="直線コネクタ 196"/>
        <xdr:cNvCxnSpPr/>
      </xdr:nvCxnSpPr>
      <xdr:spPr>
        <a:xfrm>
          <a:off x="1320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8"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10" name="テキスト ボックス 209"/>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49530</xdr:rowOff>
    </xdr:from>
    <xdr:to>
      <xdr:col>15</xdr:col>
      <xdr:colOff>149225</xdr:colOff>
      <xdr:row>55</xdr:row>
      <xdr:rowOff>151130</xdr:rowOff>
    </xdr:to>
    <xdr:sp macro="" textlink="">
      <xdr:nvSpPr>
        <xdr:cNvPr id="211" name="楕円 210"/>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135907</xdr:rowOff>
    </xdr:from>
    <xdr:ext cx="762000" cy="259045"/>
    <xdr:sp macro="" textlink="">
      <xdr:nvSpPr>
        <xdr:cNvPr id="212" name="テキスト ボックス 211"/>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特別会計への繰出金が依然として高い数値であるため、今後は、財政健全化を進めることにより繰出金の抑制に努める。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138430</xdr:rowOff>
    </xdr:to>
    <xdr:cxnSp macro="">
      <xdr:nvCxnSpPr>
        <xdr:cNvPr id="251" name="直線コネクタ 250"/>
        <xdr:cNvCxnSpPr/>
      </xdr:nvCxnSpPr>
      <xdr:spPr>
        <a:xfrm>
          <a:off x="15671800" y="9535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56</xdr:row>
      <xdr:rowOff>84546</xdr:rowOff>
    </xdr:to>
    <xdr:cxnSp macro="">
      <xdr:nvCxnSpPr>
        <xdr:cNvPr id="254" name="直線コネクタ 253"/>
        <xdr:cNvCxnSpPr/>
      </xdr:nvCxnSpPr>
      <xdr:spPr>
        <a:xfrm flipV="1">
          <a:off x="14782800" y="95355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84546</xdr:rowOff>
    </xdr:to>
    <xdr:cxnSp macro="">
      <xdr:nvCxnSpPr>
        <xdr:cNvPr id="257" name="直線コネクタ 256"/>
        <xdr:cNvCxnSpPr/>
      </xdr:nvCxnSpPr>
      <xdr:spPr>
        <a:xfrm>
          <a:off x="13893800" y="9685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84546</xdr:rowOff>
    </xdr:to>
    <xdr:cxnSp macro="">
      <xdr:nvCxnSpPr>
        <xdr:cNvPr id="260" name="直線コネクタ 259"/>
        <xdr:cNvCxnSpPr/>
      </xdr:nvCxnSpPr>
      <xdr:spPr>
        <a:xfrm>
          <a:off x="13004800" y="9666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2" name="楕円 271"/>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3" name="テキスト ボックス 272"/>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75" name="テキスト ボックス 274"/>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6" name="楕円 275"/>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77" name="テキスト ボックス 276"/>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8" name="楕円 277"/>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100528</xdr:rowOff>
    </xdr:from>
    <xdr:ext cx="762000" cy="259045"/>
    <xdr:sp macro="" textlink="">
      <xdr:nvSpPr>
        <xdr:cNvPr id="279" name="テキスト ボックス 278"/>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補助費等に係る経常収支比率は、類似団体平均より低い水準を維持しているが、前年度より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主な要因として、短時間勤務等の勤務形態の多様化等に伴う一時的な保育を行う一時預かり事業の補助金の増等が挙げられる。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今後も、補助金を交付するのが適当な事業を行っているかを精査し、補助率や補助限度額の見直し等を行い、補助金の適正化に努める。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36</xdr:row>
      <xdr:rowOff>46990</xdr:rowOff>
    </xdr:to>
    <xdr:cxnSp macro="">
      <xdr:nvCxnSpPr>
        <xdr:cNvPr id="307" name="直線コネクタ 306"/>
        <xdr:cNvCxnSpPr/>
      </xdr:nvCxnSpPr>
      <xdr:spPr>
        <a:xfrm>
          <a:off x="15671800" y="62134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41275</xdr:rowOff>
    </xdr:to>
    <xdr:cxnSp macro="">
      <xdr:nvCxnSpPr>
        <xdr:cNvPr id="310" name="直線コネクタ 309"/>
        <xdr:cNvCxnSpPr/>
      </xdr:nvCxnSpPr>
      <xdr:spPr>
        <a:xfrm>
          <a:off x="14782800" y="6127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109855</xdr:rowOff>
    </xdr:from>
    <xdr:to>
      <xdr:col>73</xdr:col>
      <xdr:colOff>180975</xdr:colOff>
      <xdr:row>35</xdr:row>
      <xdr:rowOff>127000</xdr:rowOff>
    </xdr:to>
    <xdr:cxnSp macro="">
      <xdr:nvCxnSpPr>
        <xdr:cNvPr id="313" name="直線コネクタ 312"/>
        <xdr:cNvCxnSpPr/>
      </xdr:nvCxnSpPr>
      <xdr:spPr>
        <a:xfrm>
          <a:off x="13893800" y="6110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109855</xdr:rowOff>
    </xdr:from>
    <xdr:to>
      <xdr:col>69</xdr:col>
      <xdr:colOff>92075</xdr:colOff>
      <xdr:row>35</xdr:row>
      <xdr:rowOff>132715</xdr:rowOff>
    </xdr:to>
    <xdr:cxnSp macro="">
      <xdr:nvCxnSpPr>
        <xdr:cNvPr id="316" name="直線コネクタ 315"/>
        <xdr:cNvCxnSpPr/>
      </xdr:nvCxnSpPr>
      <xdr:spPr>
        <a:xfrm flipV="1">
          <a:off x="13004800" y="6110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26" name="楕円 325"/>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12717</xdr:rowOff>
    </xdr:from>
    <xdr:ext cx="762000" cy="259045"/>
    <xdr:sp macro="" textlink="">
      <xdr:nvSpPr>
        <xdr:cNvPr id="327" name="補助費等該当値テキスト"/>
        <xdr:cNvSpPr txBox="1"/>
      </xdr:nvSpPr>
      <xdr:spPr>
        <a:xfrm>
          <a:off x="16598900" y="60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8" name="楕円 327"/>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9" name="テキスト ボックス 328"/>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0" name="楕円 329"/>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1" name="テキスト ボックス 330"/>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59055</xdr:rowOff>
    </xdr:from>
    <xdr:to>
      <xdr:col>69</xdr:col>
      <xdr:colOff>142875</xdr:colOff>
      <xdr:row>35</xdr:row>
      <xdr:rowOff>160655</xdr:rowOff>
    </xdr:to>
    <xdr:sp macro="" textlink="">
      <xdr:nvSpPr>
        <xdr:cNvPr id="332" name="楕円 331"/>
        <xdr:cNvSpPr/>
      </xdr:nvSpPr>
      <xdr:spPr>
        <a:xfrm>
          <a:off x="13843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170832</xdr:rowOff>
    </xdr:from>
    <xdr:ext cx="762000" cy="259045"/>
    <xdr:sp macro="" textlink="">
      <xdr:nvSpPr>
        <xdr:cNvPr id="333" name="テキスト ボックス 332"/>
        <xdr:cNvSpPr txBox="1"/>
      </xdr:nvSpPr>
      <xdr:spPr>
        <a:xfrm>
          <a:off x="13512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81915</xdr:rowOff>
    </xdr:from>
    <xdr:to>
      <xdr:col>65</xdr:col>
      <xdr:colOff>53975</xdr:colOff>
      <xdr:row>36</xdr:row>
      <xdr:rowOff>12065</xdr:rowOff>
    </xdr:to>
    <xdr:sp macro="" textlink="">
      <xdr:nvSpPr>
        <xdr:cNvPr id="334" name="楕円 333"/>
        <xdr:cNvSpPr/>
      </xdr:nvSpPr>
      <xdr:spPr>
        <a:xfrm>
          <a:off x="12954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22242</xdr:rowOff>
    </xdr:from>
    <xdr:ext cx="762000" cy="259045"/>
    <xdr:sp macro="" textlink="">
      <xdr:nvSpPr>
        <xdr:cNvPr id="335" name="テキスト ボックス 334"/>
        <xdr:cNvSpPr txBox="1"/>
      </xdr:nvSpPr>
      <xdr:spPr>
        <a:xfrm>
          <a:off x="12623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公債費に係る経常収支比率は依然として類似団体平均より高く、前年度比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ポイントの増となっている。主な要因としては、臨時財政対策債の償還額の増額等が挙げられ、依然として経常一般財源に占める割合は高いものである。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今後も地方債の借入にあたっては、交付税算入の面で有利な地方債の活用を基本としながら、普通建設事業の精査を行い、繰上償還等も検討しながら借入額の抑制に努めるものとする。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27395</xdr:rowOff>
    </xdr:to>
    <xdr:cxnSp macro="">
      <xdr:nvCxnSpPr>
        <xdr:cNvPr id="370" name="直線コネクタ 369"/>
        <xdr:cNvCxnSpPr/>
      </xdr:nvCxnSpPr>
      <xdr:spPr>
        <a:xfrm>
          <a:off x="3987800" y="135588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79</xdr:row>
      <xdr:rowOff>14332</xdr:rowOff>
    </xdr:to>
    <xdr:cxnSp macro="">
      <xdr:nvCxnSpPr>
        <xdr:cNvPr id="373" name="直線コネクタ 372"/>
        <xdr:cNvCxnSpPr/>
      </xdr:nvCxnSpPr>
      <xdr:spPr>
        <a:xfrm>
          <a:off x="3098800" y="135131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140063</xdr:rowOff>
    </xdr:to>
    <xdr:cxnSp macro="">
      <xdr:nvCxnSpPr>
        <xdr:cNvPr id="376" name="直線コネクタ 375"/>
        <xdr:cNvCxnSpPr/>
      </xdr:nvCxnSpPr>
      <xdr:spPr>
        <a:xfrm>
          <a:off x="2209800" y="13506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79</xdr:row>
      <xdr:rowOff>66584</xdr:rowOff>
    </xdr:to>
    <xdr:cxnSp macro="">
      <xdr:nvCxnSpPr>
        <xdr:cNvPr id="379" name="直線コネクタ 378"/>
        <xdr:cNvCxnSpPr/>
      </xdr:nvCxnSpPr>
      <xdr:spPr>
        <a:xfrm flipV="1">
          <a:off x="1320800" y="135066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89" name="楕円 388"/>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0"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1" name="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89263</xdr:rowOff>
    </xdr:from>
    <xdr:to>
      <xdr:col>15</xdr:col>
      <xdr:colOff>149225</xdr:colOff>
      <xdr:row>79</xdr:row>
      <xdr:rowOff>19413</xdr:rowOff>
    </xdr:to>
    <xdr:sp macro="" textlink="">
      <xdr:nvSpPr>
        <xdr:cNvPr id="393" name="楕円 392"/>
        <xdr:cNvSpPr/>
      </xdr:nvSpPr>
      <xdr:spPr>
        <a:xfrm>
          <a:off x="3048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4190</xdr:rowOff>
    </xdr:from>
    <xdr:ext cx="762000" cy="259045"/>
    <xdr:sp macro="" textlink="">
      <xdr:nvSpPr>
        <xdr:cNvPr id="394" name="テキスト ボックス 393"/>
        <xdr:cNvSpPr txBox="1"/>
      </xdr:nvSpPr>
      <xdr:spPr>
        <a:xfrm>
          <a:off x="2717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397" name="楕円 396"/>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398" name="テキスト ボックス 397"/>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ポイント増となっているものの、類似団体平均よりは低い水準で推移している。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子ども子育て支援給付費等の扶助費や退職手当等の人件費、補助費等が増加したことが増の要因として挙げられる。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今後も、人件費の削減及び事務事業の見直しによる経常的経費の抑制に努める。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140715</xdr:rowOff>
    </xdr:to>
    <xdr:cxnSp macro="">
      <xdr:nvCxnSpPr>
        <xdr:cNvPr id="429" name="直線コネクタ 428"/>
        <xdr:cNvCxnSpPr/>
      </xdr:nvCxnSpPr>
      <xdr:spPr>
        <a:xfrm>
          <a:off x="15671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72137</xdr:rowOff>
    </xdr:to>
    <xdr:cxnSp macro="">
      <xdr:nvCxnSpPr>
        <xdr:cNvPr id="432" name="直線コネクタ 431"/>
        <xdr:cNvCxnSpPr/>
      </xdr:nvCxnSpPr>
      <xdr:spPr>
        <a:xfrm>
          <a:off x="14782800" y="130429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12700</xdr:rowOff>
    </xdr:to>
    <xdr:cxnSp macro="">
      <xdr:nvCxnSpPr>
        <xdr:cNvPr id="435" name="直線コネクタ 434"/>
        <xdr:cNvCxnSpPr/>
      </xdr:nvCxnSpPr>
      <xdr:spPr>
        <a:xfrm>
          <a:off x="13893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3556</xdr:rowOff>
    </xdr:to>
    <xdr:cxnSp macro="">
      <xdr:nvCxnSpPr>
        <xdr:cNvPr id="438" name="直線コネクタ 437"/>
        <xdr:cNvCxnSpPr/>
      </xdr:nvCxnSpPr>
      <xdr:spPr>
        <a:xfrm>
          <a:off x="13004800" y="12951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2" name="楕円 451"/>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3" name="テキスト ボックス 452"/>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4" name="楕円 453"/>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5" name="テキスト ボックス 454"/>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115793</xdr:rowOff>
    </xdr:from>
    <xdr:to>
      <xdr:col>29</xdr:col>
      <xdr:colOff>127000</xdr:colOff>
      <xdr:row>15</xdr:row>
      <xdr:rowOff>156255</xdr:rowOff>
    </xdr:to>
    <xdr:cxnSp macro="">
      <xdr:nvCxnSpPr>
        <xdr:cNvPr id="52" name="直線コネクタ 51"/>
        <xdr:cNvCxnSpPr/>
      </xdr:nvCxnSpPr>
      <xdr:spPr bwMode="auto">
        <a:xfrm>
          <a:off x="5003800" y="2735168"/>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115793</xdr:rowOff>
    </xdr:from>
    <xdr:to>
      <xdr:col>26</xdr:col>
      <xdr:colOff>50800</xdr:colOff>
      <xdr:row>16</xdr:row>
      <xdr:rowOff>12515</xdr:rowOff>
    </xdr:to>
    <xdr:cxnSp macro="">
      <xdr:nvCxnSpPr>
        <xdr:cNvPr id="55" name="直線コネクタ 54"/>
        <xdr:cNvCxnSpPr/>
      </xdr:nvCxnSpPr>
      <xdr:spPr bwMode="auto">
        <a:xfrm flipV="1">
          <a:off x="4305300" y="2735168"/>
          <a:ext cx="698500" cy="6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12515</xdr:rowOff>
    </xdr:from>
    <xdr:to>
      <xdr:col>22</xdr:col>
      <xdr:colOff>114300</xdr:colOff>
      <xdr:row>16</xdr:row>
      <xdr:rowOff>24745</xdr:rowOff>
    </xdr:to>
    <xdr:cxnSp macro="">
      <xdr:nvCxnSpPr>
        <xdr:cNvPr id="58" name="直線コネクタ 57"/>
        <xdr:cNvCxnSpPr/>
      </xdr:nvCxnSpPr>
      <xdr:spPr bwMode="auto">
        <a:xfrm flipV="1">
          <a:off x="3606800" y="280334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24745</xdr:rowOff>
    </xdr:from>
    <xdr:to>
      <xdr:col>18</xdr:col>
      <xdr:colOff>177800</xdr:colOff>
      <xdr:row>16</xdr:row>
      <xdr:rowOff>41253</xdr:rowOff>
    </xdr:to>
    <xdr:cxnSp macro="">
      <xdr:nvCxnSpPr>
        <xdr:cNvPr id="61" name="直線コネクタ 60"/>
        <xdr:cNvCxnSpPr/>
      </xdr:nvCxnSpPr>
      <xdr:spPr bwMode="auto">
        <a:xfrm flipV="1">
          <a:off x="2908300" y="2815570"/>
          <a:ext cx="6985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105455</xdr:rowOff>
    </xdr:from>
    <xdr:to>
      <xdr:col>29</xdr:col>
      <xdr:colOff>177800</xdr:colOff>
      <xdr:row>16</xdr:row>
      <xdr:rowOff>35605</xdr:rowOff>
    </xdr:to>
    <xdr:sp macro="" textlink="">
      <xdr:nvSpPr>
        <xdr:cNvPr id="71" name="楕円 70"/>
        <xdr:cNvSpPr/>
      </xdr:nvSpPr>
      <xdr:spPr bwMode="auto">
        <a:xfrm>
          <a:off x="5600700" y="272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121982</xdr:rowOff>
    </xdr:from>
    <xdr:ext cx="762000" cy="259045"/>
    <xdr:sp macro="" textlink="">
      <xdr:nvSpPr>
        <xdr:cNvPr id="72" name="人口1人当たり決算額の推移該当値テキスト130"/>
        <xdr:cNvSpPr txBox="1"/>
      </xdr:nvSpPr>
      <xdr:spPr>
        <a:xfrm>
          <a:off x="5740400" y="25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64993</xdr:rowOff>
    </xdr:from>
    <xdr:to>
      <xdr:col>26</xdr:col>
      <xdr:colOff>101600</xdr:colOff>
      <xdr:row>15</xdr:row>
      <xdr:rowOff>166593</xdr:rowOff>
    </xdr:to>
    <xdr:sp macro="" textlink="">
      <xdr:nvSpPr>
        <xdr:cNvPr id="73" name="楕円 72"/>
        <xdr:cNvSpPr/>
      </xdr:nvSpPr>
      <xdr:spPr bwMode="auto">
        <a:xfrm>
          <a:off x="4953000" y="268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5320</xdr:rowOff>
    </xdr:from>
    <xdr:ext cx="736600" cy="259045"/>
    <xdr:sp macro="" textlink="">
      <xdr:nvSpPr>
        <xdr:cNvPr id="74" name="テキスト ボックス 73"/>
        <xdr:cNvSpPr txBox="1"/>
      </xdr:nvSpPr>
      <xdr:spPr>
        <a:xfrm>
          <a:off x="4622800" y="245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133165</xdr:rowOff>
    </xdr:from>
    <xdr:to>
      <xdr:col>22</xdr:col>
      <xdr:colOff>165100</xdr:colOff>
      <xdr:row>16</xdr:row>
      <xdr:rowOff>63315</xdr:rowOff>
    </xdr:to>
    <xdr:sp macro="" textlink="">
      <xdr:nvSpPr>
        <xdr:cNvPr id="75" name="楕円 74"/>
        <xdr:cNvSpPr/>
      </xdr:nvSpPr>
      <xdr:spPr bwMode="auto">
        <a:xfrm>
          <a:off x="42545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73492</xdr:rowOff>
    </xdr:from>
    <xdr:ext cx="762000" cy="259045"/>
    <xdr:sp macro="" textlink="">
      <xdr:nvSpPr>
        <xdr:cNvPr id="76" name="テキスト ボックス 75"/>
        <xdr:cNvSpPr txBox="1"/>
      </xdr:nvSpPr>
      <xdr:spPr>
        <a:xfrm>
          <a:off x="39243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145395</xdr:rowOff>
    </xdr:from>
    <xdr:to>
      <xdr:col>19</xdr:col>
      <xdr:colOff>38100</xdr:colOff>
      <xdr:row>16</xdr:row>
      <xdr:rowOff>75545</xdr:rowOff>
    </xdr:to>
    <xdr:sp macro="" textlink="">
      <xdr:nvSpPr>
        <xdr:cNvPr id="77" name="楕円 76"/>
        <xdr:cNvSpPr/>
      </xdr:nvSpPr>
      <xdr:spPr bwMode="auto">
        <a:xfrm>
          <a:off x="3556000" y="27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85722</xdr:rowOff>
    </xdr:from>
    <xdr:ext cx="762000" cy="259045"/>
    <xdr:sp macro="" textlink="">
      <xdr:nvSpPr>
        <xdr:cNvPr id="78" name="テキスト ボックス 77"/>
        <xdr:cNvSpPr txBox="1"/>
      </xdr:nvSpPr>
      <xdr:spPr>
        <a:xfrm>
          <a:off x="3225800" y="253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161903</xdr:rowOff>
    </xdr:from>
    <xdr:to>
      <xdr:col>15</xdr:col>
      <xdr:colOff>101600</xdr:colOff>
      <xdr:row>16</xdr:row>
      <xdr:rowOff>92053</xdr:rowOff>
    </xdr:to>
    <xdr:sp macro="" textlink="">
      <xdr:nvSpPr>
        <xdr:cNvPr id="79" name="楕円 78"/>
        <xdr:cNvSpPr/>
      </xdr:nvSpPr>
      <xdr:spPr bwMode="auto">
        <a:xfrm>
          <a:off x="2857500" y="278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102230</xdr:rowOff>
    </xdr:from>
    <xdr:ext cx="762000" cy="259045"/>
    <xdr:sp macro="" textlink="">
      <xdr:nvSpPr>
        <xdr:cNvPr id="80" name="テキスト ボックス 79"/>
        <xdr:cNvSpPr txBox="1"/>
      </xdr:nvSpPr>
      <xdr:spPr>
        <a:xfrm>
          <a:off x="2527300" y="255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47379</xdr:rowOff>
    </xdr:from>
    <xdr:to>
      <xdr:col>29</xdr:col>
      <xdr:colOff>127000</xdr:colOff>
      <xdr:row>37</xdr:row>
      <xdr:rowOff>74696</xdr:rowOff>
    </xdr:to>
    <xdr:cxnSp macro="">
      <xdr:nvCxnSpPr>
        <xdr:cNvPr id="112" name="直線コネクタ 111"/>
        <xdr:cNvCxnSpPr/>
      </xdr:nvCxnSpPr>
      <xdr:spPr bwMode="auto">
        <a:xfrm>
          <a:off x="5003800" y="7172079"/>
          <a:ext cx="6477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47379</xdr:rowOff>
    </xdr:from>
    <xdr:to>
      <xdr:col>26</xdr:col>
      <xdr:colOff>50800</xdr:colOff>
      <xdr:row>37</xdr:row>
      <xdr:rowOff>113055</xdr:rowOff>
    </xdr:to>
    <xdr:cxnSp macro="">
      <xdr:nvCxnSpPr>
        <xdr:cNvPr id="115" name="直線コネクタ 114"/>
        <xdr:cNvCxnSpPr/>
      </xdr:nvCxnSpPr>
      <xdr:spPr bwMode="auto">
        <a:xfrm flipV="1">
          <a:off x="4305300" y="7172079"/>
          <a:ext cx="698500" cy="6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81166</xdr:rowOff>
    </xdr:from>
    <xdr:to>
      <xdr:col>22</xdr:col>
      <xdr:colOff>114300</xdr:colOff>
      <xdr:row>37</xdr:row>
      <xdr:rowOff>113055</xdr:rowOff>
    </xdr:to>
    <xdr:cxnSp macro="">
      <xdr:nvCxnSpPr>
        <xdr:cNvPr id="118" name="直線コネクタ 117"/>
        <xdr:cNvCxnSpPr/>
      </xdr:nvCxnSpPr>
      <xdr:spPr bwMode="auto">
        <a:xfrm>
          <a:off x="3606800" y="7205866"/>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134018</xdr:rowOff>
    </xdr:from>
    <xdr:to>
      <xdr:col>18</xdr:col>
      <xdr:colOff>177800</xdr:colOff>
      <xdr:row>37</xdr:row>
      <xdr:rowOff>81166</xdr:rowOff>
    </xdr:to>
    <xdr:cxnSp macro="">
      <xdr:nvCxnSpPr>
        <xdr:cNvPr id="121" name="直線コネクタ 120"/>
        <xdr:cNvCxnSpPr/>
      </xdr:nvCxnSpPr>
      <xdr:spPr bwMode="auto">
        <a:xfrm>
          <a:off x="2908300" y="7087268"/>
          <a:ext cx="6985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23896</xdr:rowOff>
    </xdr:from>
    <xdr:to>
      <xdr:col>29</xdr:col>
      <xdr:colOff>177800</xdr:colOff>
      <xdr:row>37</xdr:row>
      <xdr:rowOff>125496</xdr:rowOff>
    </xdr:to>
    <xdr:sp macro="" textlink="">
      <xdr:nvSpPr>
        <xdr:cNvPr id="131" name="楕円 130"/>
        <xdr:cNvSpPr/>
      </xdr:nvSpPr>
      <xdr:spPr bwMode="auto">
        <a:xfrm>
          <a:off x="5600700" y="714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167423</xdr:rowOff>
    </xdr:from>
    <xdr:ext cx="762000" cy="259045"/>
    <xdr:sp macro="" textlink="">
      <xdr:nvSpPr>
        <xdr:cNvPr id="132" name="人口1人当たり決算額の推移該当値テキスト445"/>
        <xdr:cNvSpPr txBox="1"/>
      </xdr:nvSpPr>
      <xdr:spPr>
        <a:xfrm>
          <a:off x="5740400" y="712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168029</xdr:rowOff>
    </xdr:from>
    <xdr:to>
      <xdr:col>26</xdr:col>
      <xdr:colOff>101600</xdr:colOff>
      <xdr:row>37</xdr:row>
      <xdr:rowOff>98179</xdr:rowOff>
    </xdr:to>
    <xdr:sp macro="" textlink="">
      <xdr:nvSpPr>
        <xdr:cNvPr id="133" name="楕円 132"/>
        <xdr:cNvSpPr/>
      </xdr:nvSpPr>
      <xdr:spPr bwMode="auto">
        <a:xfrm>
          <a:off x="4953000" y="712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82956</xdr:rowOff>
    </xdr:from>
    <xdr:ext cx="736600" cy="259045"/>
    <xdr:sp macro="" textlink="">
      <xdr:nvSpPr>
        <xdr:cNvPr id="134" name="テキスト ボックス 133"/>
        <xdr:cNvSpPr txBox="1"/>
      </xdr:nvSpPr>
      <xdr:spPr>
        <a:xfrm>
          <a:off x="4622800" y="720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62255</xdr:rowOff>
    </xdr:from>
    <xdr:to>
      <xdr:col>22</xdr:col>
      <xdr:colOff>165100</xdr:colOff>
      <xdr:row>37</xdr:row>
      <xdr:rowOff>163855</xdr:rowOff>
    </xdr:to>
    <xdr:sp macro="" textlink="">
      <xdr:nvSpPr>
        <xdr:cNvPr id="135" name="楕円 134"/>
        <xdr:cNvSpPr/>
      </xdr:nvSpPr>
      <xdr:spPr bwMode="auto">
        <a:xfrm>
          <a:off x="4254500" y="71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148632</xdr:rowOff>
    </xdr:from>
    <xdr:ext cx="762000" cy="259045"/>
    <xdr:sp macro="" textlink="">
      <xdr:nvSpPr>
        <xdr:cNvPr id="136" name="テキスト ボックス 135"/>
        <xdr:cNvSpPr txBox="1"/>
      </xdr:nvSpPr>
      <xdr:spPr>
        <a:xfrm>
          <a:off x="3924300" y="727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30366</xdr:rowOff>
    </xdr:from>
    <xdr:to>
      <xdr:col>19</xdr:col>
      <xdr:colOff>38100</xdr:colOff>
      <xdr:row>37</xdr:row>
      <xdr:rowOff>131966</xdr:rowOff>
    </xdr:to>
    <xdr:sp macro="" textlink="">
      <xdr:nvSpPr>
        <xdr:cNvPr id="137" name="楕円 136"/>
        <xdr:cNvSpPr/>
      </xdr:nvSpPr>
      <xdr:spPr bwMode="auto">
        <a:xfrm>
          <a:off x="35560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116743</xdr:rowOff>
    </xdr:from>
    <xdr:ext cx="762000" cy="259045"/>
    <xdr:sp macro="" textlink="">
      <xdr:nvSpPr>
        <xdr:cNvPr id="138" name="テキスト ボックス 137"/>
        <xdr:cNvSpPr txBox="1"/>
      </xdr:nvSpPr>
      <xdr:spPr>
        <a:xfrm>
          <a:off x="3225800" y="72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83218</xdr:rowOff>
    </xdr:from>
    <xdr:to>
      <xdr:col>15</xdr:col>
      <xdr:colOff>101600</xdr:colOff>
      <xdr:row>37</xdr:row>
      <xdr:rowOff>13368</xdr:rowOff>
    </xdr:to>
    <xdr:sp macro="" textlink="">
      <xdr:nvSpPr>
        <xdr:cNvPr id="139" name="楕円 138"/>
        <xdr:cNvSpPr/>
      </xdr:nvSpPr>
      <xdr:spPr bwMode="auto">
        <a:xfrm>
          <a:off x="2857500" y="703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194995</xdr:rowOff>
    </xdr:from>
    <xdr:ext cx="762000" cy="259045"/>
    <xdr:sp macro="" textlink="">
      <xdr:nvSpPr>
        <xdr:cNvPr id="140" name="テキスト ボックス 139"/>
        <xdr:cNvSpPr txBox="1"/>
      </xdr:nvSpPr>
      <xdr:spPr>
        <a:xfrm>
          <a:off x="2527300" y="680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34691</xdr:rowOff>
    </xdr:from>
    <xdr:to>
      <xdr:col>24</xdr:col>
      <xdr:colOff>63500</xdr:colOff>
      <xdr:row>35</xdr:row>
      <xdr:rowOff>43982</xdr:rowOff>
    </xdr:to>
    <xdr:cxnSp macro="">
      <xdr:nvCxnSpPr>
        <xdr:cNvPr id="63" name="直線コネクタ 62"/>
        <xdr:cNvCxnSpPr/>
      </xdr:nvCxnSpPr>
      <xdr:spPr>
        <a:xfrm>
          <a:off x="3797300" y="6035441"/>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34691</xdr:rowOff>
    </xdr:from>
    <xdr:to>
      <xdr:col>19</xdr:col>
      <xdr:colOff>177800</xdr:colOff>
      <xdr:row>36</xdr:row>
      <xdr:rowOff>3308</xdr:rowOff>
    </xdr:to>
    <xdr:cxnSp macro="">
      <xdr:nvCxnSpPr>
        <xdr:cNvPr id="66" name="直線コネクタ 65"/>
        <xdr:cNvCxnSpPr/>
      </xdr:nvCxnSpPr>
      <xdr:spPr>
        <a:xfrm flipV="1">
          <a:off x="2908300" y="6035441"/>
          <a:ext cx="889000" cy="1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112970</xdr:rowOff>
    </xdr:from>
    <xdr:to>
      <xdr:col>15</xdr:col>
      <xdr:colOff>50800</xdr:colOff>
      <xdr:row>36</xdr:row>
      <xdr:rowOff>3308</xdr:rowOff>
    </xdr:to>
    <xdr:cxnSp macro="">
      <xdr:nvCxnSpPr>
        <xdr:cNvPr id="69" name="直線コネクタ 68"/>
        <xdr:cNvCxnSpPr/>
      </xdr:nvCxnSpPr>
      <xdr:spPr>
        <a:xfrm>
          <a:off x="2019300" y="6113720"/>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112317</xdr:rowOff>
    </xdr:from>
    <xdr:to>
      <xdr:col>10</xdr:col>
      <xdr:colOff>114300</xdr:colOff>
      <xdr:row>35</xdr:row>
      <xdr:rowOff>112970</xdr:rowOff>
    </xdr:to>
    <xdr:cxnSp macro="">
      <xdr:nvCxnSpPr>
        <xdr:cNvPr id="72" name="直線コネクタ 71"/>
        <xdr:cNvCxnSpPr/>
      </xdr:nvCxnSpPr>
      <xdr:spPr>
        <a:xfrm>
          <a:off x="1130300" y="61130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164632</xdr:rowOff>
    </xdr:from>
    <xdr:to>
      <xdr:col>24</xdr:col>
      <xdr:colOff>114300</xdr:colOff>
      <xdr:row>35</xdr:row>
      <xdr:rowOff>94782</xdr:rowOff>
    </xdr:to>
    <xdr:sp macro="" textlink="">
      <xdr:nvSpPr>
        <xdr:cNvPr id="82" name="楕円 81"/>
        <xdr:cNvSpPr/>
      </xdr:nvSpPr>
      <xdr:spPr>
        <a:xfrm>
          <a:off x="4584700" y="59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16059</xdr:rowOff>
    </xdr:from>
    <xdr:ext cx="534377" cy="259045"/>
    <xdr:sp macro="" textlink="">
      <xdr:nvSpPr>
        <xdr:cNvPr id="83" name="人件費該当値テキスト"/>
        <xdr:cNvSpPr txBox="1"/>
      </xdr:nvSpPr>
      <xdr:spPr>
        <a:xfrm>
          <a:off x="4686300" y="58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155341</xdr:rowOff>
    </xdr:from>
    <xdr:to>
      <xdr:col>20</xdr:col>
      <xdr:colOff>38100</xdr:colOff>
      <xdr:row>35</xdr:row>
      <xdr:rowOff>85491</xdr:rowOff>
    </xdr:to>
    <xdr:sp macro="" textlink="">
      <xdr:nvSpPr>
        <xdr:cNvPr id="84" name="楕円 83"/>
        <xdr:cNvSpPr/>
      </xdr:nvSpPr>
      <xdr:spPr>
        <a:xfrm>
          <a:off x="3746500" y="5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102018</xdr:rowOff>
    </xdr:from>
    <xdr:ext cx="534377" cy="259045"/>
    <xdr:sp macro="" textlink="">
      <xdr:nvSpPr>
        <xdr:cNvPr id="85" name="テキスト ボックス 84"/>
        <xdr:cNvSpPr txBox="1"/>
      </xdr:nvSpPr>
      <xdr:spPr>
        <a:xfrm>
          <a:off x="3530111" y="57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123958</xdr:rowOff>
    </xdr:from>
    <xdr:to>
      <xdr:col>15</xdr:col>
      <xdr:colOff>101600</xdr:colOff>
      <xdr:row>36</xdr:row>
      <xdr:rowOff>54108</xdr:rowOff>
    </xdr:to>
    <xdr:sp macro="" textlink="">
      <xdr:nvSpPr>
        <xdr:cNvPr id="86" name="楕円 85"/>
        <xdr:cNvSpPr/>
      </xdr:nvSpPr>
      <xdr:spPr>
        <a:xfrm>
          <a:off x="2857500" y="61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70635</xdr:rowOff>
    </xdr:from>
    <xdr:ext cx="534377" cy="259045"/>
    <xdr:sp macro="" textlink="">
      <xdr:nvSpPr>
        <xdr:cNvPr id="87" name="テキスト ボックス 86"/>
        <xdr:cNvSpPr txBox="1"/>
      </xdr:nvSpPr>
      <xdr:spPr>
        <a:xfrm>
          <a:off x="2641111" y="5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62170</xdr:rowOff>
    </xdr:from>
    <xdr:to>
      <xdr:col>10</xdr:col>
      <xdr:colOff>165100</xdr:colOff>
      <xdr:row>35</xdr:row>
      <xdr:rowOff>163770</xdr:rowOff>
    </xdr:to>
    <xdr:sp macro="" textlink="">
      <xdr:nvSpPr>
        <xdr:cNvPr id="88" name="楕円 87"/>
        <xdr:cNvSpPr/>
      </xdr:nvSpPr>
      <xdr:spPr>
        <a:xfrm>
          <a:off x="1968500" y="6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8847</xdr:rowOff>
    </xdr:from>
    <xdr:ext cx="534377" cy="259045"/>
    <xdr:sp macro="" textlink="">
      <xdr:nvSpPr>
        <xdr:cNvPr id="89" name="テキスト ボックス 88"/>
        <xdr:cNvSpPr txBox="1"/>
      </xdr:nvSpPr>
      <xdr:spPr>
        <a:xfrm>
          <a:off x="1752111" y="5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61517</xdr:rowOff>
    </xdr:from>
    <xdr:to>
      <xdr:col>6</xdr:col>
      <xdr:colOff>38100</xdr:colOff>
      <xdr:row>35</xdr:row>
      <xdr:rowOff>163117</xdr:rowOff>
    </xdr:to>
    <xdr:sp macro="" textlink="">
      <xdr:nvSpPr>
        <xdr:cNvPr id="90" name="楕円 89"/>
        <xdr:cNvSpPr/>
      </xdr:nvSpPr>
      <xdr:spPr>
        <a:xfrm>
          <a:off x="1079500" y="6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8194</xdr:rowOff>
    </xdr:from>
    <xdr:ext cx="534377" cy="259045"/>
    <xdr:sp macro="" textlink="">
      <xdr:nvSpPr>
        <xdr:cNvPr id="91" name="テキスト ボックス 90"/>
        <xdr:cNvSpPr txBox="1"/>
      </xdr:nvSpPr>
      <xdr:spPr>
        <a:xfrm>
          <a:off x="863111" y="58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99417</xdr:rowOff>
    </xdr:from>
    <xdr:to>
      <xdr:col>24</xdr:col>
      <xdr:colOff>63500</xdr:colOff>
      <xdr:row>53</xdr:row>
      <xdr:rowOff>22657</xdr:rowOff>
    </xdr:to>
    <xdr:cxnSp macro="">
      <xdr:nvCxnSpPr>
        <xdr:cNvPr id="123" name="直線コネクタ 122"/>
        <xdr:cNvCxnSpPr/>
      </xdr:nvCxnSpPr>
      <xdr:spPr>
        <a:xfrm>
          <a:off x="3797300" y="9014817"/>
          <a:ext cx="8382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99417</xdr:rowOff>
    </xdr:from>
    <xdr:to>
      <xdr:col>19</xdr:col>
      <xdr:colOff>177800</xdr:colOff>
      <xdr:row>53</xdr:row>
      <xdr:rowOff>48636</xdr:rowOff>
    </xdr:to>
    <xdr:cxnSp macro="">
      <xdr:nvCxnSpPr>
        <xdr:cNvPr id="126" name="直線コネクタ 125"/>
        <xdr:cNvCxnSpPr/>
      </xdr:nvCxnSpPr>
      <xdr:spPr>
        <a:xfrm flipV="1">
          <a:off x="2908300" y="9014817"/>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48636</xdr:rowOff>
    </xdr:from>
    <xdr:to>
      <xdr:col>15</xdr:col>
      <xdr:colOff>50800</xdr:colOff>
      <xdr:row>53</xdr:row>
      <xdr:rowOff>148224</xdr:rowOff>
    </xdr:to>
    <xdr:cxnSp macro="">
      <xdr:nvCxnSpPr>
        <xdr:cNvPr id="129" name="直線コネクタ 128"/>
        <xdr:cNvCxnSpPr/>
      </xdr:nvCxnSpPr>
      <xdr:spPr>
        <a:xfrm flipV="1">
          <a:off x="2019300" y="9135486"/>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148224</xdr:rowOff>
    </xdr:from>
    <xdr:to>
      <xdr:col>10</xdr:col>
      <xdr:colOff>114300</xdr:colOff>
      <xdr:row>54</xdr:row>
      <xdr:rowOff>43917</xdr:rowOff>
    </xdr:to>
    <xdr:cxnSp macro="">
      <xdr:nvCxnSpPr>
        <xdr:cNvPr id="132" name="直線コネクタ 131"/>
        <xdr:cNvCxnSpPr/>
      </xdr:nvCxnSpPr>
      <xdr:spPr>
        <a:xfrm flipV="1">
          <a:off x="1130300" y="9235074"/>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143307</xdr:rowOff>
    </xdr:from>
    <xdr:to>
      <xdr:col>24</xdr:col>
      <xdr:colOff>114300</xdr:colOff>
      <xdr:row>53</xdr:row>
      <xdr:rowOff>73457</xdr:rowOff>
    </xdr:to>
    <xdr:sp macro="" textlink="">
      <xdr:nvSpPr>
        <xdr:cNvPr id="142" name="楕円 141"/>
        <xdr:cNvSpPr/>
      </xdr:nvSpPr>
      <xdr:spPr>
        <a:xfrm>
          <a:off x="45847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166184</xdr:rowOff>
    </xdr:from>
    <xdr:ext cx="534377" cy="259045"/>
    <xdr:sp macro="" textlink="">
      <xdr:nvSpPr>
        <xdr:cNvPr id="143" name="物件費該当値テキスト"/>
        <xdr:cNvSpPr txBox="1"/>
      </xdr:nvSpPr>
      <xdr:spPr>
        <a:xfrm>
          <a:off x="4686300" y="8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48617</xdr:rowOff>
    </xdr:from>
    <xdr:to>
      <xdr:col>20</xdr:col>
      <xdr:colOff>38100</xdr:colOff>
      <xdr:row>52</xdr:row>
      <xdr:rowOff>150217</xdr:rowOff>
    </xdr:to>
    <xdr:sp macro="" textlink="">
      <xdr:nvSpPr>
        <xdr:cNvPr id="144" name="楕円 143"/>
        <xdr:cNvSpPr/>
      </xdr:nvSpPr>
      <xdr:spPr>
        <a:xfrm>
          <a:off x="3746500" y="89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166744</xdr:rowOff>
    </xdr:from>
    <xdr:ext cx="534377" cy="259045"/>
    <xdr:sp macro="" textlink="">
      <xdr:nvSpPr>
        <xdr:cNvPr id="145" name="テキスト ボックス 144"/>
        <xdr:cNvSpPr txBox="1"/>
      </xdr:nvSpPr>
      <xdr:spPr>
        <a:xfrm>
          <a:off x="3530111" y="87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169286</xdr:rowOff>
    </xdr:from>
    <xdr:to>
      <xdr:col>15</xdr:col>
      <xdr:colOff>101600</xdr:colOff>
      <xdr:row>53</xdr:row>
      <xdr:rowOff>99436</xdr:rowOff>
    </xdr:to>
    <xdr:sp macro="" textlink="">
      <xdr:nvSpPr>
        <xdr:cNvPr id="146" name="楕円 145"/>
        <xdr:cNvSpPr/>
      </xdr:nvSpPr>
      <xdr:spPr>
        <a:xfrm>
          <a:off x="2857500" y="90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115963</xdr:rowOff>
    </xdr:from>
    <xdr:ext cx="534377" cy="259045"/>
    <xdr:sp macro="" textlink="">
      <xdr:nvSpPr>
        <xdr:cNvPr id="147" name="テキスト ボックス 146"/>
        <xdr:cNvSpPr txBox="1"/>
      </xdr:nvSpPr>
      <xdr:spPr>
        <a:xfrm>
          <a:off x="2641111" y="88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97424</xdr:rowOff>
    </xdr:from>
    <xdr:to>
      <xdr:col>10</xdr:col>
      <xdr:colOff>165100</xdr:colOff>
      <xdr:row>54</xdr:row>
      <xdr:rowOff>27574</xdr:rowOff>
    </xdr:to>
    <xdr:sp macro="" textlink="">
      <xdr:nvSpPr>
        <xdr:cNvPr id="148" name="楕円 147"/>
        <xdr:cNvSpPr/>
      </xdr:nvSpPr>
      <xdr:spPr>
        <a:xfrm>
          <a:off x="1968500" y="91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44101</xdr:rowOff>
    </xdr:from>
    <xdr:ext cx="534377" cy="259045"/>
    <xdr:sp macro="" textlink="">
      <xdr:nvSpPr>
        <xdr:cNvPr id="149" name="テキスト ボックス 148"/>
        <xdr:cNvSpPr txBox="1"/>
      </xdr:nvSpPr>
      <xdr:spPr>
        <a:xfrm>
          <a:off x="1752111" y="89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164567</xdr:rowOff>
    </xdr:from>
    <xdr:to>
      <xdr:col>6</xdr:col>
      <xdr:colOff>38100</xdr:colOff>
      <xdr:row>54</xdr:row>
      <xdr:rowOff>94717</xdr:rowOff>
    </xdr:to>
    <xdr:sp macro="" textlink="">
      <xdr:nvSpPr>
        <xdr:cNvPr id="150" name="楕円 149"/>
        <xdr:cNvSpPr/>
      </xdr:nvSpPr>
      <xdr:spPr>
        <a:xfrm>
          <a:off x="10795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111244</xdr:rowOff>
    </xdr:from>
    <xdr:ext cx="534377" cy="259045"/>
    <xdr:sp macro="" textlink="">
      <xdr:nvSpPr>
        <xdr:cNvPr id="151" name="テキスト ボックス 150"/>
        <xdr:cNvSpPr txBox="1"/>
      </xdr:nvSpPr>
      <xdr:spPr>
        <a:xfrm>
          <a:off x="863111" y="90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54851</xdr:rowOff>
    </xdr:from>
    <xdr:to>
      <xdr:col>24</xdr:col>
      <xdr:colOff>63500</xdr:colOff>
      <xdr:row>78</xdr:row>
      <xdr:rowOff>54890</xdr:rowOff>
    </xdr:to>
    <xdr:cxnSp macro="">
      <xdr:nvCxnSpPr>
        <xdr:cNvPr id="180" name="直線コネクタ 179"/>
        <xdr:cNvCxnSpPr/>
      </xdr:nvCxnSpPr>
      <xdr:spPr>
        <a:xfrm flipV="1">
          <a:off x="3797300" y="1342795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37173</xdr:rowOff>
    </xdr:from>
    <xdr:to>
      <xdr:col>19</xdr:col>
      <xdr:colOff>177800</xdr:colOff>
      <xdr:row>78</xdr:row>
      <xdr:rowOff>54890</xdr:rowOff>
    </xdr:to>
    <xdr:cxnSp macro="">
      <xdr:nvCxnSpPr>
        <xdr:cNvPr id="183" name="直線コネクタ 182"/>
        <xdr:cNvCxnSpPr/>
      </xdr:nvCxnSpPr>
      <xdr:spPr>
        <a:xfrm>
          <a:off x="2908300" y="1341027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37173</xdr:rowOff>
    </xdr:from>
    <xdr:to>
      <xdr:col>15</xdr:col>
      <xdr:colOff>50800</xdr:colOff>
      <xdr:row>78</xdr:row>
      <xdr:rowOff>42278</xdr:rowOff>
    </xdr:to>
    <xdr:cxnSp macro="">
      <xdr:nvCxnSpPr>
        <xdr:cNvPr id="186" name="直線コネクタ 185"/>
        <xdr:cNvCxnSpPr/>
      </xdr:nvCxnSpPr>
      <xdr:spPr>
        <a:xfrm flipV="1">
          <a:off x="2019300" y="1341027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42278</xdr:rowOff>
    </xdr:from>
    <xdr:to>
      <xdr:col>10</xdr:col>
      <xdr:colOff>114300</xdr:colOff>
      <xdr:row>78</xdr:row>
      <xdr:rowOff>60985</xdr:rowOff>
    </xdr:to>
    <xdr:cxnSp macro="">
      <xdr:nvCxnSpPr>
        <xdr:cNvPr id="189" name="直線コネクタ 188"/>
        <xdr:cNvCxnSpPr/>
      </xdr:nvCxnSpPr>
      <xdr:spPr>
        <a:xfrm flipV="1">
          <a:off x="1130300" y="13415378"/>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4051</xdr:rowOff>
    </xdr:from>
    <xdr:to>
      <xdr:col>24</xdr:col>
      <xdr:colOff>114300</xdr:colOff>
      <xdr:row>78</xdr:row>
      <xdr:rowOff>105651</xdr:rowOff>
    </xdr:to>
    <xdr:sp macro="" textlink="">
      <xdr:nvSpPr>
        <xdr:cNvPr id="199" name="楕円 198"/>
        <xdr:cNvSpPr/>
      </xdr:nvSpPr>
      <xdr:spPr>
        <a:xfrm>
          <a:off x="45847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153928</xdr:rowOff>
    </xdr:from>
    <xdr:ext cx="469744" cy="259045"/>
    <xdr:sp macro="" textlink="">
      <xdr:nvSpPr>
        <xdr:cNvPr id="200" name="維持補修費該当値テキスト"/>
        <xdr:cNvSpPr txBox="1"/>
      </xdr:nvSpPr>
      <xdr:spPr>
        <a:xfrm>
          <a:off x="4686300" y="133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4090</xdr:rowOff>
    </xdr:from>
    <xdr:to>
      <xdr:col>20</xdr:col>
      <xdr:colOff>38100</xdr:colOff>
      <xdr:row>78</xdr:row>
      <xdr:rowOff>105690</xdr:rowOff>
    </xdr:to>
    <xdr:sp macro="" textlink="">
      <xdr:nvSpPr>
        <xdr:cNvPr id="201" name="楕円 200"/>
        <xdr:cNvSpPr/>
      </xdr:nvSpPr>
      <xdr:spPr>
        <a:xfrm>
          <a:off x="3746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96817</xdr:rowOff>
    </xdr:from>
    <xdr:ext cx="469744" cy="259045"/>
    <xdr:sp macro="" textlink="">
      <xdr:nvSpPr>
        <xdr:cNvPr id="202" name="テキスト ボックス 201"/>
        <xdr:cNvSpPr txBox="1"/>
      </xdr:nvSpPr>
      <xdr:spPr>
        <a:xfrm>
          <a:off x="3562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157823</xdr:rowOff>
    </xdr:from>
    <xdr:to>
      <xdr:col>15</xdr:col>
      <xdr:colOff>101600</xdr:colOff>
      <xdr:row>78</xdr:row>
      <xdr:rowOff>87973</xdr:rowOff>
    </xdr:to>
    <xdr:sp macro="" textlink="">
      <xdr:nvSpPr>
        <xdr:cNvPr id="203" name="楕円 202"/>
        <xdr:cNvSpPr/>
      </xdr:nvSpPr>
      <xdr:spPr>
        <a:xfrm>
          <a:off x="2857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79100</xdr:rowOff>
    </xdr:from>
    <xdr:ext cx="469744" cy="259045"/>
    <xdr:sp macro="" textlink="">
      <xdr:nvSpPr>
        <xdr:cNvPr id="204" name="テキスト ボックス 203"/>
        <xdr:cNvSpPr txBox="1"/>
      </xdr:nvSpPr>
      <xdr:spPr>
        <a:xfrm>
          <a:off x="2673428" y="134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162928</xdr:rowOff>
    </xdr:from>
    <xdr:to>
      <xdr:col>10</xdr:col>
      <xdr:colOff>165100</xdr:colOff>
      <xdr:row>78</xdr:row>
      <xdr:rowOff>93078</xdr:rowOff>
    </xdr:to>
    <xdr:sp macro="" textlink="">
      <xdr:nvSpPr>
        <xdr:cNvPr id="205" name="楕円 204"/>
        <xdr:cNvSpPr/>
      </xdr:nvSpPr>
      <xdr:spPr>
        <a:xfrm>
          <a:off x="1968500" y="133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84205</xdr:rowOff>
    </xdr:from>
    <xdr:ext cx="469744" cy="259045"/>
    <xdr:sp macro="" textlink="">
      <xdr:nvSpPr>
        <xdr:cNvPr id="206" name="テキスト ボックス 205"/>
        <xdr:cNvSpPr txBox="1"/>
      </xdr:nvSpPr>
      <xdr:spPr>
        <a:xfrm>
          <a:off x="1784428" y="134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10185</xdr:rowOff>
    </xdr:from>
    <xdr:to>
      <xdr:col>6</xdr:col>
      <xdr:colOff>38100</xdr:colOff>
      <xdr:row>78</xdr:row>
      <xdr:rowOff>111785</xdr:rowOff>
    </xdr:to>
    <xdr:sp macro="" textlink="">
      <xdr:nvSpPr>
        <xdr:cNvPr id="207" name="楕円 206"/>
        <xdr:cNvSpPr/>
      </xdr:nvSpPr>
      <xdr:spPr>
        <a:xfrm>
          <a:off x="10795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102912</xdr:rowOff>
    </xdr:from>
    <xdr:ext cx="469744" cy="259045"/>
    <xdr:sp macro="" textlink="">
      <xdr:nvSpPr>
        <xdr:cNvPr id="208" name="テキスト ボックス 207"/>
        <xdr:cNvSpPr txBox="1"/>
      </xdr:nvSpPr>
      <xdr:spPr>
        <a:xfrm>
          <a:off x="895428" y="134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114160</xdr:rowOff>
    </xdr:from>
    <xdr:to>
      <xdr:col>24</xdr:col>
      <xdr:colOff>63500</xdr:colOff>
      <xdr:row>94</xdr:row>
      <xdr:rowOff>132384</xdr:rowOff>
    </xdr:to>
    <xdr:cxnSp macro="">
      <xdr:nvCxnSpPr>
        <xdr:cNvPr id="238" name="直線コネクタ 237"/>
        <xdr:cNvCxnSpPr/>
      </xdr:nvCxnSpPr>
      <xdr:spPr>
        <a:xfrm>
          <a:off x="3797300" y="16230460"/>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114160</xdr:rowOff>
    </xdr:from>
    <xdr:to>
      <xdr:col>19</xdr:col>
      <xdr:colOff>177800</xdr:colOff>
      <xdr:row>94</xdr:row>
      <xdr:rowOff>150813</xdr:rowOff>
    </xdr:to>
    <xdr:cxnSp macro="">
      <xdr:nvCxnSpPr>
        <xdr:cNvPr id="241" name="直線コネクタ 240"/>
        <xdr:cNvCxnSpPr/>
      </xdr:nvCxnSpPr>
      <xdr:spPr>
        <a:xfrm flipV="1">
          <a:off x="2908300" y="16230460"/>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150813</xdr:rowOff>
    </xdr:from>
    <xdr:to>
      <xdr:col>15</xdr:col>
      <xdr:colOff>50800</xdr:colOff>
      <xdr:row>95</xdr:row>
      <xdr:rowOff>87464</xdr:rowOff>
    </xdr:to>
    <xdr:cxnSp macro="">
      <xdr:nvCxnSpPr>
        <xdr:cNvPr id="244" name="直線コネクタ 243"/>
        <xdr:cNvCxnSpPr/>
      </xdr:nvCxnSpPr>
      <xdr:spPr>
        <a:xfrm flipV="1">
          <a:off x="2019300" y="16267113"/>
          <a:ext cx="8890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87464</xdr:rowOff>
    </xdr:from>
    <xdr:to>
      <xdr:col>10</xdr:col>
      <xdr:colOff>114300</xdr:colOff>
      <xdr:row>96</xdr:row>
      <xdr:rowOff>21070</xdr:rowOff>
    </xdr:to>
    <xdr:cxnSp macro="">
      <xdr:nvCxnSpPr>
        <xdr:cNvPr id="247" name="直線コネクタ 246"/>
        <xdr:cNvCxnSpPr/>
      </xdr:nvCxnSpPr>
      <xdr:spPr>
        <a:xfrm flipV="1">
          <a:off x="1130300" y="16375214"/>
          <a:ext cx="889000" cy="10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81584</xdr:rowOff>
    </xdr:from>
    <xdr:to>
      <xdr:col>24</xdr:col>
      <xdr:colOff>114300</xdr:colOff>
      <xdr:row>95</xdr:row>
      <xdr:rowOff>11734</xdr:rowOff>
    </xdr:to>
    <xdr:sp macro="" textlink="">
      <xdr:nvSpPr>
        <xdr:cNvPr id="257" name="楕円 256"/>
        <xdr:cNvSpPr/>
      </xdr:nvSpPr>
      <xdr:spPr>
        <a:xfrm>
          <a:off x="4584700" y="161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104461</xdr:rowOff>
    </xdr:from>
    <xdr:ext cx="599010" cy="259045"/>
    <xdr:sp macro="" textlink="">
      <xdr:nvSpPr>
        <xdr:cNvPr id="258" name="扶助費該当値テキスト"/>
        <xdr:cNvSpPr txBox="1"/>
      </xdr:nvSpPr>
      <xdr:spPr>
        <a:xfrm>
          <a:off x="4686300" y="160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63360</xdr:rowOff>
    </xdr:from>
    <xdr:to>
      <xdr:col>20</xdr:col>
      <xdr:colOff>38100</xdr:colOff>
      <xdr:row>94</xdr:row>
      <xdr:rowOff>164960</xdr:rowOff>
    </xdr:to>
    <xdr:sp macro="" textlink="">
      <xdr:nvSpPr>
        <xdr:cNvPr id="259" name="楕円 258"/>
        <xdr:cNvSpPr/>
      </xdr:nvSpPr>
      <xdr:spPr>
        <a:xfrm>
          <a:off x="3746500" y="161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10037</xdr:rowOff>
    </xdr:from>
    <xdr:ext cx="599010" cy="259045"/>
    <xdr:sp macro="" textlink="">
      <xdr:nvSpPr>
        <xdr:cNvPr id="260" name="テキスト ボックス 259"/>
        <xdr:cNvSpPr txBox="1"/>
      </xdr:nvSpPr>
      <xdr:spPr>
        <a:xfrm>
          <a:off x="3497795" y="1595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100013</xdr:rowOff>
    </xdr:from>
    <xdr:to>
      <xdr:col>15</xdr:col>
      <xdr:colOff>101600</xdr:colOff>
      <xdr:row>95</xdr:row>
      <xdr:rowOff>30163</xdr:rowOff>
    </xdr:to>
    <xdr:sp macro="" textlink="">
      <xdr:nvSpPr>
        <xdr:cNvPr id="261" name="楕円 260"/>
        <xdr:cNvSpPr/>
      </xdr:nvSpPr>
      <xdr:spPr>
        <a:xfrm>
          <a:off x="2857500" y="162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46690</xdr:rowOff>
    </xdr:from>
    <xdr:ext cx="599010" cy="259045"/>
    <xdr:sp macro="" textlink="">
      <xdr:nvSpPr>
        <xdr:cNvPr id="262" name="テキスト ボックス 261"/>
        <xdr:cNvSpPr txBox="1"/>
      </xdr:nvSpPr>
      <xdr:spPr>
        <a:xfrm>
          <a:off x="2608795" y="159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36664</xdr:rowOff>
    </xdr:from>
    <xdr:to>
      <xdr:col>10</xdr:col>
      <xdr:colOff>165100</xdr:colOff>
      <xdr:row>95</xdr:row>
      <xdr:rowOff>138264</xdr:rowOff>
    </xdr:to>
    <xdr:sp macro="" textlink="">
      <xdr:nvSpPr>
        <xdr:cNvPr id="263" name="楕円 262"/>
        <xdr:cNvSpPr/>
      </xdr:nvSpPr>
      <xdr:spPr>
        <a:xfrm>
          <a:off x="1968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154791</xdr:rowOff>
    </xdr:from>
    <xdr:ext cx="599010" cy="259045"/>
    <xdr:sp macro="" textlink="">
      <xdr:nvSpPr>
        <xdr:cNvPr id="264" name="テキスト ボックス 263"/>
        <xdr:cNvSpPr txBox="1"/>
      </xdr:nvSpPr>
      <xdr:spPr>
        <a:xfrm>
          <a:off x="1719795" y="160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141720</xdr:rowOff>
    </xdr:from>
    <xdr:to>
      <xdr:col>6</xdr:col>
      <xdr:colOff>38100</xdr:colOff>
      <xdr:row>96</xdr:row>
      <xdr:rowOff>71870</xdr:rowOff>
    </xdr:to>
    <xdr:sp macro="" textlink="">
      <xdr:nvSpPr>
        <xdr:cNvPr id="265" name="楕円 264"/>
        <xdr:cNvSpPr/>
      </xdr:nvSpPr>
      <xdr:spPr>
        <a:xfrm>
          <a:off x="1079500" y="16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88397</xdr:rowOff>
    </xdr:from>
    <xdr:ext cx="599010" cy="259045"/>
    <xdr:sp macro="" textlink="">
      <xdr:nvSpPr>
        <xdr:cNvPr id="266" name="テキスト ボックス 265"/>
        <xdr:cNvSpPr txBox="1"/>
      </xdr:nvSpPr>
      <xdr:spPr>
        <a:xfrm>
          <a:off x="830795" y="162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114500</xdr:rowOff>
    </xdr:from>
    <xdr:to>
      <xdr:col>55</xdr:col>
      <xdr:colOff>0</xdr:colOff>
      <xdr:row>37</xdr:row>
      <xdr:rowOff>1234</xdr:rowOff>
    </xdr:to>
    <xdr:cxnSp macro="">
      <xdr:nvCxnSpPr>
        <xdr:cNvPr id="297" name="直線コネクタ 296"/>
        <xdr:cNvCxnSpPr/>
      </xdr:nvCxnSpPr>
      <xdr:spPr>
        <a:xfrm>
          <a:off x="9639300" y="6286700"/>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114500</xdr:rowOff>
    </xdr:from>
    <xdr:to>
      <xdr:col>50</xdr:col>
      <xdr:colOff>114300</xdr:colOff>
      <xdr:row>37</xdr:row>
      <xdr:rowOff>120149</xdr:rowOff>
    </xdr:to>
    <xdr:cxnSp macro="">
      <xdr:nvCxnSpPr>
        <xdr:cNvPr id="300" name="直線コネクタ 299"/>
        <xdr:cNvCxnSpPr/>
      </xdr:nvCxnSpPr>
      <xdr:spPr>
        <a:xfrm flipV="1">
          <a:off x="8750300" y="6286700"/>
          <a:ext cx="889000" cy="1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16583</xdr:rowOff>
    </xdr:from>
    <xdr:to>
      <xdr:col>45</xdr:col>
      <xdr:colOff>177800</xdr:colOff>
      <xdr:row>37</xdr:row>
      <xdr:rowOff>120149</xdr:rowOff>
    </xdr:to>
    <xdr:cxnSp macro="">
      <xdr:nvCxnSpPr>
        <xdr:cNvPr id="303" name="直線コネクタ 302"/>
        <xdr:cNvCxnSpPr/>
      </xdr:nvCxnSpPr>
      <xdr:spPr>
        <a:xfrm>
          <a:off x="7861300" y="6360233"/>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16583</xdr:rowOff>
    </xdr:from>
    <xdr:to>
      <xdr:col>41</xdr:col>
      <xdr:colOff>50800</xdr:colOff>
      <xdr:row>37</xdr:row>
      <xdr:rowOff>76530</xdr:rowOff>
    </xdr:to>
    <xdr:cxnSp macro="">
      <xdr:nvCxnSpPr>
        <xdr:cNvPr id="306" name="直線コネクタ 305"/>
        <xdr:cNvCxnSpPr/>
      </xdr:nvCxnSpPr>
      <xdr:spPr>
        <a:xfrm flipV="1">
          <a:off x="6972300" y="6360233"/>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121884</xdr:rowOff>
    </xdr:from>
    <xdr:to>
      <xdr:col>55</xdr:col>
      <xdr:colOff>50800</xdr:colOff>
      <xdr:row>37</xdr:row>
      <xdr:rowOff>52034</xdr:rowOff>
    </xdr:to>
    <xdr:sp macro="" textlink="">
      <xdr:nvSpPr>
        <xdr:cNvPr id="316" name="楕円 315"/>
        <xdr:cNvSpPr/>
      </xdr:nvSpPr>
      <xdr:spPr>
        <a:xfrm>
          <a:off x="104267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100311</xdr:rowOff>
    </xdr:from>
    <xdr:ext cx="534377" cy="259045"/>
    <xdr:sp macro="" textlink="">
      <xdr:nvSpPr>
        <xdr:cNvPr id="317" name="補助費等該当値テキスト"/>
        <xdr:cNvSpPr txBox="1"/>
      </xdr:nvSpPr>
      <xdr:spPr>
        <a:xfrm>
          <a:off x="10528300" y="62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63700</xdr:rowOff>
    </xdr:from>
    <xdr:to>
      <xdr:col>50</xdr:col>
      <xdr:colOff>165100</xdr:colOff>
      <xdr:row>36</xdr:row>
      <xdr:rowOff>165300</xdr:rowOff>
    </xdr:to>
    <xdr:sp macro="" textlink="">
      <xdr:nvSpPr>
        <xdr:cNvPr id="318" name="楕円 317"/>
        <xdr:cNvSpPr/>
      </xdr:nvSpPr>
      <xdr:spPr>
        <a:xfrm>
          <a:off x="9588500" y="62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156427</xdr:rowOff>
    </xdr:from>
    <xdr:ext cx="534377" cy="259045"/>
    <xdr:sp macro="" textlink="">
      <xdr:nvSpPr>
        <xdr:cNvPr id="319" name="テキスト ボックス 318"/>
        <xdr:cNvSpPr txBox="1"/>
      </xdr:nvSpPr>
      <xdr:spPr>
        <a:xfrm>
          <a:off x="9372111" y="63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69349</xdr:rowOff>
    </xdr:from>
    <xdr:to>
      <xdr:col>46</xdr:col>
      <xdr:colOff>38100</xdr:colOff>
      <xdr:row>37</xdr:row>
      <xdr:rowOff>170949</xdr:rowOff>
    </xdr:to>
    <xdr:sp macro="" textlink="">
      <xdr:nvSpPr>
        <xdr:cNvPr id="320" name="楕円 319"/>
        <xdr:cNvSpPr/>
      </xdr:nvSpPr>
      <xdr:spPr>
        <a:xfrm>
          <a:off x="8699500" y="64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162076</xdr:rowOff>
    </xdr:from>
    <xdr:ext cx="534377" cy="259045"/>
    <xdr:sp macro="" textlink="">
      <xdr:nvSpPr>
        <xdr:cNvPr id="321" name="テキスト ボックス 320"/>
        <xdr:cNvSpPr txBox="1"/>
      </xdr:nvSpPr>
      <xdr:spPr>
        <a:xfrm>
          <a:off x="8483111" y="65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137233</xdr:rowOff>
    </xdr:from>
    <xdr:to>
      <xdr:col>41</xdr:col>
      <xdr:colOff>101600</xdr:colOff>
      <xdr:row>37</xdr:row>
      <xdr:rowOff>67383</xdr:rowOff>
    </xdr:to>
    <xdr:sp macro="" textlink="">
      <xdr:nvSpPr>
        <xdr:cNvPr id="322" name="楕円 321"/>
        <xdr:cNvSpPr/>
      </xdr:nvSpPr>
      <xdr:spPr>
        <a:xfrm>
          <a:off x="7810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58510</xdr:rowOff>
    </xdr:from>
    <xdr:ext cx="534377" cy="259045"/>
    <xdr:sp macro="" textlink="">
      <xdr:nvSpPr>
        <xdr:cNvPr id="323" name="テキスト ボックス 322"/>
        <xdr:cNvSpPr txBox="1"/>
      </xdr:nvSpPr>
      <xdr:spPr>
        <a:xfrm>
          <a:off x="7594111" y="64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25730</xdr:rowOff>
    </xdr:from>
    <xdr:to>
      <xdr:col>36</xdr:col>
      <xdr:colOff>165100</xdr:colOff>
      <xdr:row>37</xdr:row>
      <xdr:rowOff>127330</xdr:rowOff>
    </xdr:to>
    <xdr:sp macro="" textlink="">
      <xdr:nvSpPr>
        <xdr:cNvPr id="324" name="楕円 323"/>
        <xdr:cNvSpPr/>
      </xdr:nvSpPr>
      <xdr:spPr>
        <a:xfrm>
          <a:off x="6921500" y="63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118457</xdr:rowOff>
    </xdr:from>
    <xdr:ext cx="534377" cy="259045"/>
    <xdr:sp macro="" textlink="">
      <xdr:nvSpPr>
        <xdr:cNvPr id="325" name="テキスト ボックス 324"/>
        <xdr:cNvSpPr txBox="1"/>
      </xdr:nvSpPr>
      <xdr:spPr>
        <a:xfrm>
          <a:off x="6705111" y="64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28710</xdr:rowOff>
    </xdr:from>
    <xdr:to>
      <xdr:col>55</xdr:col>
      <xdr:colOff>0</xdr:colOff>
      <xdr:row>55</xdr:row>
      <xdr:rowOff>171411</xdr:rowOff>
    </xdr:to>
    <xdr:cxnSp macro="">
      <xdr:nvCxnSpPr>
        <xdr:cNvPr id="352" name="直線コネクタ 351"/>
        <xdr:cNvCxnSpPr/>
      </xdr:nvCxnSpPr>
      <xdr:spPr>
        <a:xfrm>
          <a:off x="9639300" y="9458460"/>
          <a:ext cx="838200" cy="1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164809</xdr:rowOff>
    </xdr:from>
    <xdr:to>
      <xdr:col>50</xdr:col>
      <xdr:colOff>114300</xdr:colOff>
      <xdr:row>55</xdr:row>
      <xdr:rowOff>28710</xdr:rowOff>
    </xdr:to>
    <xdr:cxnSp macro="">
      <xdr:nvCxnSpPr>
        <xdr:cNvPr id="355" name="直線コネクタ 354"/>
        <xdr:cNvCxnSpPr/>
      </xdr:nvCxnSpPr>
      <xdr:spPr>
        <a:xfrm>
          <a:off x="8750300" y="9423109"/>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82212</xdr:rowOff>
    </xdr:from>
    <xdr:to>
      <xdr:col>45</xdr:col>
      <xdr:colOff>177800</xdr:colOff>
      <xdr:row>54</xdr:row>
      <xdr:rowOff>164809</xdr:rowOff>
    </xdr:to>
    <xdr:cxnSp macro="">
      <xdr:nvCxnSpPr>
        <xdr:cNvPr id="358" name="直線コネクタ 357"/>
        <xdr:cNvCxnSpPr/>
      </xdr:nvCxnSpPr>
      <xdr:spPr>
        <a:xfrm>
          <a:off x="7861300" y="9340512"/>
          <a:ext cx="889000" cy="8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76890</xdr:rowOff>
    </xdr:from>
    <xdr:to>
      <xdr:col>41</xdr:col>
      <xdr:colOff>50800</xdr:colOff>
      <xdr:row>54</xdr:row>
      <xdr:rowOff>82212</xdr:rowOff>
    </xdr:to>
    <xdr:cxnSp macro="">
      <xdr:nvCxnSpPr>
        <xdr:cNvPr id="361" name="直線コネクタ 360"/>
        <xdr:cNvCxnSpPr/>
      </xdr:nvCxnSpPr>
      <xdr:spPr>
        <a:xfrm>
          <a:off x="6972300" y="933519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120611</xdr:rowOff>
    </xdr:from>
    <xdr:to>
      <xdr:col>55</xdr:col>
      <xdr:colOff>50800</xdr:colOff>
      <xdr:row>56</xdr:row>
      <xdr:rowOff>50761</xdr:rowOff>
    </xdr:to>
    <xdr:sp macro="" textlink="">
      <xdr:nvSpPr>
        <xdr:cNvPr id="371" name="楕円 370"/>
        <xdr:cNvSpPr/>
      </xdr:nvSpPr>
      <xdr:spPr>
        <a:xfrm>
          <a:off x="10426700" y="95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99038</xdr:rowOff>
    </xdr:from>
    <xdr:ext cx="534377" cy="259045"/>
    <xdr:sp macro="" textlink="">
      <xdr:nvSpPr>
        <xdr:cNvPr id="372" name="普通建設事業費該当値テキスト"/>
        <xdr:cNvSpPr txBox="1"/>
      </xdr:nvSpPr>
      <xdr:spPr>
        <a:xfrm>
          <a:off x="10528300" y="95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149360</xdr:rowOff>
    </xdr:from>
    <xdr:to>
      <xdr:col>50</xdr:col>
      <xdr:colOff>165100</xdr:colOff>
      <xdr:row>55</xdr:row>
      <xdr:rowOff>79510</xdr:rowOff>
    </xdr:to>
    <xdr:sp macro="" textlink="">
      <xdr:nvSpPr>
        <xdr:cNvPr id="373" name="楕円 372"/>
        <xdr:cNvSpPr/>
      </xdr:nvSpPr>
      <xdr:spPr>
        <a:xfrm>
          <a:off x="9588500" y="9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70637</xdr:rowOff>
    </xdr:from>
    <xdr:ext cx="534377" cy="259045"/>
    <xdr:sp macro="" textlink="">
      <xdr:nvSpPr>
        <xdr:cNvPr id="374" name="テキスト ボックス 373"/>
        <xdr:cNvSpPr txBox="1"/>
      </xdr:nvSpPr>
      <xdr:spPr>
        <a:xfrm>
          <a:off x="9372111" y="9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114009</xdr:rowOff>
    </xdr:from>
    <xdr:to>
      <xdr:col>46</xdr:col>
      <xdr:colOff>38100</xdr:colOff>
      <xdr:row>55</xdr:row>
      <xdr:rowOff>44159</xdr:rowOff>
    </xdr:to>
    <xdr:sp macro="" textlink="">
      <xdr:nvSpPr>
        <xdr:cNvPr id="375" name="楕円 374"/>
        <xdr:cNvSpPr/>
      </xdr:nvSpPr>
      <xdr:spPr>
        <a:xfrm>
          <a:off x="8699500" y="93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60686</xdr:rowOff>
    </xdr:from>
    <xdr:ext cx="534377" cy="259045"/>
    <xdr:sp macro="" textlink="">
      <xdr:nvSpPr>
        <xdr:cNvPr id="376" name="テキスト ボックス 375"/>
        <xdr:cNvSpPr txBox="1"/>
      </xdr:nvSpPr>
      <xdr:spPr>
        <a:xfrm>
          <a:off x="8483111" y="91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31412</xdr:rowOff>
    </xdr:from>
    <xdr:to>
      <xdr:col>41</xdr:col>
      <xdr:colOff>101600</xdr:colOff>
      <xdr:row>54</xdr:row>
      <xdr:rowOff>133012</xdr:rowOff>
    </xdr:to>
    <xdr:sp macro="" textlink="">
      <xdr:nvSpPr>
        <xdr:cNvPr id="377" name="楕円 376"/>
        <xdr:cNvSpPr/>
      </xdr:nvSpPr>
      <xdr:spPr>
        <a:xfrm>
          <a:off x="7810500" y="92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124139</xdr:rowOff>
    </xdr:from>
    <xdr:ext cx="534377" cy="259045"/>
    <xdr:sp macro="" textlink="">
      <xdr:nvSpPr>
        <xdr:cNvPr id="378" name="テキスト ボックス 377"/>
        <xdr:cNvSpPr txBox="1"/>
      </xdr:nvSpPr>
      <xdr:spPr>
        <a:xfrm>
          <a:off x="7594111" y="93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26090</xdr:rowOff>
    </xdr:from>
    <xdr:to>
      <xdr:col>36</xdr:col>
      <xdr:colOff>165100</xdr:colOff>
      <xdr:row>54</xdr:row>
      <xdr:rowOff>127690</xdr:rowOff>
    </xdr:to>
    <xdr:sp macro="" textlink="">
      <xdr:nvSpPr>
        <xdr:cNvPr id="379" name="楕円 378"/>
        <xdr:cNvSpPr/>
      </xdr:nvSpPr>
      <xdr:spPr>
        <a:xfrm>
          <a:off x="6921500" y="92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144217</xdr:rowOff>
    </xdr:from>
    <xdr:ext cx="534377" cy="259045"/>
    <xdr:sp macro="" textlink="">
      <xdr:nvSpPr>
        <xdr:cNvPr id="380" name="テキスト ボックス 379"/>
        <xdr:cNvSpPr txBox="1"/>
      </xdr:nvSpPr>
      <xdr:spPr>
        <a:xfrm>
          <a:off x="6705111" y="90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68148</xdr:rowOff>
    </xdr:from>
    <xdr:to>
      <xdr:col>55</xdr:col>
      <xdr:colOff>0</xdr:colOff>
      <xdr:row>78</xdr:row>
      <xdr:rowOff>132891</xdr:rowOff>
    </xdr:to>
    <xdr:cxnSp macro="">
      <xdr:nvCxnSpPr>
        <xdr:cNvPr id="411" name="直線コネクタ 410"/>
        <xdr:cNvCxnSpPr/>
      </xdr:nvCxnSpPr>
      <xdr:spPr>
        <a:xfrm>
          <a:off x="9639300" y="13441248"/>
          <a:ext cx="838200" cy="6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68148</xdr:rowOff>
    </xdr:from>
    <xdr:to>
      <xdr:col>50</xdr:col>
      <xdr:colOff>114300</xdr:colOff>
      <xdr:row>79</xdr:row>
      <xdr:rowOff>21856</xdr:rowOff>
    </xdr:to>
    <xdr:cxnSp macro="">
      <xdr:nvCxnSpPr>
        <xdr:cNvPr id="414" name="直線コネクタ 413"/>
        <xdr:cNvCxnSpPr/>
      </xdr:nvCxnSpPr>
      <xdr:spPr>
        <a:xfrm flipV="1">
          <a:off x="8750300" y="13441248"/>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20158</xdr:rowOff>
    </xdr:from>
    <xdr:to>
      <xdr:col>45</xdr:col>
      <xdr:colOff>177800</xdr:colOff>
      <xdr:row>79</xdr:row>
      <xdr:rowOff>21856</xdr:rowOff>
    </xdr:to>
    <xdr:cxnSp macro="">
      <xdr:nvCxnSpPr>
        <xdr:cNvPr id="417" name="直線コネクタ 416"/>
        <xdr:cNvCxnSpPr/>
      </xdr:nvCxnSpPr>
      <xdr:spPr>
        <a:xfrm>
          <a:off x="7861300" y="13050358"/>
          <a:ext cx="889000" cy="5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118440</xdr:rowOff>
    </xdr:from>
    <xdr:to>
      <xdr:col>41</xdr:col>
      <xdr:colOff>50800</xdr:colOff>
      <xdr:row>76</xdr:row>
      <xdr:rowOff>20158</xdr:rowOff>
    </xdr:to>
    <xdr:cxnSp macro="">
      <xdr:nvCxnSpPr>
        <xdr:cNvPr id="420" name="直線コネクタ 419"/>
        <xdr:cNvCxnSpPr/>
      </xdr:nvCxnSpPr>
      <xdr:spPr>
        <a:xfrm>
          <a:off x="6972300" y="12977190"/>
          <a:ext cx="8890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82091</xdr:rowOff>
    </xdr:from>
    <xdr:to>
      <xdr:col>55</xdr:col>
      <xdr:colOff>50800</xdr:colOff>
      <xdr:row>79</xdr:row>
      <xdr:rowOff>12241</xdr:rowOff>
    </xdr:to>
    <xdr:sp macro="" textlink="">
      <xdr:nvSpPr>
        <xdr:cNvPr id="430" name="楕円 429"/>
        <xdr:cNvSpPr/>
      </xdr:nvSpPr>
      <xdr:spPr>
        <a:xfrm>
          <a:off x="10426700" y="134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60518</xdr:rowOff>
    </xdr:from>
    <xdr:ext cx="469744" cy="259045"/>
    <xdr:sp macro="" textlink="">
      <xdr:nvSpPr>
        <xdr:cNvPr id="431" name="普通建設事業費 （ うち新規整備　）該当値テキスト"/>
        <xdr:cNvSpPr txBox="1"/>
      </xdr:nvSpPr>
      <xdr:spPr>
        <a:xfrm>
          <a:off x="10528300" y="13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17348</xdr:rowOff>
    </xdr:from>
    <xdr:to>
      <xdr:col>50</xdr:col>
      <xdr:colOff>165100</xdr:colOff>
      <xdr:row>78</xdr:row>
      <xdr:rowOff>118948</xdr:rowOff>
    </xdr:to>
    <xdr:sp macro="" textlink="">
      <xdr:nvSpPr>
        <xdr:cNvPr id="432" name="楕円 431"/>
        <xdr:cNvSpPr/>
      </xdr:nvSpPr>
      <xdr:spPr>
        <a:xfrm>
          <a:off x="9588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110075</xdr:rowOff>
    </xdr:from>
    <xdr:ext cx="534377" cy="259045"/>
    <xdr:sp macro="" textlink="">
      <xdr:nvSpPr>
        <xdr:cNvPr id="433" name="テキスト ボックス 432"/>
        <xdr:cNvSpPr txBox="1"/>
      </xdr:nvSpPr>
      <xdr:spPr>
        <a:xfrm>
          <a:off x="9372111" y="134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142506</xdr:rowOff>
    </xdr:from>
    <xdr:to>
      <xdr:col>46</xdr:col>
      <xdr:colOff>38100</xdr:colOff>
      <xdr:row>79</xdr:row>
      <xdr:rowOff>72656</xdr:rowOff>
    </xdr:to>
    <xdr:sp macro="" textlink="">
      <xdr:nvSpPr>
        <xdr:cNvPr id="434" name="楕円 433"/>
        <xdr:cNvSpPr/>
      </xdr:nvSpPr>
      <xdr:spPr>
        <a:xfrm>
          <a:off x="86995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63783</xdr:rowOff>
    </xdr:from>
    <xdr:ext cx="469744" cy="259045"/>
    <xdr:sp macro="" textlink="">
      <xdr:nvSpPr>
        <xdr:cNvPr id="435" name="テキスト ボックス 434"/>
        <xdr:cNvSpPr txBox="1"/>
      </xdr:nvSpPr>
      <xdr:spPr>
        <a:xfrm>
          <a:off x="8515428" y="1360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140808</xdr:rowOff>
    </xdr:from>
    <xdr:to>
      <xdr:col>41</xdr:col>
      <xdr:colOff>101600</xdr:colOff>
      <xdr:row>76</xdr:row>
      <xdr:rowOff>70958</xdr:rowOff>
    </xdr:to>
    <xdr:sp macro="" textlink="">
      <xdr:nvSpPr>
        <xdr:cNvPr id="436" name="楕円 435"/>
        <xdr:cNvSpPr/>
      </xdr:nvSpPr>
      <xdr:spPr>
        <a:xfrm>
          <a:off x="7810500" y="129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62085</xdr:rowOff>
    </xdr:from>
    <xdr:ext cx="534377" cy="259045"/>
    <xdr:sp macro="" textlink="">
      <xdr:nvSpPr>
        <xdr:cNvPr id="437" name="テキスト ボックス 436"/>
        <xdr:cNvSpPr txBox="1"/>
      </xdr:nvSpPr>
      <xdr:spPr>
        <a:xfrm>
          <a:off x="7594111" y="130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67640</xdr:rowOff>
    </xdr:from>
    <xdr:to>
      <xdr:col>36</xdr:col>
      <xdr:colOff>165100</xdr:colOff>
      <xdr:row>75</xdr:row>
      <xdr:rowOff>169239</xdr:rowOff>
    </xdr:to>
    <xdr:sp macro="" textlink="">
      <xdr:nvSpPr>
        <xdr:cNvPr id="438" name="楕円 437"/>
        <xdr:cNvSpPr/>
      </xdr:nvSpPr>
      <xdr:spPr>
        <a:xfrm>
          <a:off x="6921500" y="1292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14317</xdr:rowOff>
    </xdr:from>
    <xdr:ext cx="534377" cy="259045"/>
    <xdr:sp macro="" textlink="">
      <xdr:nvSpPr>
        <xdr:cNvPr id="439" name="テキスト ボックス 438"/>
        <xdr:cNvSpPr txBox="1"/>
      </xdr:nvSpPr>
      <xdr:spPr>
        <a:xfrm>
          <a:off x="6705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80607</xdr:rowOff>
    </xdr:from>
    <xdr:to>
      <xdr:col>55</xdr:col>
      <xdr:colOff>0</xdr:colOff>
      <xdr:row>96</xdr:row>
      <xdr:rowOff>142247</xdr:rowOff>
    </xdr:to>
    <xdr:cxnSp macro="">
      <xdr:nvCxnSpPr>
        <xdr:cNvPr id="470" name="直線コネクタ 469"/>
        <xdr:cNvCxnSpPr/>
      </xdr:nvCxnSpPr>
      <xdr:spPr>
        <a:xfrm>
          <a:off x="9639300" y="16368357"/>
          <a:ext cx="838200" cy="2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145839</xdr:rowOff>
    </xdr:from>
    <xdr:to>
      <xdr:col>50</xdr:col>
      <xdr:colOff>114300</xdr:colOff>
      <xdr:row>95</xdr:row>
      <xdr:rowOff>80607</xdr:rowOff>
    </xdr:to>
    <xdr:cxnSp macro="">
      <xdr:nvCxnSpPr>
        <xdr:cNvPr id="473" name="直線コネクタ 472"/>
        <xdr:cNvCxnSpPr/>
      </xdr:nvCxnSpPr>
      <xdr:spPr>
        <a:xfrm>
          <a:off x="8750300" y="16262139"/>
          <a:ext cx="889000" cy="10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145839</xdr:rowOff>
    </xdr:from>
    <xdr:to>
      <xdr:col>45</xdr:col>
      <xdr:colOff>177800</xdr:colOff>
      <xdr:row>96</xdr:row>
      <xdr:rowOff>84982</xdr:rowOff>
    </xdr:to>
    <xdr:cxnSp macro="">
      <xdr:nvCxnSpPr>
        <xdr:cNvPr id="476" name="直線コネクタ 475"/>
        <xdr:cNvCxnSpPr/>
      </xdr:nvCxnSpPr>
      <xdr:spPr>
        <a:xfrm flipV="1">
          <a:off x="7861300" y="16262139"/>
          <a:ext cx="889000" cy="2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84982</xdr:rowOff>
    </xdr:from>
    <xdr:to>
      <xdr:col>41</xdr:col>
      <xdr:colOff>50800</xdr:colOff>
      <xdr:row>96</xdr:row>
      <xdr:rowOff>129364</xdr:rowOff>
    </xdr:to>
    <xdr:cxnSp macro="">
      <xdr:nvCxnSpPr>
        <xdr:cNvPr id="479" name="直線コネクタ 478"/>
        <xdr:cNvCxnSpPr/>
      </xdr:nvCxnSpPr>
      <xdr:spPr>
        <a:xfrm flipV="1">
          <a:off x="6972300" y="16544182"/>
          <a:ext cx="8890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91447</xdr:rowOff>
    </xdr:from>
    <xdr:to>
      <xdr:col>55</xdr:col>
      <xdr:colOff>50800</xdr:colOff>
      <xdr:row>97</xdr:row>
      <xdr:rowOff>21597</xdr:rowOff>
    </xdr:to>
    <xdr:sp macro="" textlink="">
      <xdr:nvSpPr>
        <xdr:cNvPr id="489" name="楕円 488"/>
        <xdr:cNvSpPr/>
      </xdr:nvSpPr>
      <xdr:spPr>
        <a:xfrm>
          <a:off x="10426700" y="16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69874</xdr:rowOff>
    </xdr:from>
    <xdr:ext cx="534377" cy="259045"/>
    <xdr:sp macro="" textlink="">
      <xdr:nvSpPr>
        <xdr:cNvPr id="490" name="普通建設事業費 （ うち更新整備　）該当値テキスト"/>
        <xdr:cNvSpPr txBox="1"/>
      </xdr:nvSpPr>
      <xdr:spPr>
        <a:xfrm>
          <a:off x="10528300" y="165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29807</xdr:rowOff>
    </xdr:from>
    <xdr:to>
      <xdr:col>50</xdr:col>
      <xdr:colOff>165100</xdr:colOff>
      <xdr:row>95</xdr:row>
      <xdr:rowOff>131407</xdr:rowOff>
    </xdr:to>
    <xdr:sp macro="" textlink="">
      <xdr:nvSpPr>
        <xdr:cNvPr id="491" name="楕円 490"/>
        <xdr:cNvSpPr/>
      </xdr:nvSpPr>
      <xdr:spPr>
        <a:xfrm>
          <a:off x="9588500" y="163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147934</xdr:rowOff>
    </xdr:from>
    <xdr:ext cx="534377" cy="259045"/>
    <xdr:sp macro="" textlink="">
      <xdr:nvSpPr>
        <xdr:cNvPr id="492" name="テキスト ボックス 491"/>
        <xdr:cNvSpPr txBox="1"/>
      </xdr:nvSpPr>
      <xdr:spPr>
        <a:xfrm>
          <a:off x="9372111" y="160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95039</xdr:rowOff>
    </xdr:from>
    <xdr:to>
      <xdr:col>46</xdr:col>
      <xdr:colOff>38100</xdr:colOff>
      <xdr:row>95</xdr:row>
      <xdr:rowOff>25189</xdr:rowOff>
    </xdr:to>
    <xdr:sp macro="" textlink="">
      <xdr:nvSpPr>
        <xdr:cNvPr id="493" name="楕円 492"/>
        <xdr:cNvSpPr/>
      </xdr:nvSpPr>
      <xdr:spPr>
        <a:xfrm>
          <a:off x="8699500" y="16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41716</xdr:rowOff>
    </xdr:from>
    <xdr:ext cx="534377" cy="259045"/>
    <xdr:sp macro="" textlink="">
      <xdr:nvSpPr>
        <xdr:cNvPr id="494" name="テキスト ボックス 493"/>
        <xdr:cNvSpPr txBox="1"/>
      </xdr:nvSpPr>
      <xdr:spPr>
        <a:xfrm>
          <a:off x="8483111" y="1598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34182</xdr:rowOff>
    </xdr:from>
    <xdr:to>
      <xdr:col>41</xdr:col>
      <xdr:colOff>101600</xdr:colOff>
      <xdr:row>96</xdr:row>
      <xdr:rowOff>135782</xdr:rowOff>
    </xdr:to>
    <xdr:sp macro="" textlink="">
      <xdr:nvSpPr>
        <xdr:cNvPr id="495" name="楕円 494"/>
        <xdr:cNvSpPr/>
      </xdr:nvSpPr>
      <xdr:spPr>
        <a:xfrm>
          <a:off x="7810500" y="164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152309</xdr:rowOff>
    </xdr:from>
    <xdr:ext cx="534377" cy="259045"/>
    <xdr:sp macro="" textlink="">
      <xdr:nvSpPr>
        <xdr:cNvPr id="496" name="テキスト ボックス 495"/>
        <xdr:cNvSpPr txBox="1"/>
      </xdr:nvSpPr>
      <xdr:spPr>
        <a:xfrm>
          <a:off x="7594111" y="162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78564</xdr:rowOff>
    </xdr:from>
    <xdr:to>
      <xdr:col>36</xdr:col>
      <xdr:colOff>165100</xdr:colOff>
      <xdr:row>97</xdr:row>
      <xdr:rowOff>8714</xdr:rowOff>
    </xdr:to>
    <xdr:sp macro="" textlink="">
      <xdr:nvSpPr>
        <xdr:cNvPr id="497" name="楕円 496"/>
        <xdr:cNvSpPr/>
      </xdr:nvSpPr>
      <xdr:spPr>
        <a:xfrm>
          <a:off x="6921500" y="16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25241</xdr:rowOff>
    </xdr:from>
    <xdr:ext cx="534377" cy="259045"/>
    <xdr:sp macro="" textlink="">
      <xdr:nvSpPr>
        <xdr:cNvPr id="498" name="テキスト ボックス 497"/>
        <xdr:cNvSpPr txBox="1"/>
      </xdr:nvSpPr>
      <xdr:spPr>
        <a:xfrm>
          <a:off x="6705111" y="163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35751</xdr:rowOff>
    </xdr:from>
    <xdr:to>
      <xdr:col>85</xdr:col>
      <xdr:colOff>127000</xdr:colOff>
      <xdr:row>37</xdr:row>
      <xdr:rowOff>67206</xdr:rowOff>
    </xdr:to>
    <xdr:cxnSp macro="">
      <xdr:nvCxnSpPr>
        <xdr:cNvPr id="525" name="直線コネクタ 524"/>
        <xdr:cNvCxnSpPr/>
      </xdr:nvCxnSpPr>
      <xdr:spPr>
        <a:xfrm flipV="1">
          <a:off x="15481300" y="6207951"/>
          <a:ext cx="838200" cy="20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67206</xdr:rowOff>
    </xdr:from>
    <xdr:to>
      <xdr:col>81</xdr:col>
      <xdr:colOff>50800</xdr:colOff>
      <xdr:row>38</xdr:row>
      <xdr:rowOff>100216</xdr:rowOff>
    </xdr:to>
    <xdr:cxnSp macro="">
      <xdr:nvCxnSpPr>
        <xdr:cNvPr id="528" name="直線コネクタ 527"/>
        <xdr:cNvCxnSpPr/>
      </xdr:nvCxnSpPr>
      <xdr:spPr>
        <a:xfrm flipV="1">
          <a:off x="14592300" y="6410856"/>
          <a:ext cx="889000" cy="20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100216</xdr:rowOff>
    </xdr:from>
    <xdr:to>
      <xdr:col>76</xdr:col>
      <xdr:colOff>114300</xdr:colOff>
      <xdr:row>38</xdr:row>
      <xdr:rowOff>125280</xdr:rowOff>
    </xdr:to>
    <xdr:cxnSp macro="">
      <xdr:nvCxnSpPr>
        <xdr:cNvPr id="531" name="直線コネクタ 530"/>
        <xdr:cNvCxnSpPr/>
      </xdr:nvCxnSpPr>
      <xdr:spPr>
        <a:xfrm flipV="1">
          <a:off x="13703300" y="6615316"/>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19530</xdr:rowOff>
    </xdr:from>
    <xdr:to>
      <xdr:col>71</xdr:col>
      <xdr:colOff>177800</xdr:colOff>
      <xdr:row>38</xdr:row>
      <xdr:rowOff>125280</xdr:rowOff>
    </xdr:to>
    <xdr:cxnSp macro="">
      <xdr:nvCxnSpPr>
        <xdr:cNvPr id="534" name="直線コネクタ 533"/>
        <xdr:cNvCxnSpPr/>
      </xdr:nvCxnSpPr>
      <xdr:spPr>
        <a:xfrm>
          <a:off x="12814300" y="6534630"/>
          <a:ext cx="889000" cy="10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156401</xdr:rowOff>
    </xdr:from>
    <xdr:to>
      <xdr:col>85</xdr:col>
      <xdr:colOff>177800</xdr:colOff>
      <xdr:row>36</xdr:row>
      <xdr:rowOff>86551</xdr:rowOff>
    </xdr:to>
    <xdr:sp macro="" textlink="">
      <xdr:nvSpPr>
        <xdr:cNvPr id="544" name="楕円 543"/>
        <xdr:cNvSpPr/>
      </xdr:nvSpPr>
      <xdr:spPr>
        <a:xfrm>
          <a:off x="16268700" y="6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7828</xdr:rowOff>
    </xdr:from>
    <xdr:ext cx="534377" cy="259045"/>
    <xdr:sp macro="" textlink="">
      <xdr:nvSpPr>
        <xdr:cNvPr id="545" name="災害復旧事業費該当値テキスト"/>
        <xdr:cNvSpPr txBox="1"/>
      </xdr:nvSpPr>
      <xdr:spPr>
        <a:xfrm>
          <a:off x="16370300" y="60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16406</xdr:rowOff>
    </xdr:from>
    <xdr:to>
      <xdr:col>81</xdr:col>
      <xdr:colOff>101600</xdr:colOff>
      <xdr:row>37</xdr:row>
      <xdr:rowOff>118006</xdr:rowOff>
    </xdr:to>
    <xdr:sp macro="" textlink="">
      <xdr:nvSpPr>
        <xdr:cNvPr id="546" name="楕円 545"/>
        <xdr:cNvSpPr/>
      </xdr:nvSpPr>
      <xdr:spPr>
        <a:xfrm>
          <a:off x="15430500" y="63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134533</xdr:rowOff>
    </xdr:from>
    <xdr:ext cx="534377" cy="259045"/>
    <xdr:sp macro="" textlink="">
      <xdr:nvSpPr>
        <xdr:cNvPr id="547" name="テキスト ボックス 546"/>
        <xdr:cNvSpPr txBox="1"/>
      </xdr:nvSpPr>
      <xdr:spPr>
        <a:xfrm>
          <a:off x="15214111" y="61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49416</xdr:rowOff>
    </xdr:from>
    <xdr:to>
      <xdr:col>76</xdr:col>
      <xdr:colOff>165100</xdr:colOff>
      <xdr:row>38</xdr:row>
      <xdr:rowOff>151016</xdr:rowOff>
    </xdr:to>
    <xdr:sp macro="" textlink="">
      <xdr:nvSpPr>
        <xdr:cNvPr id="548" name="楕円 547"/>
        <xdr:cNvSpPr/>
      </xdr:nvSpPr>
      <xdr:spPr>
        <a:xfrm>
          <a:off x="14541500" y="65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167543</xdr:rowOff>
    </xdr:from>
    <xdr:ext cx="469744" cy="259045"/>
    <xdr:sp macro="" textlink="">
      <xdr:nvSpPr>
        <xdr:cNvPr id="549" name="テキスト ボックス 548"/>
        <xdr:cNvSpPr txBox="1"/>
      </xdr:nvSpPr>
      <xdr:spPr>
        <a:xfrm>
          <a:off x="14357428" y="63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74480</xdr:rowOff>
    </xdr:from>
    <xdr:to>
      <xdr:col>72</xdr:col>
      <xdr:colOff>38100</xdr:colOff>
      <xdr:row>39</xdr:row>
      <xdr:rowOff>4630</xdr:rowOff>
    </xdr:to>
    <xdr:sp macro="" textlink="">
      <xdr:nvSpPr>
        <xdr:cNvPr id="550" name="楕円 549"/>
        <xdr:cNvSpPr/>
      </xdr:nvSpPr>
      <xdr:spPr>
        <a:xfrm>
          <a:off x="136525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167207</xdr:rowOff>
    </xdr:from>
    <xdr:ext cx="469744" cy="259045"/>
    <xdr:sp macro="" textlink="">
      <xdr:nvSpPr>
        <xdr:cNvPr id="551" name="テキスト ボックス 550"/>
        <xdr:cNvSpPr txBox="1"/>
      </xdr:nvSpPr>
      <xdr:spPr>
        <a:xfrm>
          <a:off x="13468428" y="66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140179</xdr:rowOff>
    </xdr:from>
    <xdr:to>
      <xdr:col>67</xdr:col>
      <xdr:colOff>101600</xdr:colOff>
      <xdr:row>38</xdr:row>
      <xdr:rowOff>70329</xdr:rowOff>
    </xdr:to>
    <xdr:sp macro="" textlink="">
      <xdr:nvSpPr>
        <xdr:cNvPr id="552" name="楕円 551"/>
        <xdr:cNvSpPr/>
      </xdr:nvSpPr>
      <xdr:spPr>
        <a:xfrm>
          <a:off x="12763500" y="64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86856</xdr:rowOff>
    </xdr:from>
    <xdr:ext cx="534377" cy="259045"/>
    <xdr:sp macro="" textlink="">
      <xdr:nvSpPr>
        <xdr:cNvPr id="553" name="テキスト ボックス 552"/>
        <xdr:cNvSpPr txBox="1"/>
      </xdr:nvSpPr>
      <xdr:spPr>
        <a:xfrm>
          <a:off x="12547111" y="62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25667</xdr:rowOff>
    </xdr:from>
    <xdr:to>
      <xdr:col>85</xdr:col>
      <xdr:colOff>127000</xdr:colOff>
      <xdr:row>73</xdr:row>
      <xdr:rowOff>131991</xdr:rowOff>
    </xdr:to>
    <xdr:cxnSp macro="">
      <xdr:nvCxnSpPr>
        <xdr:cNvPr id="631" name="直線コネクタ 630"/>
        <xdr:cNvCxnSpPr/>
      </xdr:nvCxnSpPr>
      <xdr:spPr>
        <a:xfrm flipV="1">
          <a:off x="15481300" y="12541517"/>
          <a:ext cx="838200" cy="1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131991</xdr:rowOff>
    </xdr:from>
    <xdr:to>
      <xdr:col>81</xdr:col>
      <xdr:colOff>50800</xdr:colOff>
      <xdr:row>74</xdr:row>
      <xdr:rowOff>4687</xdr:rowOff>
    </xdr:to>
    <xdr:cxnSp macro="">
      <xdr:nvCxnSpPr>
        <xdr:cNvPr id="634" name="直線コネクタ 633"/>
        <xdr:cNvCxnSpPr/>
      </xdr:nvCxnSpPr>
      <xdr:spPr>
        <a:xfrm flipV="1">
          <a:off x="14592300" y="12647841"/>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4687</xdr:rowOff>
    </xdr:from>
    <xdr:to>
      <xdr:col>76</xdr:col>
      <xdr:colOff>114300</xdr:colOff>
      <xdr:row>74</xdr:row>
      <xdr:rowOff>9678</xdr:rowOff>
    </xdr:to>
    <xdr:cxnSp macro="">
      <xdr:nvCxnSpPr>
        <xdr:cNvPr id="637" name="直線コネクタ 636"/>
        <xdr:cNvCxnSpPr/>
      </xdr:nvCxnSpPr>
      <xdr:spPr>
        <a:xfrm flipV="1">
          <a:off x="13703300" y="126919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16408</xdr:rowOff>
    </xdr:from>
    <xdr:to>
      <xdr:col>71</xdr:col>
      <xdr:colOff>177800</xdr:colOff>
      <xdr:row>74</xdr:row>
      <xdr:rowOff>9678</xdr:rowOff>
    </xdr:to>
    <xdr:cxnSp macro="">
      <xdr:nvCxnSpPr>
        <xdr:cNvPr id="640" name="直線コネクタ 639"/>
        <xdr:cNvCxnSpPr/>
      </xdr:nvCxnSpPr>
      <xdr:spPr>
        <a:xfrm>
          <a:off x="12814300" y="12532258"/>
          <a:ext cx="889000" cy="1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146317</xdr:rowOff>
    </xdr:from>
    <xdr:to>
      <xdr:col>85</xdr:col>
      <xdr:colOff>177800</xdr:colOff>
      <xdr:row>73</xdr:row>
      <xdr:rowOff>76467</xdr:rowOff>
    </xdr:to>
    <xdr:sp macro="" textlink="">
      <xdr:nvSpPr>
        <xdr:cNvPr id="650" name="楕円 649"/>
        <xdr:cNvSpPr/>
      </xdr:nvSpPr>
      <xdr:spPr>
        <a:xfrm>
          <a:off x="16268700" y="124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169194</xdr:rowOff>
    </xdr:from>
    <xdr:ext cx="534377" cy="259045"/>
    <xdr:sp macro="" textlink="">
      <xdr:nvSpPr>
        <xdr:cNvPr id="651" name="公債費該当値テキスト"/>
        <xdr:cNvSpPr txBox="1"/>
      </xdr:nvSpPr>
      <xdr:spPr>
        <a:xfrm>
          <a:off x="16370300" y="123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81191</xdr:rowOff>
    </xdr:from>
    <xdr:to>
      <xdr:col>81</xdr:col>
      <xdr:colOff>101600</xdr:colOff>
      <xdr:row>74</xdr:row>
      <xdr:rowOff>11341</xdr:rowOff>
    </xdr:to>
    <xdr:sp macro="" textlink="">
      <xdr:nvSpPr>
        <xdr:cNvPr id="652" name="楕円 651"/>
        <xdr:cNvSpPr/>
      </xdr:nvSpPr>
      <xdr:spPr>
        <a:xfrm>
          <a:off x="15430500" y="125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27868</xdr:rowOff>
    </xdr:from>
    <xdr:ext cx="534377" cy="259045"/>
    <xdr:sp macro="" textlink="">
      <xdr:nvSpPr>
        <xdr:cNvPr id="653" name="テキスト ボックス 652"/>
        <xdr:cNvSpPr txBox="1"/>
      </xdr:nvSpPr>
      <xdr:spPr>
        <a:xfrm>
          <a:off x="15214111" y="12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125337</xdr:rowOff>
    </xdr:from>
    <xdr:to>
      <xdr:col>76</xdr:col>
      <xdr:colOff>165100</xdr:colOff>
      <xdr:row>74</xdr:row>
      <xdr:rowOff>55487</xdr:rowOff>
    </xdr:to>
    <xdr:sp macro="" textlink="">
      <xdr:nvSpPr>
        <xdr:cNvPr id="654" name="楕円 653"/>
        <xdr:cNvSpPr/>
      </xdr:nvSpPr>
      <xdr:spPr>
        <a:xfrm>
          <a:off x="145415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72014</xdr:rowOff>
    </xdr:from>
    <xdr:ext cx="534377" cy="259045"/>
    <xdr:sp macro="" textlink="">
      <xdr:nvSpPr>
        <xdr:cNvPr id="655" name="テキスト ボックス 654"/>
        <xdr:cNvSpPr txBox="1"/>
      </xdr:nvSpPr>
      <xdr:spPr>
        <a:xfrm>
          <a:off x="14325111" y="12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130328</xdr:rowOff>
    </xdr:from>
    <xdr:to>
      <xdr:col>72</xdr:col>
      <xdr:colOff>38100</xdr:colOff>
      <xdr:row>74</xdr:row>
      <xdr:rowOff>60478</xdr:rowOff>
    </xdr:to>
    <xdr:sp macro="" textlink="">
      <xdr:nvSpPr>
        <xdr:cNvPr id="656" name="楕円 655"/>
        <xdr:cNvSpPr/>
      </xdr:nvSpPr>
      <xdr:spPr>
        <a:xfrm>
          <a:off x="13652500" y="126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77005</xdr:rowOff>
    </xdr:from>
    <xdr:ext cx="534377" cy="259045"/>
    <xdr:sp macro="" textlink="">
      <xdr:nvSpPr>
        <xdr:cNvPr id="657" name="テキスト ボックス 656"/>
        <xdr:cNvSpPr txBox="1"/>
      </xdr:nvSpPr>
      <xdr:spPr>
        <a:xfrm>
          <a:off x="13436111" y="12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137058</xdr:rowOff>
    </xdr:from>
    <xdr:to>
      <xdr:col>67</xdr:col>
      <xdr:colOff>101600</xdr:colOff>
      <xdr:row>73</xdr:row>
      <xdr:rowOff>67208</xdr:rowOff>
    </xdr:to>
    <xdr:sp macro="" textlink="">
      <xdr:nvSpPr>
        <xdr:cNvPr id="658" name="楕円 657"/>
        <xdr:cNvSpPr/>
      </xdr:nvSpPr>
      <xdr:spPr>
        <a:xfrm>
          <a:off x="12763500" y="124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83735</xdr:rowOff>
    </xdr:from>
    <xdr:ext cx="534377" cy="259045"/>
    <xdr:sp macro="" textlink="">
      <xdr:nvSpPr>
        <xdr:cNvPr id="659" name="テキスト ボックス 658"/>
        <xdr:cNvSpPr txBox="1"/>
      </xdr:nvSpPr>
      <xdr:spPr>
        <a:xfrm>
          <a:off x="12547111" y="122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95740</xdr:rowOff>
    </xdr:from>
    <xdr:to>
      <xdr:col>85</xdr:col>
      <xdr:colOff>127000</xdr:colOff>
      <xdr:row>97</xdr:row>
      <xdr:rowOff>126030</xdr:rowOff>
    </xdr:to>
    <xdr:cxnSp macro="">
      <xdr:nvCxnSpPr>
        <xdr:cNvPr id="686" name="直線コネクタ 685"/>
        <xdr:cNvCxnSpPr/>
      </xdr:nvCxnSpPr>
      <xdr:spPr>
        <a:xfrm>
          <a:off x="15481300" y="16726390"/>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35390</xdr:rowOff>
    </xdr:from>
    <xdr:to>
      <xdr:col>81</xdr:col>
      <xdr:colOff>50800</xdr:colOff>
      <xdr:row>97</xdr:row>
      <xdr:rowOff>95740</xdr:rowOff>
    </xdr:to>
    <xdr:cxnSp macro="">
      <xdr:nvCxnSpPr>
        <xdr:cNvPr id="689" name="直線コネクタ 688"/>
        <xdr:cNvCxnSpPr/>
      </xdr:nvCxnSpPr>
      <xdr:spPr>
        <a:xfrm>
          <a:off x="14592300" y="1666604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35390</xdr:rowOff>
    </xdr:from>
    <xdr:to>
      <xdr:col>76</xdr:col>
      <xdr:colOff>114300</xdr:colOff>
      <xdr:row>97</xdr:row>
      <xdr:rowOff>107834</xdr:rowOff>
    </xdr:to>
    <xdr:cxnSp macro="">
      <xdr:nvCxnSpPr>
        <xdr:cNvPr id="692" name="直線コネクタ 691"/>
        <xdr:cNvCxnSpPr/>
      </xdr:nvCxnSpPr>
      <xdr:spPr>
        <a:xfrm flipV="1">
          <a:off x="13703300" y="16666040"/>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107834</xdr:rowOff>
    </xdr:from>
    <xdr:to>
      <xdr:col>71</xdr:col>
      <xdr:colOff>177800</xdr:colOff>
      <xdr:row>97</xdr:row>
      <xdr:rowOff>131105</xdr:rowOff>
    </xdr:to>
    <xdr:cxnSp macro="">
      <xdr:nvCxnSpPr>
        <xdr:cNvPr id="695" name="直線コネクタ 694"/>
        <xdr:cNvCxnSpPr/>
      </xdr:nvCxnSpPr>
      <xdr:spPr>
        <a:xfrm flipV="1">
          <a:off x="12814300" y="16738484"/>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75230</xdr:rowOff>
    </xdr:from>
    <xdr:to>
      <xdr:col>85</xdr:col>
      <xdr:colOff>177800</xdr:colOff>
      <xdr:row>98</xdr:row>
      <xdr:rowOff>5380</xdr:rowOff>
    </xdr:to>
    <xdr:sp macro="" textlink="">
      <xdr:nvSpPr>
        <xdr:cNvPr id="705" name="楕円 704"/>
        <xdr:cNvSpPr/>
      </xdr:nvSpPr>
      <xdr:spPr>
        <a:xfrm>
          <a:off x="162687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53657</xdr:rowOff>
    </xdr:from>
    <xdr:ext cx="469744" cy="259045"/>
    <xdr:sp macro="" textlink="">
      <xdr:nvSpPr>
        <xdr:cNvPr id="706" name="積立金該当値テキスト"/>
        <xdr:cNvSpPr txBox="1"/>
      </xdr:nvSpPr>
      <xdr:spPr>
        <a:xfrm>
          <a:off x="16370300" y="166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44940</xdr:rowOff>
    </xdr:from>
    <xdr:to>
      <xdr:col>81</xdr:col>
      <xdr:colOff>101600</xdr:colOff>
      <xdr:row>97</xdr:row>
      <xdr:rowOff>146540</xdr:rowOff>
    </xdr:to>
    <xdr:sp macro="" textlink="">
      <xdr:nvSpPr>
        <xdr:cNvPr id="707" name="楕円 706"/>
        <xdr:cNvSpPr/>
      </xdr:nvSpPr>
      <xdr:spPr>
        <a:xfrm>
          <a:off x="15430500" y="1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137667</xdr:rowOff>
    </xdr:from>
    <xdr:ext cx="469744" cy="259045"/>
    <xdr:sp macro="" textlink="">
      <xdr:nvSpPr>
        <xdr:cNvPr id="708" name="テキスト ボックス 707"/>
        <xdr:cNvSpPr txBox="1"/>
      </xdr:nvSpPr>
      <xdr:spPr>
        <a:xfrm>
          <a:off x="15246428" y="1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156040</xdr:rowOff>
    </xdr:from>
    <xdr:to>
      <xdr:col>76</xdr:col>
      <xdr:colOff>165100</xdr:colOff>
      <xdr:row>97</xdr:row>
      <xdr:rowOff>86190</xdr:rowOff>
    </xdr:to>
    <xdr:sp macro="" textlink="">
      <xdr:nvSpPr>
        <xdr:cNvPr id="709" name="楕円 708"/>
        <xdr:cNvSpPr/>
      </xdr:nvSpPr>
      <xdr:spPr>
        <a:xfrm>
          <a:off x="14541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77317</xdr:rowOff>
    </xdr:from>
    <xdr:ext cx="534377" cy="259045"/>
    <xdr:sp macro="" textlink="">
      <xdr:nvSpPr>
        <xdr:cNvPr id="710" name="テキスト ボックス 709"/>
        <xdr:cNvSpPr txBox="1"/>
      </xdr:nvSpPr>
      <xdr:spPr>
        <a:xfrm>
          <a:off x="14325111" y="1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57034</xdr:rowOff>
    </xdr:from>
    <xdr:to>
      <xdr:col>72</xdr:col>
      <xdr:colOff>38100</xdr:colOff>
      <xdr:row>97</xdr:row>
      <xdr:rowOff>158634</xdr:rowOff>
    </xdr:to>
    <xdr:sp macro="" textlink="">
      <xdr:nvSpPr>
        <xdr:cNvPr id="711" name="楕円 710"/>
        <xdr:cNvSpPr/>
      </xdr:nvSpPr>
      <xdr:spPr>
        <a:xfrm>
          <a:off x="13652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149761</xdr:rowOff>
    </xdr:from>
    <xdr:ext cx="469744" cy="259045"/>
    <xdr:sp macro="" textlink="">
      <xdr:nvSpPr>
        <xdr:cNvPr id="712" name="テキスト ボックス 711"/>
        <xdr:cNvSpPr txBox="1"/>
      </xdr:nvSpPr>
      <xdr:spPr>
        <a:xfrm>
          <a:off x="13468428" y="1678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80305</xdr:rowOff>
    </xdr:from>
    <xdr:to>
      <xdr:col>67</xdr:col>
      <xdr:colOff>101600</xdr:colOff>
      <xdr:row>98</xdr:row>
      <xdr:rowOff>10455</xdr:rowOff>
    </xdr:to>
    <xdr:sp macro="" textlink="">
      <xdr:nvSpPr>
        <xdr:cNvPr id="713" name="楕円 712"/>
        <xdr:cNvSpPr/>
      </xdr:nvSpPr>
      <xdr:spPr>
        <a:xfrm>
          <a:off x="12763500" y="167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1582</xdr:rowOff>
    </xdr:from>
    <xdr:ext cx="469744" cy="259045"/>
    <xdr:sp macro="" textlink="">
      <xdr:nvSpPr>
        <xdr:cNvPr id="714" name="テキスト ボックス 713"/>
        <xdr:cNvSpPr txBox="1"/>
      </xdr:nvSpPr>
      <xdr:spPr>
        <a:xfrm>
          <a:off x="12579428" y="1680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87122</xdr:rowOff>
    </xdr:from>
    <xdr:to>
      <xdr:col>116</xdr:col>
      <xdr:colOff>63500</xdr:colOff>
      <xdr:row>35</xdr:row>
      <xdr:rowOff>104267</xdr:rowOff>
    </xdr:to>
    <xdr:cxnSp macro="">
      <xdr:nvCxnSpPr>
        <xdr:cNvPr id="743" name="直線コネクタ 742"/>
        <xdr:cNvCxnSpPr/>
      </xdr:nvCxnSpPr>
      <xdr:spPr>
        <a:xfrm flipV="1">
          <a:off x="21323300" y="608787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104267</xdr:rowOff>
    </xdr:from>
    <xdr:to>
      <xdr:col>111</xdr:col>
      <xdr:colOff>177800</xdr:colOff>
      <xdr:row>39</xdr:row>
      <xdr:rowOff>1778</xdr:rowOff>
    </xdr:to>
    <xdr:cxnSp macro="">
      <xdr:nvCxnSpPr>
        <xdr:cNvPr id="746" name="直線コネクタ 745"/>
        <xdr:cNvCxnSpPr/>
      </xdr:nvCxnSpPr>
      <xdr:spPr>
        <a:xfrm flipV="1">
          <a:off x="20434300" y="6105017"/>
          <a:ext cx="889000" cy="5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1778</xdr:rowOff>
    </xdr:from>
    <xdr:to>
      <xdr:col>107</xdr:col>
      <xdr:colOff>50800</xdr:colOff>
      <xdr:row>39</xdr:row>
      <xdr:rowOff>19050</xdr:rowOff>
    </xdr:to>
    <xdr:cxnSp macro="">
      <xdr:nvCxnSpPr>
        <xdr:cNvPr id="749" name="直線コネクタ 748"/>
        <xdr:cNvCxnSpPr/>
      </xdr:nvCxnSpPr>
      <xdr:spPr>
        <a:xfrm flipV="1">
          <a:off x="19545300" y="66883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19050</xdr:rowOff>
    </xdr:from>
    <xdr:to>
      <xdr:col>102</xdr:col>
      <xdr:colOff>114300</xdr:colOff>
      <xdr:row>39</xdr:row>
      <xdr:rowOff>29083</xdr:rowOff>
    </xdr:to>
    <xdr:cxnSp macro="">
      <xdr:nvCxnSpPr>
        <xdr:cNvPr id="752" name="直線コネクタ 751"/>
        <xdr:cNvCxnSpPr/>
      </xdr:nvCxnSpPr>
      <xdr:spPr>
        <a:xfrm flipV="1">
          <a:off x="18656300" y="670560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36322</xdr:rowOff>
    </xdr:from>
    <xdr:to>
      <xdr:col>116</xdr:col>
      <xdr:colOff>114300</xdr:colOff>
      <xdr:row>35</xdr:row>
      <xdr:rowOff>137922</xdr:rowOff>
    </xdr:to>
    <xdr:sp macro="" textlink="">
      <xdr:nvSpPr>
        <xdr:cNvPr id="762" name="楕円 761"/>
        <xdr:cNvSpPr/>
      </xdr:nvSpPr>
      <xdr:spPr>
        <a:xfrm>
          <a:off x="22110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59199</xdr:rowOff>
    </xdr:from>
    <xdr:ext cx="469744" cy="259045"/>
    <xdr:sp macro="" textlink="">
      <xdr:nvSpPr>
        <xdr:cNvPr id="763" name="投資及び出資金該当値テキスト"/>
        <xdr:cNvSpPr txBox="1"/>
      </xdr:nvSpPr>
      <xdr:spPr>
        <a:xfrm>
          <a:off x="22212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53467</xdr:rowOff>
    </xdr:from>
    <xdr:to>
      <xdr:col>112</xdr:col>
      <xdr:colOff>38100</xdr:colOff>
      <xdr:row>35</xdr:row>
      <xdr:rowOff>155067</xdr:rowOff>
    </xdr:to>
    <xdr:sp macro="" textlink="">
      <xdr:nvSpPr>
        <xdr:cNvPr id="764" name="楕円 763"/>
        <xdr:cNvSpPr/>
      </xdr:nvSpPr>
      <xdr:spPr>
        <a:xfrm>
          <a:off x="21272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144</xdr:rowOff>
    </xdr:from>
    <xdr:ext cx="469744" cy="259045"/>
    <xdr:sp macro="" textlink="">
      <xdr:nvSpPr>
        <xdr:cNvPr id="765" name="テキスト ボックス 764"/>
        <xdr:cNvSpPr txBox="1"/>
      </xdr:nvSpPr>
      <xdr:spPr>
        <a:xfrm>
          <a:off x="21088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122428</xdr:rowOff>
    </xdr:from>
    <xdr:to>
      <xdr:col>107</xdr:col>
      <xdr:colOff>101600</xdr:colOff>
      <xdr:row>39</xdr:row>
      <xdr:rowOff>52578</xdr:rowOff>
    </xdr:to>
    <xdr:sp macro="" textlink="">
      <xdr:nvSpPr>
        <xdr:cNvPr id="766" name="楕円 765"/>
        <xdr:cNvSpPr/>
      </xdr:nvSpPr>
      <xdr:spPr>
        <a:xfrm>
          <a:off x="20383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43705</xdr:rowOff>
    </xdr:from>
    <xdr:ext cx="378565" cy="259045"/>
    <xdr:sp macro="" textlink="">
      <xdr:nvSpPr>
        <xdr:cNvPr id="767" name="テキスト ボックス 766"/>
        <xdr:cNvSpPr txBox="1"/>
      </xdr:nvSpPr>
      <xdr:spPr>
        <a:xfrm>
          <a:off x="20245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139700</xdr:rowOff>
    </xdr:from>
    <xdr:to>
      <xdr:col>102</xdr:col>
      <xdr:colOff>165100</xdr:colOff>
      <xdr:row>39</xdr:row>
      <xdr:rowOff>69850</xdr:rowOff>
    </xdr:to>
    <xdr:sp macro="" textlink="">
      <xdr:nvSpPr>
        <xdr:cNvPr id="768" name="楕円 767"/>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60977</xdr:rowOff>
    </xdr:from>
    <xdr:ext cx="378565" cy="259045"/>
    <xdr:sp macro="" textlink="">
      <xdr:nvSpPr>
        <xdr:cNvPr id="769" name="テキスト ボックス 768"/>
        <xdr:cNvSpPr txBox="1"/>
      </xdr:nvSpPr>
      <xdr:spPr>
        <a:xfrm>
          <a:off x="19356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149733</xdr:rowOff>
    </xdr:from>
    <xdr:to>
      <xdr:col>98</xdr:col>
      <xdr:colOff>38100</xdr:colOff>
      <xdr:row>39</xdr:row>
      <xdr:rowOff>79883</xdr:rowOff>
    </xdr:to>
    <xdr:sp macro="" textlink="">
      <xdr:nvSpPr>
        <xdr:cNvPr id="770" name="楕円 769"/>
        <xdr:cNvSpPr/>
      </xdr:nvSpPr>
      <xdr:spPr>
        <a:xfrm>
          <a:off x="18605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71010</xdr:rowOff>
    </xdr:from>
    <xdr:ext cx="378565" cy="259045"/>
    <xdr:sp macro="" textlink="">
      <xdr:nvSpPr>
        <xdr:cNvPr id="771" name="テキスト ボックス 770"/>
        <xdr:cNvSpPr txBox="1"/>
      </xdr:nvSpPr>
      <xdr:spPr>
        <a:xfrm>
          <a:off x="18467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136690</xdr:rowOff>
    </xdr:from>
    <xdr:to>
      <xdr:col>116</xdr:col>
      <xdr:colOff>63500</xdr:colOff>
      <xdr:row>57</xdr:row>
      <xdr:rowOff>162217</xdr:rowOff>
    </xdr:to>
    <xdr:cxnSp macro="">
      <xdr:nvCxnSpPr>
        <xdr:cNvPr id="800" name="直線コネクタ 799"/>
        <xdr:cNvCxnSpPr/>
      </xdr:nvCxnSpPr>
      <xdr:spPr>
        <a:xfrm>
          <a:off x="21323300" y="9909340"/>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101524</xdr:rowOff>
    </xdr:from>
    <xdr:to>
      <xdr:col>111</xdr:col>
      <xdr:colOff>177800</xdr:colOff>
      <xdr:row>57</xdr:row>
      <xdr:rowOff>136690</xdr:rowOff>
    </xdr:to>
    <xdr:cxnSp macro="">
      <xdr:nvCxnSpPr>
        <xdr:cNvPr id="803" name="直線コネクタ 802"/>
        <xdr:cNvCxnSpPr/>
      </xdr:nvCxnSpPr>
      <xdr:spPr>
        <a:xfrm>
          <a:off x="20434300" y="9874174"/>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43612</xdr:rowOff>
    </xdr:from>
    <xdr:to>
      <xdr:col>107</xdr:col>
      <xdr:colOff>50800</xdr:colOff>
      <xdr:row>57</xdr:row>
      <xdr:rowOff>101524</xdr:rowOff>
    </xdr:to>
    <xdr:cxnSp macro="">
      <xdr:nvCxnSpPr>
        <xdr:cNvPr id="806" name="直線コネクタ 805"/>
        <xdr:cNvCxnSpPr/>
      </xdr:nvCxnSpPr>
      <xdr:spPr>
        <a:xfrm>
          <a:off x="19545300" y="9816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158331</xdr:rowOff>
    </xdr:from>
    <xdr:to>
      <xdr:col>102</xdr:col>
      <xdr:colOff>114300</xdr:colOff>
      <xdr:row>57</xdr:row>
      <xdr:rowOff>43612</xdr:rowOff>
    </xdr:to>
    <xdr:cxnSp macro="">
      <xdr:nvCxnSpPr>
        <xdr:cNvPr id="809" name="直線コネクタ 808"/>
        <xdr:cNvCxnSpPr/>
      </xdr:nvCxnSpPr>
      <xdr:spPr>
        <a:xfrm>
          <a:off x="18656300" y="9759531"/>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111417</xdr:rowOff>
    </xdr:from>
    <xdr:to>
      <xdr:col>116</xdr:col>
      <xdr:colOff>114300</xdr:colOff>
      <xdr:row>58</xdr:row>
      <xdr:rowOff>41567</xdr:rowOff>
    </xdr:to>
    <xdr:sp macro="" textlink="">
      <xdr:nvSpPr>
        <xdr:cNvPr id="819" name="楕円 818"/>
        <xdr:cNvSpPr/>
      </xdr:nvSpPr>
      <xdr:spPr>
        <a:xfrm>
          <a:off x="221107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134294</xdr:rowOff>
    </xdr:from>
    <xdr:ext cx="469744" cy="259045"/>
    <xdr:sp macro="" textlink="">
      <xdr:nvSpPr>
        <xdr:cNvPr id="820" name="貸付金該当値テキスト"/>
        <xdr:cNvSpPr txBox="1"/>
      </xdr:nvSpPr>
      <xdr:spPr>
        <a:xfrm>
          <a:off x="22212300" y="973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85890</xdr:rowOff>
    </xdr:from>
    <xdr:to>
      <xdr:col>112</xdr:col>
      <xdr:colOff>38100</xdr:colOff>
      <xdr:row>58</xdr:row>
      <xdr:rowOff>16040</xdr:rowOff>
    </xdr:to>
    <xdr:sp macro="" textlink="">
      <xdr:nvSpPr>
        <xdr:cNvPr id="821" name="楕円 820"/>
        <xdr:cNvSpPr/>
      </xdr:nvSpPr>
      <xdr:spPr>
        <a:xfrm>
          <a:off x="212725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32567</xdr:rowOff>
    </xdr:from>
    <xdr:ext cx="469744" cy="259045"/>
    <xdr:sp macro="" textlink="">
      <xdr:nvSpPr>
        <xdr:cNvPr id="822" name="テキスト ボックス 821"/>
        <xdr:cNvSpPr txBox="1"/>
      </xdr:nvSpPr>
      <xdr:spPr>
        <a:xfrm>
          <a:off x="21088428" y="96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50724</xdr:rowOff>
    </xdr:from>
    <xdr:to>
      <xdr:col>107</xdr:col>
      <xdr:colOff>101600</xdr:colOff>
      <xdr:row>57</xdr:row>
      <xdr:rowOff>152324</xdr:rowOff>
    </xdr:to>
    <xdr:sp macro="" textlink="">
      <xdr:nvSpPr>
        <xdr:cNvPr id="823" name="楕円 822"/>
        <xdr:cNvSpPr/>
      </xdr:nvSpPr>
      <xdr:spPr>
        <a:xfrm>
          <a:off x="20383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168851</xdr:rowOff>
    </xdr:from>
    <xdr:ext cx="469744" cy="259045"/>
    <xdr:sp macro="" textlink="">
      <xdr:nvSpPr>
        <xdr:cNvPr id="824" name="テキスト ボックス 823"/>
        <xdr:cNvSpPr txBox="1"/>
      </xdr:nvSpPr>
      <xdr:spPr>
        <a:xfrm>
          <a:off x="20199428"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164262</xdr:rowOff>
    </xdr:from>
    <xdr:to>
      <xdr:col>102</xdr:col>
      <xdr:colOff>165100</xdr:colOff>
      <xdr:row>57</xdr:row>
      <xdr:rowOff>94412</xdr:rowOff>
    </xdr:to>
    <xdr:sp macro="" textlink="">
      <xdr:nvSpPr>
        <xdr:cNvPr id="825" name="楕円 824"/>
        <xdr:cNvSpPr/>
      </xdr:nvSpPr>
      <xdr:spPr>
        <a:xfrm>
          <a:off x="19494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110939</xdr:rowOff>
    </xdr:from>
    <xdr:ext cx="469744" cy="259045"/>
    <xdr:sp macro="" textlink="">
      <xdr:nvSpPr>
        <xdr:cNvPr id="826" name="テキスト ボックス 825"/>
        <xdr:cNvSpPr txBox="1"/>
      </xdr:nvSpPr>
      <xdr:spPr>
        <a:xfrm>
          <a:off x="19310428" y="95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107531</xdr:rowOff>
    </xdr:from>
    <xdr:to>
      <xdr:col>98</xdr:col>
      <xdr:colOff>38100</xdr:colOff>
      <xdr:row>57</xdr:row>
      <xdr:rowOff>37681</xdr:rowOff>
    </xdr:to>
    <xdr:sp macro="" textlink="">
      <xdr:nvSpPr>
        <xdr:cNvPr id="827" name="楕円 826"/>
        <xdr:cNvSpPr/>
      </xdr:nvSpPr>
      <xdr:spPr>
        <a:xfrm>
          <a:off x="186055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54208</xdr:rowOff>
    </xdr:from>
    <xdr:ext cx="534377" cy="259045"/>
    <xdr:sp macro="" textlink="">
      <xdr:nvSpPr>
        <xdr:cNvPr id="828" name="テキスト ボックス 827"/>
        <xdr:cNvSpPr txBox="1"/>
      </xdr:nvSpPr>
      <xdr:spPr>
        <a:xfrm>
          <a:off x="18389111" y="9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91104</xdr:rowOff>
    </xdr:from>
    <xdr:to>
      <xdr:col>116</xdr:col>
      <xdr:colOff>63500</xdr:colOff>
      <xdr:row>75</xdr:row>
      <xdr:rowOff>108477</xdr:rowOff>
    </xdr:to>
    <xdr:cxnSp macro="">
      <xdr:nvCxnSpPr>
        <xdr:cNvPr id="858" name="直線コネクタ 857"/>
        <xdr:cNvCxnSpPr/>
      </xdr:nvCxnSpPr>
      <xdr:spPr>
        <a:xfrm>
          <a:off x="21323300" y="1294985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87655</xdr:rowOff>
    </xdr:from>
    <xdr:to>
      <xdr:col>111</xdr:col>
      <xdr:colOff>177800</xdr:colOff>
      <xdr:row>75</xdr:row>
      <xdr:rowOff>91104</xdr:rowOff>
    </xdr:to>
    <xdr:cxnSp macro="">
      <xdr:nvCxnSpPr>
        <xdr:cNvPr id="861" name="直線コネクタ 860"/>
        <xdr:cNvCxnSpPr/>
      </xdr:nvCxnSpPr>
      <xdr:spPr>
        <a:xfrm>
          <a:off x="20434300" y="12774955"/>
          <a:ext cx="889000" cy="1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55328</xdr:rowOff>
    </xdr:from>
    <xdr:to>
      <xdr:col>107</xdr:col>
      <xdr:colOff>50800</xdr:colOff>
      <xdr:row>74</xdr:row>
      <xdr:rowOff>87655</xdr:rowOff>
    </xdr:to>
    <xdr:cxnSp macro="">
      <xdr:nvCxnSpPr>
        <xdr:cNvPr id="864" name="直線コネクタ 863"/>
        <xdr:cNvCxnSpPr/>
      </xdr:nvCxnSpPr>
      <xdr:spPr>
        <a:xfrm>
          <a:off x="19545300" y="1274262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55328</xdr:rowOff>
    </xdr:from>
    <xdr:to>
      <xdr:col>102</xdr:col>
      <xdr:colOff>114300</xdr:colOff>
      <xdr:row>74</xdr:row>
      <xdr:rowOff>160769</xdr:rowOff>
    </xdr:to>
    <xdr:cxnSp macro="">
      <xdr:nvCxnSpPr>
        <xdr:cNvPr id="867" name="直線コネクタ 866"/>
        <xdr:cNvCxnSpPr/>
      </xdr:nvCxnSpPr>
      <xdr:spPr>
        <a:xfrm flipV="1">
          <a:off x="18656300" y="12742628"/>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57677</xdr:rowOff>
    </xdr:from>
    <xdr:to>
      <xdr:col>116</xdr:col>
      <xdr:colOff>114300</xdr:colOff>
      <xdr:row>75</xdr:row>
      <xdr:rowOff>159277</xdr:rowOff>
    </xdr:to>
    <xdr:sp macro="" textlink="">
      <xdr:nvSpPr>
        <xdr:cNvPr id="877" name="楕円 876"/>
        <xdr:cNvSpPr/>
      </xdr:nvSpPr>
      <xdr:spPr>
        <a:xfrm>
          <a:off x="22110700" y="12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80554</xdr:rowOff>
    </xdr:from>
    <xdr:ext cx="534377" cy="259045"/>
    <xdr:sp macro="" textlink="">
      <xdr:nvSpPr>
        <xdr:cNvPr id="878" name="繰出金該当値テキスト"/>
        <xdr:cNvSpPr txBox="1"/>
      </xdr:nvSpPr>
      <xdr:spPr>
        <a:xfrm>
          <a:off x="22212300" y="127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40304</xdr:rowOff>
    </xdr:from>
    <xdr:to>
      <xdr:col>112</xdr:col>
      <xdr:colOff>38100</xdr:colOff>
      <xdr:row>75</xdr:row>
      <xdr:rowOff>141904</xdr:rowOff>
    </xdr:to>
    <xdr:sp macro="" textlink="">
      <xdr:nvSpPr>
        <xdr:cNvPr id="879" name="楕円 878"/>
        <xdr:cNvSpPr/>
      </xdr:nvSpPr>
      <xdr:spPr>
        <a:xfrm>
          <a:off x="21272500" y="12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158431</xdr:rowOff>
    </xdr:from>
    <xdr:ext cx="534377" cy="259045"/>
    <xdr:sp macro="" textlink="">
      <xdr:nvSpPr>
        <xdr:cNvPr id="880" name="テキスト ボックス 879"/>
        <xdr:cNvSpPr txBox="1"/>
      </xdr:nvSpPr>
      <xdr:spPr>
        <a:xfrm>
          <a:off x="21056111" y="126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36855</xdr:rowOff>
    </xdr:from>
    <xdr:to>
      <xdr:col>107</xdr:col>
      <xdr:colOff>101600</xdr:colOff>
      <xdr:row>74</xdr:row>
      <xdr:rowOff>138455</xdr:rowOff>
    </xdr:to>
    <xdr:sp macro="" textlink="">
      <xdr:nvSpPr>
        <xdr:cNvPr id="881" name="楕円 880"/>
        <xdr:cNvSpPr/>
      </xdr:nvSpPr>
      <xdr:spPr>
        <a:xfrm>
          <a:off x="203835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154982</xdr:rowOff>
    </xdr:from>
    <xdr:ext cx="534377" cy="259045"/>
    <xdr:sp macro="" textlink="">
      <xdr:nvSpPr>
        <xdr:cNvPr id="882" name="テキスト ボックス 881"/>
        <xdr:cNvSpPr txBox="1"/>
      </xdr:nvSpPr>
      <xdr:spPr>
        <a:xfrm>
          <a:off x="20167111" y="124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4528</xdr:rowOff>
    </xdr:from>
    <xdr:to>
      <xdr:col>102</xdr:col>
      <xdr:colOff>165100</xdr:colOff>
      <xdr:row>74</xdr:row>
      <xdr:rowOff>106128</xdr:rowOff>
    </xdr:to>
    <xdr:sp macro="" textlink="">
      <xdr:nvSpPr>
        <xdr:cNvPr id="883" name="楕円 882"/>
        <xdr:cNvSpPr/>
      </xdr:nvSpPr>
      <xdr:spPr>
        <a:xfrm>
          <a:off x="19494500" y="126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122655</xdr:rowOff>
    </xdr:from>
    <xdr:ext cx="534377" cy="259045"/>
    <xdr:sp macro="" textlink="">
      <xdr:nvSpPr>
        <xdr:cNvPr id="884" name="テキスト ボックス 883"/>
        <xdr:cNvSpPr txBox="1"/>
      </xdr:nvSpPr>
      <xdr:spPr>
        <a:xfrm>
          <a:off x="19278111" y="124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109969</xdr:rowOff>
    </xdr:from>
    <xdr:to>
      <xdr:col>98</xdr:col>
      <xdr:colOff>38100</xdr:colOff>
      <xdr:row>75</xdr:row>
      <xdr:rowOff>40119</xdr:rowOff>
    </xdr:to>
    <xdr:sp macro="" textlink="">
      <xdr:nvSpPr>
        <xdr:cNvPr id="885" name="楕円 884"/>
        <xdr:cNvSpPr/>
      </xdr:nvSpPr>
      <xdr:spPr>
        <a:xfrm>
          <a:off x="18605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56646</xdr:rowOff>
    </xdr:from>
    <xdr:ext cx="534377" cy="259045"/>
    <xdr:sp macro="" textlink="">
      <xdr:nvSpPr>
        <xdr:cNvPr id="886" name="テキスト ボックス 885"/>
        <xdr:cNvSpPr txBox="1"/>
      </xdr:nvSpPr>
      <xdr:spPr>
        <a:xfrm>
          <a:off x="18389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594,143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85,362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年度と比較して減少しているものの、依然として類似団体平均と比べて高い水準にある。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物件費および扶助費については、類似団体平均と比べて高い水準で推移している。平成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年度は特に、物件費においては、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小中学校の校務用コンピュータに係る機器更新経費等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病児に対して看護師等による保育を提供する病児保育事業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、扶助費については、子ども子育て支援給付費が増額となっている。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普通建設事業費では、新規設備について住民一人当たり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円減額となっており、公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立教育・保育施設整備事業費の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結果となった。主な減要因としては、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陸上競技場や鯛生スポーツセンター等の体育施設の整備事業費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等の減額が挙げられる。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また、繰出金については、昨年度より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円減少したものの、依然として類似団体平均より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8026</xdr:rowOff>
    </xdr:from>
    <xdr:to>
      <xdr:col>24</xdr:col>
      <xdr:colOff>63500</xdr:colOff>
      <xdr:row>34</xdr:row>
      <xdr:rowOff>18542</xdr:rowOff>
    </xdr:to>
    <xdr:cxnSp macro="">
      <xdr:nvCxnSpPr>
        <xdr:cNvPr id="59" name="直線コネクタ 58"/>
        <xdr:cNvCxnSpPr/>
      </xdr:nvCxnSpPr>
      <xdr:spPr>
        <a:xfrm flipV="1">
          <a:off x="3797300" y="583732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18542</xdr:rowOff>
    </xdr:from>
    <xdr:to>
      <xdr:col>19</xdr:col>
      <xdr:colOff>177800</xdr:colOff>
      <xdr:row>34</xdr:row>
      <xdr:rowOff>27229</xdr:rowOff>
    </xdr:to>
    <xdr:cxnSp macro="">
      <xdr:nvCxnSpPr>
        <xdr:cNvPr id="62" name="直線コネクタ 61"/>
        <xdr:cNvCxnSpPr/>
      </xdr:nvCxnSpPr>
      <xdr:spPr>
        <a:xfrm flipV="1">
          <a:off x="2908300" y="58478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22657</xdr:rowOff>
    </xdr:from>
    <xdr:to>
      <xdr:col>15</xdr:col>
      <xdr:colOff>50800</xdr:colOff>
      <xdr:row>34</xdr:row>
      <xdr:rowOff>27229</xdr:rowOff>
    </xdr:to>
    <xdr:cxnSp macro="">
      <xdr:nvCxnSpPr>
        <xdr:cNvPr id="65" name="直線コネクタ 64"/>
        <xdr:cNvCxnSpPr/>
      </xdr:nvCxnSpPr>
      <xdr:spPr>
        <a:xfrm>
          <a:off x="2019300" y="5680507"/>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162103</xdr:rowOff>
    </xdr:from>
    <xdr:to>
      <xdr:col>10</xdr:col>
      <xdr:colOff>114300</xdr:colOff>
      <xdr:row>33</xdr:row>
      <xdr:rowOff>22657</xdr:rowOff>
    </xdr:to>
    <xdr:cxnSp macro="">
      <xdr:nvCxnSpPr>
        <xdr:cNvPr id="68" name="直線コネクタ 67"/>
        <xdr:cNvCxnSpPr/>
      </xdr:nvCxnSpPr>
      <xdr:spPr>
        <a:xfrm>
          <a:off x="1130300" y="564850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128676</xdr:rowOff>
    </xdr:from>
    <xdr:to>
      <xdr:col>24</xdr:col>
      <xdr:colOff>114300</xdr:colOff>
      <xdr:row>34</xdr:row>
      <xdr:rowOff>58826</xdr:rowOff>
    </xdr:to>
    <xdr:sp macro="" textlink="">
      <xdr:nvSpPr>
        <xdr:cNvPr id="78" name="楕円 77"/>
        <xdr:cNvSpPr/>
      </xdr:nvSpPr>
      <xdr:spPr>
        <a:xfrm>
          <a:off x="45847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151553</xdr:rowOff>
    </xdr:from>
    <xdr:ext cx="469744" cy="259045"/>
    <xdr:sp macro="" textlink="">
      <xdr:nvSpPr>
        <xdr:cNvPr id="79" name="議会費該当値テキスト"/>
        <xdr:cNvSpPr txBox="1"/>
      </xdr:nvSpPr>
      <xdr:spPr>
        <a:xfrm>
          <a:off x="4686300" y="56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139192</xdr:rowOff>
    </xdr:from>
    <xdr:to>
      <xdr:col>20</xdr:col>
      <xdr:colOff>38100</xdr:colOff>
      <xdr:row>34</xdr:row>
      <xdr:rowOff>69342</xdr:rowOff>
    </xdr:to>
    <xdr:sp macro="" textlink="">
      <xdr:nvSpPr>
        <xdr:cNvPr id="80" name="楕円 79"/>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85869</xdr:rowOff>
    </xdr:from>
    <xdr:ext cx="469744" cy="259045"/>
    <xdr:sp macro="" textlink="">
      <xdr:nvSpPr>
        <xdr:cNvPr id="81" name="テキスト ボックス 80"/>
        <xdr:cNvSpPr txBox="1"/>
      </xdr:nvSpPr>
      <xdr:spPr>
        <a:xfrm>
          <a:off x="3562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147879</xdr:rowOff>
    </xdr:from>
    <xdr:to>
      <xdr:col>15</xdr:col>
      <xdr:colOff>101600</xdr:colOff>
      <xdr:row>34</xdr:row>
      <xdr:rowOff>78029</xdr:rowOff>
    </xdr:to>
    <xdr:sp macro="" textlink="">
      <xdr:nvSpPr>
        <xdr:cNvPr id="82" name="楕円 81"/>
        <xdr:cNvSpPr/>
      </xdr:nvSpPr>
      <xdr:spPr>
        <a:xfrm>
          <a:off x="2857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94556</xdr:rowOff>
    </xdr:from>
    <xdr:ext cx="469744" cy="259045"/>
    <xdr:sp macro="" textlink="">
      <xdr:nvSpPr>
        <xdr:cNvPr id="83" name="テキスト ボックス 82"/>
        <xdr:cNvSpPr txBox="1"/>
      </xdr:nvSpPr>
      <xdr:spPr>
        <a:xfrm>
          <a:off x="2673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143307</xdr:rowOff>
    </xdr:from>
    <xdr:to>
      <xdr:col>10</xdr:col>
      <xdr:colOff>165100</xdr:colOff>
      <xdr:row>33</xdr:row>
      <xdr:rowOff>73457</xdr:rowOff>
    </xdr:to>
    <xdr:sp macro="" textlink="">
      <xdr:nvSpPr>
        <xdr:cNvPr id="84" name="楕円 83"/>
        <xdr:cNvSpPr/>
      </xdr:nvSpPr>
      <xdr:spPr>
        <a:xfrm>
          <a:off x="1968500" y="56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89984</xdr:rowOff>
    </xdr:from>
    <xdr:ext cx="469744" cy="259045"/>
    <xdr:sp macro="" textlink="">
      <xdr:nvSpPr>
        <xdr:cNvPr id="85" name="テキスト ボックス 84"/>
        <xdr:cNvSpPr txBox="1"/>
      </xdr:nvSpPr>
      <xdr:spPr>
        <a:xfrm>
          <a:off x="1784428" y="5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111303</xdr:rowOff>
    </xdr:from>
    <xdr:to>
      <xdr:col>6</xdr:col>
      <xdr:colOff>38100</xdr:colOff>
      <xdr:row>33</xdr:row>
      <xdr:rowOff>41453</xdr:rowOff>
    </xdr:to>
    <xdr:sp macro="" textlink="">
      <xdr:nvSpPr>
        <xdr:cNvPr id="86" name="楕円 85"/>
        <xdr:cNvSpPr/>
      </xdr:nvSpPr>
      <xdr:spPr>
        <a:xfrm>
          <a:off x="1079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57980</xdr:rowOff>
    </xdr:from>
    <xdr:ext cx="469744" cy="259045"/>
    <xdr:sp macro="" textlink="">
      <xdr:nvSpPr>
        <xdr:cNvPr id="87" name="テキスト ボックス 86"/>
        <xdr:cNvSpPr txBox="1"/>
      </xdr:nvSpPr>
      <xdr:spPr>
        <a:xfrm>
          <a:off x="895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139994</xdr:rowOff>
    </xdr:from>
    <xdr:to>
      <xdr:col>24</xdr:col>
      <xdr:colOff>63500</xdr:colOff>
      <xdr:row>57</xdr:row>
      <xdr:rowOff>23756</xdr:rowOff>
    </xdr:to>
    <xdr:cxnSp macro="">
      <xdr:nvCxnSpPr>
        <xdr:cNvPr id="119" name="直線コネクタ 118"/>
        <xdr:cNvCxnSpPr/>
      </xdr:nvCxnSpPr>
      <xdr:spPr>
        <a:xfrm>
          <a:off x="3797300" y="9741194"/>
          <a:ext cx="8382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139994</xdr:rowOff>
    </xdr:from>
    <xdr:to>
      <xdr:col>19</xdr:col>
      <xdr:colOff>177800</xdr:colOff>
      <xdr:row>57</xdr:row>
      <xdr:rowOff>51819</xdr:rowOff>
    </xdr:to>
    <xdr:cxnSp macro="">
      <xdr:nvCxnSpPr>
        <xdr:cNvPr id="122" name="直線コネクタ 121"/>
        <xdr:cNvCxnSpPr/>
      </xdr:nvCxnSpPr>
      <xdr:spPr>
        <a:xfrm flipV="1">
          <a:off x="2908300" y="974119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149628</xdr:rowOff>
    </xdr:from>
    <xdr:to>
      <xdr:col>15</xdr:col>
      <xdr:colOff>50800</xdr:colOff>
      <xdr:row>57</xdr:row>
      <xdr:rowOff>51819</xdr:rowOff>
    </xdr:to>
    <xdr:cxnSp macro="">
      <xdr:nvCxnSpPr>
        <xdr:cNvPr id="125" name="直線コネクタ 124"/>
        <xdr:cNvCxnSpPr/>
      </xdr:nvCxnSpPr>
      <xdr:spPr>
        <a:xfrm>
          <a:off x="2019300" y="9750828"/>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149628</xdr:rowOff>
    </xdr:from>
    <xdr:to>
      <xdr:col>10</xdr:col>
      <xdr:colOff>114300</xdr:colOff>
      <xdr:row>57</xdr:row>
      <xdr:rowOff>64066</xdr:rowOff>
    </xdr:to>
    <xdr:cxnSp macro="">
      <xdr:nvCxnSpPr>
        <xdr:cNvPr id="128" name="直線コネクタ 127"/>
        <xdr:cNvCxnSpPr/>
      </xdr:nvCxnSpPr>
      <xdr:spPr>
        <a:xfrm flipV="1">
          <a:off x="1130300" y="9750828"/>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144406</xdr:rowOff>
    </xdr:from>
    <xdr:to>
      <xdr:col>24</xdr:col>
      <xdr:colOff>114300</xdr:colOff>
      <xdr:row>57</xdr:row>
      <xdr:rowOff>74556</xdr:rowOff>
    </xdr:to>
    <xdr:sp macro="" textlink="">
      <xdr:nvSpPr>
        <xdr:cNvPr id="138" name="楕円 137"/>
        <xdr:cNvSpPr/>
      </xdr:nvSpPr>
      <xdr:spPr>
        <a:xfrm>
          <a:off x="45847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167283</xdr:rowOff>
    </xdr:from>
    <xdr:ext cx="534377" cy="259045"/>
    <xdr:sp macro="" textlink="">
      <xdr:nvSpPr>
        <xdr:cNvPr id="139" name="総務費該当値テキスト"/>
        <xdr:cNvSpPr txBox="1"/>
      </xdr:nvSpPr>
      <xdr:spPr>
        <a:xfrm>
          <a:off x="4686300" y="95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89194</xdr:rowOff>
    </xdr:from>
    <xdr:to>
      <xdr:col>20</xdr:col>
      <xdr:colOff>38100</xdr:colOff>
      <xdr:row>57</xdr:row>
      <xdr:rowOff>19344</xdr:rowOff>
    </xdr:to>
    <xdr:sp macro="" textlink="">
      <xdr:nvSpPr>
        <xdr:cNvPr id="140" name="楕円 139"/>
        <xdr:cNvSpPr/>
      </xdr:nvSpPr>
      <xdr:spPr>
        <a:xfrm>
          <a:off x="3746500" y="96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35871</xdr:rowOff>
    </xdr:from>
    <xdr:ext cx="534377" cy="259045"/>
    <xdr:sp macro="" textlink="">
      <xdr:nvSpPr>
        <xdr:cNvPr id="141" name="テキスト ボックス 140"/>
        <xdr:cNvSpPr txBox="1"/>
      </xdr:nvSpPr>
      <xdr:spPr>
        <a:xfrm>
          <a:off x="3530111" y="94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1019</xdr:rowOff>
    </xdr:from>
    <xdr:to>
      <xdr:col>15</xdr:col>
      <xdr:colOff>101600</xdr:colOff>
      <xdr:row>57</xdr:row>
      <xdr:rowOff>102619</xdr:rowOff>
    </xdr:to>
    <xdr:sp macro="" textlink="">
      <xdr:nvSpPr>
        <xdr:cNvPr id="142" name="楕円 141"/>
        <xdr:cNvSpPr/>
      </xdr:nvSpPr>
      <xdr:spPr>
        <a:xfrm>
          <a:off x="2857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93746</xdr:rowOff>
    </xdr:from>
    <xdr:ext cx="534377" cy="259045"/>
    <xdr:sp macro="" textlink="">
      <xdr:nvSpPr>
        <xdr:cNvPr id="143" name="テキスト ボックス 142"/>
        <xdr:cNvSpPr txBox="1"/>
      </xdr:nvSpPr>
      <xdr:spPr>
        <a:xfrm>
          <a:off x="2641111" y="9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98828</xdr:rowOff>
    </xdr:from>
    <xdr:to>
      <xdr:col>10</xdr:col>
      <xdr:colOff>165100</xdr:colOff>
      <xdr:row>57</xdr:row>
      <xdr:rowOff>28978</xdr:rowOff>
    </xdr:to>
    <xdr:sp macro="" textlink="">
      <xdr:nvSpPr>
        <xdr:cNvPr id="144" name="楕円 143"/>
        <xdr:cNvSpPr/>
      </xdr:nvSpPr>
      <xdr:spPr>
        <a:xfrm>
          <a:off x="1968500" y="97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20105</xdr:rowOff>
    </xdr:from>
    <xdr:ext cx="534377" cy="259045"/>
    <xdr:sp macro="" textlink="">
      <xdr:nvSpPr>
        <xdr:cNvPr id="145" name="テキスト ボックス 144"/>
        <xdr:cNvSpPr txBox="1"/>
      </xdr:nvSpPr>
      <xdr:spPr>
        <a:xfrm>
          <a:off x="1752111" y="97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13266</xdr:rowOff>
    </xdr:from>
    <xdr:to>
      <xdr:col>6</xdr:col>
      <xdr:colOff>38100</xdr:colOff>
      <xdr:row>57</xdr:row>
      <xdr:rowOff>114866</xdr:rowOff>
    </xdr:to>
    <xdr:sp macro="" textlink="">
      <xdr:nvSpPr>
        <xdr:cNvPr id="146" name="楕円 145"/>
        <xdr:cNvSpPr/>
      </xdr:nvSpPr>
      <xdr:spPr>
        <a:xfrm>
          <a:off x="1079500" y="9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131393</xdr:rowOff>
    </xdr:from>
    <xdr:ext cx="534377" cy="259045"/>
    <xdr:sp macro="" textlink="">
      <xdr:nvSpPr>
        <xdr:cNvPr id="147" name="テキスト ボックス 146"/>
        <xdr:cNvSpPr txBox="1"/>
      </xdr:nvSpPr>
      <xdr:spPr>
        <a:xfrm>
          <a:off x="863111" y="95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3569</xdr:rowOff>
    </xdr:from>
    <xdr:to>
      <xdr:col>24</xdr:col>
      <xdr:colOff>63500</xdr:colOff>
      <xdr:row>74</xdr:row>
      <xdr:rowOff>38862</xdr:rowOff>
    </xdr:to>
    <xdr:cxnSp macro="">
      <xdr:nvCxnSpPr>
        <xdr:cNvPr id="177" name="直線コネクタ 176"/>
        <xdr:cNvCxnSpPr/>
      </xdr:nvCxnSpPr>
      <xdr:spPr>
        <a:xfrm>
          <a:off x="3797300" y="12519419"/>
          <a:ext cx="838200" cy="2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3569</xdr:rowOff>
    </xdr:from>
    <xdr:to>
      <xdr:col>19</xdr:col>
      <xdr:colOff>177800</xdr:colOff>
      <xdr:row>74</xdr:row>
      <xdr:rowOff>10122</xdr:rowOff>
    </xdr:to>
    <xdr:cxnSp macro="">
      <xdr:nvCxnSpPr>
        <xdr:cNvPr id="180" name="直線コネクタ 179"/>
        <xdr:cNvCxnSpPr/>
      </xdr:nvCxnSpPr>
      <xdr:spPr>
        <a:xfrm flipV="1">
          <a:off x="2908300" y="1251941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10122</xdr:rowOff>
    </xdr:from>
    <xdr:to>
      <xdr:col>15</xdr:col>
      <xdr:colOff>50800</xdr:colOff>
      <xdr:row>74</xdr:row>
      <xdr:rowOff>146989</xdr:rowOff>
    </xdr:to>
    <xdr:cxnSp macro="">
      <xdr:nvCxnSpPr>
        <xdr:cNvPr id="183" name="直線コネクタ 182"/>
        <xdr:cNvCxnSpPr/>
      </xdr:nvCxnSpPr>
      <xdr:spPr>
        <a:xfrm flipV="1">
          <a:off x="2019300" y="12697422"/>
          <a:ext cx="8890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146989</xdr:rowOff>
    </xdr:from>
    <xdr:to>
      <xdr:col>10</xdr:col>
      <xdr:colOff>114300</xdr:colOff>
      <xdr:row>75</xdr:row>
      <xdr:rowOff>167411</xdr:rowOff>
    </xdr:to>
    <xdr:cxnSp macro="">
      <xdr:nvCxnSpPr>
        <xdr:cNvPr id="186" name="直線コネクタ 185"/>
        <xdr:cNvCxnSpPr/>
      </xdr:nvCxnSpPr>
      <xdr:spPr>
        <a:xfrm flipV="1">
          <a:off x="1130300" y="12834289"/>
          <a:ext cx="889000" cy="1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159512</xdr:rowOff>
    </xdr:from>
    <xdr:to>
      <xdr:col>24</xdr:col>
      <xdr:colOff>114300</xdr:colOff>
      <xdr:row>74</xdr:row>
      <xdr:rowOff>89662</xdr:rowOff>
    </xdr:to>
    <xdr:sp macro="" textlink="">
      <xdr:nvSpPr>
        <xdr:cNvPr id="196" name="楕円 195"/>
        <xdr:cNvSpPr/>
      </xdr:nvSpPr>
      <xdr:spPr>
        <a:xfrm>
          <a:off x="4584700" y="12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10939</xdr:rowOff>
    </xdr:from>
    <xdr:ext cx="599010" cy="259045"/>
    <xdr:sp macro="" textlink="">
      <xdr:nvSpPr>
        <xdr:cNvPr id="197" name="民生費該当値テキスト"/>
        <xdr:cNvSpPr txBox="1"/>
      </xdr:nvSpPr>
      <xdr:spPr>
        <a:xfrm>
          <a:off x="4686300" y="125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124219</xdr:rowOff>
    </xdr:from>
    <xdr:to>
      <xdr:col>20</xdr:col>
      <xdr:colOff>38100</xdr:colOff>
      <xdr:row>73</xdr:row>
      <xdr:rowOff>54369</xdr:rowOff>
    </xdr:to>
    <xdr:sp macro="" textlink="">
      <xdr:nvSpPr>
        <xdr:cNvPr id="198" name="楕円 197"/>
        <xdr:cNvSpPr/>
      </xdr:nvSpPr>
      <xdr:spPr>
        <a:xfrm>
          <a:off x="37465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70896</xdr:rowOff>
    </xdr:from>
    <xdr:ext cx="599010" cy="259045"/>
    <xdr:sp macro="" textlink="">
      <xdr:nvSpPr>
        <xdr:cNvPr id="199" name="テキスト ボックス 198"/>
        <xdr:cNvSpPr txBox="1"/>
      </xdr:nvSpPr>
      <xdr:spPr>
        <a:xfrm>
          <a:off x="3497795" y="122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130772</xdr:rowOff>
    </xdr:from>
    <xdr:to>
      <xdr:col>15</xdr:col>
      <xdr:colOff>101600</xdr:colOff>
      <xdr:row>74</xdr:row>
      <xdr:rowOff>60922</xdr:rowOff>
    </xdr:to>
    <xdr:sp macro="" textlink="">
      <xdr:nvSpPr>
        <xdr:cNvPr id="200" name="楕円 199"/>
        <xdr:cNvSpPr/>
      </xdr:nvSpPr>
      <xdr:spPr>
        <a:xfrm>
          <a:off x="28575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77449</xdr:rowOff>
    </xdr:from>
    <xdr:ext cx="599010" cy="259045"/>
    <xdr:sp macro="" textlink="">
      <xdr:nvSpPr>
        <xdr:cNvPr id="201" name="テキスト ボックス 200"/>
        <xdr:cNvSpPr txBox="1"/>
      </xdr:nvSpPr>
      <xdr:spPr>
        <a:xfrm>
          <a:off x="2608795" y="124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96189</xdr:rowOff>
    </xdr:from>
    <xdr:to>
      <xdr:col>10</xdr:col>
      <xdr:colOff>165100</xdr:colOff>
      <xdr:row>75</xdr:row>
      <xdr:rowOff>26339</xdr:rowOff>
    </xdr:to>
    <xdr:sp macro="" textlink="">
      <xdr:nvSpPr>
        <xdr:cNvPr id="202" name="楕円 201"/>
        <xdr:cNvSpPr/>
      </xdr:nvSpPr>
      <xdr:spPr>
        <a:xfrm>
          <a:off x="1968500" y="12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42866</xdr:rowOff>
    </xdr:from>
    <xdr:ext cx="599010" cy="259045"/>
    <xdr:sp macro="" textlink="">
      <xdr:nvSpPr>
        <xdr:cNvPr id="203" name="テキスト ボックス 202"/>
        <xdr:cNvSpPr txBox="1"/>
      </xdr:nvSpPr>
      <xdr:spPr>
        <a:xfrm>
          <a:off x="1719795" y="125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116611</xdr:rowOff>
    </xdr:from>
    <xdr:to>
      <xdr:col>6</xdr:col>
      <xdr:colOff>38100</xdr:colOff>
      <xdr:row>76</xdr:row>
      <xdr:rowOff>46761</xdr:rowOff>
    </xdr:to>
    <xdr:sp macro="" textlink="">
      <xdr:nvSpPr>
        <xdr:cNvPr id="204" name="楕円 203"/>
        <xdr:cNvSpPr/>
      </xdr:nvSpPr>
      <xdr:spPr>
        <a:xfrm>
          <a:off x="1079500" y="129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63288</xdr:rowOff>
    </xdr:from>
    <xdr:ext cx="599010" cy="259045"/>
    <xdr:sp macro="" textlink="">
      <xdr:nvSpPr>
        <xdr:cNvPr id="205" name="テキスト ボックス 204"/>
        <xdr:cNvSpPr txBox="1"/>
      </xdr:nvSpPr>
      <xdr:spPr>
        <a:xfrm>
          <a:off x="830795" y="127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46374</xdr:rowOff>
    </xdr:from>
    <xdr:to>
      <xdr:col>24</xdr:col>
      <xdr:colOff>63500</xdr:colOff>
      <xdr:row>96</xdr:row>
      <xdr:rowOff>84341</xdr:rowOff>
    </xdr:to>
    <xdr:cxnSp macro="">
      <xdr:nvCxnSpPr>
        <xdr:cNvPr id="235" name="直線コネクタ 234"/>
        <xdr:cNvCxnSpPr/>
      </xdr:nvCxnSpPr>
      <xdr:spPr>
        <a:xfrm>
          <a:off x="3797300" y="16505574"/>
          <a:ext cx="8382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46374</xdr:rowOff>
    </xdr:from>
    <xdr:to>
      <xdr:col>19</xdr:col>
      <xdr:colOff>177800</xdr:colOff>
      <xdr:row>96</xdr:row>
      <xdr:rowOff>142824</xdr:rowOff>
    </xdr:to>
    <xdr:cxnSp macro="">
      <xdr:nvCxnSpPr>
        <xdr:cNvPr id="238" name="直線コネクタ 237"/>
        <xdr:cNvCxnSpPr/>
      </xdr:nvCxnSpPr>
      <xdr:spPr>
        <a:xfrm flipV="1">
          <a:off x="2908300" y="16505574"/>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142824</xdr:rowOff>
    </xdr:from>
    <xdr:to>
      <xdr:col>15</xdr:col>
      <xdr:colOff>50800</xdr:colOff>
      <xdr:row>96</xdr:row>
      <xdr:rowOff>155530</xdr:rowOff>
    </xdr:to>
    <xdr:cxnSp macro="">
      <xdr:nvCxnSpPr>
        <xdr:cNvPr id="241" name="直線コネクタ 240"/>
        <xdr:cNvCxnSpPr/>
      </xdr:nvCxnSpPr>
      <xdr:spPr>
        <a:xfrm flipV="1">
          <a:off x="2019300" y="16602024"/>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155530</xdr:rowOff>
    </xdr:from>
    <xdr:to>
      <xdr:col>10</xdr:col>
      <xdr:colOff>114300</xdr:colOff>
      <xdr:row>97</xdr:row>
      <xdr:rowOff>6522</xdr:rowOff>
    </xdr:to>
    <xdr:cxnSp macro="">
      <xdr:nvCxnSpPr>
        <xdr:cNvPr id="244" name="直線コネクタ 243"/>
        <xdr:cNvCxnSpPr/>
      </xdr:nvCxnSpPr>
      <xdr:spPr>
        <a:xfrm flipV="1">
          <a:off x="1130300" y="16614730"/>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33541</xdr:rowOff>
    </xdr:from>
    <xdr:to>
      <xdr:col>24</xdr:col>
      <xdr:colOff>114300</xdr:colOff>
      <xdr:row>96</xdr:row>
      <xdr:rowOff>135141</xdr:rowOff>
    </xdr:to>
    <xdr:sp macro="" textlink="">
      <xdr:nvSpPr>
        <xdr:cNvPr id="254" name="楕円 253"/>
        <xdr:cNvSpPr/>
      </xdr:nvSpPr>
      <xdr:spPr>
        <a:xfrm>
          <a:off x="4584700" y="164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56418</xdr:rowOff>
    </xdr:from>
    <xdr:ext cx="534377" cy="259045"/>
    <xdr:sp macro="" textlink="">
      <xdr:nvSpPr>
        <xdr:cNvPr id="255" name="衛生費該当値テキスト"/>
        <xdr:cNvSpPr txBox="1"/>
      </xdr:nvSpPr>
      <xdr:spPr>
        <a:xfrm>
          <a:off x="4686300" y="163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167024</xdr:rowOff>
    </xdr:from>
    <xdr:to>
      <xdr:col>20</xdr:col>
      <xdr:colOff>38100</xdr:colOff>
      <xdr:row>96</xdr:row>
      <xdr:rowOff>97174</xdr:rowOff>
    </xdr:to>
    <xdr:sp macro="" textlink="">
      <xdr:nvSpPr>
        <xdr:cNvPr id="256" name="楕円 255"/>
        <xdr:cNvSpPr/>
      </xdr:nvSpPr>
      <xdr:spPr>
        <a:xfrm>
          <a:off x="3746500" y="164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113701</xdr:rowOff>
    </xdr:from>
    <xdr:ext cx="534377" cy="259045"/>
    <xdr:sp macro="" textlink="">
      <xdr:nvSpPr>
        <xdr:cNvPr id="257" name="テキスト ボックス 256"/>
        <xdr:cNvSpPr txBox="1"/>
      </xdr:nvSpPr>
      <xdr:spPr>
        <a:xfrm>
          <a:off x="3530111" y="16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92024</xdr:rowOff>
    </xdr:from>
    <xdr:to>
      <xdr:col>15</xdr:col>
      <xdr:colOff>101600</xdr:colOff>
      <xdr:row>97</xdr:row>
      <xdr:rowOff>22174</xdr:rowOff>
    </xdr:to>
    <xdr:sp macro="" textlink="">
      <xdr:nvSpPr>
        <xdr:cNvPr id="258" name="楕円 257"/>
        <xdr:cNvSpPr/>
      </xdr:nvSpPr>
      <xdr:spPr>
        <a:xfrm>
          <a:off x="2857500" y="165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38701</xdr:rowOff>
    </xdr:from>
    <xdr:ext cx="534377" cy="259045"/>
    <xdr:sp macro="" textlink="">
      <xdr:nvSpPr>
        <xdr:cNvPr id="259" name="テキスト ボックス 258"/>
        <xdr:cNvSpPr txBox="1"/>
      </xdr:nvSpPr>
      <xdr:spPr>
        <a:xfrm>
          <a:off x="2641111" y="163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104730</xdr:rowOff>
    </xdr:from>
    <xdr:to>
      <xdr:col>10</xdr:col>
      <xdr:colOff>165100</xdr:colOff>
      <xdr:row>97</xdr:row>
      <xdr:rowOff>34880</xdr:rowOff>
    </xdr:to>
    <xdr:sp macro="" textlink="">
      <xdr:nvSpPr>
        <xdr:cNvPr id="260" name="楕円 259"/>
        <xdr:cNvSpPr/>
      </xdr:nvSpPr>
      <xdr:spPr>
        <a:xfrm>
          <a:off x="1968500" y="165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26007</xdr:rowOff>
    </xdr:from>
    <xdr:ext cx="534377" cy="259045"/>
    <xdr:sp macro="" textlink="">
      <xdr:nvSpPr>
        <xdr:cNvPr id="261" name="テキスト ボックス 260"/>
        <xdr:cNvSpPr txBox="1"/>
      </xdr:nvSpPr>
      <xdr:spPr>
        <a:xfrm>
          <a:off x="1752111" y="166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127172</xdr:rowOff>
    </xdr:from>
    <xdr:to>
      <xdr:col>6</xdr:col>
      <xdr:colOff>38100</xdr:colOff>
      <xdr:row>97</xdr:row>
      <xdr:rowOff>57322</xdr:rowOff>
    </xdr:to>
    <xdr:sp macro="" textlink="">
      <xdr:nvSpPr>
        <xdr:cNvPr id="262" name="楕円 261"/>
        <xdr:cNvSpPr/>
      </xdr:nvSpPr>
      <xdr:spPr>
        <a:xfrm>
          <a:off x="1079500" y="165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73849</xdr:rowOff>
    </xdr:from>
    <xdr:ext cx="534377" cy="259045"/>
    <xdr:sp macro="" textlink="">
      <xdr:nvSpPr>
        <xdr:cNvPr id="263" name="テキスト ボックス 262"/>
        <xdr:cNvSpPr txBox="1"/>
      </xdr:nvSpPr>
      <xdr:spPr>
        <a:xfrm>
          <a:off x="863111" y="163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143891</xdr:rowOff>
    </xdr:from>
    <xdr:to>
      <xdr:col>55</xdr:col>
      <xdr:colOff>0</xdr:colOff>
      <xdr:row>36</xdr:row>
      <xdr:rowOff>23495</xdr:rowOff>
    </xdr:to>
    <xdr:cxnSp macro="">
      <xdr:nvCxnSpPr>
        <xdr:cNvPr id="292" name="直線コネクタ 291"/>
        <xdr:cNvCxnSpPr/>
      </xdr:nvCxnSpPr>
      <xdr:spPr>
        <a:xfrm flipV="1">
          <a:off x="9639300" y="6144641"/>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23495</xdr:rowOff>
    </xdr:from>
    <xdr:to>
      <xdr:col>50</xdr:col>
      <xdr:colOff>114300</xdr:colOff>
      <xdr:row>36</xdr:row>
      <xdr:rowOff>42545</xdr:rowOff>
    </xdr:to>
    <xdr:cxnSp macro="">
      <xdr:nvCxnSpPr>
        <xdr:cNvPr id="295" name="直線コネクタ 294"/>
        <xdr:cNvCxnSpPr/>
      </xdr:nvCxnSpPr>
      <xdr:spPr>
        <a:xfrm flipV="1">
          <a:off x="8750300" y="6195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42545</xdr:rowOff>
    </xdr:from>
    <xdr:to>
      <xdr:col>45</xdr:col>
      <xdr:colOff>177800</xdr:colOff>
      <xdr:row>36</xdr:row>
      <xdr:rowOff>49403</xdr:rowOff>
    </xdr:to>
    <xdr:cxnSp macro="">
      <xdr:nvCxnSpPr>
        <xdr:cNvPr id="298" name="直線コネクタ 297"/>
        <xdr:cNvCxnSpPr/>
      </xdr:nvCxnSpPr>
      <xdr:spPr>
        <a:xfrm flipV="1">
          <a:off x="7861300" y="62147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39497</xdr:rowOff>
    </xdr:from>
    <xdr:to>
      <xdr:col>41</xdr:col>
      <xdr:colOff>50800</xdr:colOff>
      <xdr:row>36</xdr:row>
      <xdr:rowOff>49403</xdr:rowOff>
    </xdr:to>
    <xdr:cxnSp macro="">
      <xdr:nvCxnSpPr>
        <xdr:cNvPr id="301" name="直線コネクタ 300"/>
        <xdr:cNvCxnSpPr/>
      </xdr:nvCxnSpPr>
      <xdr:spPr>
        <a:xfrm>
          <a:off x="6972300" y="621169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93091</xdr:rowOff>
    </xdr:from>
    <xdr:to>
      <xdr:col>55</xdr:col>
      <xdr:colOff>50800</xdr:colOff>
      <xdr:row>36</xdr:row>
      <xdr:rowOff>23241</xdr:rowOff>
    </xdr:to>
    <xdr:sp macro="" textlink="">
      <xdr:nvSpPr>
        <xdr:cNvPr id="311" name="楕円 310"/>
        <xdr:cNvSpPr/>
      </xdr:nvSpPr>
      <xdr:spPr>
        <a:xfrm>
          <a:off x="104267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115968</xdr:rowOff>
    </xdr:from>
    <xdr:ext cx="469744" cy="259045"/>
    <xdr:sp macro="" textlink="">
      <xdr:nvSpPr>
        <xdr:cNvPr id="312" name="労働費該当値テキスト"/>
        <xdr:cNvSpPr txBox="1"/>
      </xdr:nvSpPr>
      <xdr:spPr>
        <a:xfrm>
          <a:off x="10528300"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144145</xdr:rowOff>
    </xdr:from>
    <xdr:to>
      <xdr:col>50</xdr:col>
      <xdr:colOff>165100</xdr:colOff>
      <xdr:row>36</xdr:row>
      <xdr:rowOff>74295</xdr:rowOff>
    </xdr:to>
    <xdr:sp macro="" textlink="">
      <xdr:nvSpPr>
        <xdr:cNvPr id="313" name="楕円 312"/>
        <xdr:cNvSpPr/>
      </xdr:nvSpPr>
      <xdr:spPr>
        <a:xfrm>
          <a:off x="9588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90822</xdr:rowOff>
    </xdr:from>
    <xdr:ext cx="469744" cy="259045"/>
    <xdr:sp macro="" textlink="">
      <xdr:nvSpPr>
        <xdr:cNvPr id="314" name="テキスト ボックス 313"/>
        <xdr:cNvSpPr txBox="1"/>
      </xdr:nvSpPr>
      <xdr:spPr>
        <a:xfrm>
          <a:off x="9404428"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163195</xdr:rowOff>
    </xdr:from>
    <xdr:to>
      <xdr:col>46</xdr:col>
      <xdr:colOff>38100</xdr:colOff>
      <xdr:row>36</xdr:row>
      <xdr:rowOff>93345</xdr:rowOff>
    </xdr:to>
    <xdr:sp macro="" textlink="">
      <xdr:nvSpPr>
        <xdr:cNvPr id="315" name="楕円 314"/>
        <xdr:cNvSpPr/>
      </xdr:nvSpPr>
      <xdr:spPr>
        <a:xfrm>
          <a:off x="869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109872</xdr:rowOff>
    </xdr:from>
    <xdr:ext cx="469744" cy="259045"/>
    <xdr:sp macro="" textlink="">
      <xdr:nvSpPr>
        <xdr:cNvPr id="316" name="テキスト ボックス 315"/>
        <xdr:cNvSpPr txBox="1"/>
      </xdr:nvSpPr>
      <xdr:spPr>
        <a:xfrm>
          <a:off x="8515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170053</xdr:rowOff>
    </xdr:from>
    <xdr:to>
      <xdr:col>41</xdr:col>
      <xdr:colOff>101600</xdr:colOff>
      <xdr:row>36</xdr:row>
      <xdr:rowOff>100203</xdr:rowOff>
    </xdr:to>
    <xdr:sp macro="" textlink="">
      <xdr:nvSpPr>
        <xdr:cNvPr id="317" name="楕円 316"/>
        <xdr:cNvSpPr/>
      </xdr:nvSpPr>
      <xdr:spPr>
        <a:xfrm>
          <a:off x="7810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116730</xdr:rowOff>
    </xdr:from>
    <xdr:ext cx="469744" cy="259045"/>
    <xdr:sp macro="" textlink="">
      <xdr:nvSpPr>
        <xdr:cNvPr id="318" name="テキスト ボックス 317"/>
        <xdr:cNvSpPr txBox="1"/>
      </xdr:nvSpPr>
      <xdr:spPr>
        <a:xfrm>
          <a:off x="7626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160147</xdr:rowOff>
    </xdr:from>
    <xdr:to>
      <xdr:col>36</xdr:col>
      <xdr:colOff>165100</xdr:colOff>
      <xdr:row>36</xdr:row>
      <xdr:rowOff>90297</xdr:rowOff>
    </xdr:to>
    <xdr:sp macro="" textlink="">
      <xdr:nvSpPr>
        <xdr:cNvPr id="319" name="楕円 318"/>
        <xdr:cNvSpPr/>
      </xdr:nvSpPr>
      <xdr:spPr>
        <a:xfrm>
          <a:off x="6921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106824</xdr:rowOff>
    </xdr:from>
    <xdr:ext cx="469744" cy="259045"/>
    <xdr:sp macro="" textlink="">
      <xdr:nvSpPr>
        <xdr:cNvPr id="320" name="テキスト ボックス 319"/>
        <xdr:cNvSpPr txBox="1"/>
      </xdr:nvSpPr>
      <xdr:spPr>
        <a:xfrm>
          <a:off x="6737428"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69062</xdr:rowOff>
    </xdr:from>
    <xdr:to>
      <xdr:col>55</xdr:col>
      <xdr:colOff>0</xdr:colOff>
      <xdr:row>56</xdr:row>
      <xdr:rowOff>90818</xdr:rowOff>
    </xdr:to>
    <xdr:cxnSp macro="">
      <xdr:nvCxnSpPr>
        <xdr:cNvPr id="349" name="直線コネクタ 348"/>
        <xdr:cNvCxnSpPr/>
      </xdr:nvCxnSpPr>
      <xdr:spPr>
        <a:xfrm flipV="1">
          <a:off x="9639300" y="9670262"/>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90818</xdr:rowOff>
    </xdr:from>
    <xdr:to>
      <xdr:col>50</xdr:col>
      <xdr:colOff>114300</xdr:colOff>
      <xdr:row>56</xdr:row>
      <xdr:rowOff>133014</xdr:rowOff>
    </xdr:to>
    <xdr:cxnSp macro="">
      <xdr:nvCxnSpPr>
        <xdr:cNvPr id="352" name="直線コネクタ 351"/>
        <xdr:cNvCxnSpPr/>
      </xdr:nvCxnSpPr>
      <xdr:spPr>
        <a:xfrm flipV="1">
          <a:off x="8750300" y="9692018"/>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114459</xdr:rowOff>
    </xdr:from>
    <xdr:to>
      <xdr:col>45</xdr:col>
      <xdr:colOff>177800</xdr:colOff>
      <xdr:row>56</xdr:row>
      <xdr:rowOff>133014</xdr:rowOff>
    </xdr:to>
    <xdr:cxnSp macro="">
      <xdr:nvCxnSpPr>
        <xdr:cNvPr id="355" name="直線コネクタ 354"/>
        <xdr:cNvCxnSpPr/>
      </xdr:nvCxnSpPr>
      <xdr:spPr>
        <a:xfrm>
          <a:off x="7861300" y="971565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94838</xdr:rowOff>
    </xdr:from>
    <xdr:to>
      <xdr:col>41</xdr:col>
      <xdr:colOff>50800</xdr:colOff>
      <xdr:row>56</xdr:row>
      <xdr:rowOff>114459</xdr:rowOff>
    </xdr:to>
    <xdr:cxnSp macro="">
      <xdr:nvCxnSpPr>
        <xdr:cNvPr id="358" name="直線コネクタ 357"/>
        <xdr:cNvCxnSpPr/>
      </xdr:nvCxnSpPr>
      <xdr:spPr>
        <a:xfrm>
          <a:off x="6972300" y="9696038"/>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18262</xdr:rowOff>
    </xdr:from>
    <xdr:to>
      <xdr:col>55</xdr:col>
      <xdr:colOff>50800</xdr:colOff>
      <xdr:row>56</xdr:row>
      <xdr:rowOff>119862</xdr:rowOff>
    </xdr:to>
    <xdr:sp macro="" textlink="">
      <xdr:nvSpPr>
        <xdr:cNvPr id="368" name="楕円 367"/>
        <xdr:cNvSpPr/>
      </xdr:nvSpPr>
      <xdr:spPr>
        <a:xfrm>
          <a:off x="104267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41139</xdr:rowOff>
    </xdr:from>
    <xdr:ext cx="534377" cy="259045"/>
    <xdr:sp macro="" textlink="">
      <xdr:nvSpPr>
        <xdr:cNvPr id="369" name="農林水産業費該当値テキスト"/>
        <xdr:cNvSpPr txBox="1"/>
      </xdr:nvSpPr>
      <xdr:spPr>
        <a:xfrm>
          <a:off x="10528300" y="94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40018</xdr:rowOff>
    </xdr:from>
    <xdr:to>
      <xdr:col>50</xdr:col>
      <xdr:colOff>165100</xdr:colOff>
      <xdr:row>56</xdr:row>
      <xdr:rowOff>141618</xdr:rowOff>
    </xdr:to>
    <xdr:sp macro="" textlink="">
      <xdr:nvSpPr>
        <xdr:cNvPr id="370" name="楕円 369"/>
        <xdr:cNvSpPr/>
      </xdr:nvSpPr>
      <xdr:spPr>
        <a:xfrm>
          <a:off x="9588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132745</xdr:rowOff>
    </xdr:from>
    <xdr:ext cx="534377" cy="259045"/>
    <xdr:sp macro="" textlink="">
      <xdr:nvSpPr>
        <xdr:cNvPr id="371" name="テキスト ボックス 370"/>
        <xdr:cNvSpPr txBox="1"/>
      </xdr:nvSpPr>
      <xdr:spPr>
        <a:xfrm>
          <a:off x="9372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82214</xdr:rowOff>
    </xdr:from>
    <xdr:to>
      <xdr:col>46</xdr:col>
      <xdr:colOff>38100</xdr:colOff>
      <xdr:row>57</xdr:row>
      <xdr:rowOff>12364</xdr:rowOff>
    </xdr:to>
    <xdr:sp macro="" textlink="">
      <xdr:nvSpPr>
        <xdr:cNvPr id="372" name="楕円 371"/>
        <xdr:cNvSpPr/>
      </xdr:nvSpPr>
      <xdr:spPr>
        <a:xfrm>
          <a:off x="8699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3491</xdr:rowOff>
    </xdr:from>
    <xdr:ext cx="534377" cy="259045"/>
    <xdr:sp macro="" textlink="">
      <xdr:nvSpPr>
        <xdr:cNvPr id="373" name="テキスト ボックス 372"/>
        <xdr:cNvSpPr txBox="1"/>
      </xdr:nvSpPr>
      <xdr:spPr>
        <a:xfrm>
          <a:off x="8483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63659</xdr:rowOff>
    </xdr:from>
    <xdr:to>
      <xdr:col>41</xdr:col>
      <xdr:colOff>101600</xdr:colOff>
      <xdr:row>56</xdr:row>
      <xdr:rowOff>165259</xdr:rowOff>
    </xdr:to>
    <xdr:sp macro="" textlink="">
      <xdr:nvSpPr>
        <xdr:cNvPr id="374" name="楕円 373"/>
        <xdr:cNvSpPr/>
      </xdr:nvSpPr>
      <xdr:spPr>
        <a:xfrm>
          <a:off x="7810500" y="96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156386</xdr:rowOff>
    </xdr:from>
    <xdr:ext cx="534377" cy="259045"/>
    <xdr:sp macro="" textlink="">
      <xdr:nvSpPr>
        <xdr:cNvPr id="375" name="テキスト ボックス 374"/>
        <xdr:cNvSpPr txBox="1"/>
      </xdr:nvSpPr>
      <xdr:spPr>
        <a:xfrm>
          <a:off x="7594111" y="97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76" name="楕円 375"/>
        <xdr:cNvSpPr/>
      </xdr:nvSpPr>
      <xdr:spPr>
        <a:xfrm>
          <a:off x="6921500" y="96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162165</xdr:rowOff>
    </xdr:from>
    <xdr:ext cx="534377" cy="259045"/>
    <xdr:sp macro="" textlink="">
      <xdr:nvSpPr>
        <xdr:cNvPr id="377" name="テキスト ボックス 376"/>
        <xdr:cNvSpPr txBox="1"/>
      </xdr:nvSpPr>
      <xdr:spPr>
        <a:xfrm>
          <a:off x="6705111" y="94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75464</xdr:rowOff>
    </xdr:from>
    <xdr:to>
      <xdr:col>55</xdr:col>
      <xdr:colOff>0</xdr:colOff>
      <xdr:row>77</xdr:row>
      <xdr:rowOff>97028</xdr:rowOff>
    </xdr:to>
    <xdr:cxnSp macro="">
      <xdr:nvCxnSpPr>
        <xdr:cNvPr id="406" name="直線コネクタ 405"/>
        <xdr:cNvCxnSpPr/>
      </xdr:nvCxnSpPr>
      <xdr:spPr>
        <a:xfrm flipV="1">
          <a:off x="9639300" y="13277114"/>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168314</xdr:rowOff>
    </xdr:from>
    <xdr:to>
      <xdr:col>50</xdr:col>
      <xdr:colOff>114300</xdr:colOff>
      <xdr:row>77</xdr:row>
      <xdr:rowOff>97028</xdr:rowOff>
    </xdr:to>
    <xdr:cxnSp macro="">
      <xdr:nvCxnSpPr>
        <xdr:cNvPr id="409" name="直線コネクタ 408"/>
        <xdr:cNvCxnSpPr/>
      </xdr:nvCxnSpPr>
      <xdr:spPr>
        <a:xfrm>
          <a:off x="8750300" y="13198514"/>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168314</xdr:rowOff>
    </xdr:from>
    <xdr:to>
      <xdr:col>45</xdr:col>
      <xdr:colOff>177800</xdr:colOff>
      <xdr:row>77</xdr:row>
      <xdr:rowOff>9207</xdr:rowOff>
    </xdr:to>
    <xdr:cxnSp macro="">
      <xdr:nvCxnSpPr>
        <xdr:cNvPr id="412" name="直線コネクタ 411"/>
        <xdr:cNvCxnSpPr/>
      </xdr:nvCxnSpPr>
      <xdr:spPr>
        <a:xfrm flipV="1">
          <a:off x="7861300" y="1319851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5207</xdr:rowOff>
    </xdr:from>
    <xdr:to>
      <xdr:col>41</xdr:col>
      <xdr:colOff>50800</xdr:colOff>
      <xdr:row>77</xdr:row>
      <xdr:rowOff>9207</xdr:rowOff>
    </xdr:to>
    <xdr:cxnSp macro="">
      <xdr:nvCxnSpPr>
        <xdr:cNvPr id="415" name="直線コネクタ 414"/>
        <xdr:cNvCxnSpPr/>
      </xdr:nvCxnSpPr>
      <xdr:spPr>
        <a:xfrm>
          <a:off x="6972300" y="1320685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24664</xdr:rowOff>
    </xdr:from>
    <xdr:to>
      <xdr:col>55</xdr:col>
      <xdr:colOff>50800</xdr:colOff>
      <xdr:row>77</xdr:row>
      <xdr:rowOff>126264</xdr:rowOff>
    </xdr:to>
    <xdr:sp macro="" textlink="">
      <xdr:nvSpPr>
        <xdr:cNvPr id="425" name="楕円 424"/>
        <xdr:cNvSpPr/>
      </xdr:nvSpPr>
      <xdr:spPr>
        <a:xfrm>
          <a:off x="104267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47541</xdr:rowOff>
    </xdr:from>
    <xdr:ext cx="534377" cy="259045"/>
    <xdr:sp macro="" textlink="">
      <xdr:nvSpPr>
        <xdr:cNvPr id="426" name="商工費該当値テキスト"/>
        <xdr:cNvSpPr txBox="1"/>
      </xdr:nvSpPr>
      <xdr:spPr>
        <a:xfrm>
          <a:off x="10528300" y="130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46228</xdr:rowOff>
    </xdr:from>
    <xdr:to>
      <xdr:col>50</xdr:col>
      <xdr:colOff>165100</xdr:colOff>
      <xdr:row>77</xdr:row>
      <xdr:rowOff>147828</xdr:rowOff>
    </xdr:to>
    <xdr:sp macro="" textlink="">
      <xdr:nvSpPr>
        <xdr:cNvPr id="427" name="楕円 426"/>
        <xdr:cNvSpPr/>
      </xdr:nvSpPr>
      <xdr:spPr>
        <a:xfrm>
          <a:off x="9588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164355</xdr:rowOff>
    </xdr:from>
    <xdr:ext cx="534377" cy="259045"/>
    <xdr:sp macro="" textlink="">
      <xdr:nvSpPr>
        <xdr:cNvPr id="428" name="テキスト ボックス 427"/>
        <xdr:cNvSpPr txBox="1"/>
      </xdr:nvSpPr>
      <xdr:spPr>
        <a:xfrm>
          <a:off x="9372111" y="130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117514</xdr:rowOff>
    </xdr:from>
    <xdr:to>
      <xdr:col>46</xdr:col>
      <xdr:colOff>38100</xdr:colOff>
      <xdr:row>77</xdr:row>
      <xdr:rowOff>47664</xdr:rowOff>
    </xdr:to>
    <xdr:sp macro="" textlink="">
      <xdr:nvSpPr>
        <xdr:cNvPr id="429" name="楕円 428"/>
        <xdr:cNvSpPr/>
      </xdr:nvSpPr>
      <xdr:spPr>
        <a:xfrm>
          <a:off x="8699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64190</xdr:rowOff>
    </xdr:from>
    <xdr:ext cx="534377" cy="259045"/>
    <xdr:sp macro="" textlink="">
      <xdr:nvSpPr>
        <xdr:cNvPr id="430" name="テキスト ボックス 429"/>
        <xdr:cNvSpPr txBox="1"/>
      </xdr:nvSpPr>
      <xdr:spPr>
        <a:xfrm>
          <a:off x="8483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129857</xdr:rowOff>
    </xdr:from>
    <xdr:to>
      <xdr:col>41</xdr:col>
      <xdr:colOff>101600</xdr:colOff>
      <xdr:row>77</xdr:row>
      <xdr:rowOff>60007</xdr:rowOff>
    </xdr:to>
    <xdr:sp macro="" textlink="">
      <xdr:nvSpPr>
        <xdr:cNvPr id="431" name="楕円 430"/>
        <xdr:cNvSpPr/>
      </xdr:nvSpPr>
      <xdr:spPr>
        <a:xfrm>
          <a:off x="7810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76534</xdr:rowOff>
    </xdr:from>
    <xdr:ext cx="534377" cy="259045"/>
    <xdr:sp macro="" textlink="">
      <xdr:nvSpPr>
        <xdr:cNvPr id="432" name="テキスト ボックス 431"/>
        <xdr:cNvSpPr txBox="1"/>
      </xdr:nvSpPr>
      <xdr:spPr>
        <a:xfrm>
          <a:off x="7594111" y="129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125857</xdr:rowOff>
    </xdr:from>
    <xdr:to>
      <xdr:col>36</xdr:col>
      <xdr:colOff>165100</xdr:colOff>
      <xdr:row>77</xdr:row>
      <xdr:rowOff>56007</xdr:rowOff>
    </xdr:to>
    <xdr:sp macro="" textlink="">
      <xdr:nvSpPr>
        <xdr:cNvPr id="433" name="楕円 432"/>
        <xdr:cNvSpPr/>
      </xdr:nvSpPr>
      <xdr:spPr>
        <a:xfrm>
          <a:off x="6921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72534</xdr:rowOff>
    </xdr:from>
    <xdr:ext cx="534377" cy="259045"/>
    <xdr:sp macro="" textlink="">
      <xdr:nvSpPr>
        <xdr:cNvPr id="434" name="テキスト ボックス 433"/>
        <xdr:cNvSpPr txBox="1"/>
      </xdr:nvSpPr>
      <xdr:spPr>
        <a:xfrm>
          <a:off x="6705111" y="12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68414</xdr:rowOff>
    </xdr:from>
    <xdr:to>
      <xdr:col>55</xdr:col>
      <xdr:colOff>0</xdr:colOff>
      <xdr:row>95</xdr:row>
      <xdr:rowOff>110782</xdr:rowOff>
    </xdr:to>
    <xdr:cxnSp macro="">
      <xdr:nvCxnSpPr>
        <xdr:cNvPr id="463" name="直線コネクタ 462"/>
        <xdr:cNvCxnSpPr/>
      </xdr:nvCxnSpPr>
      <xdr:spPr>
        <a:xfrm flipV="1">
          <a:off x="9639300" y="16356164"/>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23888</xdr:rowOff>
    </xdr:from>
    <xdr:to>
      <xdr:col>50</xdr:col>
      <xdr:colOff>114300</xdr:colOff>
      <xdr:row>95</xdr:row>
      <xdr:rowOff>110782</xdr:rowOff>
    </xdr:to>
    <xdr:cxnSp macro="">
      <xdr:nvCxnSpPr>
        <xdr:cNvPr id="466" name="直線コネクタ 465"/>
        <xdr:cNvCxnSpPr/>
      </xdr:nvCxnSpPr>
      <xdr:spPr>
        <a:xfrm>
          <a:off x="8750300" y="16311638"/>
          <a:ext cx="889000" cy="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154076</xdr:rowOff>
    </xdr:from>
    <xdr:to>
      <xdr:col>45</xdr:col>
      <xdr:colOff>177800</xdr:colOff>
      <xdr:row>95</xdr:row>
      <xdr:rowOff>23888</xdr:rowOff>
    </xdr:to>
    <xdr:cxnSp macro="">
      <xdr:nvCxnSpPr>
        <xdr:cNvPr id="469" name="直線コネクタ 468"/>
        <xdr:cNvCxnSpPr/>
      </xdr:nvCxnSpPr>
      <xdr:spPr>
        <a:xfrm>
          <a:off x="7861300" y="1627037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154076</xdr:rowOff>
    </xdr:from>
    <xdr:to>
      <xdr:col>41</xdr:col>
      <xdr:colOff>50800</xdr:colOff>
      <xdr:row>95</xdr:row>
      <xdr:rowOff>81762</xdr:rowOff>
    </xdr:to>
    <xdr:cxnSp macro="">
      <xdr:nvCxnSpPr>
        <xdr:cNvPr id="472" name="直線コネクタ 471"/>
        <xdr:cNvCxnSpPr/>
      </xdr:nvCxnSpPr>
      <xdr:spPr>
        <a:xfrm flipV="1">
          <a:off x="6972300" y="16270376"/>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17614</xdr:rowOff>
    </xdr:from>
    <xdr:to>
      <xdr:col>55</xdr:col>
      <xdr:colOff>50800</xdr:colOff>
      <xdr:row>95</xdr:row>
      <xdr:rowOff>119214</xdr:rowOff>
    </xdr:to>
    <xdr:sp macro="" textlink="">
      <xdr:nvSpPr>
        <xdr:cNvPr id="482" name="楕円 481"/>
        <xdr:cNvSpPr/>
      </xdr:nvSpPr>
      <xdr:spPr>
        <a:xfrm>
          <a:off x="10426700" y="163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40491</xdr:rowOff>
    </xdr:from>
    <xdr:ext cx="534377" cy="259045"/>
    <xdr:sp macro="" textlink="">
      <xdr:nvSpPr>
        <xdr:cNvPr id="483" name="土木費該当値テキスト"/>
        <xdr:cNvSpPr txBox="1"/>
      </xdr:nvSpPr>
      <xdr:spPr>
        <a:xfrm>
          <a:off x="10528300" y="16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59982</xdr:rowOff>
    </xdr:from>
    <xdr:to>
      <xdr:col>50</xdr:col>
      <xdr:colOff>165100</xdr:colOff>
      <xdr:row>95</xdr:row>
      <xdr:rowOff>161582</xdr:rowOff>
    </xdr:to>
    <xdr:sp macro="" textlink="">
      <xdr:nvSpPr>
        <xdr:cNvPr id="484" name="楕円 483"/>
        <xdr:cNvSpPr/>
      </xdr:nvSpPr>
      <xdr:spPr>
        <a:xfrm>
          <a:off x="9588500" y="163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152709</xdr:rowOff>
    </xdr:from>
    <xdr:ext cx="534377" cy="259045"/>
    <xdr:sp macro="" textlink="">
      <xdr:nvSpPr>
        <xdr:cNvPr id="485" name="テキスト ボックス 484"/>
        <xdr:cNvSpPr txBox="1"/>
      </xdr:nvSpPr>
      <xdr:spPr>
        <a:xfrm>
          <a:off x="9372111" y="164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144538</xdr:rowOff>
    </xdr:from>
    <xdr:to>
      <xdr:col>46</xdr:col>
      <xdr:colOff>38100</xdr:colOff>
      <xdr:row>95</xdr:row>
      <xdr:rowOff>74688</xdr:rowOff>
    </xdr:to>
    <xdr:sp macro="" textlink="">
      <xdr:nvSpPr>
        <xdr:cNvPr id="486" name="楕円 485"/>
        <xdr:cNvSpPr/>
      </xdr:nvSpPr>
      <xdr:spPr>
        <a:xfrm>
          <a:off x="8699500" y="162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91215</xdr:rowOff>
    </xdr:from>
    <xdr:ext cx="534377" cy="259045"/>
    <xdr:sp macro="" textlink="">
      <xdr:nvSpPr>
        <xdr:cNvPr id="487" name="テキスト ボックス 486"/>
        <xdr:cNvSpPr txBox="1"/>
      </xdr:nvSpPr>
      <xdr:spPr>
        <a:xfrm>
          <a:off x="8483111" y="160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103276</xdr:rowOff>
    </xdr:from>
    <xdr:to>
      <xdr:col>41</xdr:col>
      <xdr:colOff>101600</xdr:colOff>
      <xdr:row>95</xdr:row>
      <xdr:rowOff>33426</xdr:rowOff>
    </xdr:to>
    <xdr:sp macro="" textlink="">
      <xdr:nvSpPr>
        <xdr:cNvPr id="488" name="楕円 487"/>
        <xdr:cNvSpPr/>
      </xdr:nvSpPr>
      <xdr:spPr>
        <a:xfrm>
          <a:off x="7810500" y="162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24553</xdr:rowOff>
    </xdr:from>
    <xdr:ext cx="534377" cy="259045"/>
    <xdr:sp macro="" textlink="">
      <xdr:nvSpPr>
        <xdr:cNvPr id="489" name="テキスト ボックス 488"/>
        <xdr:cNvSpPr txBox="1"/>
      </xdr:nvSpPr>
      <xdr:spPr>
        <a:xfrm>
          <a:off x="7594111" y="163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30962</xdr:rowOff>
    </xdr:from>
    <xdr:to>
      <xdr:col>36</xdr:col>
      <xdr:colOff>165100</xdr:colOff>
      <xdr:row>95</xdr:row>
      <xdr:rowOff>132562</xdr:rowOff>
    </xdr:to>
    <xdr:sp macro="" textlink="">
      <xdr:nvSpPr>
        <xdr:cNvPr id="490" name="楕円 489"/>
        <xdr:cNvSpPr/>
      </xdr:nvSpPr>
      <xdr:spPr>
        <a:xfrm>
          <a:off x="6921500" y="163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149089</xdr:rowOff>
    </xdr:from>
    <xdr:ext cx="534377" cy="259045"/>
    <xdr:sp macro="" textlink="">
      <xdr:nvSpPr>
        <xdr:cNvPr id="491" name="テキスト ボックス 490"/>
        <xdr:cNvSpPr txBox="1"/>
      </xdr:nvSpPr>
      <xdr:spPr>
        <a:xfrm>
          <a:off x="6705111" y="160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36464</xdr:rowOff>
    </xdr:from>
    <xdr:to>
      <xdr:col>85</xdr:col>
      <xdr:colOff>127000</xdr:colOff>
      <xdr:row>37</xdr:row>
      <xdr:rowOff>152181</xdr:rowOff>
    </xdr:to>
    <xdr:cxnSp macro="">
      <xdr:nvCxnSpPr>
        <xdr:cNvPr id="519" name="直線コネクタ 518"/>
        <xdr:cNvCxnSpPr/>
      </xdr:nvCxnSpPr>
      <xdr:spPr>
        <a:xfrm>
          <a:off x="15481300" y="6380114"/>
          <a:ext cx="8382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36464</xdr:rowOff>
    </xdr:from>
    <xdr:to>
      <xdr:col>81</xdr:col>
      <xdr:colOff>50800</xdr:colOff>
      <xdr:row>37</xdr:row>
      <xdr:rowOff>170835</xdr:rowOff>
    </xdr:to>
    <xdr:cxnSp macro="">
      <xdr:nvCxnSpPr>
        <xdr:cNvPr id="522" name="直線コネクタ 521"/>
        <xdr:cNvCxnSpPr/>
      </xdr:nvCxnSpPr>
      <xdr:spPr>
        <a:xfrm flipV="1">
          <a:off x="14592300" y="6380114"/>
          <a:ext cx="8890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84333</xdr:rowOff>
    </xdr:from>
    <xdr:to>
      <xdr:col>76</xdr:col>
      <xdr:colOff>114300</xdr:colOff>
      <xdr:row>37</xdr:row>
      <xdr:rowOff>170835</xdr:rowOff>
    </xdr:to>
    <xdr:cxnSp macro="">
      <xdr:nvCxnSpPr>
        <xdr:cNvPr id="525" name="直線コネクタ 524"/>
        <xdr:cNvCxnSpPr/>
      </xdr:nvCxnSpPr>
      <xdr:spPr>
        <a:xfrm>
          <a:off x="13703300" y="6085083"/>
          <a:ext cx="8890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84333</xdr:rowOff>
    </xdr:from>
    <xdr:to>
      <xdr:col>71</xdr:col>
      <xdr:colOff>177800</xdr:colOff>
      <xdr:row>37</xdr:row>
      <xdr:rowOff>97866</xdr:rowOff>
    </xdr:to>
    <xdr:cxnSp macro="">
      <xdr:nvCxnSpPr>
        <xdr:cNvPr id="528" name="直線コネクタ 527"/>
        <xdr:cNvCxnSpPr/>
      </xdr:nvCxnSpPr>
      <xdr:spPr>
        <a:xfrm flipV="1">
          <a:off x="12814300" y="6085083"/>
          <a:ext cx="889000" cy="3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101381</xdr:rowOff>
    </xdr:from>
    <xdr:to>
      <xdr:col>85</xdr:col>
      <xdr:colOff>177800</xdr:colOff>
      <xdr:row>38</xdr:row>
      <xdr:rowOff>31531</xdr:rowOff>
    </xdr:to>
    <xdr:sp macro="" textlink="">
      <xdr:nvSpPr>
        <xdr:cNvPr id="538" name="楕円 537"/>
        <xdr:cNvSpPr/>
      </xdr:nvSpPr>
      <xdr:spPr>
        <a:xfrm>
          <a:off x="162687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79808</xdr:rowOff>
    </xdr:from>
    <xdr:ext cx="534377" cy="259045"/>
    <xdr:sp macro="" textlink="">
      <xdr:nvSpPr>
        <xdr:cNvPr id="539" name="消防費該当値テキスト"/>
        <xdr:cNvSpPr txBox="1"/>
      </xdr:nvSpPr>
      <xdr:spPr>
        <a:xfrm>
          <a:off x="16370300" y="64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157114</xdr:rowOff>
    </xdr:from>
    <xdr:to>
      <xdr:col>81</xdr:col>
      <xdr:colOff>101600</xdr:colOff>
      <xdr:row>37</xdr:row>
      <xdr:rowOff>87264</xdr:rowOff>
    </xdr:to>
    <xdr:sp macro="" textlink="">
      <xdr:nvSpPr>
        <xdr:cNvPr id="540" name="楕円 539"/>
        <xdr:cNvSpPr/>
      </xdr:nvSpPr>
      <xdr:spPr>
        <a:xfrm>
          <a:off x="15430500" y="6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78391</xdr:rowOff>
    </xdr:from>
    <xdr:ext cx="534377" cy="259045"/>
    <xdr:sp macro="" textlink="">
      <xdr:nvSpPr>
        <xdr:cNvPr id="541" name="テキスト ボックス 540"/>
        <xdr:cNvSpPr txBox="1"/>
      </xdr:nvSpPr>
      <xdr:spPr>
        <a:xfrm>
          <a:off x="15214111"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120035</xdr:rowOff>
    </xdr:from>
    <xdr:to>
      <xdr:col>76</xdr:col>
      <xdr:colOff>165100</xdr:colOff>
      <xdr:row>38</xdr:row>
      <xdr:rowOff>50185</xdr:rowOff>
    </xdr:to>
    <xdr:sp macro="" textlink="">
      <xdr:nvSpPr>
        <xdr:cNvPr id="542" name="楕円 541"/>
        <xdr:cNvSpPr/>
      </xdr:nvSpPr>
      <xdr:spPr>
        <a:xfrm>
          <a:off x="14541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41312</xdr:rowOff>
    </xdr:from>
    <xdr:ext cx="534377" cy="259045"/>
    <xdr:sp macro="" textlink="">
      <xdr:nvSpPr>
        <xdr:cNvPr id="543" name="テキスト ボックス 542"/>
        <xdr:cNvSpPr txBox="1"/>
      </xdr:nvSpPr>
      <xdr:spPr>
        <a:xfrm>
          <a:off x="14325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33533</xdr:rowOff>
    </xdr:from>
    <xdr:to>
      <xdr:col>72</xdr:col>
      <xdr:colOff>38100</xdr:colOff>
      <xdr:row>35</xdr:row>
      <xdr:rowOff>135133</xdr:rowOff>
    </xdr:to>
    <xdr:sp macro="" textlink="">
      <xdr:nvSpPr>
        <xdr:cNvPr id="544" name="楕円 543"/>
        <xdr:cNvSpPr/>
      </xdr:nvSpPr>
      <xdr:spPr>
        <a:xfrm>
          <a:off x="13652500" y="6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151660</xdr:rowOff>
    </xdr:from>
    <xdr:ext cx="534377" cy="259045"/>
    <xdr:sp macro="" textlink="">
      <xdr:nvSpPr>
        <xdr:cNvPr id="545" name="テキスト ボックス 544"/>
        <xdr:cNvSpPr txBox="1"/>
      </xdr:nvSpPr>
      <xdr:spPr>
        <a:xfrm>
          <a:off x="13436111" y="5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47066</xdr:rowOff>
    </xdr:from>
    <xdr:to>
      <xdr:col>67</xdr:col>
      <xdr:colOff>101600</xdr:colOff>
      <xdr:row>37</xdr:row>
      <xdr:rowOff>148666</xdr:rowOff>
    </xdr:to>
    <xdr:sp macro="" textlink="">
      <xdr:nvSpPr>
        <xdr:cNvPr id="546" name="楕円 545"/>
        <xdr:cNvSpPr/>
      </xdr:nvSpPr>
      <xdr:spPr>
        <a:xfrm>
          <a:off x="12763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139793</xdr:rowOff>
    </xdr:from>
    <xdr:ext cx="534377" cy="259045"/>
    <xdr:sp macro="" textlink="">
      <xdr:nvSpPr>
        <xdr:cNvPr id="547" name="テキスト ボックス 546"/>
        <xdr:cNvSpPr txBox="1"/>
      </xdr:nvSpPr>
      <xdr:spPr>
        <a:xfrm>
          <a:off x="12547111" y="64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140291</xdr:rowOff>
    </xdr:from>
    <xdr:to>
      <xdr:col>85</xdr:col>
      <xdr:colOff>127000</xdr:colOff>
      <xdr:row>56</xdr:row>
      <xdr:rowOff>14922</xdr:rowOff>
    </xdr:to>
    <xdr:cxnSp macro="">
      <xdr:nvCxnSpPr>
        <xdr:cNvPr id="577" name="直線コネクタ 576"/>
        <xdr:cNvCxnSpPr/>
      </xdr:nvCxnSpPr>
      <xdr:spPr>
        <a:xfrm>
          <a:off x="15481300" y="9398591"/>
          <a:ext cx="838200" cy="2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140291</xdr:rowOff>
    </xdr:from>
    <xdr:to>
      <xdr:col>81</xdr:col>
      <xdr:colOff>50800</xdr:colOff>
      <xdr:row>55</xdr:row>
      <xdr:rowOff>21952</xdr:rowOff>
    </xdr:to>
    <xdr:cxnSp macro="">
      <xdr:nvCxnSpPr>
        <xdr:cNvPr id="580" name="直線コネクタ 579"/>
        <xdr:cNvCxnSpPr/>
      </xdr:nvCxnSpPr>
      <xdr:spPr>
        <a:xfrm flipV="1">
          <a:off x="14592300" y="9398591"/>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21952</xdr:rowOff>
    </xdr:from>
    <xdr:to>
      <xdr:col>76</xdr:col>
      <xdr:colOff>114300</xdr:colOff>
      <xdr:row>55</xdr:row>
      <xdr:rowOff>44069</xdr:rowOff>
    </xdr:to>
    <xdr:cxnSp macro="">
      <xdr:nvCxnSpPr>
        <xdr:cNvPr id="583" name="直線コネクタ 582"/>
        <xdr:cNvCxnSpPr/>
      </xdr:nvCxnSpPr>
      <xdr:spPr>
        <a:xfrm flipV="1">
          <a:off x="13703300" y="9451702"/>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90913</xdr:rowOff>
    </xdr:from>
    <xdr:to>
      <xdr:col>71</xdr:col>
      <xdr:colOff>177800</xdr:colOff>
      <xdr:row>55</xdr:row>
      <xdr:rowOff>44069</xdr:rowOff>
    </xdr:to>
    <xdr:cxnSp macro="">
      <xdr:nvCxnSpPr>
        <xdr:cNvPr id="586" name="直線コネクタ 585"/>
        <xdr:cNvCxnSpPr/>
      </xdr:nvCxnSpPr>
      <xdr:spPr>
        <a:xfrm>
          <a:off x="12814300" y="9177763"/>
          <a:ext cx="889000" cy="2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135572</xdr:rowOff>
    </xdr:from>
    <xdr:to>
      <xdr:col>85</xdr:col>
      <xdr:colOff>177800</xdr:colOff>
      <xdr:row>56</xdr:row>
      <xdr:rowOff>65722</xdr:rowOff>
    </xdr:to>
    <xdr:sp macro="" textlink="">
      <xdr:nvSpPr>
        <xdr:cNvPr id="596" name="楕円 595"/>
        <xdr:cNvSpPr/>
      </xdr:nvSpPr>
      <xdr:spPr>
        <a:xfrm>
          <a:off x="16268700" y="9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113999</xdr:rowOff>
    </xdr:from>
    <xdr:ext cx="534377" cy="259045"/>
    <xdr:sp macro="" textlink="">
      <xdr:nvSpPr>
        <xdr:cNvPr id="597" name="教育費該当値テキスト"/>
        <xdr:cNvSpPr txBox="1"/>
      </xdr:nvSpPr>
      <xdr:spPr>
        <a:xfrm>
          <a:off x="16370300" y="95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89491</xdr:rowOff>
    </xdr:from>
    <xdr:to>
      <xdr:col>81</xdr:col>
      <xdr:colOff>101600</xdr:colOff>
      <xdr:row>55</xdr:row>
      <xdr:rowOff>19641</xdr:rowOff>
    </xdr:to>
    <xdr:sp macro="" textlink="">
      <xdr:nvSpPr>
        <xdr:cNvPr id="598" name="楕円 597"/>
        <xdr:cNvSpPr/>
      </xdr:nvSpPr>
      <xdr:spPr>
        <a:xfrm>
          <a:off x="15430500" y="9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36168</xdr:rowOff>
    </xdr:from>
    <xdr:ext cx="534377" cy="259045"/>
    <xdr:sp macro="" textlink="">
      <xdr:nvSpPr>
        <xdr:cNvPr id="599" name="テキスト ボックス 598"/>
        <xdr:cNvSpPr txBox="1"/>
      </xdr:nvSpPr>
      <xdr:spPr>
        <a:xfrm>
          <a:off x="15214111" y="91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142602</xdr:rowOff>
    </xdr:from>
    <xdr:to>
      <xdr:col>76</xdr:col>
      <xdr:colOff>165100</xdr:colOff>
      <xdr:row>55</xdr:row>
      <xdr:rowOff>72752</xdr:rowOff>
    </xdr:to>
    <xdr:sp macro="" textlink="">
      <xdr:nvSpPr>
        <xdr:cNvPr id="600" name="楕円 599"/>
        <xdr:cNvSpPr/>
      </xdr:nvSpPr>
      <xdr:spPr>
        <a:xfrm>
          <a:off x="14541500" y="94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89279</xdr:rowOff>
    </xdr:from>
    <xdr:ext cx="534377" cy="259045"/>
    <xdr:sp macro="" textlink="">
      <xdr:nvSpPr>
        <xdr:cNvPr id="601" name="テキスト ボックス 600"/>
        <xdr:cNvSpPr txBox="1"/>
      </xdr:nvSpPr>
      <xdr:spPr>
        <a:xfrm>
          <a:off x="14325111" y="91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164719</xdr:rowOff>
    </xdr:from>
    <xdr:to>
      <xdr:col>72</xdr:col>
      <xdr:colOff>38100</xdr:colOff>
      <xdr:row>55</xdr:row>
      <xdr:rowOff>94869</xdr:rowOff>
    </xdr:to>
    <xdr:sp macro="" textlink="">
      <xdr:nvSpPr>
        <xdr:cNvPr id="602" name="楕円 601"/>
        <xdr:cNvSpPr/>
      </xdr:nvSpPr>
      <xdr:spPr>
        <a:xfrm>
          <a:off x="13652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111396</xdr:rowOff>
    </xdr:from>
    <xdr:ext cx="534377" cy="259045"/>
    <xdr:sp macro="" textlink="">
      <xdr:nvSpPr>
        <xdr:cNvPr id="603" name="テキスト ボックス 602"/>
        <xdr:cNvSpPr txBox="1"/>
      </xdr:nvSpPr>
      <xdr:spPr>
        <a:xfrm>
          <a:off x="13436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40113</xdr:rowOff>
    </xdr:from>
    <xdr:to>
      <xdr:col>67</xdr:col>
      <xdr:colOff>101600</xdr:colOff>
      <xdr:row>53</xdr:row>
      <xdr:rowOff>141713</xdr:rowOff>
    </xdr:to>
    <xdr:sp macro="" textlink="">
      <xdr:nvSpPr>
        <xdr:cNvPr id="604" name="楕円 603"/>
        <xdr:cNvSpPr/>
      </xdr:nvSpPr>
      <xdr:spPr>
        <a:xfrm>
          <a:off x="12763500" y="91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158240</xdr:rowOff>
    </xdr:from>
    <xdr:ext cx="534377" cy="259045"/>
    <xdr:sp macro="" textlink="">
      <xdr:nvSpPr>
        <xdr:cNvPr id="605" name="テキスト ボックス 604"/>
        <xdr:cNvSpPr txBox="1"/>
      </xdr:nvSpPr>
      <xdr:spPr>
        <a:xfrm>
          <a:off x="12547111" y="89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35751</xdr:rowOff>
    </xdr:from>
    <xdr:to>
      <xdr:col>85</xdr:col>
      <xdr:colOff>127000</xdr:colOff>
      <xdr:row>77</xdr:row>
      <xdr:rowOff>67207</xdr:rowOff>
    </xdr:to>
    <xdr:cxnSp macro="">
      <xdr:nvCxnSpPr>
        <xdr:cNvPr id="632" name="直線コネクタ 631"/>
        <xdr:cNvCxnSpPr/>
      </xdr:nvCxnSpPr>
      <xdr:spPr>
        <a:xfrm flipV="1">
          <a:off x="15481300" y="13065951"/>
          <a:ext cx="838200" cy="20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67207</xdr:rowOff>
    </xdr:from>
    <xdr:to>
      <xdr:col>81</xdr:col>
      <xdr:colOff>50800</xdr:colOff>
      <xdr:row>78</xdr:row>
      <xdr:rowOff>100216</xdr:rowOff>
    </xdr:to>
    <xdr:cxnSp macro="">
      <xdr:nvCxnSpPr>
        <xdr:cNvPr id="635" name="直線コネクタ 634"/>
        <xdr:cNvCxnSpPr/>
      </xdr:nvCxnSpPr>
      <xdr:spPr>
        <a:xfrm flipV="1">
          <a:off x="14592300" y="13268857"/>
          <a:ext cx="889000" cy="2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100216</xdr:rowOff>
    </xdr:from>
    <xdr:to>
      <xdr:col>76</xdr:col>
      <xdr:colOff>114300</xdr:colOff>
      <xdr:row>78</xdr:row>
      <xdr:rowOff>125271</xdr:rowOff>
    </xdr:to>
    <xdr:cxnSp macro="">
      <xdr:nvCxnSpPr>
        <xdr:cNvPr id="638" name="直線コネクタ 637"/>
        <xdr:cNvCxnSpPr/>
      </xdr:nvCxnSpPr>
      <xdr:spPr>
        <a:xfrm flipV="1">
          <a:off x="13703300" y="13473316"/>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19529</xdr:rowOff>
    </xdr:from>
    <xdr:to>
      <xdr:col>71</xdr:col>
      <xdr:colOff>177800</xdr:colOff>
      <xdr:row>78</xdr:row>
      <xdr:rowOff>125271</xdr:rowOff>
    </xdr:to>
    <xdr:cxnSp macro="">
      <xdr:nvCxnSpPr>
        <xdr:cNvPr id="641" name="直線コネクタ 640"/>
        <xdr:cNvCxnSpPr/>
      </xdr:nvCxnSpPr>
      <xdr:spPr>
        <a:xfrm>
          <a:off x="12814300" y="13392629"/>
          <a:ext cx="889000" cy="10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156401</xdr:rowOff>
    </xdr:from>
    <xdr:to>
      <xdr:col>85</xdr:col>
      <xdr:colOff>177800</xdr:colOff>
      <xdr:row>76</xdr:row>
      <xdr:rowOff>86551</xdr:rowOff>
    </xdr:to>
    <xdr:sp macro="" textlink="">
      <xdr:nvSpPr>
        <xdr:cNvPr id="651" name="楕円 650"/>
        <xdr:cNvSpPr/>
      </xdr:nvSpPr>
      <xdr:spPr>
        <a:xfrm>
          <a:off x="16268700" y="130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7828</xdr:rowOff>
    </xdr:from>
    <xdr:ext cx="534377" cy="259045"/>
    <xdr:sp macro="" textlink="">
      <xdr:nvSpPr>
        <xdr:cNvPr id="652" name="災害復旧費該当値テキスト"/>
        <xdr:cNvSpPr txBox="1"/>
      </xdr:nvSpPr>
      <xdr:spPr>
        <a:xfrm>
          <a:off x="16370300" y="128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16407</xdr:rowOff>
    </xdr:from>
    <xdr:to>
      <xdr:col>81</xdr:col>
      <xdr:colOff>101600</xdr:colOff>
      <xdr:row>77</xdr:row>
      <xdr:rowOff>118007</xdr:rowOff>
    </xdr:to>
    <xdr:sp macro="" textlink="">
      <xdr:nvSpPr>
        <xdr:cNvPr id="653" name="楕円 652"/>
        <xdr:cNvSpPr/>
      </xdr:nvSpPr>
      <xdr:spPr>
        <a:xfrm>
          <a:off x="15430500" y="132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134534</xdr:rowOff>
    </xdr:from>
    <xdr:ext cx="534377" cy="259045"/>
    <xdr:sp macro="" textlink="">
      <xdr:nvSpPr>
        <xdr:cNvPr id="654" name="テキスト ボックス 653"/>
        <xdr:cNvSpPr txBox="1"/>
      </xdr:nvSpPr>
      <xdr:spPr>
        <a:xfrm>
          <a:off x="15214111" y="129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49416</xdr:rowOff>
    </xdr:from>
    <xdr:to>
      <xdr:col>76</xdr:col>
      <xdr:colOff>165100</xdr:colOff>
      <xdr:row>78</xdr:row>
      <xdr:rowOff>151016</xdr:rowOff>
    </xdr:to>
    <xdr:sp macro="" textlink="">
      <xdr:nvSpPr>
        <xdr:cNvPr id="655" name="楕円 654"/>
        <xdr:cNvSpPr/>
      </xdr:nvSpPr>
      <xdr:spPr>
        <a:xfrm>
          <a:off x="14541500" y="134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167543</xdr:rowOff>
    </xdr:from>
    <xdr:ext cx="469744" cy="259045"/>
    <xdr:sp macro="" textlink="">
      <xdr:nvSpPr>
        <xdr:cNvPr id="656" name="テキスト ボックス 655"/>
        <xdr:cNvSpPr txBox="1"/>
      </xdr:nvSpPr>
      <xdr:spPr>
        <a:xfrm>
          <a:off x="14357428" y="1319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74471</xdr:rowOff>
    </xdr:from>
    <xdr:to>
      <xdr:col>72</xdr:col>
      <xdr:colOff>38100</xdr:colOff>
      <xdr:row>79</xdr:row>
      <xdr:rowOff>4621</xdr:rowOff>
    </xdr:to>
    <xdr:sp macro="" textlink="">
      <xdr:nvSpPr>
        <xdr:cNvPr id="657" name="楕円 656"/>
        <xdr:cNvSpPr/>
      </xdr:nvSpPr>
      <xdr:spPr>
        <a:xfrm>
          <a:off x="13652500" y="134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167198</xdr:rowOff>
    </xdr:from>
    <xdr:ext cx="469744" cy="259045"/>
    <xdr:sp macro="" textlink="">
      <xdr:nvSpPr>
        <xdr:cNvPr id="658" name="テキスト ボックス 657"/>
        <xdr:cNvSpPr txBox="1"/>
      </xdr:nvSpPr>
      <xdr:spPr>
        <a:xfrm>
          <a:off x="13468428" y="1354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140179</xdr:rowOff>
    </xdr:from>
    <xdr:to>
      <xdr:col>67</xdr:col>
      <xdr:colOff>101600</xdr:colOff>
      <xdr:row>78</xdr:row>
      <xdr:rowOff>70329</xdr:rowOff>
    </xdr:to>
    <xdr:sp macro="" textlink="">
      <xdr:nvSpPr>
        <xdr:cNvPr id="659" name="楕円 658"/>
        <xdr:cNvSpPr/>
      </xdr:nvSpPr>
      <xdr:spPr>
        <a:xfrm>
          <a:off x="12763500" y="133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86856</xdr:rowOff>
    </xdr:from>
    <xdr:ext cx="534377" cy="259045"/>
    <xdr:sp macro="" textlink="">
      <xdr:nvSpPr>
        <xdr:cNvPr id="660" name="テキスト ボックス 659"/>
        <xdr:cNvSpPr txBox="1"/>
      </xdr:nvSpPr>
      <xdr:spPr>
        <a:xfrm>
          <a:off x="12547111" y="131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25667</xdr:rowOff>
    </xdr:from>
    <xdr:to>
      <xdr:col>85</xdr:col>
      <xdr:colOff>127000</xdr:colOff>
      <xdr:row>93</xdr:row>
      <xdr:rowOff>131990</xdr:rowOff>
    </xdr:to>
    <xdr:cxnSp macro="">
      <xdr:nvCxnSpPr>
        <xdr:cNvPr id="689" name="直線コネクタ 688"/>
        <xdr:cNvCxnSpPr/>
      </xdr:nvCxnSpPr>
      <xdr:spPr>
        <a:xfrm flipV="1">
          <a:off x="15481300" y="15970517"/>
          <a:ext cx="838200" cy="1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131990</xdr:rowOff>
    </xdr:from>
    <xdr:to>
      <xdr:col>81</xdr:col>
      <xdr:colOff>50800</xdr:colOff>
      <xdr:row>94</xdr:row>
      <xdr:rowOff>4687</xdr:rowOff>
    </xdr:to>
    <xdr:cxnSp macro="">
      <xdr:nvCxnSpPr>
        <xdr:cNvPr id="692" name="直線コネクタ 691"/>
        <xdr:cNvCxnSpPr/>
      </xdr:nvCxnSpPr>
      <xdr:spPr>
        <a:xfrm flipV="1">
          <a:off x="14592300" y="16076840"/>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4687</xdr:rowOff>
    </xdr:from>
    <xdr:to>
      <xdr:col>76</xdr:col>
      <xdr:colOff>114300</xdr:colOff>
      <xdr:row>94</xdr:row>
      <xdr:rowOff>9677</xdr:rowOff>
    </xdr:to>
    <xdr:cxnSp macro="">
      <xdr:nvCxnSpPr>
        <xdr:cNvPr id="695" name="直線コネクタ 694"/>
        <xdr:cNvCxnSpPr/>
      </xdr:nvCxnSpPr>
      <xdr:spPr>
        <a:xfrm flipV="1">
          <a:off x="13703300" y="1612098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16408</xdr:rowOff>
    </xdr:from>
    <xdr:to>
      <xdr:col>71</xdr:col>
      <xdr:colOff>177800</xdr:colOff>
      <xdr:row>94</xdr:row>
      <xdr:rowOff>9677</xdr:rowOff>
    </xdr:to>
    <xdr:cxnSp macro="">
      <xdr:nvCxnSpPr>
        <xdr:cNvPr id="698" name="直線コネクタ 697"/>
        <xdr:cNvCxnSpPr/>
      </xdr:nvCxnSpPr>
      <xdr:spPr>
        <a:xfrm>
          <a:off x="12814300" y="15961258"/>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146317</xdr:rowOff>
    </xdr:from>
    <xdr:to>
      <xdr:col>85</xdr:col>
      <xdr:colOff>177800</xdr:colOff>
      <xdr:row>93</xdr:row>
      <xdr:rowOff>76467</xdr:rowOff>
    </xdr:to>
    <xdr:sp macro="" textlink="">
      <xdr:nvSpPr>
        <xdr:cNvPr id="708" name="楕円 707"/>
        <xdr:cNvSpPr/>
      </xdr:nvSpPr>
      <xdr:spPr>
        <a:xfrm>
          <a:off x="16268700" y="15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169194</xdr:rowOff>
    </xdr:from>
    <xdr:ext cx="534377" cy="259045"/>
    <xdr:sp macro="" textlink="">
      <xdr:nvSpPr>
        <xdr:cNvPr id="709" name="公債費該当値テキスト"/>
        <xdr:cNvSpPr txBox="1"/>
      </xdr:nvSpPr>
      <xdr:spPr>
        <a:xfrm>
          <a:off x="16370300" y="157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81190</xdr:rowOff>
    </xdr:from>
    <xdr:to>
      <xdr:col>81</xdr:col>
      <xdr:colOff>101600</xdr:colOff>
      <xdr:row>94</xdr:row>
      <xdr:rowOff>11340</xdr:rowOff>
    </xdr:to>
    <xdr:sp macro="" textlink="">
      <xdr:nvSpPr>
        <xdr:cNvPr id="710" name="楕円 709"/>
        <xdr:cNvSpPr/>
      </xdr:nvSpPr>
      <xdr:spPr>
        <a:xfrm>
          <a:off x="154305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27867</xdr:rowOff>
    </xdr:from>
    <xdr:ext cx="534377" cy="259045"/>
    <xdr:sp macro="" textlink="">
      <xdr:nvSpPr>
        <xdr:cNvPr id="711" name="テキスト ボックス 710"/>
        <xdr:cNvSpPr txBox="1"/>
      </xdr:nvSpPr>
      <xdr:spPr>
        <a:xfrm>
          <a:off x="15214111" y="158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125337</xdr:rowOff>
    </xdr:from>
    <xdr:to>
      <xdr:col>76</xdr:col>
      <xdr:colOff>165100</xdr:colOff>
      <xdr:row>94</xdr:row>
      <xdr:rowOff>55487</xdr:rowOff>
    </xdr:to>
    <xdr:sp macro="" textlink="">
      <xdr:nvSpPr>
        <xdr:cNvPr id="712" name="楕円 711"/>
        <xdr:cNvSpPr/>
      </xdr:nvSpPr>
      <xdr:spPr>
        <a:xfrm>
          <a:off x="145415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72014</xdr:rowOff>
    </xdr:from>
    <xdr:ext cx="534377" cy="259045"/>
    <xdr:sp macro="" textlink="">
      <xdr:nvSpPr>
        <xdr:cNvPr id="713" name="テキスト ボックス 712"/>
        <xdr:cNvSpPr txBox="1"/>
      </xdr:nvSpPr>
      <xdr:spPr>
        <a:xfrm>
          <a:off x="14325111" y="158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130327</xdr:rowOff>
    </xdr:from>
    <xdr:to>
      <xdr:col>72</xdr:col>
      <xdr:colOff>38100</xdr:colOff>
      <xdr:row>94</xdr:row>
      <xdr:rowOff>60477</xdr:rowOff>
    </xdr:to>
    <xdr:sp macro="" textlink="">
      <xdr:nvSpPr>
        <xdr:cNvPr id="714" name="楕円 713"/>
        <xdr:cNvSpPr/>
      </xdr:nvSpPr>
      <xdr:spPr>
        <a:xfrm>
          <a:off x="13652500" y="16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77004</xdr:rowOff>
    </xdr:from>
    <xdr:ext cx="534377" cy="259045"/>
    <xdr:sp macro="" textlink="">
      <xdr:nvSpPr>
        <xdr:cNvPr id="715" name="テキスト ボックス 714"/>
        <xdr:cNvSpPr txBox="1"/>
      </xdr:nvSpPr>
      <xdr:spPr>
        <a:xfrm>
          <a:off x="13436111" y="158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137058</xdr:rowOff>
    </xdr:from>
    <xdr:to>
      <xdr:col>67</xdr:col>
      <xdr:colOff>101600</xdr:colOff>
      <xdr:row>93</xdr:row>
      <xdr:rowOff>67208</xdr:rowOff>
    </xdr:to>
    <xdr:sp macro="" textlink="">
      <xdr:nvSpPr>
        <xdr:cNvPr id="716" name="楕円 715"/>
        <xdr:cNvSpPr/>
      </xdr:nvSpPr>
      <xdr:spPr>
        <a:xfrm>
          <a:off x="12763500" y="15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83735</xdr:rowOff>
    </xdr:from>
    <xdr:ext cx="534377" cy="259045"/>
    <xdr:sp macro="" textlink="">
      <xdr:nvSpPr>
        <xdr:cNvPr id="717" name="テキスト ボックス 716"/>
        <xdr:cNvSpPr txBox="1"/>
      </xdr:nvSpPr>
      <xdr:spPr>
        <a:xfrm>
          <a:off x="12547111" y="156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187,940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23,209</a:t>
          </a:r>
          <a:r>
            <a:rPr kumimoji="1" lang="ja-JP" altLang="en-US" sz="1300">
              <a:latin typeface="ＭＳ Ｐゴシック" panose="020B0600070205080204" pitchFamily="50" charset="-128"/>
              <a:ea typeface="ＭＳ Ｐゴシック" panose="020B0600070205080204" pitchFamily="50" charset="-128"/>
            </a:rPr>
            <a:t>円高い水準となっている。これは、臨時福祉給付金給付事業費や公立教育・保育施設整備事業費が減額したことに加え、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月九州北部豪雨の災害救助法適用に伴う災害被災者住宅再建支援、応急仮設住宅供与、障害物除去等の災害関連経費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、九州北部豪雨に係る災害瓦礫の撤去・運搬経費、被災家屋等解体撤去処理に対する補助金等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消防費は、日田玖珠広域消防組合の消防事業特別負担金の減等により、大幅に減少している。教育費については、陸上競技場や鯛生スポーツセンター等の体育施設の整備事業費が減額したことにより、</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類似団体平均より低い水準となっている。</a:t>
          </a:r>
          <a:endPar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災害復旧費の増額については、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月に発生した「平成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月九州北部豪雨災害」で被災した公共土木施設、農地、林地等の復旧事業により、大幅な増額となっている。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公債費は、経常収支比率も類似団体平均より高い水準にあるのと同様、目的別歳出においても、住民一人当たり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82,479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財政調整基金残高は、適切な財源の確保と歳出の精査に努めたものの、九州北部豪雨に係る災害復旧等の臨時財政需要があったため、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このため、実質収支額としては黒字を維持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、実質単年度収支は、前年度と比較し、標準財政規模比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今後も、行財政運営の効率化、各種事務事業の見直しと経費の節減、さらなる財源の確保に努める。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年度以降、全会計黒字となっており赤字は生じていない。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今後も適正な財政運営、企業経営に努める。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実質公債費比率は、元利償還金等については、水道事業及び下水道事業の公営企業債の元利償還金に対する繰入金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今後も、各会計の事業精査により地方債の借入額を抑制し、交付税算入の面で有利な地方債の活用を基本とするとともに、繰上償還等も検討しながら実質公債費比率の抑制に努めるものとする。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年度以降、分子がマイナスとなり、将来負担比率が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主な要因としては、九州北部豪雨災害の影響による財政調整基金の取り崩しに伴う充当可能基金残高の減や基準財政需要額算入見込額の減があるものの、平成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年度に実施した繰上償還による地方債現在高の減、公営企業債等繰入見込額の減により、将来負担額も同様に減少したこと等が挙げられる。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・災害予防、災害応急対策、災害復旧・復興等の災害対策経費に充当する目的で創設した「災害対策基金」に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円、ふるさと納税の寄附額「水郷ひた応援基金」に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万円積み立てた一方、普通交付税の合併算定替による特例措置の段階的削減や九州北部豪雨に伴い「財政調整基金」を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億円取り崩したこと、「地域振興基金」から地域振興に関する事業のため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・経常的な経費への充当に加え、総合戦略に盛り込まれた事業の財源を補うため、地域振興基金のほか、特定目的基金の繰入れを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年度以降の各年度で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を守り元気づける施策の推進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・観光振興基金：市の観光施設整備及び交流人口増加のための施策の推進</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万円積み立てた一方で、子ども医療費助成事業や定住交流促進事業等の地域振興事業に計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・災害対策基金：災害に対する迅速な対応と災害からの早期復興を図ることを目的とした基金を創設し、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・市有施設整備基金：施設の老朽化や今後の更新需要に対応し、公共施設等総合管理計画に盛り込まれた施策を着実に実現するため、今後大幅な取り崩しが予想される。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・災害対策基金：災害復旧等の災害対策には莫大な費用が必要となることから、今後の災害に備えるため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目標に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・普通交付税の合併算定替による特例措置の段階的削減や平成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月九州北部豪雨に係る災害復旧・復興関連経費などの影響により、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程度は確保したいと考えるが、普通交付税の合併算定替による特例措置の適用期限終了や災害復旧・復興関連経費などの財政需要も引き続き見込まれることから、中長期的（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年度目途）には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月に発生した九州北部豪雨災害の影響により莫大な一般財源が必要となったことなどから、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年度から当面の間、市債の償還財源として毎年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Normal="85" zoomScaleSheetLayoutView="100" workbookViewId="0">
      <selection activeCell="BA29" sqref="BA29"/>
    </sheetView>
  </sheetViews>
  <sheetFormatPr defaultColWidth="0" defaultRowHeight="13.5" customHeight="1" zeroHeight="1"/>
  <cols>
    <col min="1" max="120" width="2.75" style="186" customWidth="1"/>
    <col min="121" max="121" width="0" style="185" hidden="1" customWidth="1"/>
    <col min="122" max="16384" width="9" style="185" hidden="1"/>
  </cols>
  <sheetData>
    <row r="1" spans="1:120">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row>
    <row r="2" spans="1:120"/>
    <row r="3" spans="1:120"/>
    <row r="4" spans="1:120"/>
    <row r="5" spans="1:120"/>
    <row r="6" spans="1:120"/>
    <row r="7" spans="1:120"/>
    <row r="8" spans="1:120"/>
    <row r="9" spans="1:120"/>
    <row r="10" spans="1:120"/>
    <row r="11" spans="1:120"/>
    <row r="12" spans="1:120"/>
    <row r="13" spans="1:120"/>
    <row r="14" spans="1:120"/>
    <row r="15" spans="1:120"/>
    <row r="16" spans="1:120">
      <c r="DP16" s="185"/>
    </row>
    <row r="17" spans="119:120">
      <c r="DP17" s="185"/>
    </row>
    <row r="18" spans="119:120"/>
    <row r="19" spans="119:120"/>
    <row r="20" spans="119:120">
      <c r="DO20" s="185"/>
      <c r="DP20" s="185"/>
    </row>
    <row r="21" spans="119:120">
      <c r="DP21" s="185"/>
    </row>
    <row r="22" spans="119:120"/>
    <row r="23" spans="119:120">
      <c r="DO23" s="185"/>
      <c r="DP23" s="185"/>
    </row>
    <row r="24" spans="119:120">
      <c r="DP24" s="185"/>
    </row>
    <row r="25" spans="119:120">
      <c r="DP25" s="185"/>
    </row>
    <row r="26" spans="119:120">
      <c r="DO26" s="185"/>
      <c r="DP26" s="185"/>
    </row>
    <row r="27" spans="119:120"/>
    <row r="28" spans="119:120">
      <c r="DO28" s="185"/>
      <c r="DP28" s="185"/>
    </row>
    <row r="29" spans="119:120">
      <c r="DP29" s="185"/>
    </row>
    <row r="30" spans="119:120"/>
    <row r="31" spans="119:120">
      <c r="DO31" s="185"/>
      <c r="DP31" s="185"/>
    </row>
    <row r="32" spans="119:120"/>
    <row r="33" spans="98:120">
      <c r="DO33" s="185"/>
      <c r="DP33" s="185"/>
    </row>
    <row r="34" spans="98:120">
      <c r="DM34" s="185"/>
    </row>
    <row r="35" spans="98:120">
      <c r="CT35" s="185"/>
      <c r="CU35" s="185"/>
      <c r="CV35" s="185"/>
      <c r="CY35" s="185"/>
      <c r="CZ35" s="185"/>
      <c r="DA35" s="185"/>
      <c r="DD35" s="185"/>
      <c r="DE35" s="185"/>
      <c r="DF35" s="185"/>
      <c r="DI35" s="185"/>
      <c r="DJ35" s="185"/>
      <c r="DK35" s="185"/>
      <c r="DM35" s="185"/>
      <c r="DN35" s="185"/>
      <c r="DO35" s="185"/>
      <c r="DP35" s="185"/>
    </row>
    <row r="36" spans="98:120"/>
    <row r="37" spans="98:120">
      <c r="CW37" s="185"/>
      <c r="DB37" s="185"/>
      <c r="DG37" s="185"/>
      <c r="DL37" s="185"/>
      <c r="DP37" s="185"/>
    </row>
    <row r="38" spans="98:120">
      <c r="CT38" s="185"/>
      <c r="CU38" s="185"/>
      <c r="CV38" s="185"/>
      <c r="CW38" s="185"/>
      <c r="CY38" s="185"/>
      <c r="CZ38" s="185"/>
      <c r="DA38" s="185"/>
      <c r="DB38" s="185"/>
      <c r="DD38" s="185"/>
      <c r="DE38" s="185"/>
      <c r="DF38" s="185"/>
      <c r="DG38" s="185"/>
      <c r="DI38" s="185"/>
      <c r="DJ38" s="185"/>
      <c r="DK38" s="185"/>
      <c r="DL38" s="185"/>
      <c r="DN38" s="185"/>
      <c r="DO38" s="185"/>
      <c r="DP38" s="185"/>
    </row>
    <row r="39" spans="98:120"/>
    <row r="40" spans="98:120"/>
    <row r="41" spans="98:120"/>
    <row r="42" spans="98:120"/>
    <row r="43" spans="98:120"/>
    <row r="44" spans="98:120"/>
    <row r="45" spans="98:120"/>
    <row r="46" spans="98:120"/>
    <row r="47" spans="98:120"/>
    <row r="48" spans="98:120"/>
    <row r="49" spans="22:120">
      <c r="DN49" s="185"/>
      <c r="DO49" s="185"/>
      <c r="DP49" s="18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85"/>
      <c r="CS63" s="185"/>
      <c r="CX63" s="185"/>
      <c r="DC63" s="185"/>
      <c r="DH63" s="185"/>
    </row>
    <row r="64" spans="22:120">
      <c r="V64" s="185"/>
    </row>
    <row r="65" spans="15:120">
      <c r="X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U65" s="185"/>
      <c r="CZ65" s="185"/>
      <c r="DE65" s="185"/>
      <c r="DJ65" s="185"/>
    </row>
    <row r="66" spans="15:120">
      <c r="Q66" s="185"/>
      <c r="S66" s="185"/>
      <c r="U66" s="185"/>
      <c r="DM66" s="185"/>
    </row>
    <row r="67" spans="15:120">
      <c r="O67" s="185"/>
      <c r="P67" s="185"/>
      <c r="R67" s="185"/>
      <c r="T67" s="185"/>
      <c r="Y67" s="185"/>
      <c r="CT67" s="185"/>
      <c r="CV67" s="185"/>
      <c r="CW67" s="185"/>
      <c r="CY67" s="185"/>
      <c r="DA67" s="185"/>
      <c r="DB67" s="185"/>
      <c r="DD67" s="185"/>
      <c r="DF67" s="185"/>
      <c r="DG67" s="185"/>
      <c r="DI67" s="185"/>
      <c r="DK67" s="185"/>
      <c r="DL67" s="185"/>
      <c r="DN67" s="185"/>
      <c r="DO67" s="185"/>
      <c r="DP67" s="185"/>
    </row>
    <row r="68" spans="15:120"/>
    <row r="69" spans="15:120"/>
    <row r="70" spans="15:120"/>
    <row r="71" spans="15:120"/>
    <row r="72" spans="15:120">
      <c r="DP72" s="185"/>
    </row>
    <row r="73" spans="15:120">
      <c r="DP73" s="18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85"/>
      <c r="CX96" s="185"/>
      <c r="DC96" s="185"/>
      <c r="DH96" s="185"/>
    </row>
    <row r="97" spans="24:120">
      <c r="CS97" s="185"/>
      <c r="CX97" s="185"/>
      <c r="DC97" s="185"/>
      <c r="DH97" s="185"/>
      <c r="DP97" s="186" t="s">
        <v>82</v>
      </c>
    </row>
    <row r="98" spans="24:120" hidden="1">
      <c r="CS98" s="185"/>
      <c r="CX98" s="185"/>
      <c r="DC98" s="185"/>
      <c r="DH98" s="185"/>
    </row>
    <row r="99" spans="24:120" hidden="1">
      <c r="CS99" s="185"/>
      <c r="CX99" s="185"/>
      <c r="DC99" s="185"/>
      <c r="DH99" s="185"/>
    </row>
    <row r="100" spans="24:120" hidden="1"/>
    <row r="101" spans="24:120" ht="12" hidden="1" customHeight="1">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U101" s="185"/>
      <c r="CZ101" s="185"/>
      <c r="DE101" s="185"/>
      <c r="DJ101" s="185"/>
    </row>
    <row r="102" spans="24:120" ht="1.5" hidden="1" customHeight="1">
      <c r="CU102" s="185"/>
      <c r="CZ102" s="185"/>
      <c r="DE102" s="185"/>
      <c r="DJ102" s="185"/>
      <c r="DM102" s="185"/>
    </row>
    <row r="103" spans="24:120" hidden="1">
      <c r="CT103" s="185"/>
      <c r="CV103" s="185"/>
      <c r="CW103" s="185"/>
      <c r="CY103" s="185"/>
      <c r="DA103" s="185"/>
      <c r="DB103" s="185"/>
      <c r="DD103" s="185"/>
      <c r="DF103" s="185"/>
      <c r="DG103" s="185"/>
      <c r="DI103" s="185"/>
      <c r="DK103" s="185"/>
      <c r="DL103" s="185"/>
      <c r="DM103" s="185"/>
      <c r="DN103" s="185"/>
      <c r="DO103" s="185"/>
      <c r="DP103" s="185"/>
    </row>
    <row r="104" spans="24:120" hidden="1">
      <c r="CV104" s="185"/>
      <c r="CW104" s="185"/>
      <c r="DA104" s="185"/>
      <c r="DB104" s="185"/>
      <c r="DF104" s="185"/>
      <c r="DG104" s="185"/>
      <c r="DK104" s="185"/>
      <c r="DL104" s="185"/>
      <c r="DN104" s="185"/>
      <c r="DO104" s="185"/>
      <c r="DP104" s="185"/>
    </row>
    <row r="105" spans="24:120" ht="12.75" hidden="1" customHeight="1"/>
    <row r="106" spans="24:120" hidden="1"/>
    <row r="107" spans="24:120" hidden="1"/>
    <row r="108" spans="24:120" hidden="1"/>
    <row r="109" spans="24:120" hidden="1"/>
    <row r="110" spans="24:120" hidden="1"/>
  </sheetData>
  <sheetProtection algorithmName="SHA-512" hashValue="DqMtheA2rox7pjFniriaiDODB+xFuIegOrffku2qzmnyBH21Z/PSAvWJ0JhW9F0b6r21mZGmBY53bf0HjYQRXQ==" saltValue="POxO5isIS2QGslTCzvmU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186" customWidth="1"/>
    <col min="117" max="16384" width="9" style="185" hidden="1"/>
  </cols>
  <sheetData>
    <row r="1" spans="2:116">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row>
    <row r="2" spans="2:116"/>
    <row r="3" spans="2:116"/>
    <row r="4" spans="2:116">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row>
    <row r="5" spans="2:116">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row>
    <row r="6" spans="2:116"/>
    <row r="7" spans="2:116"/>
    <row r="8" spans="2:116"/>
    <row r="9" spans="2:116"/>
    <row r="10" spans="2:116"/>
    <row r="11" spans="2:116"/>
    <row r="12" spans="2:116"/>
    <row r="13" spans="2:116"/>
    <row r="14" spans="2:116"/>
    <row r="15" spans="2:116"/>
    <row r="16" spans="2:116"/>
    <row r="17" spans="9:116"/>
    <row r="18" spans="9:116">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row>
    <row r="19" spans="9:116"/>
    <row r="20" spans="9:116"/>
    <row r="21" spans="9:116">
      <c r="DL21" s="185"/>
    </row>
    <row r="22" spans="9:116">
      <c r="DI22" s="185"/>
      <c r="DJ22" s="185"/>
      <c r="DK22" s="185"/>
      <c r="DL22" s="185"/>
    </row>
    <row r="23" spans="9:116">
      <c r="CY23" s="185"/>
      <c r="CZ23" s="185"/>
      <c r="DA23" s="185"/>
      <c r="DB23" s="185"/>
      <c r="DC23" s="185"/>
      <c r="DD23" s="185"/>
      <c r="DE23" s="185"/>
      <c r="DF23" s="185"/>
      <c r="DG23" s="185"/>
      <c r="DH23" s="185"/>
      <c r="DI23" s="185"/>
      <c r="DJ23" s="185"/>
      <c r="DK23" s="185"/>
      <c r="DL23" s="185"/>
    </row>
    <row r="24" spans="9:116"/>
    <row r="25" spans="9:116"/>
    <row r="26" spans="9:116"/>
    <row r="27" spans="9:116"/>
    <row r="28" spans="9:116"/>
    <row r="29" spans="9:116"/>
    <row r="30" spans="9:116"/>
    <row r="31" spans="9:116"/>
    <row r="32" spans="9:116"/>
    <row r="33" spans="15:116"/>
    <row r="34" spans="15:116"/>
    <row r="35" spans="15:116">
      <c r="CZ35" s="185"/>
      <c r="DA35" s="185"/>
      <c r="DB35" s="185"/>
      <c r="DC35" s="185"/>
      <c r="DD35" s="185"/>
      <c r="DE35" s="185"/>
      <c r="DF35" s="185"/>
      <c r="DG35" s="185"/>
      <c r="DH35" s="185"/>
      <c r="DI35" s="185"/>
      <c r="DJ35" s="185"/>
      <c r="DK35" s="185"/>
      <c r="DL35" s="185"/>
    </row>
    <row r="36" spans="15:116"/>
    <row r="37" spans="15:116">
      <c r="DL37" s="185"/>
    </row>
    <row r="38" spans="15:116">
      <c r="DI38" s="185"/>
      <c r="DJ38" s="185"/>
      <c r="DK38" s="185"/>
      <c r="DL38" s="185"/>
    </row>
    <row r="39" spans="15:116"/>
    <row r="40" spans="15:116"/>
    <row r="41" spans="15:116"/>
    <row r="42" spans="15:116"/>
    <row r="43" spans="15:116">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row>
    <row r="44" spans="15:116">
      <c r="DL44" s="185"/>
    </row>
    <row r="45" spans="15:116"/>
    <row r="46" spans="15:116">
      <c r="DA46" s="185"/>
      <c r="DB46" s="185"/>
      <c r="DC46" s="185"/>
      <c r="DD46" s="185"/>
      <c r="DE46" s="185"/>
      <c r="DF46" s="185"/>
      <c r="DG46" s="185"/>
      <c r="DH46" s="185"/>
      <c r="DI46" s="185"/>
      <c r="DJ46" s="185"/>
      <c r="DK46" s="185"/>
      <c r="DL46" s="185"/>
    </row>
    <row r="47" spans="15:116"/>
    <row r="48" spans="15:116"/>
    <row r="49" spans="104:116"/>
    <row r="50" spans="104:116">
      <c r="CZ50" s="185"/>
      <c r="DA50" s="185"/>
      <c r="DB50" s="185"/>
      <c r="DC50" s="185"/>
      <c r="DD50" s="185"/>
      <c r="DE50" s="185"/>
      <c r="DF50" s="185"/>
      <c r="DG50" s="185"/>
      <c r="DH50" s="185"/>
      <c r="DI50" s="185"/>
      <c r="DJ50" s="185"/>
      <c r="DK50" s="185"/>
      <c r="DL50" s="185"/>
    </row>
    <row r="51" spans="104:116"/>
    <row r="52" spans="104:116"/>
    <row r="53" spans="104:116">
      <c r="DL53" s="18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85"/>
      <c r="DD67" s="185"/>
      <c r="DE67" s="185"/>
      <c r="DF67" s="185"/>
      <c r="DG67" s="185"/>
      <c r="DH67" s="185"/>
      <c r="DI67" s="185"/>
      <c r="DJ67" s="185"/>
      <c r="DK67" s="185"/>
      <c r="DL67" s="18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6OcOHUOMC2+YFrtJuauHYkMCBH7nHDUmzXVJ3v72DZ/iCXFjfsIJDGIBnaNmybRhFnY/sfYVPpaHt2n3tBgyQ==" saltValue="ZUbqskHcRLonZZ9pjzBB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87" customWidth="1"/>
    <col min="37" max="44" width="17" style="187" customWidth="1"/>
    <col min="45" max="45" width="6.125" style="194" customWidth="1"/>
    <col min="46" max="46" width="3" style="192" customWidth="1"/>
    <col min="47" max="47" width="19.125" style="187" hidden="1" customWidth="1"/>
    <col min="48" max="52" width="12.625" style="187" hidden="1" customWidth="1"/>
    <col min="53" max="16384" width="8.625" style="187" hidden="1"/>
  </cols>
  <sheetData>
    <row r="1" spans="1:46">
      <c r="AS1" s="188"/>
      <c r="AT1" s="188"/>
    </row>
    <row r="2" spans="1:46">
      <c r="AS2" s="188"/>
      <c r="AT2" s="188"/>
    </row>
    <row r="3" spans="1:46">
      <c r="AS3" s="188"/>
      <c r="AT3" s="188"/>
    </row>
    <row r="4" spans="1:46">
      <c r="AS4" s="188"/>
      <c r="AT4" s="188"/>
    </row>
    <row r="5" spans="1:46" ht="17.25">
      <c r="A5" s="189" t="s">
        <v>83</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1"/>
    </row>
    <row r="6" spans="1:46">
      <c r="A6" s="192"/>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93" t="s">
        <v>84</v>
      </c>
      <c r="AL6" s="193"/>
      <c r="AM6" s="193"/>
      <c r="AN6" s="193"/>
      <c r="AO6" s="188"/>
      <c r="AP6" s="188"/>
      <c r="AQ6" s="188"/>
      <c r="AR6" s="188"/>
    </row>
    <row r="7" spans="1:46">
      <c r="A7" s="192"/>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95"/>
      <c r="AL7" s="196"/>
      <c r="AM7" s="196"/>
      <c r="AN7" s="197"/>
      <c r="AO7" s="283" t="s">
        <v>85</v>
      </c>
      <c r="AP7" s="198"/>
      <c r="AQ7" s="199" t="s">
        <v>86</v>
      </c>
      <c r="AR7" s="200"/>
    </row>
    <row r="8" spans="1:46">
      <c r="A8" s="192"/>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201"/>
      <c r="AL8" s="202"/>
      <c r="AM8" s="202"/>
      <c r="AN8" s="203"/>
      <c r="AO8" s="284"/>
      <c r="AP8" s="204" t="s">
        <v>87</v>
      </c>
      <c r="AQ8" s="205" t="s">
        <v>88</v>
      </c>
      <c r="AR8" s="206" t="s">
        <v>89</v>
      </c>
    </row>
    <row r="9" spans="1:46">
      <c r="A9" s="192"/>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285" t="s">
        <v>90</v>
      </c>
      <c r="AL9" s="286"/>
      <c r="AM9" s="286"/>
      <c r="AN9" s="287"/>
      <c r="AO9" s="207">
        <v>5622006</v>
      </c>
      <c r="AP9" s="207">
        <v>85362</v>
      </c>
      <c r="AQ9" s="208">
        <v>72852</v>
      </c>
      <c r="AR9" s="209">
        <v>17.2</v>
      </c>
    </row>
    <row r="10" spans="1:46">
      <c r="A10" s="192"/>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285" t="s">
        <v>91</v>
      </c>
      <c r="AL10" s="286"/>
      <c r="AM10" s="286"/>
      <c r="AN10" s="287"/>
      <c r="AO10" s="210">
        <v>287557</v>
      </c>
      <c r="AP10" s="210">
        <v>4366</v>
      </c>
      <c r="AQ10" s="211">
        <v>5779</v>
      </c>
      <c r="AR10" s="212">
        <v>-24.5</v>
      </c>
    </row>
    <row r="11" spans="1:46" ht="13.5" customHeight="1">
      <c r="A11" s="192"/>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285" t="s">
        <v>92</v>
      </c>
      <c r="AL11" s="286"/>
      <c r="AM11" s="286"/>
      <c r="AN11" s="287"/>
      <c r="AO11" s="210">
        <v>518085</v>
      </c>
      <c r="AP11" s="210">
        <v>7866</v>
      </c>
      <c r="AQ11" s="211">
        <v>5205</v>
      </c>
      <c r="AR11" s="212">
        <v>51.1</v>
      </c>
    </row>
    <row r="12" spans="1:46" ht="13.5" customHeight="1">
      <c r="A12" s="192"/>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285" t="s">
        <v>93</v>
      </c>
      <c r="AL12" s="286"/>
      <c r="AM12" s="286"/>
      <c r="AN12" s="287"/>
      <c r="AO12" s="210">
        <v>12207</v>
      </c>
      <c r="AP12" s="210">
        <v>185</v>
      </c>
      <c r="AQ12" s="211">
        <v>1186</v>
      </c>
      <c r="AR12" s="212">
        <v>-84.4</v>
      </c>
    </row>
    <row r="13" spans="1:46" ht="13.5" customHeight="1">
      <c r="A13" s="192"/>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285" t="s">
        <v>94</v>
      </c>
      <c r="AL13" s="286"/>
      <c r="AM13" s="286"/>
      <c r="AN13" s="287"/>
      <c r="AO13" s="210" t="s">
        <v>95</v>
      </c>
      <c r="AP13" s="210" t="s">
        <v>95</v>
      </c>
      <c r="AQ13" s="211">
        <v>2</v>
      </c>
      <c r="AR13" s="212" t="s">
        <v>95</v>
      </c>
    </row>
    <row r="14" spans="1:46" ht="13.5" customHeight="1">
      <c r="A14" s="192"/>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285" t="s">
        <v>96</v>
      </c>
      <c r="AL14" s="286"/>
      <c r="AM14" s="286"/>
      <c r="AN14" s="287"/>
      <c r="AO14" s="210">
        <v>187115</v>
      </c>
      <c r="AP14" s="210">
        <v>2841</v>
      </c>
      <c r="AQ14" s="211">
        <v>3005</v>
      </c>
      <c r="AR14" s="212">
        <v>-5.5</v>
      </c>
    </row>
    <row r="15" spans="1:46" ht="13.5" customHeight="1">
      <c r="A15" s="192"/>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285" t="s">
        <v>97</v>
      </c>
      <c r="AL15" s="286"/>
      <c r="AM15" s="286"/>
      <c r="AN15" s="287"/>
      <c r="AO15" s="210">
        <v>78190</v>
      </c>
      <c r="AP15" s="210">
        <v>1187</v>
      </c>
      <c r="AQ15" s="211">
        <v>1720</v>
      </c>
      <c r="AR15" s="212">
        <v>-31</v>
      </c>
    </row>
    <row r="16" spans="1:46">
      <c r="A16" s="192"/>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288" t="s">
        <v>98</v>
      </c>
      <c r="AL16" s="289"/>
      <c r="AM16" s="289"/>
      <c r="AN16" s="290"/>
      <c r="AO16" s="210">
        <v>-703577</v>
      </c>
      <c r="AP16" s="210">
        <v>-10683</v>
      </c>
      <c r="AQ16" s="211">
        <v>-6900</v>
      </c>
      <c r="AR16" s="212">
        <v>54.8</v>
      </c>
    </row>
    <row r="17" spans="1:46">
      <c r="A17" s="192"/>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288" t="s">
        <v>80</v>
      </c>
      <c r="AL17" s="289"/>
      <c r="AM17" s="289"/>
      <c r="AN17" s="290"/>
      <c r="AO17" s="210">
        <v>6001583</v>
      </c>
      <c r="AP17" s="210">
        <v>91125</v>
      </c>
      <c r="AQ17" s="211">
        <v>82850</v>
      </c>
      <c r="AR17" s="212">
        <v>10</v>
      </c>
    </row>
    <row r="18" spans="1:46">
      <c r="A18" s="192"/>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213"/>
      <c r="AR18" s="213"/>
    </row>
    <row r="19" spans="1:46">
      <c r="A19" s="192"/>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t="s">
        <v>99</v>
      </c>
      <c r="AL19" s="188"/>
      <c r="AM19" s="188"/>
      <c r="AN19" s="188"/>
      <c r="AO19" s="188"/>
      <c r="AP19" s="188"/>
      <c r="AQ19" s="188"/>
      <c r="AR19" s="188"/>
    </row>
    <row r="20" spans="1:46">
      <c r="A20" s="192"/>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214"/>
      <c r="AL20" s="215"/>
      <c r="AM20" s="215"/>
      <c r="AN20" s="216"/>
      <c r="AO20" s="217" t="s">
        <v>100</v>
      </c>
      <c r="AP20" s="218" t="s">
        <v>101</v>
      </c>
      <c r="AQ20" s="219" t="s">
        <v>102</v>
      </c>
      <c r="AR20" s="220"/>
    </row>
    <row r="21" spans="1:46" s="226" customFormat="1">
      <c r="A21" s="221"/>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280" t="s">
        <v>103</v>
      </c>
      <c r="AL21" s="281"/>
      <c r="AM21" s="281"/>
      <c r="AN21" s="282"/>
      <c r="AO21" s="222">
        <v>8.4600000000000009</v>
      </c>
      <c r="AP21" s="223">
        <v>8.1999999999999993</v>
      </c>
      <c r="AQ21" s="224">
        <v>0.26</v>
      </c>
      <c r="AR21" s="193"/>
      <c r="AS21" s="225"/>
      <c r="AT21" s="221"/>
    </row>
    <row r="22" spans="1:46" s="226" customFormat="1">
      <c r="A22" s="221"/>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280" t="s">
        <v>104</v>
      </c>
      <c r="AL22" s="281"/>
      <c r="AM22" s="281"/>
      <c r="AN22" s="282"/>
      <c r="AO22" s="227">
        <v>100.5</v>
      </c>
      <c r="AP22" s="228">
        <v>97.9</v>
      </c>
      <c r="AQ22" s="229">
        <v>2.6</v>
      </c>
      <c r="AR22" s="213"/>
      <c r="AS22" s="225"/>
      <c r="AT22" s="221"/>
    </row>
    <row r="23" spans="1:46" s="226" customFormat="1">
      <c r="A23" s="221"/>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213"/>
      <c r="AQ23" s="213"/>
      <c r="AR23" s="213"/>
      <c r="AS23" s="225"/>
      <c r="AT23" s="221"/>
    </row>
    <row r="24" spans="1:46" s="226" customFormat="1">
      <c r="A24" s="221"/>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213"/>
      <c r="AQ24" s="213"/>
      <c r="AR24" s="213"/>
      <c r="AS24" s="225"/>
      <c r="AT24" s="221"/>
    </row>
    <row r="25" spans="1:46" s="226" customFormat="1">
      <c r="A25" s="230"/>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c r="AQ25" s="232"/>
      <c r="AR25" s="232"/>
      <c r="AS25" s="233"/>
      <c r="AT25" s="221"/>
    </row>
    <row r="26" spans="1:46" s="226" customFormat="1">
      <c r="A26" s="193" t="s">
        <v>105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213"/>
      <c r="AQ26" s="213"/>
      <c r="AR26" s="213"/>
      <c r="AS26" s="193"/>
      <c r="AT26" s="193"/>
    </row>
    <row r="27" spans="1:46">
      <c r="A27" s="234"/>
      <c r="AO27" s="188"/>
      <c r="AP27" s="188"/>
      <c r="AQ27" s="188"/>
      <c r="AR27" s="188"/>
      <c r="AS27" s="188"/>
      <c r="AT27" s="188"/>
    </row>
    <row r="28" spans="1:46" ht="17.25">
      <c r="A28" s="189" t="s">
        <v>106</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235"/>
    </row>
    <row r="29" spans="1:46">
      <c r="A29" s="192"/>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93" t="s">
        <v>107</v>
      </c>
      <c r="AL29" s="193"/>
      <c r="AM29" s="193"/>
      <c r="AN29" s="193"/>
      <c r="AO29" s="188"/>
      <c r="AP29" s="188"/>
      <c r="AQ29" s="188"/>
      <c r="AR29" s="188"/>
      <c r="AS29" s="236"/>
    </row>
    <row r="30" spans="1:46">
      <c r="A30" s="192"/>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95"/>
      <c r="AL30" s="196"/>
      <c r="AM30" s="196"/>
      <c r="AN30" s="197"/>
      <c r="AO30" s="283" t="s">
        <v>85</v>
      </c>
      <c r="AP30" s="198"/>
      <c r="AQ30" s="199" t="s">
        <v>86</v>
      </c>
      <c r="AR30" s="200"/>
    </row>
    <row r="31" spans="1:46">
      <c r="A31" s="192"/>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201"/>
      <c r="AL31" s="202"/>
      <c r="AM31" s="202"/>
      <c r="AN31" s="203"/>
      <c r="AO31" s="284"/>
      <c r="AP31" s="204" t="s">
        <v>87</v>
      </c>
      <c r="AQ31" s="205" t="s">
        <v>88</v>
      </c>
      <c r="AR31" s="206" t="s">
        <v>89</v>
      </c>
    </row>
    <row r="32" spans="1:46" ht="27" customHeight="1">
      <c r="A32" s="192"/>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296" t="s">
        <v>108</v>
      </c>
      <c r="AL32" s="297"/>
      <c r="AM32" s="297"/>
      <c r="AN32" s="298"/>
      <c r="AO32" s="237">
        <v>4838419</v>
      </c>
      <c r="AP32" s="237">
        <v>73464</v>
      </c>
      <c r="AQ32" s="238">
        <v>53769</v>
      </c>
      <c r="AR32" s="239">
        <v>36.6</v>
      </c>
    </row>
    <row r="33" spans="1:46" ht="13.5" customHeight="1">
      <c r="A33" s="192"/>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296" t="s">
        <v>109</v>
      </c>
      <c r="AL33" s="297"/>
      <c r="AM33" s="297"/>
      <c r="AN33" s="298"/>
      <c r="AO33" s="237" t="s">
        <v>95</v>
      </c>
      <c r="AP33" s="237" t="s">
        <v>95</v>
      </c>
      <c r="AQ33" s="238" t="s">
        <v>95</v>
      </c>
      <c r="AR33" s="239" t="s">
        <v>95</v>
      </c>
    </row>
    <row r="34" spans="1:46" ht="27" customHeight="1">
      <c r="A34" s="192"/>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296" t="s">
        <v>110</v>
      </c>
      <c r="AL34" s="297"/>
      <c r="AM34" s="297"/>
      <c r="AN34" s="298"/>
      <c r="AO34" s="237" t="s">
        <v>95</v>
      </c>
      <c r="AP34" s="237" t="s">
        <v>95</v>
      </c>
      <c r="AQ34" s="238">
        <v>30</v>
      </c>
      <c r="AR34" s="239" t="s">
        <v>95</v>
      </c>
    </row>
    <row r="35" spans="1:46" ht="27" customHeight="1">
      <c r="A35" s="192"/>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296" t="s">
        <v>111</v>
      </c>
      <c r="AL35" s="297"/>
      <c r="AM35" s="297"/>
      <c r="AN35" s="298"/>
      <c r="AO35" s="237">
        <v>615416</v>
      </c>
      <c r="AP35" s="237">
        <v>9344</v>
      </c>
      <c r="AQ35" s="238">
        <v>13935</v>
      </c>
      <c r="AR35" s="239">
        <v>-32.9</v>
      </c>
    </row>
    <row r="36" spans="1:46" ht="27" customHeight="1">
      <c r="A36" s="192"/>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296" t="s">
        <v>112</v>
      </c>
      <c r="AL36" s="297"/>
      <c r="AM36" s="297"/>
      <c r="AN36" s="298"/>
      <c r="AO36" s="237">
        <v>24478</v>
      </c>
      <c r="AP36" s="237">
        <v>372</v>
      </c>
      <c r="AQ36" s="238">
        <v>1254</v>
      </c>
      <c r="AR36" s="239">
        <v>-70.3</v>
      </c>
    </row>
    <row r="37" spans="1:46" ht="13.5" customHeight="1">
      <c r="A37" s="192"/>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296" t="s">
        <v>113</v>
      </c>
      <c r="AL37" s="297"/>
      <c r="AM37" s="297"/>
      <c r="AN37" s="298"/>
      <c r="AO37" s="237">
        <v>1512</v>
      </c>
      <c r="AP37" s="237">
        <v>23</v>
      </c>
      <c r="AQ37" s="238">
        <v>601</v>
      </c>
      <c r="AR37" s="239">
        <v>-96.2</v>
      </c>
    </row>
    <row r="38" spans="1:46" ht="27" customHeight="1">
      <c r="A38" s="192"/>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299" t="s">
        <v>114</v>
      </c>
      <c r="AL38" s="300"/>
      <c r="AM38" s="300"/>
      <c r="AN38" s="301"/>
      <c r="AO38" s="240">
        <v>563</v>
      </c>
      <c r="AP38" s="240">
        <v>9</v>
      </c>
      <c r="AQ38" s="241">
        <v>1</v>
      </c>
      <c r="AR38" s="229">
        <v>800</v>
      </c>
      <c r="AS38" s="236"/>
    </row>
    <row r="39" spans="1:46">
      <c r="A39" s="192"/>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299" t="s">
        <v>115</v>
      </c>
      <c r="AL39" s="300"/>
      <c r="AM39" s="300"/>
      <c r="AN39" s="301"/>
      <c r="AO39" s="237">
        <v>-387519</v>
      </c>
      <c r="AP39" s="237">
        <v>-5884</v>
      </c>
      <c r="AQ39" s="238">
        <v>-4013</v>
      </c>
      <c r="AR39" s="239">
        <v>46.6</v>
      </c>
      <c r="AS39" s="236"/>
    </row>
    <row r="40" spans="1:46" ht="27" customHeight="1">
      <c r="A40" s="192"/>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296" t="s">
        <v>116</v>
      </c>
      <c r="AL40" s="297"/>
      <c r="AM40" s="297"/>
      <c r="AN40" s="298"/>
      <c r="AO40" s="237">
        <v>-4283549</v>
      </c>
      <c r="AP40" s="237">
        <v>-65039</v>
      </c>
      <c r="AQ40" s="238">
        <v>-48341</v>
      </c>
      <c r="AR40" s="239">
        <v>34.5</v>
      </c>
      <c r="AS40" s="236"/>
    </row>
    <row r="41" spans="1:46">
      <c r="A41" s="192"/>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302" t="s">
        <v>81</v>
      </c>
      <c r="AL41" s="303"/>
      <c r="AM41" s="303"/>
      <c r="AN41" s="304"/>
      <c r="AO41" s="237">
        <v>809320</v>
      </c>
      <c r="AP41" s="237">
        <v>12288</v>
      </c>
      <c r="AQ41" s="238">
        <v>17235</v>
      </c>
      <c r="AR41" s="239">
        <v>-28.7</v>
      </c>
      <c r="AS41" s="236"/>
    </row>
    <row r="42" spans="1:46">
      <c r="A42" s="192"/>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242" t="s">
        <v>117</v>
      </c>
      <c r="AL42" s="188"/>
      <c r="AM42" s="188"/>
      <c r="AN42" s="188"/>
      <c r="AO42" s="188"/>
      <c r="AP42" s="188"/>
      <c r="AQ42" s="213"/>
      <c r="AR42" s="213"/>
      <c r="AS42" s="236"/>
    </row>
    <row r="43" spans="1:46">
      <c r="A43" s="192"/>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243"/>
      <c r="AQ43" s="213"/>
      <c r="AR43" s="188"/>
      <c r="AS43" s="236"/>
    </row>
    <row r="44" spans="1:46">
      <c r="A44" s="192"/>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213"/>
      <c r="AR44" s="188"/>
    </row>
    <row r="45" spans="1:46">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244"/>
      <c r="AR45" s="190"/>
      <c r="AS45" s="190"/>
      <c r="AT45" s="188"/>
    </row>
    <row r="46" spans="1:46">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188"/>
    </row>
    <row r="47" spans="1:46" ht="17.25" customHeight="1">
      <c r="A47" s="246" t="s">
        <v>118</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row>
    <row r="48" spans="1:46">
      <c r="A48" s="192"/>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247" t="s">
        <v>119</v>
      </c>
      <c r="AL48" s="247"/>
      <c r="AM48" s="247"/>
      <c r="AN48" s="247"/>
      <c r="AO48" s="247"/>
      <c r="AP48" s="247"/>
      <c r="AQ48" s="248"/>
      <c r="AR48" s="247"/>
    </row>
    <row r="49" spans="1:44" ht="13.5" customHeight="1">
      <c r="A49" s="192"/>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249"/>
      <c r="AL49" s="250"/>
      <c r="AM49" s="291" t="s">
        <v>85</v>
      </c>
      <c r="AN49" s="293" t="s">
        <v>120</v>
      </c>
      <c r="AO49" s="294"/>
      <c r="AP49" s="294"/>
      <c r="AQ49" s="294"/>
      <c r="AR49" s="295"/>
    </row>
    <row r="50" spans="1:44">
      <c r="A50" s="192"/>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251"/>
      <c r="AL50" s="252"/>
      <c r="AM50" s="292"/>
      <c r="AN50" s="253" t="s">
        <v>121</v>
      </c>
      <c r="AO50" s="254" t="s">
        <v>122</v>
      </c>
      <c r="AP50" s="255" t="s">
        <v>123</v>
      </c>
      <c r="AQ50" s="256" t="s">
        <v>124</v>
      </c>
      <c r="AR50" s="257" t="s">
        <v>125</v>
      </c>
    </row>
    <row r="51" spans="1:44">
      <c r="A51" s="192"/>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249" t="s">
        <v>126</v>
      </c>
      <c r="AL51" s="250"/>
      <c r="AM51" s="258">
        <v>5685314</v>
      </c>
      <c r="AN51" s="259">
        <v>81869</v>
      </c>
      <c r="AO51" s="260">
        <v>7.7</v>
      </c>
      <c r="AP51" s="261">
        <v>66255</v>
      </c>
      <c r="AQ51" s="262">
        <v>3.6</v>
      </c>
      <c r="AR51" s="263">
        <v>4.0999999999999996</v>
      </c>
    </row>
    <row r="52" spans="1:44">
      <c r="A52" s="192"/>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264"/>
      <c r="AL52" s="265" t="s">
        <v>127</v>
      </c>
      <c r="AM52" s="266">
        <v>2837550</v>
      </c>
      <c r="AN52" s="267">
        <v>40861</v>
      </c>
      <c r="AO52" s="268">
        <v>26.2</v>
      </c>
      <c r="AP52" s="269">
        <v>31822</v>
      </c>
      <c r="AQ52" s="270">
        <v>8.8000000000000007</v>
      </c>
      <c r="AR52" s="271">
        <v>17.399999999999999</v>
      </c>
    </row>
    <row r="53" spans="1:44">
      <c r="A53" s="192"/>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49" t="s">
        <v>128</v>
      </c>
      <c r="AL53" s="250"/>
      <c r="AM53" s="258">
        <v>5562390</v>
      </c>
      <c r="AN53" s="259">
        <v>81287</v>
      </c>
      <c r="AO53" s="260">
        <v>-0.7</v>
      </c>
      <c r="AP53" s="261">
        <v>92247</v>
      </c>
      <c r="AQ53" s="262">
        <v>39.200000000000003</v>
      </c>
      <c r="AR53" s="263">
        <v>-39.9</v>
      </c>
    </row>
    <row r="54" spans="1:44">
      <c r="A54" s="192"/>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264"/>
      <c r="AL54" s="265" t="s">
        <v>127</v>
      </c>
      <c r="AM54" s="266">
        <v>3500997</v>
      </c>
      <c r="AN54" s="267">
        <v>51162</v>
      </c>
      <c r="AO54" s="268">
        <v>25.2</v>
      </c>
      <c r="AP54" s="269">
        <v>37204</v>
      </c>
      <c r="AQ54" s="270">
        <v>16.899999999999999</v>
      </c>
      <c r="AR54" s="271">
        <v>8.3000000000000007</v>
      </c>
    </row>
    <row r="55" spans="1:44">
      <c r="A55" s="192"/>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249" t="s">
        <v>129</v>
      </c>
      <c r="AL55" s="250"/>
      <c r="AM55" s="258">
        <v>4892143</v>
      </c>
      <c r="AN55" s="259">
        <v>72254</v>
      </c>
      <c r="AO55" s="260">
        <v>-11.1</v>
      </c>
      <c r="AP55" s="261">
        <v>67319</v>
      </c>
      <c r="AQ55" s="262">
        <v>-27</v>
      </c>
      <c r="AR55" s="263">
        <v>15.9</v>
      </c>
    </row>
    <row r="56" spans="1:44">
      <c r="A56" s="192"/>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264"/>
      <c r="AL56" s="265" t="s">
        <v>127</v>
      </c>
      <c r="AM56" s="266">
        <v>2950626</v>
      </c>
      <c r="AN56" s="267">
        <v>43579</v>
      </c>
      <c r="AO56" s="268">
        <v>-14.8</v>
      </c>
      <c r="AP56" s="269">
        <v>38101</v>
      </c>
      <c r="AQ56" s="270">
        <v>2.4</v>
      </c>
      <c r="AR56" s="271">
        <v>-17.2</v>
      </c>
    </row>
    <row r="57" spans="1:44">
      <c r="A57" s="192"/>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249" t="s">
        <v>130</v>
      </c>
      <c r="AL57" s="250"/>
      <c r="AM57" s="258">
        <v>4573649</v>
      </c>
      <c r="AN57" s="259">
        <v>68388</v>
      </c>
      <c r="AO57" s="260">
        <v>-5.4</v>
      </c>
      <c r="AP57" s="261">
        <v>70615</v>
      </c>
      <c r="AQ57" s="262">
        <v>4.9000000000000004</v>
      </c>
      <c r="AR57" s="263">
        <v>-10.3</v>
      </c>
    </row>
    <row r="58" spans="1:44">
      <c r="A58" s="192"/>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264"/>
      <c r="AL58" s="265" t="s">
        <v>127</v>
      </c>
      <c r="AM58" s="266">
        <v>3166801</v>
      </c>
      <c r="AN58" s="267">
        <v>47352</v>
      </c>
      <c r="AO58" s="268">
        <v>8.6999999999999993</v>
      </c>
      <c r="AP58" s="269">
        <v>37382</v>
      </c>
      <c r="AQ58" s="270">
        <v>-1.9</v>
      </c>
      <c r="AR58" s="271">
        <v>10.6</v>
      </c>
    </row>
    <row r="59" spans="1:44">
      <c r="A59" s="192"/>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249" t="s">
        <v>131</v>
      </c>
      <c r="AL59" s="250"/>
      <c r="AM59" s="258">
        <v>3476303</v>
      </c>
      <c r="AN59" s="259">
        <v>52782</v>
      </c>
      <c r="AO59" s="260">
        <v>-22.8</v>
      </c>
      <c r="AP59" s="261">
        <v>69185</v>
      </c>
      <c r="AQ59" s="262">
        <v>-2</v>
      </c>
      <c r="AR59" s="263">
        <v>-20.8</v>
      </c>
    </row>
    <row r="60" spans="1:44">
      <c r="A60" s="192"/>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264"/>
      <c r="AL60" s="265" t="s">
        <v>127</v>
      </c>
      <c r="AM60" s="266">
        <v>1794526</v>
      </c>
      <c r="AN60" s="267">
        <v>27247</v>
      </c>
      <c r="AO60" s="268">
        <v>-42.5</v>
      </c>
      <c r="AP60" s="269">
        <v>38519</v>
      </c>
      <c r="AQ60" s="270">
        <v>3</v>
      </c>
      <c r="AR60" s="271">
        <v>-45.5</v>
      </c>
    </row>
    <row r="61" spans="1:44">
      <c r="A61" s="192"/>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249" t="s">
        <v>132</v>
      </c>
      <c r="AL61" s="272"/>
      <c r="AM61" s="273">
        <v>4837960</v>
      </c>
      <c r="AN61" s="274">
        <v>71316</v>
      </c>
      <c r="AO61" s="275">
        <v>-6.5</v>
      </c>
      <c r="AP61" s="276">
        <v>73124</v>
      </c>
      <c r="AQ61" s="277">
        <v>3.7</v>
      </c>
      <c r="AR61" s="263">
        <v>-10.199999999999999</v>
      </c>
    </row>
    <row r="62" spans="1:44">
      <c r="A62" s="192"/>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264"/>
      <c r="AL62" s="265" t="s">
        <v>127</v>
      </c>
      <c r="AM62" s="266">
        <v>2850100</v>
      </c>
      <c r="AN62" s="267">
        <v>42040</v>
      </c>
      <c r="AO62" s="268">
        <v>0.6</v>
      </c>
      <c r="AP62" s="269">
        <v>36606</v>
      </c>
      <c r="AQ62" s="270">
        <v>5.8</v>
      </c>
      <c r="AR62" s="271">
        <v>-5.2</v>
      </c>
    </row>
    <row r="63" spans="1:44">
      <c r="A63" s="192"/>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row>
    <row r="64" spans="1:44">
      <c r="A64" s="192"/>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row>
    <row r="65" spans="1:46">
      <c r="A65" s="192"/>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row>
    <row r="66" spans="1:46">
      <c r="A66" s="278"/>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79"/>
    </row>
    <row r="67" spans="1:46" ht="13.5" hidden="1" customHeight="1">
      <c r="AK67" s="188"/>
      <c r="AL67" s="188"/>
      <c r="AM67" s="188"/>
      <c r="AN67" s="188"/>
      <c r="AO67" s="188"/>
      <c r="AP67" s="188"/>
      <c r="AQ67" s="188"/>
      <c r="AR67" s="188"/>
      <c r="AS67" s="188"/>
      <c r="AT67" s="188"/>
    </row>
    <row r="68" spans="1:46" ht="13.5" hidden="1" customHeight="1">
      <c r="AK68" s="188"/>
      <c r="AL68" s="188"/>
      <c r="AM68" s="188"/>
      <c r="AN68" s="188"/>
      <c r="AO68" s="188"/>
      <c r="AP68" s="188"/>
      <c r="AQ68" s="188"/>
      <c r="AR68" s="188"/>
    </row>
    <row r="69" spans="1:46" ht="13.5" hidden="1" customHeight="1">
      <c r="AK69" s="188"/>
      <c r="AL69" s="188"/>
      <c r="AM69" s="188"/>
      <c r="AN69" s="188"/>
      <c r="AO69" s="188"/>
      <c r="AP69" s="188"/>
      <c r="AQ69" s="188"/>
      <c r="AR69" s="188"/>
    </row>
    <row r="70" spans="1:46" hidden="1">
      <c r="AK70" s="188"/>
      <c r="AL70" s="188"/>
      <c r="AM70" s="188"/>
      <c r="AN70" s="188"/>
      <c r="AO70" s="188"/>
      <c r="AP70" s="188"/>
      <c r="AQ70" s="188"/>
      <c r="AR70" s="188"/>
    </row>
    <row r="71" spans="1:46" hidden="1">
      <c r="AK71" s="188"/>
      <c r="AL71" s="188"/>
      <c r="AM71" s="188"/>
      <c r="AN71" s="188"/>
      <c r="AO71" s="188"/>
      <c r="AP71" s="188"/>
      <c r="AQ71" s="188"/>
      <c r="AR71" s="188"/>
    </row>
    <row r="72" spans="1:46" hidden="1">
      <c r="AK72" s="188"/>
      <c r="AL72" s="188"/>
      <c r="AM72" s="188"/>
      <c r="AN72" s="188"/>
      <c r="AO72" s="188"/>
      <c r="AP72" s="188"/>
      <c r="AQ72" s="188"/>
      <c r="AR72" s="188"/>
    </row>
    <row r="73" spans="1:46" hidden="1">
      <c r="AK73" s="188"/>
      <c r="AL73" s="188"/>
      <c r="AM73" s="188"/>
      <c r="AN73" s="188"/>
      <c r="AO73" s="188"/>
      <c r="AP73" s="188"/>
      <c r="AQ73" s="188"/>
      <c r="AR73" s="188"/>
    </row>
    <row r="74" spans="1:46" hidden="1"/>
  </sheetData>
  <sheetProtection algorithmName="SHA-512" hashValue="T6CYmvH+IcES/B3i6dvnWh+v7NsIJVm2HFQVqu1awUUKUbg79sWNET7mRFhh3lNmtsk0byKC8/P9WhOiEgnHcQ==" saltValue="qeShRVHvU9I97aYJJHcB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186" customWidth="1"/>
    <col min="126" max="16384" width="9" style="185" hidden="1"/>
  </cols>
  <sheetData>
    <row r="1" spans="2:125" ht="13.5" customHeight="1">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row>
    <row r="2" spans="2:125">
      <c r="B2" s="185"/>
      <c r="DG2" s="185"/>
    </row>
    <row r="3" spans="2:12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H3" s="185"/>
      <c r="DI3" s="185"/>
      <c r="DJ3" s="185"/>
      <c r="DK3" s="185"/>
      <c r="DL3" s="185"/>
      <c r="DM3" s="185"/>
      <c r="DN3" s="185"/>
      <c r="DO3" s="185"/>
      <c r="DP3" s="185"/>
      <c r="DQ3" s="185"/>
      <c r="DR3" s="185"/>
      <c r="DS3" s="185"/>
      <c r="DT3" s="185"/>
      <c r="DU3" s="185"/>
    </row>
    <row r="4" spans="2:125"/>
    <row r="5" spans="2:125"/>
    <row r="6" spans="2:125"/>
    <row r="7" spans="2:125"/>
    <row r="8" spans="2:125"/>
    <row r="9" spans="2:125">
      <c r="DU9" s="185"/>
    </row>
    <row r="10" spans="2:125"/>
    <row r="11" spans="2:125"/>
    <row r="12" spans="2:125"/>
    <row r="13" spans="2:125"/>
    <row r="14" spans="2:125"/>
    <row r="15" spans="2:125"/>
    <row r="16" spans="2:125"/>
    <row r="17" spans="125:125">
      <c r="DU17" s="185"/>
    </row>
    <row r="18" spans="125:125"/>
    <row r="19" spans="125:125"/>
    <row r="20" spans="125:125">
      <c r="DU20" s="185"/>
    </row>
    <row r="21" spans="125:125">
      <c r="DU21" s="185"/>
    </row>
    <row r="22" spans="125:125"/>
    <row r="23" spans="125:125"/>
    <row r="24" spans="125:125"/>
    <row r="25" spans="125:125"/>
    <row r="26" spans="125:125"/>
    <row r="27" spans="125:125"/>
    <row r="28" spans="125:125">
      <c r="DU28" s="185"/>
    </row>
    <row r="29" spans="125:125"/>
    <row r="30" spans="125:125"/>
    <row r="31" spans="125:125"/>
    <row r="32" spans="125:125"/>
    <row r="33" spans="2:125">
      <c r="B33" s="185"/>
      <c r="G33" s="185"/>
      <c r="I33" s="185"/>
    </row>
    <row r="34" spans="2:125">
      <c r="C34" s="185"/>
      <c r="P34" s="185"/>
      <c r="DE34" s="185"/>
      <c r="DH34" s="185"/>
    </row>
    <row r="35" spans="2:125">
      <c r="D35" s="185"/>
      <c r="E35" s="185"/>
      <c r="DG35" s="185"/>
      <c r="DJ35" s="185"/>
      <c r="DP35" s="185"/>
      <c r="DQ35" s="185"/>
      <c r="DR35" s="185"/>
      <c r="DS35" s="185"/>
      <c r="DT35" s="185"/>
      <c r="DU35" s="185"/>
    </row>
    <row r="36" spans="2:125">
      <c r="F36" s="185"/>
      <c r="H36" s="185"/>
      <c r="J36" s="185"/>
      <c r="K36" s="185"/>
      <c r="L36" s="185"/>
      <c r="M36" s="185"/>
      <c r="N36" s="185"/>
      <c r="O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F36" s="185"/>
      <c r="DI36" s="185"/>
      <c r="DK36" s="185"/>
      <c r="DL36" s="185"/>
      <c r="DM36" s="185"/>
      <c r="DN36" s="185"/>
      <c r="DO36" s="185"/>
      <c r="DP36" s="185"/>
      <c r="DQ36" s="185"/>
      <c r="DR36" s="185"/>
      <c r="DS36" s="185"/>
      <c r="DT36" s="185"/>
      <c r="DU36" s="185"/>
    </row>
    <row r="37" spans="2:125">
      <c r="DU37" s="185"/>
    </row>
    <row r="38" spans="2:125">
      <c r="DT38" s="185"/>
      <c r="DU38" s="185"/>
    </row>
    <row r="39" spans="2:125"/>
    <row r="40" spans="2:125">
      <c r="DH40" s="185"/>
    </row>
    <row r="41" spans="2:125">
      <c r="DE41" s="185"/>
    </row>
    <row r="42" spans="2:125">
      <c r="DG42" s="185"/>
      <c r="DJ42" s="185"/>
    </row>
    <row r="43" spans="2:12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F43" s="185"/>
      <c r="DI43" s="185"/>
      <c r="DK43" s="185"/>
      <c r="DL43" s="185"/>
      <c r="DM43" s="185"/>
      <c r="DN43" s="185"/>
      <c r="DO43" s="185"/>
      <c r="DP43" s="185"/>
      <c r="DQ43" s="185"/>
      <c r="DR43" s="185"/>
      <c r="DS43" s="185"/>
      <c r="DT43" s="185"/>
      <c r="DU43" s="185"/>
    </row>
    <row r="44" spans="2:125">
      <c r="DU44" s="185"/>
    </row>
    <row r="45" spans="2:125"/>
    <row r="46" spans="2:125"/>
    <row r="47" spans="2:125"/>
    <row r="48" spans="2:125">
      <c r="DT48" s="185"/>
      <c r="DU48" s="185"/>
    </row>
    <row r="49" spans="120:125">
      <c r="DU49" s="185"/>
    </row>
    <row r="50" spans="120:125">
      <c r="DU50" s="185"/>
    </row>
    <row r="51" spans="120:125">
      <c r="DP51" s="185"/>
      <c r="DQ51" s="185"/>
      <c r="DR51" s="185"/>
      <c r="DS51" s="185"/>
      <c r="DT51" s="185"/>
      <c r="DU51" s="185"/>
    </row>
    <row r="52" spans="120:125"/>
    <row r="53" spans="120:125"/>
    <row r="54" spans="120:125">
      <c r="DU54" s="185"/>
    </row>
    <row r="55" spans="120:125"/>
    <row r="56" spans="120:125"/>
    <row r="57" spans="120:125"/>
    <row r="58" spans="120:125">
      <c r="DU58" s="185"/>
    </row>
    <row r="59" spans="120:125"/>
    <row r="60" spans="120:125"/>
    <row r="61" spans="120:125"/>
    <row r="62" spans="120:125"/>
    <row r="63" spans="120:125">
      <c r="DU63" s="185"/>
    </row>
    <row r="64" spans="120:125">
      <c r="DT64" s="185"/>
      <c r="DU64" s="185"/>
    </row>
    <row r="65" spans="123:125"/>
    <row r="66" spans="123:125"/>
    <row r="67" spans="123:125"/>
    <row r="68" spans="123:125"/>
    <row r="69" spans="123:125">
      <c r="DS69" s="185"/>
      <c r="DT69" s="185"/>
      <c r="DU69" s="185"/>
    </row>
    <row r="70" spans="123:125"/>
    <row r="71" spans="123:125"/>
    <row r="72" spans="123:125"/>
    <row r="73" spans="123:125"/>
    <row r="74" spans="123:125"/>
    <row r="75" spans="123:125"/>
    <row r="76" spans="123:125"/>
    <row r="77" spans="123:125"/>
    <row r="78" spans="123:125"/>
    <row r="79" spans="123:125"/>
    <row r="80" spans="123:125"/>
    <row r="81" spans="116:125"/>
    <row r="82" spans="116:125">
      <c r="DL82" s="185"/>
    </row>
    <row r="83" spans="116:125">
      <c r="DM83" s="185"/>
      <c r="DN83" s="185"/>
      <c r="DO83" s="185"/>
      <c r="DP83" s="185"/>
      <c r="DQ83" s="185"/>
      <c r="DR83" s="185"/>
      <c r="DS83" s="185"/>
      <c r="DT83" s="185"/>
      <c r="DU83" s="185"/>
    </row>
    <row r="84" spans="116:125"/>
    <row r="85" spans="116:125"/>
    <row r="86" spans="116:125"/>
    <row r="87" spans="116:125"/>
    <row r="88" spans="116:125">
      <c r="DU88" s="185"/>
    </row>
    <row r="89" spans="116:125"/>
    <row r="90" spans="116:125"/>
    <row r="91" spans="116:125"/>
    <row r="92" spans="116:125" ht="13.5" customHeight="1"/>
    <row r="93" spans="116:125" ht="13.5" customHeight="1"/>
    <row r="94" spans="116:125" ht="13.5" customHeight="1">
      <c r="DS94" s="185"/>
      <c r="DT94" s="185"/>
      <c r="DU94" s="185"/>
    </row>
    <row r="95" spans="116:125" ht="13.5" customHeight="1">
      <c r="DU95" s="185"/>
    </row>
    <row r="96" spans="116:125" ht="13.5" customHeight="1"/>
    <row r="97" spans="124:125" ht="13.5" customHeight="1"/>
    <row r="98" spans="124:125" ht="13.5" customHeight="1"/>
    <row r="99" spans="124:125" ht="13.5" customHeight="1"/>
    <row r="100" spans="124:125" ht="13.5" customHeight="1"/>
    <row r="101" spans="124:125" ht="13.5" customHeight="1">
      <c r="DU101" s="185"/>
    </row>
    <row r="102" spans="124:125" ht="13.5" customHeight="1"/>
    <row r="103" spans="124:125" ht="13.5" customHeight="1"/>
    <row r="104" spans="124:125" ht="13.5" customHeight="1">
      <c r="DT104" s="185"/>
      <c r="DU104" s="1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85" t="s">
        <v>134</v>
      </c>
    </row>
    <row r="117" spans="125:125" ht="13.5" hidden="1" customHeight="1"/>
    <row r="118" spans="125:125" ht="13.5" hidden="1" customHeight="1"/>
    <row r="119" spans="125:125" ht="13.5" hidden="1" customHeight="1"/>
    <row r="120" spans="125:125" ht="13.5" hidden="1" customHeight="1"/>
    <row r="121" spans="125:125" ht="13.5" hidden="1" customHeight="1">
      <c r="DU121" s="18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NK9XdOw5lBQ0daPdM0MIwy+wwNqyszDtLBlp2r/HdjbWNBhfuWcC5zmFJU61paT0FRud3UDB+Y+S7hmzq3cPg==" saltValue="RIZBW3OXetkmvcM+pcnP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BI81" sqref="BI81"/>
    </sheetView>
  </sheetViews>
  <sheetFormatPr defaultColWidth="0" defaultRowHeight="13.5" customHeight="1" zeroHeight="1"/>
  <cols>
    <col min="1" max="125" width="2.5" style="186" customWidth="1"/>
    <col min="126" max="142" width="0" style="185" hidden="1" customWidth="1"/>
    <col min="143" max="16384" width="9" style="185" hidden="1"/>
  </cols>
  <sheetData>
    <row r="1" spans="1:125" ht="13.5" customHeight="1">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row>
    <row r="2" spans="1:125">
      <c r="B2" s="185"/>
      <c r="T2" s="185"/>
    </row>
    <row r="3" spans="1:125">
      <c r="C3" s="185"/>
      <c r="D3" s="185"/>
      <c r="E3" s="185"/>
      <c r="F3" s="185"/>
      <c r="G3" s="185"/>
      <c r="H3" s="185"/>
      <c r="I3" s="185"/>
      <c r="J3" s="185"/>
      <c r="K3" s="185"/>
      <c r="L3" s="185"/>
      <c r="M3" s="185"/>
      <c r="N3" s="185"/>
      <c r="O3" s="185"/>
      <c r="P3" s="185"/>
      <c r="Q3" s="185"/>
      <c r="R3" s="185"/>
      <c r="S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85"/>
      <c r="G33" s="185"/>
      <c r="I33" s="185"/>
    </row>
    <row r="34" spans="2:125">
      <c r="C34" s="185"/>
      <c r="P34" s="185"/>
      <c r="R34" s="185"/>
      <c r="U34" s="185"/>
    </row>
    <row r="35" spans="2:125">
      <c r="D35" s="185"/>
      <c r="E35" s="185"/>
      <c r="T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row>
    <row r="36" spans="2:125">
      <c r="F36" s="185"/>
      <c r="H36" s="185"/>
      <c r="J36" s="185"/>
      <c r="K36" s="185"/>
      <c r="L36" s="185"/>
      <c r="M36" s="185"/>
      <c r="N36" s="185"/>
      <c r="O36" s="185"/>
      <c r="Q36" s="185"/>
      <c r="S36" s="185"/>
      <c r="V36" s="185"/>
    </row>
    <row r="37" spans="2:125"/>
    <row r="38" spans="2:125"/>
    <row r="39" spans="2:125"/>
    <row r="40" spans="2:125">
      <c r="U40" s="185"/>
    </row>
    <row r="41" spans="2:125">
      <c r="R41" s="185"/>
    </row>
    <row r="42" spans="2:125">
      <c r="T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row>
    <row r="43" spans="2:125">
      <c r="Q43" s="185"/>
      <c r="S43" s="185"/>
      <c r="V43" s="18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86" t="s">
        <v>135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fL8bfMizKYert9U8qNeHENdzUUawGQc5H3fIuLotXSmZrrAJTSsCX36Nr/ItCMEj22xtOjv2tUw05VwMNu9g==" saltValue="iohdx5DlaJEwePUxfsek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136</v>
      </c>
      <c r="G46" s="8" t="s">
        <v>137</v>
      </c>
      <c r="H46" s="8" t="s">
        <v>138</v>
      </c>
      <c r="I46" s="8" t="s">
        <v>139</v>
      </c>
      <c r="J46" s="9" t="s">
        <v>140</v>
      </c>
    </row>
    <row r="47" spans="2:10" ht="57.75" customHeight="1">
      <c r="B47" s="10"/>
      <c r="C47" s="305" t="s">
        <v>3</v>
      </c>
      <c r="D47" s="305"/>
      <c r="E47" s="306"/>
      <c r="F47" s="11">
        <v>26.86</v>
      </c>
      <c r="G47" s="12">
        <v>30.61</v>
      </c>
      <c r="H47" s="12">
        <v>33.79</v>
      </c>
      <c r="I47" s="12">
        <v>28.4</v>
      </c>
      <c r="J47" s="13">
        <v>24.53</v>
      </c>
    </row>
    <row r="48" spans="2:10" ht="57.75" customHeight="1">
      <c r="B48" s="14"/>
      <c r="C48" s="307" t="s">
        <v>4</v>
      </c>
      <c r="D48" s="307"/>
      <c r="E48" s="308"/>
      <c r="F48" s="15">
        <v>5.86</v>
      </c>
      <c r="G48" s="16">
        <v>5.76</v>
      </c>
      <c r="H48" s="16">
        <v>5.32</v>
      </c>
      <c r="I48" s="16">
        <v>2.9</v>
      </c>
      <c r="J48" s="17">
        <v>3.14</v>
      </c>
    </row>
    <row r="49" spans="2:10" ht="57.75" customHeight="1" thickBot="1">
      <c r="B49" s="18"/>
      <c r="C49" s="309" t="s">
        <v>5</v>
      </c>
      <c r="D49" s="309"/>
      <c r="E49" s="310"/>
      <c r="F49" s="19">
        <v>4.16</v>
      </c>
      <c r="G49" s="20" t="s">
        <v>141</v>
      </c>
      <c r="H49" s="20" t="s">
        <v>142</v>
      </c>
      <c r="I49" s="20" t="s">
        <v>143</v>
      </c>
      <c r="J49" s="21" t="s">
        <v>144</v>
      </c>
    </row>
    <row r="50" spans="2:10" ht="13.5" customHeight="1"/>
    <row r="51" spans="2:10" ht="13.5" hidden="1" customHeight="1"/>
    <row r="52" spans="2:10" ht="13.5" hidden="1" customHeight="1"/>
    <row r="53" spans="2:10" ht="13.5" hidden="1" customHeight="1"/>
  </sheetData>
  <sheetProtection algorithmName="SHA-512" hashValue="OZw1X6RNgtU/e0Ez3YsrXg1lQokqQlMrpUYn/xs5IIQBGKQJ8cbS/+TFbueVMUVoKRsty2M2t2Mo2a/5F4R9ng==" saltValue="x1oZ/7aNBfakpnYLLY3V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136</v>
      </c>
      <c r="G33" s="29" t="s">
        <v>137</v>
      </c>
      <c r="H33" s="29" t="s">
        <v>138</v>
      </c>
      <c r="I33" s="29" t="s">
        <v>139</v>
      </c>
      <c r="J33" s="30" t="s">
        <v>140</v>
      </c>
      <c r="K33" s="22"/>
      <c r="L33" s="22"/>
      <c r="M33" s="22"/>
      <c r="N33" s="22"/>
      <c r="O33" s="22"/>
      <c r="P33" s="22"/>
    </row>
    <row r="34" spans="1:16" ht="39" customHeight="1">
      <c r="A34" s="22"/>
      <c r="B34" s="31"/>
      <c r="C34" s="317" t="s">
        <v>145</v>
      </c>
      <c r="D34" s="317"/>
      <c r="E34" s="318"/>
      <c r="F34" s="32">
        <v>3.86</v>
      </c>
      <c r="G34" s="33">
        <v>4.47</v>
      </c>
      <c r="H34" s="33">
        <v>5.13</v>
      </c>
      <c r="I34" s="33">
        <v>5.88</v>
      </c>
      <c r="J34" s="34">
        <v>6.95</v>
      </c>
      <c r="K34" s="22"/>
      <c r="L34" s="22"/>
      <c r="M34" s="22"/>
      <c r="N34" s="22"/>
      <c r="O34" s="22"/>
      <c r="P34" s="22"/>
    </row>
    <row r="35" spans="1:16" ht="39" customHeight="1">
      <c r="A35" s="22"/>
      <c r="B35" s="35"/>
      <c r="C35" s="311" t="s">
        <v>146</v>
      </c>
      <c r="D35" s="312"/>
      <c r="E35" s="313"/>
      <c r="F35" s="36">
        <v>5.85</v>
      </c>
      <c r="G35" s="37">
        <v>5.75</v>
      </c>
      <c r="H35" s="37">
        <v>5.31</v>
      </c>
      <c r="I35" s="37">
        <v>2.9</v>
      </c>
      <c r="J35" s="38">
        <v>3.14</v>
      </c>
      <c r="K35" s="22"/>
      <c r="L35" s="22"/>
      <c r="M35" s="22"/>
      <c r="N35" s="22"/>
      <c r="O35" s="22"/>
      <c r="P35" s="22"/>
    </row>
    <row r="36" spans="1:16" ht="39" customHeight="1">
      <c r="A36" s="22"/>
      <c r="B36" s="35"/>
      <c r="C36" s="311" t="s">
        <v>147</v>
      </c>
      <c r="D36" s="312"/>
      <c r="E36" s="313"/>
      <c r="F36" s="36">
        <v>0.12</v>
      </c>
      <c r="G36" s="37">
        <v>0.18</v>
      </c>
      <c r="H36" s="37">
        <v>1.78</v>
      </c>
      <c r="I36" s="37">
        <v>1.85</v>
      </c>
      <c r="J36" s="38">
        <v>1.42</v>
      </c>
      <c r="K36" s="22"/>
      <c r="L36" s="22"/>
      <c r="M36" s="22"/>
      <c r="N36" s="22"/>
      <c r="O36" s="22"/>
      <c r="P36" s="22"/>
    </row>
    <row r="37" spans="1:16" ht="39" customHeight="1">
      <c r="A37" s="22"/>
      <c r="B37" s="35"/>
      <c r="C37" s="311" t="s">
        <v>148</v>
      </c>
      <c r="D37" s="312"/>
      <c r="E37" s="313"/>
      <c r="F37" s="36" t="s">
        <v>95</v>
      </c>
      <c r="G37" s="37" t="s">
        <v>95</v>
      </c>
      <c r="H37" s="37" t="s">
        <v>95</v>
      </c>
      <c r="I37" s="37">
        <v>0.61</v>
      </c>
      <c r="J37" s="38">
        <v>1.1100000000000001</v>
      </c>
      <c r="K37" s="22"/>
      <c r="L37" s="22"/>
      <c r="M37" s="22"/>
      <c r="N37" s="22"/>
      <c r="O37" s="22"/>
      <c r="P37" s="22"/>
    </row>
    <row r="38" spans="1:16" ht="39" customHeight="1">
      <c r="A38" s="22"/>
      <c r="B38" s="35"/>
      <c r="C38" s="311" t="s">
        <v>149</v>
      </c>
      <c r="D38" s="312"/>
      <c r="E38" s="313"/>
      <c r="F38" s="36">
        <v>0.48</v>
      </c>
      <c r="G38" s="37">
        <v>0.23</v>
      </c>
      <c r="H38" s="37">
        <v>0.24</v>
      </c>
      <c r="I38" s="37">
        <v>0.16</v>
      </c>
      <c r="J38" s="38">
        <v>0.3</v>
      </c>
      <c r="K38" s="22"/>
      <c r="L38" s="22"/>
      <c r="M38" s="22"/>
      <c r="N38" s="22"/>
      <c r="O38" s="22"/>
      <c r="P38" s="22"/>
    </row>
    <row r="39" spans="1:16" ht="39" customHeight="1">
      <c r="A39" s="22"/>
      <c r="B39" s="35"/>
      <c r="C39" s="311" t="s">
        <v>150</v>
      </c>
      <c r="D39" s="312"/>
      <c r="E39" s="313"/>
      <c r="F39" s="36">
        <v>0</v>
      </c>
      <c r="G39" s="37">
        <v>0</v>
      </c>
      <c r="H39" s="37">
        <v>0.01</v>
      </c>
      <c r="I39" s="37">
        <v>0</v>
      </c>
      <c r="J39" s="38">
        <v>0.01</v>
      </c>
      <c r="K39" s="22"/>
      <c r="L39" s="22"/>
      <c r="M39" s="22"/>
      <c r="N39" s="22"/>
      <c r="O39" s="22"/>
      <c r="P39" s="22"/>
    </row>
    <row r="40" spans="1:16" ht="39" customHeight="1">
      <c r="A40" s="22"/>
      <c r="B40" s="35"/>
      <c r="C40" s="311" t="s">
        <v>151</v>
      </c>
      <c r="D40" s="312"/>
      <c r="E40" s="313"/>
      <c r="F40" s="36">
        <v>0</v>
      </c>
      <c r="G40" s="37">
        <v>0</v>
      </c>
      <c r="H40" s="37">
        <v>0</v>
      </c>
      <c r="I40" s="37">
        <v>0</v>
      </c>
      <c r="J40" s="38">
        <v>0</v>
      </c>
      <c r="K40" s="22"/>
      <c r="L40" s="22"/>
      <c r="M40" s="22"/>
      <c r="N40" s="22"/>
      <c r="O40" s="22"/>
      <c r="P40" s="22"/>
    </row>
    <row r="41" spans="1:16" ht="39" customHeight="1">
      <c r="A41" s="22"/>
      <c r="B41" s="35"/>
      <c r="C41" s="311" t="s">
        <v>152</v>
      </c>
      <c r="D41" s="312"/>
      <c r="E41" s="313"/>
      <c r="F41" s="36">
        <v>0</v>
      </c>
      <c r="G41" s="37">
        <v>0</v>
      </c>
      <c r="H41" s="37">
        <v>0</v>
      </c>
      <c r="I41" s="37">
        <v>0</v>
      </c>
      <c r="J41" s="38">
        <v>0</v>
      </c>
      <c r="K41" s="22"/>
      <c r="L41" s="22"/>
      <c r="M41" s="22"/>
      <c r="N41" s="22"/>
      <c r="O41" s="22"/>
      <c r="P41" s="22"/>
    </row>
    <row r="42" spans="1:16" ht="39" customHeight="1">
      <c r="A42" s="22"/>
      <c r="B42" s="39"/>
      <c r="C42" s="311" t="s">
        <v>153</v>
      </c>
      <c r="D42" s="312"/>
      <c r="E42" s="313"/>
      <c r="F42" s="36" t="s">
        <v>95</v>
      </c>
      <c r="G42" s="37" t="s">
        <v>95</v>
      </c>
      <c r="H42" s="37" t="s">
        <v>95</v>
      </c>
      <c r="I42" s="37" t="s">
        <v>95</v>
      </c>
      <c r="J42" s="38" t="s">
        <v>95</v>
      </c>
      <c r="K42" s="22"/>
      <c r="L42" s="22"/>
      <c r="M42" s="22"/>
      <c r="N42" s="22"/>
      <c r="O42" s="22"/>
      <c r="P42" s="22"/>
    </row>
    <row r="43" spans="1:16" ht="39" customHeight="1" thickBot="1">
      <c r="A43" s="22"/>
      <c r="B43" s="40"/>
      <c r="C43" s="314" t="s">
        <v>154</v>
      </c>
      <c r="D43" s="315"/>
      <c r="E43" s="31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GMLIPk8HJAC2UdxQZjXZOBEKl9VgnQ8BDM1u1vAe8CfMGAXCBNNu7MsnTyNyZn5vRyJSrrG3fzatFoSpIY6eg==" saltValue="3ekn2qs9cFeowpbPLT1T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136</v>
      </c>
      <c r="L44" s="56" t="s">
        <v>137</v>
      </c>
      <c r="M44" s="56" t="s">
        <v>138</v>
      </c>
      <c r="N44" s="56" t="s">
        <v>139</v>
      </c>
      <c r="O44" s="57" t="s">
        <v>140</v>
      </c>
      <c r="P44" s="48"/>
      <c r="Q44" s="48"/>
      <c r="R44" s="48"/>
      <c r="S44" s="48"/>
      <c r="T44" s="48"/>
      <c r="U44" s="48"/>
    </row>
    <row r="45" spans="1:21" ht="30.75" customHeight="1">
      <c r="A45" s="48"/>
      <c r="B45" s="319" t="s">
        <v>11</v>
      </c>
      <c r="C45" s="320"/>
      <c r="D45" s="58"/>
      <c r="E45" s="325" t="s">
        <v>12</v>
      </c>
      <c r="F45" s="325"/>
      <c r="G45" s="325"/>
      <c r="H45" s="325"/>
      <c r="I45" s="325"/>
      <c r="J45" s="326"/>
      <c r="K45" s="59">
        <v>5282</v>
      </c>
      <c r="L45" s="60">
        <v>4791</v>
      </c>
      <c r="M45" s="60">
        <v>4774</v>
      </c>
      <c r="N45" s="60">
        <v>4934</v>
      </c>
      <c r="O45" s="61">
        <v>4838</v>
      </c>
      <c r="P45" s="48"/>
      <c r="Q45" s="48"/>
      <c r="R45" s="48"/>
      <c r="S45" s="48"/>
      <c r="T45" s="48"/>
      <c r="U45" s="48"/>
    </row>
    <row r="46" spans="1:21" ht="30.75" customHeight="1">
      <c r="A46" s="48"/>
      <c r="B46" s="321"/>
      <c r="C46" s="322"/>
      <c r="D46" s="62"/>
      <c r="E46" s="327" t="s">
        <v>13</v>
      </c>
      <c r="F46" s="327"/>
      <c r="G46" s="327"/>
      <c r="H46" s="327"/>
      <c r="I46" s="327"/>
      <c r="J46" s="328"/>
      <c r="K46" s="63" t="s">
        <v>95</v>
      </c>
      <c r="L46" s="64" t="s">
        <v>95</v>
      </c>
      <c r="M46" s="64" t="s">
        <v>95</v>
      </c>
      <c r="N46" s="64" t="s">
        <v>95</v>
      </c>
      <c r="O46" s="65" t="s">
        <v>95</v>
      </c>
      <c r="P46" s="48"/>
      <c r="Q46" s="48"/>
      <c r="R46" s="48"/>
      <c r="S46" s="48"/>
      <c r="T46" s="48"/>
      <c r="U46" s="48"/>
    </row>
    <row r="47" spans="1:21" ht="30.75" customHeight="1">
      <c r="A47" s="48"/>
      <c r="B47" s="321"/>
      <c r="C47" s="322"/>
      <c r="D47" s="62"/>
      <c r="E47" s="327" t="s">
        <v>14</v>
      </c>
      <c r="F47" s="327"/>
      <c r="G47" s="327"/>
      <c r="H47" s="327"/>
      <c r="I47" s="327"/>
      <c r="J47" s="328"/>
      <c r="K47" s="63" t="s">
        <v>95</v>
      </c>
      <c r="L47" s="64" t="s">
        <v>95</v>
      </c>
      <c r="M47" s="64" t="s">
        <v>95</v>
      </c>
      <c r="N47" s="64" t="s">
        <v>95</v>
      </c>
      <c r="O47" s="65" t="s">
        <v>95</v>
      </c>
      <c r="P47" s="48"/>
      <c r="Q47" s="48"/>
      <c r="R47" s="48"/>
      <c r="S47" s="48"/>
      <c r="T47" s="48"/>
      <c r="U47" s="48"/>
    </row>
    <row r="48" spans="1:21" ht="30.75" customHeight="1">
      <c r="A48" s="48"/>
      <c r="B48" s="321"/>
      <c r="C48" s="322"/>
      <c r="D48" s="62"/>
      <c r="E48" s="327" t="s">
        <v>15</v>
      </c>
      <c r="F48" s="327"/>
      <c r="G48" s="327"/>
      <c r="H48" s="327"/>
      <c r="I48" s="327"/>
      <c r="J48" s="328"/>
      <c r="K48" s="63">
        <v>1033</v>
      </c>
      <c r="L48" s="64">
        <v>923</v>
      </c>
      <c r="M48" s="64">
        <v>836</v>
      </c>
      <c r="N48" s="64">
        <v>684</v>
      </c>
      <c r="O48" s="65">
        <v>615</v>
      </c>
      <c r="P48" s="48"/>
      <c r="Q48" s="48"/>
      <c r="R48" s="48"/>
      <c r="S48" s="48"/>
      <c r="T48" s="48"/>
      <c r="U48" s="48"/>
    </row>
    <row r="49" spans="1:21" ht="30.75" customHeight="1">
      <c r="A49" s="48"/>
      <c r="B49" s="321"/>
      <c r="C49" s="322"/>
      <c r="D49" s="62"/>
      <c r="E49" s="327" t="s">
        <v>16</v>
      </c>
      <c r="F49" s="327"/>
      <c r="G49" s="327"/>
      <c r="H49" s="327"/>
      <c r="I49" s="327"/>
      <c r="J49" s="328"/>
      <c r="K49" s="63">
        <v>17</v>
      </c>
      <c r="L49" s="64">
        <v>20</v>
      </c>
      <c r="M49" s="64">
        <v>23</v>
      </c>
      <c r="N49" s="64">
        <v>25</v>
      </c>
      <c r="O49" s="65">
        <v>24</v>
      </c>
      <c r="P49" s="48"/>
      <c r="Q49" s="48"/>
      <c r="R49" s="48"/>
      <c r="S49" s="48"/>
      <c r="T49" s="48"/>
      <c r="U49" s="48"/>
    </row>
    <row r="50" spans="1:21" ht="30.75" customHeight="1">
      <c r="A50" s="48"/>
      <c r="B50" s="321"/>
      <c r="C50" s="322"/>
      <c r="D50" s="62"/>
      <c r="E50" s="327" t="s">
        <v>17</v>
      </c>
      <c r="F50" s="327"/>
      <c r="G50" s="327"/>
      <c r="H50" s="327"/>
      <c r="I50" s="327"/>
      <c r="J50" s="328"/>
      <c r="K50" s="63">
        <v>8</v>
      </c>
      <c r="L50" s="64">
        <v>2</v>
      </c>
      <c r="M50" s="64">
        <v>2</v>
      </c>
      <c r="N50" s="64">
        <v>1</v>
      </c>
      <c r="O50" s="65">
        <v>2</v>
      </c>
      <c r="P50" s="48"/>
      <c r="Q50" s="48"/>
      <c r="R50" s="48"/>
      <c r="S50" s="48"/>
      <c r="T50" s="48"/>
      <c r="U50" s="48"/>
    </row>
    <row r="51" spans="1:21" ht="30.75" customHeight="1">
      <c r="A51" s="48"/>
      <c r="B51" s="323"/>
      <c r="C51" s="324"/>
      <c r="D51" s="66"/>
      <c r="E51" s="327" t="s">
        <v>18</v>
      </c>
      <c r="F51" s="327"/>
      <c r="G51" s="327"/>
      <c r="H51" s="327"/>
      <c r="I51" s="327"/>
      <c r="J51" s="328"/>
      <c r="K51" s="63">
        <v>0</v>
      </c>
      <c r="L51" s="64">
        <v>1</v>
      </c>
      <c r="M51" s="64">
        <v>1</v>
      </c>
      <c r="N51" s="64">
        <v>1</v>
      </c>
      <c r="O51" s="65">
        <v>1</v>
      </c>
      <c r="P51" s="48"/>
      <c r="Q51" s="48"/>
      <c r="R51" s="48"/>
      <c r="S51" s="48"/>
      <c r="T51" s="48"/>
      <c r="U51" s="48"/>
    </row>
    <row r="52" spans="1:21" ht="30.75" customHeight="1">
      <c r="A52" s="48"/>
      <c r="B52" s="329" t="s">
        <v>19</v>
      </c>
      <c r="C52" s="330"/>
      <c r="D52" s="66"/>
      <c r="E52" s="327" t="s">
        <v>20</v>
      </c>
      <c r="F52" s="327"/>
      <c r="G52" s="327"/>
      <c r="H52" s="327"/>
      <c r="I52" s="327"/>
      <c r="J52" s="328"/>
      <c r="K52" s="63">
        <v>5147</v>
      </c>
      <c r="L52" s="64">
        <v>4914</v>
      </c>
      <c r="M52" s="64">
        <v>4918</v>
      </c>
      <c r="N52" s="64">
        <v>4742</v>
      </c>
      <c r="O52" s="65">
        <v>4672</v>
      </c>
      <c r="P52" s="48"/>
      <c r="Q52" s="48"/>
      <c r="R52" s="48"/>
      <c r="S52" s="48"/>
      <c r="T52" s="48"/>
      <c r="U52" s="48"/>
    </row>
    <row r="53" spans="1:21" ht="30.75" customHeight="1" thickBot="1">
      <c r="A53" s="48"/>
      <c r="B53" s="331" t="s">
        <v>21</v>
      </c>
      <c r="C53" s="332"/>
      <c r="D53" s="67"/>
      <c r="E53" s="333" t="s">
        <v>22</v>
      </c>
      <c r="F53" s="333"/>
      <c r="G53" s="333"/>
      <c r="H53" s="333"/>
      <c r="I53" s="333"/>
      <c r="J53" s="334"/>
      <c r="K53" s="68">
        <v>1193</v>
      </c>
      <c r="L53" s="69">
        <v>823</v>
      </c>
      <c r="M53" s="69">
        <v>718</v>
      </c>
      <c r="N53" s="69">
        <v>903</v>
      </c>
      <c r="O53" s="70">
        <v>808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155</v>
      </c>
      <c r="L56" s="80" t="s">
        <v>156</v>
      </c>
      <c r="M56" s="80" t="s">
        <v>157</v>
      </c>
      <c r="N56" s="80" t="s">
        <v>158</v>
      </c>
      <c r="O56" s="81" t="s">
        <v>159</v>
      </c>
      <c r="P56" s="48"/>
      <c r="Q56" s="48"/>
      <c r="R56" s="48"/>
      <c r="S56" s="48"/>
      <c r="T56" s="48"/>
      <c r="U56" s="48"/>
    </row>
    <row r="57" spans="1:21" ht="31.5" customHeight="1">
      <c r="B57" s="335" t="s">
        <v>25</v>
      </c>
      <c r="C57" s="336"/>
      <c r="D57" s="339" t="s">
        <v>26</v>
      </c>
      <c r="E57" s="340"/>
      <c r="F57" s="340"/>
      <c r="G57" s="340"/>
      <c r="H57" s="340"/>
      <c r="I57" s="340"/>
      <c r="J57" s="341"/>
      <c r="K57" s="82" t="s">
        <v>165</v>
      </c>
      <c r="L57" s="83" t="s">
        <v>165</v>
      </c>
      <c r="M57" s="83" t="s">
        <v>165</v>
      </c>
      <c r="N57" s="83" t="s">
        <v>167</v>
      </c>
      <c r="O57" s="84" t="s">
        <v>165</v>
      </c>
    </row>
    <row r="58" spans="1:21" ht="31.5" customHeight="1" thickBot="1">
      <c r="B58" s="337"/>
      <c r="C58" s="338"/>
      <c r="D58" s="342" t="s">
        <v>27</v>
      </c>
      <c r="E58" s="343"/>
      <c r="F58" s="343"/>
      <c r="G58" s="343"/>
      <c r="H58" s="343"/>
      <c r="I58" s="343"/>
      <c r="J58" s="344"/>
      <c r="K58" s="85" t="s">
        <v>166</v>
      </c>
      <c r="L58" s="86" t="s">
        <v>167</v>
      </c>
      <c r="M58" s="86" t="s">
        <v>165</v>
      </c>
      <c r="N58" s="86" t="s">
        <v>165</v>
      </c>
      <c r="O58" s="87" t="s">
        <v>167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8uXRi3vq7wHuiqgCsFK9NdL/geK19JcS3TXyZrGW3RAwhaaW2oSywTGEGHmXadBtDInT6hRtBJD+b/DB5HYyw==" saltValue="BQLpwMnEu1vib3S9Cb5O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136</v>
      </c>
      <c r="J40" s="99" t="s">
        <v>137</v>
      </c>
      <c r="K40" s="99" t="s">
        <v>138</v>
      </c>
      <c r="L40" s="99" t="s">
        <v>139</v>
      </c>
      <c r="M40" s="100" t="s">
        <v>140</v>
      </c>
    </row>
    <row r="41" spans="2:13" ht="27.75" customHeight="1">
      <c r="B41" s="345" t="s">
        <v>30</v>
      </c>
      <c r="C41" s="346"/>
      <c r="D41" s="101"/>
      <c r="E41" s="351" t="s">
        <v>31</v>
      </c>
      <c r="F41" s="351"/>
      <c r="G41" s="351"/>
      <c r="H41" s="352"/>
      <c r="I41" s="102">
        <v>39662</v>
      </c>
      <c r="J41" s="103">
        <v>39710</v>
      </c>
      <c r="K41" s="103">
        <v>39122</v>
      </c>
      <c r="L41" s="103">
        <v>38302</v>
      </c>
      <c r="M41" s="104">
        <v>36205</v>
      </c>
    </row>
    <row r="42" spans="2:13" ht="27.75" customHeight="1">
      <c r="B42" s="347"/>
      <c r="C42" s="348"/>
      <c r="D42" s="105"/>
      <c r="E42" s="353" t="s">
        <v>32</v>
      </c>
      <c r="F42" s="353"/>
      <c r="G42" s="353"/>
      <c r="H42" s="354"/>
      <c r="I42" s="106">
        <v>2</v>
      </c>
      <c r="J42" s="107" t="s">
        <v>95</v>
      </c>
      <c r="K42" s="107" t="s">
        <v>95</v>
      </c>
      <c r="L42" s="107" t="s">
        <v>95</v>
      </c>
      <c r="M42" s="108" t="s">
        <v>95</v>
      </c>
    </row>
    <row r="43" spans="2:13" ht="27.75" customHeight="1">
      <c r="B43" s="347"/>
      <c r="C43" s="348"/>
      <c r="D43" s="105"/>
      <c r="E43" s="353" t="s">
        <v>33</v>
      </c>
      <c r="F43" s="353"/>
      <c r="G43" s="353"/>
      <c r="H43" s="354"/>
      <c r="I43" s="106">
        <v>12138</v>
      </c>
      <c r="J43" s="107">
        <v>11206</v>
      </c>
      <c r="K43" s="107">
        <v>10362</v>
      </c>
      <c r="L43" s="107">
        <v>8924</v>
      </c>
      <c r="M43" s="108">
        <v>7494</v>
      </c>
    </row>
    <row r="44" spans="2:13" ht="27.75" customHeight="1">
      <c r="B44" s="347"/>
      <c r="C44" s="348"/>
      <c r="D44" s="105"/>
      <c r="E44" s="353" t="s">
        <v>34</v>
      </c>
      <c r="F44" s="353"/>
      <c r="G44" s="353"/>
      <c r="H44" s="354"/>
      <c r="I44" s="106">
        <v>324</v>
      </c>
      <c r="J44" s="107">
        <v>319</v>
      </c>
      <c r="K44" s="107">
        <v>317</v>
      </c>
      <c r="L44" s="107">
        <v>337</v>
      </c>
      <c r="M44" s="108">
        <v>342</v>
      </c>
    </row>
    <row r="45" spans="2:13" ht="27.75" customHeight="1">
      <c r="B45" s="347"/>
      <c r="C45" s="348"/>
      <c r="D45" s="105"/>
      <c r="E45" s="353" t="s">
        <v>35</v>
      </c>
      <c r="F45" s="353"/>
      <c r="G45" s="353"/>
      <c r="H45" s="354"/>
      <c r="I45" s="106">
        <v>5641</v>
      </c>
      <c r="J45" s="107">
        <v>5280</v>
      </c>
      <c r="K45" s="107">
        <v>5353</v>
      </c>
      <c r="L45" s="107">
        <v>4988</v>
      </c>
      <c r="M45" s="108">
        <v>4408</v>
      </c>
    </row>
    <row r="46" spans="2:13" ht="27.75" customHeight="1">
      <c r="B46" s="347"/>
      <c r="C46" s="348"/>
      <c r="D46" s="109"/>
      <c r="E46" s="353" t="s">
        <v>36</v>
      </c>
      <c r="F46" s="353"/>
      <c r="G46" s="353"/>
      <c r="H46" s="354"/>
      <c r="I46" s="106">
        <v>1</v>
      </c>
      <c r="J46" s="107">
        <v>2</v>
      </c>
      <c r="K46" s="107">
        <v>1</v>
      </c>
      <c r="L46" s="107">
        <v>1</v>
      </c>
      <c r="M46" s="108">
        <v>1</v>
      </c>
    </row>
    <row r="47" spans="2:13" ht="27.75" customHeight="1">
      <c r="B47" s="347"/>
      <c r="C47" s="348"/>
      <c r="D47" s="110"/>
      <c r="E47" s="355" t="s">
        <v>37</v>
      </c>
      <c r="F47" s="356"/>
      <c r="G47" s="356"/>
      <c r="H47" s="357"/>
      <c r="I47" s="106" t="s">
        <v>95</v>
      </c>
      <c r="J47" s="107" t="s">
        <v>95</v>
      </c>
      <c r="K47" s="107" t="s">
        <v>95</v>
      </c>
      <c r="L47" s="107" t="s">
        <v>95</v>
      </c>
      <c r="M47" s="108" t="s">
        <v>95</v>
      </c>
    </row>
    <row r="48" spans="2:13" ht="27.75" customHeight="1">
      <c r="B48" s="347"/>
      <c r="C48" s="348"/>
      <c r="D48" s="105"/>
      <c r="E48" s="353" t="s">
        <v>38</v>
      </c>
      <c r="F48" s="353"/>
      <c r="G48" s="353"/>
      <c r="H48" s="354"/>
      <c r="I48" s="106" t="s">
        <v>95</v>
      </c>
      <c r="J48" s="107" t="s">
        <v>95</v>
      </c>
      <c r="K48" s="107" t="s">
        <v>95</v>
      </c>
      <c r="L48" s="107" t="s">
        <v>95</v>
      </c>
      <c r="M48" s="108" t="s">
        <v>95</v>
      </c>
    </row>
    <row r="49" spans="2:13" ht="27.75" customHeight="1">
      <c r="B49" s="349"/>
      <c r="C49" s="350"/>
      <c r="D49" s="105"/>
      <c r="E49" s="353" t="s">
        <v>39</v>
      </c>
      <c r="F49" s="353"/>
      <c r="G49" s="353"/>
      <c r="H49" s="354"/>
      <c r="I49" s="106" t="s">
        <v>95</v>
      </c>
      <c r="J49" s="107" t="s">
        <v>95</v>
      </c>
      <c r="K49" s="107" t="s">
        <v>95</v>
      </c>
      <c r="L49" s="107" t="s">
        <v>95</v>
      </c>
      <c r="M49" s="108" t="s">
        <v>95</v>
      </c>
    </row>
    <row r="50" spans="2:13" ht="27.75" customHeight="1">
      <c r="B50" s="358" t="s">
        <v>40</v>
      </c>
      <c r="C50" s="359"/>
      <c r="D50" s="111"/>
      <c r="E50" s="353" t="s">
        <v>41</v>
      </c>
      <c r="F50" s="353"/>
      <c r="G50" s="353"/>
      <c r="H50" s="354"/>
      <c r="I50" s="106">
        <v>13795</v>
      </c>
      <c r="J50" s="107">
        <v>14811</v>
      </c>
      <c r="K50" s="107">
        <v>16012</v>
      </c>
      <c r="L50" s="107">
        <v>15094</v>
      </c>
      <c r="M50" s="108">
        <v>14021</v>
      </c>
    </row>
    <row r="51" spans="2:13" ht="27.75" customHeight="1">
      <c r="B51" s="347"/>
      <c r="C51" s="348"/>
      <c r="D51" s="105"/>
      <c r="E51" s="353" t="s">
        <v>42</v>
      </c>
      <c r="F51" s="353"/>
      <c r="G51" s="353"/>
      <c r="H51" s="354"/>
      <c r="I51" s="106">
        <v>4779</v>
      </c>
      <c r="J51" s="107">
        <v>4659</v>
      </c>
      <c r="K51" s="107">
        <v>4755</v>
      </c>
      <c r="L51" s="107">
        <v>4101</v>
      </c>
      <c r="M51" s="108">
        <v>3497</v>
      </c>
    </row>
    <row r="52" spans="2:13" ht="27.75" customHeight="1">
      <c r="B52" s="349"/>
      <c r="C52" s="350"/>
      <c r="D52" s="105"/>
      <c r="E52" s="353" t="s">
        <v>43</v>
      </c>
      <c r="F52" s="353"/>
      <c r="G52" s="353"/>
      <c r="H52" s="354"/>
      <c r="I52" s="106">
        <v>39113</v>
      </c>
      <c r="J52" s="107">
        <v>38719</v>
      </c>
      <c r="K52" s="107">
        <v>37756</v>
      </c>
      <c r="L52" s="107">
        <v>36746</v>
      </c>
      <c r="M52" s="108">
        <v>35209</v>
      </c>
    </row>
    <row r="53" spans="2:13" ht="27.75" customHeight="1" thickBot="1">
      <c r="B53" s="360" t="s">
        <v>44</v>
      </c>
      <c r="C53" s="361"/>
      <c r="D53" s="112"/>
      <c r="E53" s="362" t="s">
        <v>45</v>
      </c>
      <c r="F53" s="362"/>
      <c r="G53" s="362"/>
      <c r="H53" s="363"/>
      <c r="I53" s="113">
        <v>80</v>
      </c>
      <c r="J53" s="114">
        <v>-1671</v>
      </c>
      <c r="K53" s="114">
        <v>-3368</v>
      </c>
      <c r="L53" s="114">
        <v>-3390</v>
      </c>
      <c r="M53" s="115">
        <v>-4276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3Du/QskDvtxYqo34GdDeWKoeWiMEWg/SSIJyHaBE46fzX0m5lTsydfmW0i5I4j1uAtGA2RkqM2NEC3JXqEfHw==" saltValue="LH+6swZClCYFUR15kai9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138</v>
      </c>
      <c r="G54" s="124" t="s">
        <v>139</v>
      </c>
      <c r="H54" s="125" t="s">
        <v>140</v>
      </c>
    </row>
    <row r="55" spans="2:8" ht="52.5" customHeight="1">
      <c r="B55" s="126"/>
      <c r="C55" s="372" t="s">
        <v>48</v>
      </c>
      <c r="D55" s="372"/>
      <c r="E55" s="373"/>
      <c r="F55" s="127">
        <v>7329</v>
      </c>
      <c r="G55" s="127">
        <v>6144</v>
      </c>
      <c r="H55" s="128">
        <v>5159</v>
      </c>
    </row>
    <row r="56" spans="2:8" ht="52.5" customHeight="1">
      <c r="B56" s="129"/>
      <c r="C56" s="374" t="s">
        <v>49</v>
      </c>
      <c r="D56" s="374"/>
      <c r="E56" s="375"/>
      <c r="F56" s="130">
        <v>2052</v>
      </c>
      <c r="G56" s="130">
        <v>2056</v>
      </c>
      <c r="H56" s="131">
        <v>1961</v>
      </c>
    </row>
    <row r="57" spans="2:8" ht="53.25" customHeight="1">
      <c r="B57" s="129"/>
      <c r="C57" s="376" t="s">
        <v>50</v>
      </c>
      <c r="D57" s="376"/>
      <c r="E57" s="377"/>
      <c r="F57" s="132">
        <v>9019</v>
      </c>
      <c r="G57" s="132">
        <v>8891</v>
      </c>
      <c r="H57" s="133">
        <v>8404</v>
      </c>
    </row>
    <row r="58" spans="2:8" ht="45.75" customHeight="1">
      <c r="B58" s="134"/>
      <c r="C58" s="364" t="s">
        <v>160</v>
      </c>
      <c r="D58" s="365"/>
      <c r="E58" s="366"/>
      <c r="F58" s="135">
        <v>3432</v>
      </c>
      <c r="G58" s="135">
        <v>3214</v>
      </c>
      <c r="H58" s="136">
        <v>3015</v>
      </c>
    </row>
    <row r="59" spans="2:8" ht="45.75" customHeight="1">
      <c r="B59" s="134"/>
      <c r="C59" s="364" t="s">
        <v>161</v>
      </c>
      <c r="D59" s="365"/>
      <c r="E59" s="366"/>
      <c r="F59" s="135">
        <v>1720</v>
      </c>
      <c r="G59" s="135">
        <v>1604</v>
      </c>
      <c r="H59" s="136">
        <v>1372</v>
      </c>
    </row>
    <row r="60" spans="2:8" ht="45.75" customHeight="1">
      <c r="B60" s="134"/>
      <c r="C60" s="364" t="s">
        <v>162</v>
      </c>
      <c r="D60" s="365"/>
      <c r="E60" s="366"/>
      <c r="F60" s="135">
        <v>930</v>
      </c>
      <c r="G60" s="135">
        <v>915</v>
      </c>
      <c r="H60" s="136">
        <v>849</v>
      </c>
    </row>
    <row r="61" spans="2:8" ht="45.75" customHeight="1">
      <c r="B61" s="134"/>
      <c r="C61" s="364" t="s">
        <v>163</v>
      </c>
      <c r="D61" s="365"/>
      <c r="E61" s="366"/>
      <c r="F61" s="135">
        <v>1067</v>
      </c>
      <c r="G61" s="135">
        <v>1002</v>
      </c>
      <c r="H61" s="136">
        <v>833</v>
      </c>
    </row>
    <row r="62" spans="2:8" ht="45.75" customHeight="1" thickBot="1">
      <c r="B62" s="137"/>
      <c r="C62" s="367" t="s">
        <v>164</v>
      </c>
      <c r="D62" s="368"/>
      <c r="E62" s="369"/>
      <c r="F62" s="138">
        <v>0</v>
      </c>
      <c r="G62" s="138">
        <v>300</v>
      </c>
      <c r="H62" s="139">
        <v>601</v>
      </c>
    </row>
    <row r="63" spans="2:8" ht="52.5" customHeight="1" thickBot="1">
      <c r="B63" s="140"/>
      <c r="C63" s="370" t="s">
        <v>51</v>
      </c>
      <c r="D63" s="370"/>
      <c r="E63" s="371"/>
      <c r="F63" s="141">
        <v>18400</v>
      </c>
      <c r="G63" s="141">
        <v>17092</v>
      </c>
      <c r="H63" s="142">
        <v>15525</v>
      </c>
    </row>
    <row r="64" spans="2:8" ht="15" customHeight="1"/>
    <row r="65" ht="0" hidden="1" customHeight="1"/>
    <row r="66" ht="0" hidden="1" customHeight="1"/>
  </sheetData>
  <sheetProtection algorithmName="SHA-512" hashValue="qY2pp5hEplTlLh6iK3U3DVZB+3HQ/LouXvK9T2Cr2UTXTl46t8lHFeSIEAA0YHnZyNKRZGD77hbz5hfCYtQLOA==" saltValue="eUXBPeRj9hQkm+hg/C+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133</v>
      </c>
      <c r="G2" s="156"/>
      <c r="H2" s="157"/>
    </row>
    <row r="3" spans="1:8">
      <c r="A3" s="153" t="s">
        <v>126</v>
      </c>
      <c r="B3" s="158"/>
      <c r="C3" s="159"/>
      <c r="D3" s="160">
        <v>81869</v>
      </c>
      <c r="E3" s="161"/>
      <c r="F3" s="162">
        <v>66255</v>
      </c>
      <c r="G3" s="163"/>
      <c r="H3" s="164"/>
    </row>
    <row r="4" spans="1:8">
      <c r="A4" s="165"/>
      <c r="B4" s="166"/>
      <c r="C4" s="167"/>
      <c r="D4" s="168">
        <v>40861</v>
      </c>
      <c r="E4" s="169"/>
      <c r="F4" s="170">
        <v>31822</v>
      </c>
      <c r="G4" s="171"/>
      <c r="H4" s="172"/>
    </row>
    <row r="5" spans="1:8">
      <c r="A5" s="153" t="s">
        <v>128</v>
      </c>
      <c r="B5" s="158"/>
      <c r="C5" s="159"/>
      <c r="D5" s="160">
        <v>81287</v>
      </c>
      <c r="E5" s="161"/>
      <c r="F5" s="162">
        <v>92247</v>
      </c>
      <c r="G5" s="163"/>
      <c r="H5" s="164"/>
    </row>
    <row r="6" spans="1:8">
      <c r="A6" s="165"/>
      <c r="B6" s="166"/>
      <c r="C6" s="167"/>
      <c r="D6" s="168">
        <v>51162</v>
      </c>
      <c r="E6" s="169"/>
      <c r="F6" s="170">
        <v>37204</v>
      </c>
      <c r="G6" s="171"/>
      <c r="H6" s="172"/>
    </row>
    <row r="7" spans="1:8">
      <c r="A7" s="153" t="s">
        <v>129</v>
      </c>
      <c r="B7" s="158"/>
      <c r="C7" s="159"/>
      <c r="D7" s="160">
        <v>72254</v>
      </c>
      <c r="E7" s="161"/>
      <c r="F7" s="162">
        <v>67319</v>
      </c>
      <c r="G7" s="163"/>
      <c r="H7" s="164"/>
    </row>
    <row r="8" spans="1:8">
      <c r="A8" s="165"/>
      <c r="B8" s="166"/>
      <c r="C8" s="167"/>
      <c r="D8" s="168">
        <v>43579</v>
      </c>
      <c r="E8" s="169"/>
      <c r="F8" s="170">
        <v>38101</v>
      </c>
      <c r="G8" s="171"/>
      <c r="H8" s="172"/>
    </row>
    <row r="9" spans="1:8">
      <c r="A9" s="153" t="s">
        <v>130</v>
      </c>
      <c r="B9" s="158"/>
      <c r="C9" s="159"/>
      <c r="D9" s="160">
        <v>68388</v>
      </c>
      <c r="E9" s="161"/>
      <c r="F9" s="162">
        <v>70615</v>
      </c>
      <c r="G9" s="163"/>
      <c r="H9" s="164"/>
    </row>
    <row r="10" spans="1:8">
      <c r="A10" s="165"/>
      <c r="B10" s="166"/>
      <c r="C10" s="167"/>
      <c r="D10" s="168">
        <v>47352</v>
      </c>
      <c r="E10" s="169"/>
      <c r="F10" s="170">
        <v>37382</v>
      </c>
      <c r="G10" s="171"/>
      <c r="H10" s="172"/>
    </row>
    <row r="11" spans="1:8">
      <c r="A11" s="153" t="s">
        <v>131</v>
      </c>
      <c r="B11" s="158"/>
      <c r="C11" s="159"/>
      <c r="D11" s="160">
        <v>52782</v>
      </c>
      <c r="E11" s="161"/>
      <c r="F11" s="162">
        <v>69185</v>
      </c>
      <c r="G11" s="163"/>
      <c r="H11" s="164"/>
    </row>
    <row r="12" spans="1:8">
      <c r="A12" s="165"/>
      <c r="B12" s="166"/>
      <c r="C12" s="173"/>
      <c r="D12" s="168">
        <v>27247</v>
      </c>
      <c r="E12" s="169"/>
      <c r="F12" s="170">
        <v>38519</v>
      </c>
      <c r="G12" s="171"/>
      <c r="H12" s="172"/>
    </row>
    <row r="13" spans="1:8">
      <c r="A13" s="153"/>
      <c r="B13" s="158"/>
      <c r="C13" s="174"/>
      <c r="D13" s="175">
        <v>71316</v>
      </c>
      <c r="E13" s="176"/>
      <c r="F13" s="177">
        <v>73124</v>
      </c>
      <c r="G13" s="178"/>
      <c r="H13" s="164"/>
    </row>
    <row r="14" spans="1:8">
      <c r="A14" s="165"/>
      <c r="B14" s="166"/>
      <c r="C14" s="167"/>
      <c r="D14" s="168">
        <v>42040</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5.86</v>
      </c>
      <c r="C19" s="179">
        <f>ROUND(VALUE(SUBSTITUTE(実質収支比率等に係る経年分析!G$48,"▲","-")),2)</f>
        <v>5.76</v>
      </c>
      <c r="D19" s="179">
        <f>ROUND(VALUE(SUBSTITUTE(実質収支比率等に係る経年分析!H$48,"▲","-")),2)</f>
        <v>5.32</v>
      </c>
      <c r="E19" s="179">
        <f>ROUND(VALUE(SUBSTITUTE(実質収支比率等に係る経年分析!I$48,"▲","-")),2)</f>
        <v>2.9</v>
      </c>
      <c r="F19" s="179">
        <f>ROUND(VALUE(SUBSTITUTE(実質収支比率等に係る経年分析!J$48,"▲","-")),2)</f>
        <v>3.14</v>
      </c>
    </row>
    <row r="20" spans="1:11">
      <c r="A20" s="179" t="s">
        <v>55</v>
      </c>
      <c r="B20" s="179">
        <f>ROUND(VALUE(SUBSTITUTE(実質収支比率等に係る経年分析!F$47,"▲","-")),2)</f>
        <v>26.86</v>
      </c>
      <c r="C20" s="179">
        <f>ROUND(VALUE(SUBSTITUTE(実質収支比率等に係る経年分析!G$47,"▲","-")),2)</f>
        <v>30.61</v>
      </c>
      <c r="D20" s="179">
        <f>ROUND(VALUE(SUBSTITUTE(実質収支比率等に係る経年分析!H$47,"▲","-")),2)</f>
        <v>33.79</v>
      </c>
      <c r="E20" s="179">
        <f>ROUND(VALUE(SUBSTITUTE(実質収支比率等に係る経年分析!I$47,"▲","-")),2)</f>
        <v>28.4</v>
      </c>
      <c r="F20" s="179">
        <f>ROUND(VALUE(SUBSTITUTE(実質収支比率等に係る経年分析!J$47,"▲","-")),2)</f>
        <v>24.53</v>
      </c>
    </row>
    <row r="21" spans="1:11">
      <c r="A21" s="179" t="s">
        <v>56</v>
      </c>
      <c r="B21" s="179">
        <f>IF(ISNUMBER(VALUE(SUBSTITUTE(実質収支比率等に係る経年分析!F$49,"▲","-"))),ROUND(VALUE(SUBSTITUTE(実質収支比率等に係る経年分析!F$49,"▲","-")),2),NA())</f>
        <v>4.16</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-7.81</v>
      </c>
      <c r="F21" s="179">
        <f>IF(ISNUMBER(VALUE(SUBSTITUTE(実質収支比率等に係る経年分析!J$49,"▲","-"))),ROUND(VALUE(SUBSTITUTE(実質収支比率等に係る経年分析!J$49,"▲","-")),2),NA())</f>
        <v>-1.71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5147</v>
      </c>
      <c r="E42" s="181"/>
      <c r="F42" s="181"/>
      <c r="G42" s="181">
        <f>'実質公債費比率（分子）の構造'!L$52</f>
        <v>4914</v>
      </c>
      <c r="H42" s="181"/>
      <c r="I42" s="181"/>
      <c r="J42" s="181">
        <f>'実質公債費比率（分子）の構造'!M$52</f>
        <v>4918</v>
      </c>
      <c r="K42" s="181"/>
      <c r="L42" s="181"/>
      <c r="M42" s="181">
        <f>'実質公債費比率（分子）の構造'!N$52</f>
        <v>4742</v>
      </c>
      <c r="N42" s="181"/>
      <c r="O42" s="181"/>
      <c r="P42" s="181">
        <f>'実質公債費比率（分子）の構造'!O$52</f>
        <v>4672</v>
      </c>
    </row>
    <row r="43" spans="1:16">
      <c r="A43" s="181" t="s">
        <v>64</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c r="A44" s="181" t="s">
        <v>65</v>
      </c>
      <c r="B44" s="181">
        <f>'実質公債費比率（分子）の構造'!K$50</f>
        <v>8</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2</v>
      </c>
      <c r="O44" s="181"/>
      <c r="P44" s="181"/>
    </row>
    <row r="45" spans="1:16">
      <c r="A45" s="181" t="s">
        <v>66</v>
      </c>
      <c r="B45" s="181">
        <f>'実質公債費比率（分子）の構造'!K$49</f>
        <v>17</v>
      </c>
      <c r="C45" s="181"/>
      <c r="D45" s="181"/>
      <c r="E45" s="181">
        <f>'実質公債費比率（分子）の構造'!L$49</f>
        <v>20</v>
      </c>
      <c r="F45" s="181"/>
      <c r="G45" s="181"/>
      <c r="H45" s="181">
        <f>'実質公債費比率（分子）の構造'!M$49</f>
        <v>23</v>
      </c>
      <c r="I45" s="181"/>
      <c r="J45" s="181"/>
      <c r="K45" s="181">
        <f>'実質公債費比率（分子）の構造'!N$49</f>
        <v>25</v>
      </c>
      <c r="L45" s="181"/>
      <c r="M45" s="181"/>
      <c r="N45" s="181">
        <f>'実質公債費比率（分子）の構造'!O$49</f>
        <v>24</v>
      </c>
      <c r="O45" s="181"/>
      <c r="P45" s="181"/>
    </row>
    <row r="46" spans="1:16">
      <c r="A46" s="181" t="s">
        <v>67</v>
      </c>
      <c r="B46" s="181">
        <f>'実質公債費比率（分子）の構造'!K$48</f>
        <v>1033</v>
      </c>
      <c r="C46" s="181"/>
      <c r="D46" s="181"/>
      <c r="E46" s="181">
        <f>'実質公債費比率（分子）の構造'!L$48</f>
        <v>923</v>
      </c>
      <c r="F46" s="181"/>
      <c r="G46" s="181"/>
      <c r="H46" s="181">
        <f>'実質公債費比率（分子）の構造'!M$48</f>
        <v>836</v>
      </c>
      <c r="I46" s="181"/>
      <c r="J46" s="181"/>
      <c r="K46" s="181">
        <f>'実質公債費比率（分子）の構造'!N$48</f>
        <v>684</v>
      </c>
      <c r="L46" s="181"/>
      <c r="M46" s="181"/>
      <c r="N46" s="181">
        <f>'実質公債費比率（分子）の構造'!O$48</f>
        <v>615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5282</v>
      </c>
      <c r="C49" s="181"/>
      <c r="D49" s="181"/>
      <c r="E49" s="181">
        <f>'実質公債費比率（分子）の構造'!L$45</f>
        <v>4791</v>
      </c>
      <c r="F49" s="181"/>
      <c r="G49" s="181"/>
      <c r="H49" s="181">
        <f>'実質公債費比率（分子）の構造'!M$45</f>
        <v>4774</v>
      </c>
      <c r="I49" s="181"/>
      <c r="J49" s="181"/>
      <c r="K49" s="181">
        <f>'実質公債費比率（分子）の構造'!N$45</f>
        <v>4934</v>
      </c>
      <c r="L49" s="181"/>
      <c r="M49" s="181"/>
      <c r="N49" s="181">
        <f>'実質公債費比率（分子）の構造'!O$45</f>
        <v>4838</v>
      </c>
      <c r="O49" s="181"/>
      <c r="P49" s="181"/>
    </row>
    <row r="50" spans="1:16">
      <c r="A50" s="181" t="s">
        <v>71</v>
      </c>
      <c r="B50" s="181" t="e">
        <f>NA()</f>
        <v>#N/A</v>
      </c>
      <c r="C50" s="181">
        <f>IF(ISNUMBER('実質公債費比率（分子）の構造'!K$53),'実質公債費比率（分子）の構造'!K$53,NA())</f>
        <v>1193</v>
      </c>
      <c r="D50" s="181" t="e">
        <f>NA()</f>
        <v>#N/A</v>
      </c>
      <c r="E50" s="181" t="e">
        <f>NA()</f>
        <v>#N/A</v>
      </c>
      <c r="F50" s="181">
        <f>IF(ISNUMBER('実質公債費比率（分子）の構造'!L$53),'実質公債費比率（分子）の構造'!L$53,NA())</f>
        <v>823</v>
      </c>
      <c r="G50" s="181" t="e">
        <f>NA()</f>
        <v>#N/A</v>
      </c>
      <c r="H50" s="181" t="e">
        <f>NA()</f>
        <v>#N/A</v>
      </c>
      <c r="I50" s="181">
        <f>IF(ISNUMBER('実質公債費比率（分子）の構造'!M$53),'実質公債費比率（分子）の構造'!M$53,NA())</f>
        <v>718</v>
      </c>
      <c r="J50" s="181" t="e">
        <f>NA()</f>
        <v>#N/A</v>
      </c>
      <c r="K50" s="181" t="e">
        <f>NA()</f>
        <v>#N/A</v>
      </c>
      <c r="L50" s="181">
        <f>IF(ISNUMBER('実質公債費比率（分子）の構造'!N$53),'実質公債費比率（分子）の構造'!N$53,NA())</f>
        <v>903</v>
      </c>
      <c r="M50" s="181" t="e">
        <f>NA()</f>
        <v>#N/A</v>
      </c>
      <c r="N50" s="181" t="e">
        <f>NA()</f>
        <v>#N/A</v>
      </c>
      <c r="O50" s="181">
        <f>IF(ISNUMBER('実質公債費比率（分子）の構造'!O$53),'実質公債費比率（分子）の構造'!O$53,NA())</f>
        <v>808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39113</v>
      </c>
      <c r="E56" s="180"/>
      <c r="F56" s="180"/>
      <c r="G56" s="180">
        <f>'将来負担比率（分子）の構造'!J$52</f>
        <v>38719</v>
      </c>
      <c r="H56" s="180"/>
      <c r="I56" s="180"/>
      <c r="J56" s="180">
        <f>'将来負担比率（分子）の構造'!K$52</f>
        <v>37756</v>
      </c>
      <c r="K56" s="180"/>
      <c r="L56" s="180"/>
      <c r="M56" s="180">
        <f>'将来負担比率（分子）の構造'!L$52</f>
        <v>36746</v>
      </c>
      <c r="N56" s="180"/>
      <c r="O56" s="180"/>
      <c r="P56" s="180">
        <f>'将来負担比率（分子）の構造'!M$52</f>
        <v>35209</v>
      </c>
    </row>
    <row r="57" spans="1:16">
      <c r="A57" s="180" t="s">
        <v>42</v>
      </c>
      <c r="B57" s="180"/>
      <c r="C57" s="180"/>
      <c r="D57" s="180">
        <f>'将来負担比率（分子）の構造'!I$51</f>
        <v>4779</v>
      </c>
      <c r="E57" s="180"/>
      <c r="F57" s="180"/>
      <c r="G57" s="180">
        <f>'将来負担比率（分子）の構造'!J$51</f>
        <v>4659</v>
      </c>
      <c r="H57" s="180"/>
      <c r="I57" s="180"/>
      <c r="J57" s="180">
        <f>'将来負担比率（分子）の構造'!K$51</f>
        <v>4755</v>
      </c>
      <c r="K57" s="180"/>
      <c r="L57" s="180"/>
      <c r="M57" s="180">
        <f>'将来負担比率（分子）の構造'!L$51</f>
        <v>4101</v>
      </c>
      <c r="N57" s="180"/>
      <c r="O57" s="180"/>
      <c r="P57" s="180">
        <f>'将来負担比率（分子）の構造'!M$51</f>
        <v>3497</v>
      </c>
    </row>
    <row r="58" spans="1:16">
      <c r="A58" s="180" t="s">
        <v>41</v>
      </c>
      <c r="B58" s="180"/>
      <c r="C58" s="180"/>
      <c r="D58" s="180">
        <f>'将来負担比率（分子）の構造'!I$50</f>
        <v>13795</v>
      </c>
      <c r="E58" s="180"/>
      <c r="F58" s="180"/>
      <c r="G58" s="180">
        <f>'将来負担比率（分子）の構造'!J$50</f>
        <v>14811</v>
      </c>
      <c r="H58" s="180"/>
      <c r="I58" s="180"/>
      <c r="J58" s="180">
        <f>'将来負担比率（分子）の構造'!K$50</f>
        <v>16012</v>
      </c>
      <c r="K58" s="180"/>
      <c r="L58" s="180"/>
      <c r="M58" s="180">
        <f>'将来負担比率（分子）の構造'!L$50</f>
        <v>15094</v>
      </c>
      <c r="N58" s="180"/>
      <c r="O58" s="180"/>
      <c r="P58" s="180">
        <f>'将来負担比率（分子）の構造'!M$50</f>
        <v>14021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c r="A62" s="180" t="s">
        <v>35</v>
      </c>
      <c r="B62" s="180">
        <f>'将来負担比率（分子）の構造'!I$45</f>
        <v>5641</v>
      </c>
      <c r="C62" s="180"/>
      <c r="D62" s="180"/>
      <c r="E62" s="180">
        <f>'将来負担比率（分子）の構造'!J$45</f>
        <v>5280</v>
      </c>
      <c r="F62" s="180"/>
      <c r="G62" s="180"/>
      <c r="H62" s="180">
        <f>'将来負担比率（分子）の構造'!K$45</f>
        <v>5353</v>
      </c>
      <c r="I62" s="180"/>
      <c r="J62" s="180"/>
      <c r="K62" s="180">
        <f>'将来負担比率（分子）の構造'!L$45</f>
        <v>4988</v>
      </c>
      <c r="L62" s="180"/>
      <c r="M62" s="180"/>
      <c r="N62" s="180">
        <f>'将来負担比率（分子）の構造'!M$45</f>
        <v>4408</v>
      </c>
      <c r="O62" s="180"/>
      <c r="P62" s="180"/>
    </row>
    <row r="63" spans="1:16">
      <c r="A63" s="180" t="s">
        <v>34</v>
      </c>
      <c r="B63" s="180">
        <f>'将来負担比率（分子）の構造'!I$44</f>
        <v>324</v>
      </c>
      <c r="C63" s="180"/>
      <c r="D63" s="180"/>
      <c r="E63" s="180">
        <f>'将来負担比率（分子）の構造'!J$44</f>
        <v>319</v>
      </c>
      <c r="F63" s="180"/>
      <c r="G63" s="180"/>
      <c r="H63" s="180">
        <f>'将来負担比率（分子）の構造'!K$44</f>
        <v>317</v>
      </c>
      <c r="I63" s="180"/>
      <c r="J63" s="180"/>
      <c r="K63" s="180">
        <f>'将来負担比率（分子）の構造'!L$44</f>
        <v>337</v>
      </c>
      <c r="L63" s="180"/>
      <c r="M63" s="180"/>
      <c r="N63" s="180">
        <f>'将来負担比率（分子）の構造'!M$44</f>
        <v>342</v>
      </c>
      <c r="O63" s="180"/>
      <c r="P63" s="180"/>
    </row>
    <row r="64" spans="1:16">
      <c r="A64" s="180" t="s">
        <v>33</v>
      </c>
      <c r="B64" s="180">
        <f>'将来負担比率（分子）の構造'!I$43</f>
        <v>12138</v>
      </c>
      <c r="C64" s="180"/>
      <c r="D64" s="180"/>
      <c r="E64" s="180">
        <f>'将来負担比率（分子）の構造'!J$43</f>
        <v>11206</v>
      </c>
      <c r="F64" s="180"/>
      <c r="G64" s="180"/>
      <c r="H64" s="180">
        <f>'将来負担比率（分子）の構造'!K$43</f>
        <v>10362</v>
      </c>
      <c r="I64" s="180"/>
      <c r="J64" s="180"/>
      <c r="K64" s="180">
        <f>'将来負担比率（分子）の構造'!L$43</f>
        <v>8924</v>
      </c>
      <c r="L64" s="180"/>
      <c r="M64" s="180"/>
      <c r="N64" s="180">
        <f>'将来負担比率（分子）の構造'!M$43</f>
        <v>7494</v>
      </c>
      <c r="O64" s="180"/>
      <c r="P64" s="180"/>
    </row>
    <row r="65" spans="1:16">
      <c r="A65" s="180" t="s">
        <v>32</v>
      </c>
      <c r="B65" s="180">
        <f>'将来負担比率（分子）の構造'!I$42</f>
        <v>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39662</v>
      </c>
      <c r="C66" s="180"/>
      <c r="D66" s="180"/>
      <c r="E66" s="180">
        <f>'将来負担比率（分子）の構造'!J$41</f>
        <v>39710</v>
      </c>
      <c r="F66" s="180"/>
      <c r="G66" s="180"/>
      <c r="H66" s="180">
        <f>'将来負担比率（分子）の構造'!K$41</f>
        <v>39122</v>
      </c>
      <c r="I66" s="180"/>
      <c r="J66" s="180"/>
      <c r="K66" s="180">
        <f>'将来負担比率（分子）の構造'!L$41</f>
        <v>38302</v>
      </c>
      <c r="L66" s="180"/>
      <c r="M66" s="180"/>
      <c r="N66" s="180">
        <f>'将来負担比率（分子）の構造'!M$41</f>
        <v>36205</v>
      </c>
      <c r="O66" s="180"/>
      <c r="P66" s="180"/>
    </row>
    <row r="67" spans="1:16">
      <c r="A67" s="180" t="s">
        <v>75</v>
      </c>
      <c r="B67" s="180" t="e">
        <f>NA()</f>
        <v>#N/A</v>
      </c>
      <c r="C67" s="180">
        <f>IF(ISNUMBER('将来負担比率（分子）の構造'!I$53), IF('将来負担比率（分子）の構造'!I$53 &lt; 0, 0, '将来負担比率（分子）の構造'!I$53), NA())</f>
        <v>80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7329</v>
      </c>
      <c r="C72" s="184">
        <f>基金残高に係る経年分析!G55</f>
        <v>6144</v>
      </c>
      <c r="D72" s="184">
        <f>基金残高に係る経年分析!H55</f>
        <v>5159</v>
      </c>
    </row>
    <row r="73" spans="1:16">
      <c r="A73" s="183" t="s">
        <v>78</v>
      </c>
      <c r="B73" s="184">
        <f>基金残高に係る経年分析!F56</f>
        <v>2052</v>
      </c>
      <c r="C73" s="184">
        <f>基金残高に係る経年分析!G56</f>
        <v>2056</v>
      </c>
      <c r="D73" s="184">
        <f>基金残高に係る経年分析!H56</f>
        <v>1961</v>
      </c>
    </row>
    <row r="74" spans="1:16">
      <c r="A74" s="183" t="s">
        <v>79</v>
      </c>
      <c r="B74" s="184">
        <f>基金残高に係る経年分析!F57</f>
        <v>9019</v>
      </c>
      <c r="C74" s="184">
        <f>基金残高に係る経年分析!G57</f>
        <v>8891</v>
      </c>
      <c r="D74" s="184">
        <f>基金残高に係る経年分析!H57</f>
        <v>8404</v>
      </c>
    </row>
  </sheetData>
  <sheetProtection algorithmName="SHA-512" hashValue="PJ/z9rHsK9ZpK5o5RK5FUChhapMjPV42aLtHnC37B9PFYkk3RQf4e3HAedGJDTp4RltLyUs2NEmU5vQ4U4aR8A==" saltValue="oITbWcpYbZGkcK8iCCAi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河津みき</cp:lastModifiedBy>
  <cp:lastPrinted>2020-03-13T01:36:43Z</cp:lastPrinted>
  <dcterms:created xsi:type="dcterms:W3CDTF">2020-02-10T06:18:32Z</dcterms:created>
  <dcterms:modified xsi:type="dcterms:W3CDTF">2020-03-26T23:37:30Z</dcterms:modified>
  <cp:category/>
</cp:coreProperties>
</file>