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n\Desktop\147130626163001711520967\"/>
    </mc:Choice>
  </mc:AlternateContent>
  <bookViews>
    <workbookView xWindow="0" yWindow="0" windowWidth="20490" windowHeight="7620"/>
  </bookViews>
  <sheets>
    <sheet name="財政比較分析表" sheetId="18" r:id="rId1"/>
    <sheet name="経常経費分析表（経常収支比率の分析）" sheetId="14" r:id="rId2"/>
    <sheet name="経常経費分析表（人件費・公債費・普通建設事業費の分析）" sheetId="15" r:id="rId3"/>
    <sheet name="性質別歳出決算分析表（住民一人当たりのコスト）" sheetId="16" r:id="rId4"/>
    <sheet name="目的別歳出決算分析表（住民一人当たりのコスト）" sheetId="17" r:id="rId5"/>
    <sheet name="実質収支比率等に係る経年分析" sheetId="4" r:id="rId6"/>
    <sheet name="連結実質赤字比率に係る赤字・黒字の構成分析" sheetId="5" r:id="rId7"/>
    <sheet name="実質公債費比率（分子）の構造" sheetId="6" r:id="rId8"/>
    <sheet name="将来負担比率（分子）の構造" sheetId="7" r:id="rId9"/>
    <sheet name="基金残高に係る経年分析" sheetId="8" r:id="rId10"/>
    <sheet name="データシート" sheetId="9" state="hidden"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<sst xmlns="http://schemas.openxmlformats.org/spreadsheetml/2006/main" count="292" uniqueCount="167">
  <si>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</si>
  <si>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</si>
  <si>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</si>
  <si>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</si>
  <si>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</si>
  <si>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</si>
  <si>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</si>
  <si>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</si>
  <si>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</si>
  <si>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</si>
  <si>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</si>
  <si>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</si>
  <si>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</si>
  <si>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</si>
  <si>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</si>
  <si>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</si>
  <si>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</si>
  <si>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</si>
  <si>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</si>
  <si>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</si>
  <si>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</si>
  <si>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</si>
  <si>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</si>
  <si>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</si>
  <si>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</si>
  <si>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</si>
  <si>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</si>
  <si>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</si>
  <si>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</si>
  <si>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</si>
  <si>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</si>
  <si>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</si>
  <si>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</si>
  <si>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</si>
  <si>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</si>
  <si>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</si>
  <si>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</si>
  <si>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</si>
  <si>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</si>
  <si>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</si>
  <si>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</si>
  <si>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</si>
  <si>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</si>
  <si>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</si>
  <si>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</si>
  <si>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</si>
  <si>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</si>
  <si>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</si>
  <si>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</si>
  <si>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</si>
  <si>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</si>
  <si>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</si>
  <si>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</si>
  <si>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</si>
  <si>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</si>
  <si>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</si>
  <si>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</si>
  <si>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</si>
  <si>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</si>
  <si>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</si>
  <si>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</si>
  <si>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</si>
  <si>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</si>
  <si>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</si>
  <si>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</si>
  <si>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</si>
  <si>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</si>
  <si>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</si>
  <si>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</si>
  <si>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</si>
  <si>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</si>
  <si>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</si>
  <si>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</si>
  <si>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</si>
  <si>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</si>
  <si>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</si>
  <si>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</si>
  <si>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</si>
  <si>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</si>
  <si>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</si>
  <si>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</si>
  <si>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</si>
  <si>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合計</t>
    <rPh sb="0" eb="2">
      <t>ゴウケイ</t>
    </rPh>
    <phoneticPr fontId="5"/>
  </si>
  <si>
    <t>合計</t>
  </si>
  <si>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</si>
  <si>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</si>
  <si>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</si>
  <si>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</si>
  <si>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</si>
  <si>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</si>
  <si>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</si>
  <si>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</si>
  <si>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</si>
  <si>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</si>
  <si>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</si>
  <si>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</si>
  <si>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</si>
  <si>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</si>
  <si>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</si>
  <si>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</si>
  <si>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</si>
  <si>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</si>
  <si>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</si>
  <si>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</si>
  <si>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</si>
  <si>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</si>
  <si>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</si>
  <si>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</si>
  <si>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</si>
  <si>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</si>
  <si>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</si>
  <si>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</si>
  <si>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</si>
  <si>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</si>
  <si>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</si>
  <si>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</si>
  <si>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</si>
  <si>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</si>
  <si>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</si>
  <si>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</si>
  <si>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</si>
  <si>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</si>
  <si>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</si>
  <si>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</si>
  <si>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</si>
  <si>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</si>
  <si>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</si>
  <si>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</si>
  <si>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</si>
  <si>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</si>
  <si>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</si>
  <si>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</si>
  <si>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</si>
  <si>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</si>
  <si>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</si>
  <si>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</si>
  <si>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</si>
  <si>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</si>
  <si>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</si>
  <si>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</si>
  <si>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</si>
  <si>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1.71</t>
  </si>
  <si>
    <t>▲ 5.47</t>
  </si>
  <si>
    <t>▲ 0.28</t>
  </si>
  <si>
    <t>▲ 0.95</t>
  </si>
  <si>
    <t>水道事業会計</t>
  </si>
  <si>
    <t>一般会計</t>
  </si>
  <si>
    <t>下水道事業会計</t>
  </si>
  <si>
    <t>国民健康保険特別会計</t>
  </si>
  <si>
    <t>介護保険特別会計</t>
  </si>
  <si>
    <t>後期高齢者医療特別会計</t>
  </si>
  <si>
    <t>給水施設事業特別会計</t>
  </si>
  <si>
    <t>住宅新築資金等貸付事業特別会計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</si>
  <si>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</si>
  <si>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</si>
  <si>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</si>
  <si>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</si>
  <si>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</si>
  <si>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</si>
  <si>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</si>
  <si>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</si>
  <si>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地域振興基金</t>
    <rPh sb="0" eb="2">
      <t>チイキ</t>
    </rPh>
    <rPh sb="2" eb="4">
      <t>シンコウ</t>
    </rPh>
    <rPh sb="4" eb="6">
      <t>キキン</t>
    </rPh>
    <phoneticPr fontId="5"/>
  </si>
  <si>
    <t>市有施設整備基金</t>
    <rPh sb="0" eb="2">
      <t>シユウ</t>
    </rPh>
    <rPh sb="2" eb="4">
      <t>シセツ</t>
    </rPh>
    <rPh sb="4" eb="6">
      <t>セイビ</t>
    </rPh>
    <rPh sb="6" eb="8">
      <t>キキン</t>
    </rPh>
    <phoneticPr fontId="2"/>
  </si>
  <si>
    <t>災害対策基金</t>
    <rPh sb="0" eb="6">
      <t>サイガイタイサクキキン</t>
    </rPh>
    <phoneticPr fontId="2"/>
  </si>
  <si>
    <t>地域福祉基金</t>
    <rPh sb="0" eb="4">
      <t>チイキフクシ</t>
    </rPh>
    <rPh sb="4" eb="6">
      <t>キキン</t>
    </rPh>
    <phoneticPr fontId="2"/>
  </si>
  <si>
    <t>市職員退職手当基金</t>
    <rPh sb="0" eb="3">
      <t>シショクイン</t>
    </rPh>
    <rPh sb="3" eb="7">
      <t>タイショクテアテ</t>
    </rPh>
    <rPh sb="7" eb="9">
      <t>キキン</t>
    </rPh>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</si>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</sst>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 &quot;0.00"/>
    <numFmt numFmtId="177" formatCode="#,##0;&quot;▲ &quot;#,##0"/>
    <numFmt numFmtId="178" formatCode="#,##0_ "/>
    <numFmt numFmtId="179" formatCode="#,##0;&quot;△ &quot;#,##0"/>
    <numFmt numFmtId="180" formatCode="#,##0.0;&quot;△ &quot;#,##0.0"/>
    <numFmt numFmtId="181" formatCode="#,##0.0;&quot;▲ &quot;#,##0.0"/>
    <numFmt numFmtId="182" formatCode="#,##0.0_ "/>
    <numFmt numFmtId="183" formatCode="#,##0.00;&quot;▲ &quot;#,##0.00"/>
  </numFmts>
  <fonts count="2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sz val="9"/>
      <name val="ＭＳ ゴシック"/>
      <family val="3"/>
      <charset val="128"/>
    </font>
    <font>
      <sz val="14"/>
      <color indexed="8"/>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1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0"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3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16" fillId="5" borderId="0" xfId="6" applyFill="1" applyProtection="1">
      <protection hidden="1"/>
    </xf>
    <xf numFmtId="0" fontId="16" fillId="5" borderId="0" xfId="6" applyFill="1"/>
    <xf numFmtId="0" fontId="1" fillId="0" borderId="0" xfId="11" applyFont="1" applyFill="1">
      <alignment vertical="center"/>
    </xf>
    <xf numFmtId="0" fontId="1" fillId="0" borderId="0" xfId="11" applyFont="1" applyFill="1" applyBorder="1">
      <alignment vertical="center"/>
    </xf>
    <xf numFmtId="0" fontId="22" fillId="0" borderId="41" xfId="11" applyFont="1" applyFill="1" applyBorder="1">
      <alignment vertical="center"/>
    </xf>
    <xf numFmtId="0" fontId="1" fillId="0" borderId="12" xfId="11" applyFont="1" applyFill="1" applyBorder="1">
      <alignment vertical="center"/>
    </xf>
    <xf numFmtId="0" fontId="1" fillId="0" borderId="51" xfId="11" applyFont="1" applyFill="1" applyBorder="1">
      <alignment vertical="center"/>
    </xf>
    <xf numFmtId="0" fontId="1" fillId="0" borderId="64" xfId="11" applyFont="1" applyFill="1" applyBorder="1">
      <alignment vertical="center"/>
    </xf>
    <xf numFmtId="178" fontId="3" fillId="0" borderId="0" xfId="11" applyNumberFormat="1" applyFont="1" applyFill="1" applyBorder="1">
      <alignment vertical="center"/>
    </xf>
    <xf numFmtId="0" fontId="1" fillId="0" borderId="38" xfId="11" applyFont="1" applyFill="1" applyBorder="1">
      <alignment vertical="center"/>
    </xf>
    <xf numFmtId="0" fontId="1" fillId="5" borderId="41" xfId="11" applyFont="1" applyFill="1" applyBorder="1">
      <alignment vertical="center"/>
    </xf>
    <xf numFmtId="0" fontId="1" fillId="5" borderId="12" xfId="11" applyFont="1" applyFill="1" applyBorder="1">
      <alignment vertical="center"/>
    </xf>
    <xf numFmtId="0" fontId="1" fillId="5" borderId="51" xfId="11" applyFont="1" applyFill="1" applyBorder="1">
      <alignment vertical="center"/>
    </xf>
    <xf numFmtId="0" fontId="1" fillId="5" borderId="39" xfId="11" applyFont="1" applyFill="1" applyBorder="1">
      <alignment vertical="center"/>
    </xf>
    <xf numFmtId="0" fontId="1" fillId="5" borderId="31" xfId="11" applyFont="1" applyFill="1" applyBorder="1">
      <alignment vertical="center"/>
    </xf>
    <xf numFmtId="0" fontId="1" fillId="5" borderId="42" xfId="11" applyFont="1" applyFill="1" applyBorder="1">
      <alignment vertical="center"/>
    </xf>
    <xf numFmtId="178" fontId="3" fillId="5" borderId="37" xfId="11" applyNumberFormat="1" applyFont="1" applyFill="1" applyBorder="1">
      <alignment vertical="center"/>
    </xf>
    <xf numFmtId="178" fontId="3" fillId="5" borderId="56" xfId="11" applyNumberFormat="1" applyFont="1" applyFill="1" applyBorder="1">
      <alignment vertical="center"/>
    </xf>
    <xf numFmtId="178" fontId="3" fillId="5" borderId="40" xfId="11" applyNumberFormat="1" applyFont="1" applyFill="1" applyBorder="1">
      <alignment vertical="center"/>
    </xf>
    <xf numFmtId="178" fontId="3" fillId="5" borderId="34" xfId="11" applyNumberFormat="1" applyFont="1" applyFill="1" applyBorder="1" applyAlignment="1">
      <alignment horizontal="center" vertical="center"/>
    </xf>
    <xf numFmtId="178" fontId="20" fillId="5" borderId="65" xfId="11" applyNumberFormat="1" applyFont="1" applyFill="1" applyBorder="1" applyAlignment="1">
      <alignment horizontal="center" vertical="center"/>
    </xf>
    <xf numFmtId="178" fontId="3" fillId="5" borderId="54" xfId="11" applyNumberFormat="1" applyFont="1" applyFill="1" applyBorder="1" applyAlignment="1">
      <alignment horizontal="center" vertical="center"/>
    </xf>
    <xf numFmtId="177" fontId="3" fillId="5" borderId="50" xfId="12" applyNumberFormat="1" applyFont="1" applyFill="1" applyBorder="1" applyAlignment="1">
      <alignment horizontal="right" vertical="center" shrinkToFit="1"/>
    </xf>
    <xf numFmtId="177" fontId="3" fillId="5" borderId="37" xfId="12" applyNumberFormat="1" applyFont="1" applyFill="1" applyBorder="1" applyAlignment="1">
      <alignment horizontal="right" vertical="center" shrinkToFit="1"/>
    </xf>
    <xf numFmtId="181" fontId="3" fillId="5" borderId="66" xfId="12" applyNumberFormat="1" applyFont="1" applyFill="1" applyBorder="1" applyAlignment="1">
      <alignment horizontal="right" vertical="center" shrinkToFit="1"/>
    </xf>
    <xf numFmtId="177" fontId="3" fillId="5" borderId="34" xfId="12" applyNumberFormat="1" applyFont="1" applyFill="1" applyBorder="1" applyAlignment="1">
      <alignment horizontal="right" vertical="center" shrinkToFit="1"/>
    </xf>
    <xf numFmtId="177" fontId="3" fillId="5" borderId="39" xfId="12" applyNumberFormat="1" applyFont="1" applyFill="1" applyBorder="1" applyAlignment="1">
      <alignment horizontal="right" vertical="center" shrinkToFit="1"/>
    </xf>
    <xf numFmtId="181" fontId="3" fillId="5" borderId="54" xfId="12" applyNumberFormat="1" applyFont="1" applyFill="1" applyBorder="1" applyAlignment="1">
      <alignment horizontal="right" vertical="center" shrinkToFit="1"/>
    </xf>
    <xf numFmtId="0" fontId="1" fillId="0" borderId="0" xfId="11" applyNumberFormat="1" applyFont="1" applyFill="1" applyBorder="1">
      <alignment vertical="center"/>
    </xf>
    <xf numFmtId="182" fontId="3" fillId="0" borderId="0" xfId="11" applyNumberFormat="1" applyFont="1" applyFill="1" applyBorder="1">
      <alignment vertical="center"/>
    </xf>
    <xf numFmtId="178" fontId="3" fillId="0" borderId="39" xfId="11" applyNumberFormat="1" applyFont="1" applyFill="1" applyBorder="1">
      <alignment vertical="center"/>
    </xf>
    <xf numFmtId="178" fontId="3" fillId="0" borderId="31" xfId="11" applyNumberFormat="1" applyFont="1" applyFill="1" applyBorder="1">
      <alignment vertical="center"/>
    </xf>
    <xf numFmtId="178" fontId="3" fillId="0" borderId="42" xfId="11" applyNumberFormat="1" applyFont="1" applyFill="1" applyBorder="1">
      <alignment vertical="center"/>
    </xf>
    <xf numFmtId="178" fontId="3" fillId="0" borderId="34" xfId="11" applyNumberFormat="1" applyFont="1" applyFill="1" applyBorder="1" applyAlignment="1">
      <alignment horizontal="center" vertical="center"/>
    </xf>
    <xf numFmtId="178" fontId="3" fillId="0" borderId="65" xfId="11" applyNumberFormat="1" applyFont="1" applyFill="1" applyBorder="1" applyAlignment="1">
      <alignment horizontal="center" vertical="center"/>
    </xf>
    <xf numFmtId="178" fontId="3" fillId="0" borderId="54" xfId="11" applyNumberFormat="1" applyFont="1" applyFill="1" applyBorder="1" applyAlignment="1">
      <alignment horizontal="center" vertical="center"/>
    </xf>
    <xf numFmtId="178" fontId="3" fillId="0" borderId="0" xfId="11" applyNumberFormat="1" applyFont="1" applyFill="1" applyBorder="1" applyAlignment="1">
      <alignment horizontal="center" vertical="center"/>
    </xf>
    <xf numFmtId="178" fontId="3" fillId="0" borderId="64" xfId="11" applyNumberFormat="1" applyFont="1" applyFill="1" applyBorder="1">
      <alignment vertical="center"/>
    </xf>
    <xf numFmtId="183" fontId="17" fillId="0" borderId="34" xfId="11" applyNumberFormat="1" applyFont="1" applyFill="1" applyBorder="1" applyAlignment="1">
      <alignment horizontal="right" vertical="center" shrinkToFit="1"/>
    </xf>
    <xf numFmtId="183" fontId="17" fillId="0" borderId="65" xfId="11" applyNumberFormat="1" applyFont="1" applyFill="1" applyBorder="1" applyAlignment="1">
      <alignment horizontal="right" vertical="center" shrinkToFit="1"/>
    </xf>
    <xf numFmtId="183" fontId="3" fillId="0" borderId="54" xfId="11" applyNumberFormat="1" applyFont="1" applyFill="1" applyBorder="1" applyAlignment="1">
      <alignment horizontal="right" vertical="center" shrinkToFit="1"/>
    </xf>
    <xf numFmtId="178" fontId="3" fillId="0" borderId="38" xfId="11" applyNumberFormat="1" applyFont="1" applyFill="1" applyBorder="1">
      <alignment vertical="center"/>
    </xf>
    <xf numFmtId="178" fontId="3" fillId="0" borderId="0" xfId="11" applyNumberFormat="1" applyFont="1" applyFill="1">
      <alignment vertical="center"/>
    </xf>
    <xf numFmtId="181" fontId="17" fillId="0" borderId="34" xfId="11" applyNumberFormat="1" applyFont="1" applyFill="1" applyBorder="1" applyAlignment="1">
      <alignment horizontal="right" vertical="center" shrinkToFit="1"/>
    </xf>
    <xf numFmtId="181" fontId="17" fillId="0" borderId="65" xfId="11" applyNumberFormat="1" applyFont="1" applyFill="1" applyBorder="1" applyAlignment="1">
      <alignment horizontal="right" vertical="center" shrinkToFit="1"/>
    </xf>
    <xf numFmtId="181" fontId="3" fillId="0" borderId="54" xfId="11" applyNumberFormat="1" applyFont="1" applyFill="1" applyBorder="1" applyAlignment="1">
      <alignment horizontal="right" vertical="center" shrinkToFit="1"/>
    </xf>
    <xf numFmtId="178" fontId="3" fillId="0" borderId="37" xfId="11" applyNumberFormat="1" applyFont="1" applyFill="1" applyBorder="1">
      <alignment vertical="center"/>
    </xf>
    <xf numFmtId="178" fontId="3" fillId="0" borderId="56" xfId="11" applyNumberFormat="1" applyFont="1" applyFill="1" applyBorder="1">
      <alignment vertical="center"/>
    </xf>
    <xf numFmtId="182" fontId="3" fillId="0" borderId="56" xfId="11" applyNumberFormat="1" applyFont="1" applyFill="1" applyBorder="1">
      <alignment vertical="center"/>
    </xf>
    <xf numFmtId="178" fontId="3" fillId="0" borderId="40" xfId="11" applyNumberFormat="1" applyFont="1" applyFill="1" applyBorder="1">
      <alignment vertical="center"/>
    </xf>
    <xf numFmtId="0" fontId="3" fillId="0" borderId="0" xfId="11" applyFont="1" applyFill="1">
      <alignment vertical="center"/>
    </xf>
    <xf numFmtId="0" fontId="1" fillId="0" borderId="51" xfId="11" applyFont="1" applyFill="1" applyBorder="1" applyAlignment="1"/>
    <xf numFmtId="0" fontId="1" fillId="0" borderId="38" xfId="11" applyFont="1" applyFill="1" applyBorder="1" applyAlignment="1"/>
    <xf numFmtId="177" fontId="3" fillId="5" borderId="34" xfId="11" applyNumberFormat="1" applyFont="1" applyFill="1" applyBorder="1" applyAlignment="1">
      <alignment horizontal="right" vertical="center" shrinkToFit="1"/>
    </xf>
    <xf numFmtId="177" fontId="3" fillId="5" borderId="65" xfId="11" applyNumberFormat="1" applyFont="1" applyFill="1" applyBorder="1" applyAlignment="1">
      <alignment horizontal="right" vertical="center" shrinkToFit="1"/>
    </xf>
    <xf numFmtId="181" fontId="3" fillId="5" borderId="54" xfId="11" applyNumberFormat="1" applyFont="1" applyFill="1" applyBorder="1" applyAlignment="1">
      <alignment horizontal="right" vertical="center" shrinkToFit="1"/>
    </xf>
    <xf numFmtId="177" fontId="3" fillId="0" borderId="34" xfId="11" applyNumberFormat="1" applyFont="1" applyFill="1" applyBorder="1" applyAlignment="1">
      <alignment horizontal="right" vertical="center" shrinkToFit="1"/>
    </xf>
    <xf numFmtId="177" fontId="3" fillId="0" borderId="65" xfId="11" applyNumberFormat="1" applyFont="1" applyFill="1" applyBorder="1" applyAlignment="1">
      <alignment horizontal="right" vertical="center" shrinkToFit="1"/>
    </xf>
    <xf numFmtId="0" fontId="3" fillId="0" borderId="0" xfId="11" applyFont="1" applyFill="1" applyBorder="1" applyAlignment="1"/>
    <xf numFmtId="0" fontId="1" fillId="0" borderId="0" xfId="11" applyFont="1" applyFill="1" applyBorder="1" applyAlignment="1"/>
    <xf numFmtId="182" fontId="3" fillId="0" borderId="12" xfId="11" applyNumberFormat="1" applyFont="1" applyFill="1" applyBorder="1">
      <alignment vertical="center"/>
    </xf>
    <xf numFmtId="0" fontId="1" fillId="0" borderId="56" xfId="11" applyFont="1" applyFill="1" applyBorder="1">
      <alignment vertical="center"/>
    </xf>
    <xf numFmtId="0" fontId="22" fillId="0" borderId="64" xfId="11" applyFont="1" applyFill="1" applyBorder="1">
      <alignment vertical="center"/>
    </xf>
    <xf numFmtId="0" fontId="1" fillId="0" borderId="56" xfId="12" applyFont="1" applyFill="1" applyBorder="1">
      <alignment vertical="center"/>
    </xf>
    <xf numFmtId="182" fontId="3" fillId="0" borderId="56" xfId="12" applyNumberFormat="1" applyFont="1" applyFill="1" applyBorder="1">
      <alignment vertical="center"/>
    </xf>
    <xf numFmtId="178" fontId="17" fillId="0" borderId="41" xfId="13" applyNumberFormat="1" applyFont="1" applyBorder="1" applyAlignment="1">
      <alignment vertical="center"/>
    </xf>
    <xf numFmtId="178" fontId="17" fillId="0" borderId="51" xfId="13" applyNumberFormat="1" applyFont="1" applyBorder="1" applyAlignment="1">
      <alignment vertical="center"/>
    </xf>
    <xf numFmtId="178" fontId="17" fillId="0" borderId="37" xfId="13" applyNumberFormat="1" applyFont="1" applyBorder="1" applyAlignment="1">
      <alignment vertical="center"/>
    </xf>
    <xf numFmtId="178" fontId="17" fillId="0" borderId="40" xfId="13" applyNumberFormat="1" applyFont="1" applyBorder="1" applyAlignment="1">
      <alignment vertical="center"/>
    </xf>
    <xf numFmtId="178" fontId="17" fillId="0" borderId="41" xfId="13" applyNumberFormat="1" applyFont="1" applyBorder="1" applyAlignment="1">
      <alignment horizontal="center" vertical="center"/>
    </xf>
    <xf numFmtId="178" fontId="17" fillId="0" borderId="54" xfId="13" applyNumberFormat="1" applyFont="1" applyBorder="1" applyAlignment="1">
      <alignment horizontal="center" vertical="center" wrapText="1"/>
    </xf>
    <xf numFmtId="178" fontId="21" fillId="0" borderId="55" xfId="13" applyNumberFormat="1" applyFont="1" applyBorder="1" applyAlignment="1">
      <alignment horizontal="center" vertical="center"/>
    </xf>
    <xf numFmtId="178" fontId="17" fillId="0" borderId="56" xfId="13" applyNumberFormat="1" applyFont="1" applyBorder="1" applyAlignment="1">
      <alignment horizontal="center" vertical="center" wrapText="1"/>
    </xf>
    <xf numFmtId="178" fontId="17" fillId="0" borderId="34" xfId="13" applyNumberFormat="1" applyFont="1" applyBorder="1" applyAlignment="1">
      <alignment horizontal="center" vertical="center"/>
    </xf>
    <xf numFmtId="177" fontId="17" fillId="0" borderId="15" xfId="14" applyNumberFormat="1" applyFont="1" applyFill="1" applyBorder="1" applyAlignment="1">
      <alignment horizontal="right" vertical="center" shrinkToFit="1"/>
    </xf>
    <xf numFmtId="177" fontId="17" fillId="0" borderId="41" xfId="14" applyNumberFormat="1" applyFont="1" applyFill="1" applyBorder="1" applyAlignment="1">
      <alignment horizontal="right" vertical="center" shrinkToFit="1"/>
    </xf>
    <xf numFmtId="181" fontId="17" fillId="0" borderId="57" xfId="14" applyNumberFormat="1" applyFont="1" applyFill="1" applyBorder="1" applyAlignment="1">
      <alignment horizontal="right" vertical="center" shrinkToFit="1"/>
    </xf>
    <xf numFmtId="177" fontId="17" fillId="0" borderId="55" xfId="14" applyNumberFormat="1" applyFont="1" applyFill="1" applyBorder="1" applyAlignment="1">
      <alignment horizontal="right" vertical="center" shrinkToFit="1"/>
    </xf>
    <xf numFmtId="181" fontId="17" fillId="0" borderId="58" xfId="14" applyNumberFormat="1" applyFont="1" applyFill="1" applyBorder="1" applyAlignment="1">
      <alignment horizontal="right" vertical="center" shrinkToFit="1"/>
    </xf>
    <xf numFmtId="181" fontId="17" fillId="0" borderId="15" xfId="14" applyNumberFormat="1" applyFont="1" applyBorder="1" applyAlignment="1">
      <alignment horizontal="right" vertical="center" shrinkToFit="1"/>
    </xf>
    <xf numFmtId="178" fontId="17" fillId="0" borderId="37" xfId="13" applyNumberFormat="1" applyFont="1" applyBorder="1" applyAlignment="1">
      <alignment horizontal="center" vertical="center"/>
    </xf>
    <xf numFmtId="178" fontId="17" fillId="0" borderId="59" xfId="13" applyNumberFormat="1" applyFont="1" applyBorder="1" applyAlignment="1">
      <alignment horizontal="center" vertical="center"/>
    </xf>
    <xf numFmtId="177" fontId="17" fillId="0" borderId="60" xfId="14" applyNumberFormat="1" applyFont="1" applyFill="1" applyBorder="1" applyAlignment="1">
      <alignment horizontal="right" vertical="center" shrinkToFit="1"/>
    </xf>
    <xf numFmtId="177" fontId="17" fillId="0" borderId="61" xfId="14" applyNumberFormat="1" applyFont="1" applyFill="1" applyBorder="1" applyAlignment="1">
      <alignment horizontal="right" vertical="center" shrinkToFit="1"/>
    </xf>
    <xf numFmtId="181" fontId="17" fillId="0" borderId="59" xfId="14" applyNumberFormat="1" applyFont="1" applyFill="1" applyBorder="1" applyAlignment="1">
      <alignment horizontal="right" vertical="center" shrinkToFit="1"/>
    </xf>
    <xf numFmtId="177" fontId="17" fillId="0" borderId="62" xfId="14" applyNumberFormat="1" applyFont="1" applyFill="1" applyBorder="1" applyAlignment="1">
      <alignment horizontal="right" vertical="center" shrinkToFit="1"/>
    </xf>
    <xf numFmtId="181" fontId="17" fillId="0" borderId="63" xfId="14" applyNumberFormat="1" applyFont="1" applyFill="1" applyBorder="1" applyAlignment="1">
      <alignment horizontal="right" vertical="center" shrinkToFit="1"/>
    </xf>
    <xf numFmtId="181" fontId="17" fillId="0" borderId="60" xfId="14" applyNumberFormat="1" applyFont="1" applyBorder="1" applyAlignment="1">
      <alignment horizontal="right" vertical="center" shrinkToFit="1"/>
    </xf>
    <xf numFmtId="178" fontId="17" fillId="0" borderId="51" xfId="13" applyNumberFormat="1" applyFont="1" applyBorder="1" applyAlignment="1">
      <alignment horizontal="center" vertical="center"/>
    </xf>
    <xf numFmtId="177" fontId="17" fillId="0" borderId="15" xfId="14" applyNumberFormat="1" applyFont="1" applyBorder="1" applyAlignment="1">
      <alignment horizontal="right" vertical="center" shrinkToFit="1"/>
    </xf>
    <xf numFmtId="177" fontId="17" fillId="0" borderId="41" xfId="14" applyNumberFormat="1" applyFont="1" applyBorder="1" applyAlignment="1">
      <alignment horizontal="right" vertical="center" shrinkToFit="1"/>
    </xf>
    <xf numFmtId="181" fontId="17" fillId="0" borderId="57" xfId="14" applyNumberFormat="1" applyFont="1" applyBorder="1" applyAlignment="1">
      <alignment horizontal="right" vertical="center" shrinkToFit="1"/>
    </xf>
    <xf numFmtId="177" fontId="17" fillId="0" borderId="55" xfId="14" applyNumberFormat="1" applyFont="1" applyBorder="1" applyAlignment="1">
      <alignment horizontal="right" vertical="center" shrinkToFit="1"/>
    </xf>
    <xf numFmtId="181" fontId="17" fillId="0" borderId="12" xfId="14" applyNumberFormat="1" applyFont="1" applyBorder="1" applyAlignment="1">
      <alignment horizontal="right" vertical="center" shrinkToFit="1"/>
    </xf>
    <xf numFmtId="0" fontId="1" fillId="0" borderId="37" xfId="11" applyFont="1" applyFill="1" applyBorder="1">
      <alignment vertical="center"/>
    </xf>
    <xf numFmtId="0" fontId="1" fillId="0" borderId="40" xfId="11"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8" fontId="17" fillId="0" borderId="15" xfId="13" applyNumberFormat="1" applyFont="1" applyBorder="1" applyAlignment="1">
      <alignment horizontal="center" vertical="center" wrapText="1"/>
    </xf>
    <xf numFmtId="178" fontId="17" fillId="0" borderId="50" xfId="13" applyNumberFormat="1" applyFont="1" applyBorder="1" applyAlignment="1">
      <alignment horizontal="center" vertical="center" wrapText="1"/>
    </xf>
    <xf numFmtId="178" fontId="17" fillId="0" borderId="39" xfId="13" applyNumberFormat="1" applyFont="1" applyBorder="1" applyAlignment="1">
      <alignment horizontal="center" vertical="center"/>
    </xf>
    <xf numFmtId="178" fontId="17" fillId="0" borderId="31" xfId="13" applyNumberFormat="1" applyFont="1" applyBorder="1" applyAlignment="1">
      <alignment horizontal="center" vertical="center"/>
    </xf>
    <xf numFmtId="178" fontId="17" fillId="0" borderId="42" xfId="13" applyNumberFormat="1" applyFont="1" applyBorder="1" applyAlignment="1">
      <alignment horizontal="center" vertical="center"/>
    </xf>
    <xf numFmtId="0" fontId="1" fillId="5" borderId="34" xfId="11" applyFont="1" applyFill="1" applyBorder="1" applyAlignment="1">
      <alignment horizontal="center" vertical="center" wrapText="1"/>
    </xf>
    <xf numFmtId="0" fontId="1" fillId="5" borderId="34" xfId="11" applyFont="1" applyFill="1" applyBorder="1" applyAlignment="1">
      <alignment horizontal="center" vertical="center"/>
    </xf>
    <xf numFmtId="178" fontId="3" fillId="5" borderId="39" xfId="11" applyNumberFormat="1" applyFont="1" applyFill="1" applyBorder="1" applyAlignment="1">
      <alignment vertical="center" wrapText="1"/>
    </xf>
    <xf numFmtId="178" fontId="3" fillId="5" borderId="31" xfId="11" applyNumberFormat="1" applyFont="1" applyFill="1" applyBorder="1" applyAlignment="1">
      <alignment vertical="center" wrapText="1"/>
    </xf>
    <xf numFmtId="178" fontId="3" fillId="5" borderId="42" xfId="11" applyNumberFormat="1" applyFont="1" applyFill="1" applyBorder="1" applyAlignment="1">
      <alignment vertical="center" wrapText="1"/>
    </xf>
    <xf numFmtId="178" fontId="3" fillId="0" borderId="39" xfId="11" applyNumberFormat="1" applyFont="1" applyFill="1" applyBorder="1" applyAlignment="1">
      <alignment vertical="center" wrapText="1"/>
    </xf>
    <xf numFmtId="178" fontId="3" fillId="0" borderId="31" xfId="11" applyNumberFormat="1" applyFont="1" applyFill="1" applyBorder="1" applyAlignment="1">
      <alignment vertical="center" wrapText="1"/>
    </xf>
    <xf numFmtId="178" fontId="3" fillId="0" borderId="42" xfId="11" applyNumberFormat="1" applyFont="1" applyFill="1" applyBorder="1" applyAlignment="1">
      <alignment vertical="center" wrapText="1"/>
    </xf>
    <xf numFmtId="0" fontId="3" fillId="5" borderId="39" xfId="11" applyFont="1" applyFill="1" applyBorder="1" applyAlignment="1">
      <alignment vertical="center"/>
    </xf>
    <xf numFmtId="0" fontId="3" fillId="5" borderId="31" xfId="11" applyFont="1" applyFill="1" applyBorder="1" applyAlignment="1">
      <alignment vertical="center"/>
    </xf>
    <xf numFmtId="0" fontId="3" fillId="5" borderId="42" xfId="11" applyFont="1" applyFill="1" applyBorder="1" applyAlignment="1">
      <alignment vertical="center"/>
    </xf>
    <xf numFmtId="178" fontId="3" fillId="0" borderId="12" xfId="11" applyNumberFormat="1" applyFont="1" applyFill="1" applyBorder="1">
      <alignment vertical="center"/>
    </xf>
    <xf numFmtId="179" fontId="3" fillId="5" borderId="39" xfId="12" applyNumberFormat="1" applyFont="1" applyFill="1" applyBorder="1" applyAlignment="1">
      <alignment horizontal="left" vertical="center" wrapText="1"/>
    </xf>
    <xf numFmtId="179" fontId="3" fillId="5" borderId="31" xfId="12" applyNumberFormat="1" applyFont="1" applyFill="1" applyBorder="1" applyAlignment="1">
      <alignment horizontal="left" vertical="center" wrapText="1"/>
    </xf>
    <xf numFmtId="179" fontId="3" fillId="5" borderId="42" xfId="12" applyNumberFormat="1" applyFont="1" applyFill="1" applyBorder="1" applyAlignment="1">
      <alignment horizontal="left" vertical="center" wrapText="1"/>
    </xf>
    <xf numFmtId="0" fontId="3" fillId="5" borderId="39" xfId="12" applyFont="1" applyFill="1" applyBorder="1" applyAlignment="1">
      <alignment horizontal="left" vertical="center"/>
    </xf>
    <xf numFmtId="0" fontId="3" fillId="5" borderId="31" xfId="12" applyFont="1" applyFill="1" applyBorder="1" applyAlignment="1">
      <alignment horizontal="left" vertical="center"/>
    </xf>
    <xf numFmtId="0" fontId="3" fillId="5" borderId="42" xfId="12" applyFont="1" applyFill="1" applyBorder="1" applyAlignment="1">
      <alignment horizontal="left" vertical="center"/>
    </xf>
    <xf numFmtId="178" fontId="17" fillId="0" borderId="39" xfId="11" applyNumberFormat="1" applyFont="1" applyBorder="1">
      <alignment vertical="center"/>
    </xf>
    <xf numFmtId="178" fontId="17" fillId="0" borderId="31" xfId="11" applyNumberFormat="1" applyFont="1" applyBorder="1">
      <alignment vertical="center"/>
    </xf>
    <xf numFmtId="178" fontId="17" fillId="0" borderId="42" xfId="11"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15">
    <cellStyle name="標準" xfId="0" builtinId="0"/>
    <cellStyle name="標準 2" xfId="6"/>
    <cellStyle name="標準 2 2" xfId="7"/>
    <cellStyle name="標準 2 3" xfId="9"/>
    <cellStyle name="標準 3" xfId="10"/>
    <cellStyle name="標準 4" xfId="5"/>
    <cellStyle name="標準 4_APAHO401600" xfId="1"/>
    <cellStyle name="標準 4_APAHO4019001" xfId="4"/>
    <cellStyle name="標準 4_ZJ08_022012_青森市_2010" xfId="3"/>
    <cellStyle name="標準 6" xfId="8"/>
    <cellStyle name="標準_【レイアウト】（県）資料３（Ｐ２）　歳出比較分析表" xfId="11"/>
    <cellStyle name="標準_【レイアウト】（市）資料３（Ｐ２）　歳出比較分析表" xfId="12"/>
    <cellStyle name="標準_APAHO251300" xfId="13"/>
    <cellStyle name="標準_APAHO252300"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322C-477F-AA76-AC360D4CDD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52782</c:v>
                </c:pt>
                <c:pt idx="1">
                  <c:v>74408</c:v>
                </c:pt>
                <c:pt idx="2">
                  <c:v>81962</c:v>
                </c:pt>
                <c:pt idx="3">
                  <c:v>78786</c:v>
                </c:pt>
                <c:pt idx="4">
                  <c:v>76486</c:v>
                </c:pt>
              </c:numCache>
            </c:numRef>
          </c:val>
          <c:smooth val="0"/>
          <c:extLst>
            <c:ext xmlns:c16="http://schemas.microsoft.com/office/drawing/2014/chart" uri="{C3380CC4-5D6E-409C-BE32-E72D297353CC}">
              <c16:uniqueId val="{00000001-322C-477F-AA76-AC360D4CDD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3.14</c:v>
                </c:pt>
                <c:pt idx="1">
                  <c:v>2.82</c:v>
                </c:pt>
                <c:pt idx="2">
                  <c:v>2.4700000000000002</c:v>
                </c:pt>
                <c:pt idx="3">
                  <c:v>7.11</c:v>
                </c:pt>
                <c:pt idx="4">
                  <c:v>6.37</c:v>
                </c:pt>
              </c:numCache>
            </c:numRef>
          </c:val>
          <c:extLst>
            <c:ext xmlns:c16="http://schemas.microsoft.com/office/drawing/2014/chart" uri="{C3380CC4-5D6E-409C-BE32-E72D297353CC}">
              <c16:uniqueId val="{00000000-ED79-4DB0-8246-DF79579B27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24.53</c:v>
                </c:pt>
                <c:pt idx="1">
                  <c:v>19.73</c:v>
                </c:pt>
                <c:pt idx="2">
                  <c:v>21.06</c:v>
                </c:pt>
                <c:pt idx="3">
                  <c:v>21.85</c:v>
                </c:pt>
                <c:pt idx="4">
                  <c:v>26.56</c:v>
                </c:pt>
              </c:numCache>
            </c:numRef>
          </c:val>
          <c:extLst>
            <c:ext xmlns:c16="http://schemas.microsoft.com/office/drawing/2014/chart" uri="{C3380CC4-5D6E-409C-BE32-E72D297353CC}">
              <c16:uniqueId val="{00000001-ED79-4DB0-8246-DF79579B27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-1.71</c:v>
                </c:pt>
                <c:pt idx="1">
                  <c:v>-5.47</c:v>
                </c:pt>
                <c:pt idx="2">
                  <c:v>-0.28000000000000003</c:v>
                </c:pt>
                <c:pt idx="3">
                  <c:v>4.78</c:v>
                </c:pt>
                <c:pt idx="4">
                  <c:v>-0.95</c:v>
                </c:pt>
              </c:numCache>
            </c:numRef>
          </c:val>
          <c:smooth val="0"/>
          <c:extLst>
            <c:ext xmlns:c16="http://schemas.microsoft.com/office/drawing/2014/chart" uri="{C3380CC4-5D6E-409C-BE32-E72D297353CC}">
              <c16:uniqueId val="{00000002-ED79-4DB0-8246-DF79579B27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51DC-4E03-BCF9-2B691EF9B1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DC-4E03-BCF9-2B691EF9B159}"/>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1DC-4E03-BCF9-2B691EF9B159}"/>
            </c:ext>
          </c:extLst>
        </c:ser>
        <c:ser>
          <c:idx val="3"/>
          <c:order val="3"/>
          <c:tx>
            <c:strRef>
              <c:f>データシート!$A$30</c:f>
              <c:strCache>
                <c:ptCount val="1"/>
                <c:pt idx="0">
                  <c:v>給水施設事業特別会計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1DC-4E03-BCF9-2B691EF9B15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4-51DC-4E03-BCF9-2B691EF9B15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0.65</c:v>
                </c:pt>
                <c:pt idx="4">
                  <c:v>#N/A</c:v>
                </c:pt>
                <c:pt idx="5">
                  <c:v>0.69</c:v>
                </c:pt>
                <c:pt idx="6">
                  <c:v>#N/A</c:v>
                </c:pt>
                <c:pt idx="7">
                  <c:v>1.39</c:v>
                </c:pt>
                <c:pt idx="8">
                  <c:v>#N/A</c:v>
                </c:pt>
                <c:pt idx="9">
                  <c:v>1.22</c:v>
                </c:pt>
              </c:numCache>
            </c:numRef>
          </c:val>
          <c:extLst>
            <c:ext xmlns:c16="http://schemas.microsoft.com/office/drawing/2014/chart" uri="{C3380CC4-5D6E-409C-BE32-E72D297353CC}">
              <c16:uniqueId val="{00000005-51DC-4E03-BCF9-2B691EF9B15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1.42</c:v>
                </c:pt>
                <c:pt idx="2">
                  <c:v>#N/A</c:v>
                </c:pt>
                <c:pt idx="3">
                  <c:v>1.57</c:v>
                </c:pt>
                <c:pt idx="4">
                  <c:v>#N/A</c:v>
                </c:pt>
                <c:pt idx="5">
                  <c:v>1.79</c:v>
                </c:pt>
                <c:pt idx="6">
                  <c:v>#N/A</c:v>
                </c:pt>
                <c:pt idx="7">
                  <c:v>2.36</c:v>
                </c:pt>
                <c:pt idx="8">
                  <c:v>#N/A</c:v>
                </c:pt>
                <c:pt idx="9">
                  <c:v>2.75</c:v>
                </c:pt>
              </c:numCache>
            </c:numRef>
          </c:val>
          <c:extLst>
            <c:ext xmlns:c16="http://schemas.microsoft.com/office/drawing/2014/chart" uri="{C3380CC4-5D6E-409C-BE32-E72D297353CC}">
              <c16:uniqueId val="{00000006-51DC-4E03-BCF9-2B691EF9B15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1.1100000000000001</c:v>
                </c:pt>
                <c:pt idx="2">
                  <c:v>#N/A</c:v>
                </c:pt>
                <c:pt idx="3">
                  <c:v>1.79</c:v>
                </c:pt>
                <c:pt idx="4">
                  <c:v>#N/A</c:v>
                </c:pt>
                <c:pt idx="5">
                  <c:v>2.73</c:v>
                </c:pt>
                <c:pt idx="6">
                  <c:v>#N/A</c:v>
                </c:pt>
                <c:pt idx="7">
                  <c:v>3.24</c:v>
                </c:pt>
                <c:pt idx="8">
                  <c:v>#N/A</c:v>
                </c:pt>
                <c:pt idx="9">
                  <c:v>4.28</c:v>
                </c:pt>
              </c:numCache>
            </c:numRef>
          </c:val>
          <c:extLst>
            <c:ext xmlns:c16="http://schemas.microsoft.com/office/drawing/2014/chart" uri="{C3380CC4-5D6E-409C-BE32-E72D297353CC}">
              <c16:uniqueId val="{00000007-51DC-4E03-BCF9-2B691EF9B15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3.14</c:v>
                </c:pt>
                <c:pt idx="2">
                  <c:v>#N/A</c:v>
                </c:pt>
                <c:pt idx="3">
                  <c:v>2.82</c:v>
                </c:pt>
                <c:pt idx="4">
                  <c:v>#N/A</c:v>
                </c:pt>
                <c:pt idx="5">
                  <c:v>2.46</c:v>
                </c:pt>
                <c:pt idx="6">
                  <c:v>#N/A</c:v>
                </c:pt>
                <c:pt idx="7">
                  <c:v>7.11</c:v>
                </c:pt>
                <c:pt idx="8">
                  <c:v>#N/A</c:v>
                </c:pt>
                <c:pt idx="9">
                  <c:v>6.37</c:v>
                </c:pt>
              </c:numCache>
            </c:numRef>
          </c:val>
          <c:extLst>
            <c:ext xmlns:c16="http://schemas.microsoft.com/office/drawing/2014/chart" uri="{C3380CC4-5D6E-409C-BE32-E72D297353CC}">
              <c16:uniqueId val="{00000008-51DC-4E03-BCF9-2B691EF9B15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6.95</c:v>
                </c:pt>
                <c:pt idx="2">
                  <c:v>#N/A</c:v>
                </c:pt>
                <c:pt idx="3">
                  <c:v>7.56</c:v>
                </c:pt>
                <c:pt idx="4">
                  <c:v>#N/A</c:v>
                </c:pt>
                <c:pt idx="5">
                  <c:v>8.2799999999999994</c:v>
                </c:pt>
                <c:pt idx="6">
                  <c:v>#N/A</c:v>
                </c:pt>
                <c:pt idx="7">
                  <c:v>8.83</c:v>
                </c:pt>
                <c:pt idx="8">
                  <c:v>#N/A</c:v>
                </c:pt>
                <c:pt idx="9">
                  <c:v>9.61</c:v>
                </c:pt>
              </c:numCache>
            </c:numRef>
          </c:val>
          <c:extLst>
            <c:ext xmlns:c16="http://schemas.microsoft.com/office/drawing/2014/chart" uri="{C3380CC4-5D6E-409C-BE32-E72D297353CC}">
              <c16:uniqueId val="{00000009-51DC-4E03-BCF9-2B691EF9B1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4672</c:v>
                </c:pt>
                <c:pt idx="5">
                  <c:v>4519</c:v>
                </c:pt>
                <c:pt idx="8">
                  <c:v>4244</c:v>
                </c:pt>
                <c:pt idx="11">
                  <c:v>4138</c:v>
                </c:pt>
                <c:pt idx="14">
                  <c:v>3945</c:v>
                </c:pt>
              </c:numCache>
            </c:numRef>
          </c:val>
          <c:extLst>
            <c:ext xmlns:c16="http://schemas.microsoft.com/office/drawing/2014/chart" uri="{C3380CC4-5D6E-409C-BE32-E72D297353CC}">
              <c16:uniqueId val="{00000000-0996-4CDB-8CFC-1F09F54ADF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0996-4CDB-8CFC-1F09F54ADF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1</c:v>
                </c:pt>
                <c:pt idx="9">
                  <c:v>2</c:v>
                </c:pt>
                <c:pt idx="12">
                  <c:v>13</c:v>
                </c:pt>
              </c:numCache>
            </c:numRef>
          </c:val>
          <c:extLst>
            <c:ext xmlns:c16="http://schemas.microsoft.com/office/drawing/2014/chart" uri="{C3380CC4-5D6E-409C-BE32-E72D297353CC}">
              <c16:uniqueId val="{00000002-0996-4CDB-8CFC-1F09F54ADF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c:v>
                </c:pt>
                <c:pt idx="3">
                  <c:v>26</c:v>
                </c:pt>
                <c:pt idx="6">
                  <c:v>30</c:v>
                </c:pt>
                <c:pt idx="9">
                  <c:v>33</c:v>
                </c:pt>
                <c:pt idx="12">
                  <c:v>34</c:v>
                </c:pt>
              </c:numCache>
            </c:numRef>
          </c:val>
          <c:extLst>
            <c:ext xmlns:c16="http://schemas.microsoft.com/office/drawing/2014/chart" uri="{C3380CC4-5D6E-409C-BE32-E72D297353CC}">
              <c16:uniqueId val="{00000003-0996-4CDB-8CFC-1F09F54ADF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615</c:v>
                </c:pt>
                <c:pt idx="3">
                  <c:v>580</c:v>
                </c:pt>
                <c:pt idx="6">
                  <c:v>602</c:v>
                </c:pt>
                <c:pt idx="9">
                  <c:v>608</c:v>
                </c:pt>
                <c:pt idx="12">
                  <c:v>591</c:v>
                </c:pt>
              </c:numCache>
            </c:numRef>
          </c:val>
          <c:extLst>
            <c:ext xmlns:c16="http://schemas.microsoft.com/office/drawing/2014/chart" uri="{C3380CC4-5D6E-409C-BE32-E72D297353CC}">
              <c16:uniqueId val="{00000004-0996-4CDB-8CFC-1F09F54ADF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96-4CDB-8CFC-1F09F54ADF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96-4CDB-8CFC-1F09F54ADF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4838</c:v>
                </c:pt>
                <c:pt idx="3">
                  <c:v>4538</c:v>
                </c:pt>
                <c:pt idx="6">
                  <c:v>4283</c:v>
                </c:pt>
                <c:pt idx="9">
                  <c:v>4366</c:v>
                </c:pt>
                <c:pt idx="12">
                  <c:v>4382</c:v>
                </c:pt>
              </c:numCache>
            </c:numRef>
          </c:val>
          <c:extLst>
            <c:ext xmlns:c16="http://schemas.microsoft.com/office/drawing/2014/chart" uri="{C3380CC4-5D6E-409C-BE32-E72D297353CC}">
              <c16:uniqueId val="{00000007-0996-4CDB-8CFC-1F09F54ADF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808</c:v>
                </c:pt>
                <c:pt idx="2">
                  <c:v>#N/A</c:v>
                </c:pt>
                <c:pt idx="3">
                  <c:v>#N/A</c:v>
                </c:pt>
                <c:pt idx="4">
                  <c:v>627</c:v>
                </c:pt>
                <c:pt idx="5">
                  <c:v>#N/A</c:v>
                </c:pt>
                <c:pt idx="6">
                  <c:v>#N/A</c:v>
                </c:pt>
                <c:pt idx="7">
                  <c:v>672</c:v>
                </c:pt>
                <c:pt idx="8">
                  <c:v>#N/A</c:v>
                </c:pt>
                <c:pt idx="9">
                  <c:v>#N/A</c:v>
                </c:pt>
                <c:pt idx="10">
                  <c:v>871</c:v>
                </c:pt>
                <c:pt idx="11">
                  <c:v>#N/A</c:v>
                </c:pt>
                <c:pt idx="12">
                  <c:v>#N/A</c:v>
                </c:pt>
                <c:pt idx="13">
                  <c:v>1075</c:v>
                </c:pt>
                <c:pt idx="14">
                  <c:v>#N/A</c:v>
                </c:pt>
              </c:numCache>
            </c:numRef>
          </c:val>
          <c:smooth val="0"/>
          <c:extLst>
            <c:ext xmlns:c16="http://schemas.microsoft.com/office/drawing/2014/chart" uri="{C3380CC4-5D6E-409C-BE32-E72D297353CC}">
              <c16:uniqueId val="{00000008-0996-4CDB-8CFC-1F09F54ADF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35209</c:v>
                </c:pt>
                <c:pt idx="5">
                  <c:v>34497</c:v>
                </c:pt>
                <c:pt idx="8">
                  <c:v>33778</c:v>
                </c:pt>
                <c:pt idx="11">
                  <c:v>32332</c:v>
                </c:pt>
                <c:pt idx="14">
                  <c:v>31681</c:v>
                </c:pt>
              </c:numCache>
            </c:numRef>
          </c:val>
          <c:extLst>
            <c:ext xmlns:c16="http://schemas.microsoft.com/office/drawing/2014/chart" uri="{C3380CC4-5D6E-409C-BE32-E72D297353CC}">
              <c16:uniqueId val="{00000000-174B-4052-AEAD-5201B0CEFC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3497</c:v>
                </c:pt>
                <c:pt idx="5">
                  <c:v>3049</c:v>
                </c:pt>
                <c:pt idx="8">
                  <c:v>3016</c:v>
                </c:pt>
                <c:pt idx="11">
                  <c:v>3226</c:v>
                </c:pt>
                <c:pt idx="14">
                  <c:v>3333</c:v>
                </c:pt>
              </c:numCache>
            </c:numRef>
          </c:val>
          <c:extLst>
            <c:ext xmlns:c16="http://schemas.microsoft.com/office/drawing/2014/chart" uri="{C3380CC4-5D6E-409C-BE32-E72D297353CC}">
              <c16:uniqueId val="{00000001-174B-4052-AEAD-5201B0CEFC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14021</c:v>
                </c:pt>
                <c:pt idx="5">
                  <c:v>12783</c:v>
                </c:pt>
                <c:pt idx="8">
                  <c:v>12536</c:v>
                </c:pt>
                <c:pt idx="11">
                  <c:v>13337</c:v>
                </c:pt>
                <c:pt idx="14">
                  <c:v>14670</c:v>
                </c:pt>
              </c:numCache>
            </c:numRef>
          </c:val>
          <c:extLst>
            <c:ext xmlns:c16="http://schemas.microsoft.com/office/drawing/2014/chart" uri="{C3380CC4-5D6E-409C-BE32-E72D297353CC}">
              <c16:uniqueId val="{00000002-174B-4052-AEAD-5201B0CEFC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4B-4052-AEAD-5201B0CEFC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4B-4052-AEAD-5201B0CEFC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2</c:v>
                </c:pt>
                <c:pt idx="6">
                  <c:v>3</c:v>
                </c:pt>
                <c:pt idx="9">
                  <c:v>1</c:v>
                </c:pt>
                <c:pt idx="12">
                  <c:v>2</c:v>
                </c:pt>
              </c:numCache>
            </c:numRef>
          </c:val>
          <c:extLst>
            <c:ext xmlns:c16="http://schemas.microsoft.com/office/drawing/2014/chart" uri="{C3380CC4-5D6E-409C-BE32-E72D297353CC}">
              <c16:uniqueId val="{00000005-174B-4052-AEAD-5201B0CEFC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4408</c:v>
                </c:pt>
                <c:pt idx="3">
                  <c:v>4081</c:v>
                </c:pt>
                <c:pt idx="6">
                  <c:v>3997</c:v>
                </c:pt>
                <c:pt idx="9">
                  <c:v>4047</c:v>
                </c:pt>
                <c:pt idx="12">
                  <c:v>4012</c:v>
                </c:pt>
              </c:numCache>
            </c:numRef>
          </c:val>
          <c:extLst>
            <c:ext xmlns:c16="http://schemas.microsoft.com/office/drawing/2014/chart" uri="{C3380CC4-5D6E-409C-BE32-E72D297353CC}">
              <c16:uniqueId val="{00000006-174B-4052-AEAD-5201B0CEFC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342</c:v>
                </c:pt>
                <c:pt idx="3">
                  <c:v>359</c:v>
                </c:pt>
                <c:pt idx="6">
                  <c:v>423</c:v>
                </c:pt>
                <c:pt idx="9">
                  <c:v>416</c:v>
                </c:pt>
                <c:pt idx="12">
                  <c:v>381</c:v>
                </c:pt>
              </c:numCache>
            </c:numRef>
          </c:val>
          <c:extLst>
            <c:ext xmlns:c16="http://schemas.microsoft.com/office/drawing/2014/chart" uri="{C3380CC4-5D6E-409C-BE32-E72D297353CC}">
              <c16:uniqueId val="{00000007-174B-4052-AEAD-5201B0CEFC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7494</c:v>
                </c:pt>
                <c:pt idx="3">
                  <c:v>6519</c:v>
                </c:pt>
                <c:pt idx="6">
                  <c:v>4706</c:v>
                </c:pt>
                <c:pt idx="9">
                  <c:v>5394</c:v>
                </c:pt>
                <c:pt idx="12">
                  <c:v>5874</c:v>
                </c:pt>
              </c:numCache>
            </c:numRef>
          </c:val>
          <c:extLst>
            <c:ext xmlns:c16="http://schemas.microsoft.com/office/drawing/2014/chart" uri="{C3380CC4-5D6E-409C-BE32-E72D297353CC}">
              <c16:uniqueId val="{00000008-174B-4052-AEAD-5201B0CEFC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4B-4052-AEAD-5201B0CEFC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36205</c:v>
                </c:pt>
                <c:pt idx="3">
                  <c:v>35124</c:v>
                </c:pt>
                <c:pt idx="6">
                  <c:v>35888</c:v>
                </c:pt>
                <c:pt idx="9">
                  <c:v>35447</c:v>
                </c:pt>
                <c:pt idx="12">
                  <c:v>34332</c:v>
                </c:pt>
              </c:numCache>
            </c:numRef>
          </c:val>
          <c:extLst>
            <c:ext xmlns:c16="http://schemas.microsoft.com/office/drawing/2014/chart" uri="{C3380CC4-5D6E-409C-BE32-E72D297353CC}">
              <c16:uniqueId val="{0000000A-174B-4052-AEAD-5201B0CEFC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74B-4052-AEAD-5201B0CEFC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4420</c:v>
                </c:pt>
                <c:pt idx="1">
                  <c:v>4733</c:v>
                </c:pt>
                <c:pt idx="2">
                  <c:v>5545</c:v>
                </c:pt>
              </c:numCache>
            </c:numRef>
          </c:val>
          <c:extLst>
            <c:ext xmlns:c16="http://schemas.microsoft.com/office/drawing/2014/chart" uri="{C3380CC4-5D6E-409C-BE32-E72D297353CC}">
              <c16:uniqueId val="{00000000-37A0-44AD-B96D-61C5CA1E81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1771</c:v>
                </c:pt>
                <c:pt idx="1">
                  <c:v>1776</c:v>
                </c:pt>
                <c:pt idx="2">
                  <c:v>1780</c:v>
                </c:pt>
              </c:numCache>
            </c:numRef>
          </c:val>
          <c:extLst>
            <c:ext xmlns:c16="http://schemas.microsoft.com/office/drawing/2014/chart" uri="{C3380CC4-5D6E-409C-BE32-E72D297353CC}">
              <c16:uniqueId val="{00000001-37A0-44AD-B96D-61C5CA1E81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7556</c:v>
                </c:pt>
                <c:pt idx="1">
                  <c:v>8057</c:v>
                </c:pt>
                <c:pt idx="2">
                  <c:v>8337</c:v>
                </c:pt>
              </c:numCache>
            </c:numRef>
          </c:val>
          <c:extLst>
            <c:ext xmlns:c16="http://schemas.microsoft.com/office/drawing/2014/chart" uri="{C3380CC4-5D6E-409C-BE32-E72D297353CC}">
              <c16:uniqueId val="{00000002-37A0-44AD-B96D-61C5CA1E81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62,080
61,604
666.03
41,432,774
39,929,818
1,330,167
20,880,054
34,332,117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市町村民税や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森林環境譲与税の増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等により、基準財政収入額が前年</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301,858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公債費の償還額の減等により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154,926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依然として類似団体より低い水準となっていることから、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引き続き自主財源の確保に努めるとともに、各種事務事業の見直しにより、限りある財源の有効活用に努める。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97" name="テキスト ボックス 96"/>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歳出における経常</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人件費や物件費等の上昇により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となっている。歳入では、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法人収益の改善などにより地方税や地方消費税交付金は増加したが、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普通地方交付税等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は基準財政需要額の減少等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引き続き自主財源の確保に努めるとともに、各種事務事業の見直しにより、限りある財源の有効活用に努める。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64</xdr:row>
      <xdr:rowOff>111760</xdr:rowOff>
    </xdr:to>
    <xdr:cxnSp macro="">
      <xdr:nvCxnSpPr>
        <xdr:cNvPr id="134" name="直線コネクタ 133"/>
        <xdr:cNvCxnSpPr/>
      </xdr:nvCxnSpPr>
      <xdr:spPr>
        <a:xfrm>
          <a:off x="4114800" y="10674350"/>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64</xdr:row>
      <xdr:rowOff>71544</xdr:rowOff>
    </xdr:to>
    <xdr:cxnSp macro="">
      <xdr:nvCxnSpPr>
        <xdr:cNvPr id="137" name="直線コネクタ 136"/>
        <xdr:cNvCxnSpPr/>
      </xdr:nvCxnSpPr>
      <xdr:spPr>
        <a:xfrm flipV="1">
          <a:off x="3225800" y="10674350"/>
          <a:ext cx="8890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77046</xdr:rowOff>
    </xdr:to>
    <xdr:cxnSp macro="">
      <xdr:nvCxnSpPr>
        <xdr:cNvPr id="140" name="直線コネクタ 139"/>
        <xdr:cNvCxnSpPr/>
      </xdr:nvCxnSpPr>
      <xdr:spPr>
        <a:xfrm flipV="1">
          <a:off x="2336800" y="1104434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77046</xdr:rowOff>
    </xdr:to>
    <xdr:cxnSp macro="">
      <xdr:nvCxnSpPr>
        <xdr:cNvPr id="143" name="直線コネクタ 142"/>
        <xdr:cNvCxnSpPr/>
      </xdr:nvCxnSpPr>
      <xdr:spPr>
        <a:xfrm>
          <a:off x="1447800" y="1118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3" name="楕円 152"/>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4"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5" name="楕円 154"/>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6" name="テキスト ボックス 155"/>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7" name="楕円 156"/>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8" name="テキスト ボックス 157"/>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26246</xdr:rowOff>
    </xdr:from>
    <xdr:to>
      <xdr:col>11</xdr:col>
      <xdr:colOff>82550</xdr:colOff>
      <xdr:row>65</xdr:row>
      <xdr:rowOff>127846</xdr:rowOff>
    </xdr:to>
    <xdr:sp macro="" textlink="">
      <xdr:nvSpPr>
        <xdr:cNvPr id="159" name="楕円 158"/>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112623</xdr:rowOff>
    </xdr:from>
    <xdr:ext cx="762000" cy="259045"/>
    <xdr:sp macro="" textlink="">
      <xdr:nvSpPr>
        <xdr:cNvPr id="160" name="テキスト ボックス 159"/>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61" name="楕円 160"/>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2" name="テキスト ボックス 161"/>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年度は前年度と比較し、人口一人当たりの決算額が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8,990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人件費は定年退職者数の増、物件費は電気料及び燃料費の高騰やマイナンバーカード交付業務等の増が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挙げられる。引き続き、事務事業の見直しや公共施設等総合管理計画に基づく施設の適正配置を行い、経費節減に努める。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142827</xdr:rowOff>
    </xdr:from>
    <xdr:to>
      <xdr:col>23</xdr:col>
      <xdr:colOff>133350</xdr:colOff>
      <xdr:row>85</xdr:row>
      <xdr:rowOff>43686</xdr:rowOff>
    </xdr:to>
    <xdr:cxnSp macro="">
      <xdr:nvCxnSpPr>
        <xdr:cNvPr id="197" name="直線コネクタ 196"/>
        <xdr:cNvCxnSpPr/>
      </xdr:nvCxnSpPr>
      <xdr:spPr>
        <a:xfrm>
          <a:off x="4114800" y="14544627"/>
          <a:ext cx="838200" cy="7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142827</xdr:rowOff>
    </xdr:from>
    <xdr:to>
      <xdr:col>19</xdr:col>
      <xdr:colOff>133350</xdr:colOff>
      <xdr:row>84</xdr:row>
      <xdr:rowOff>163264</xdr:rowOff>
    </xdr:to>
    <xdr:cxnSp macro="">
      <xdr:nvCxnSpPr>
        <xdr:cNvPr id="200" name="直線コネクタ 199"/>
        <xdr:cNvCxnSpPr/>
      </xdr:nvCxnSpPr>
      <xdr:spPr>
        <a:xfrm flipV="1">
          <a:off x="3225800" y="14544627"/>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822</xdr:rowOff>
    </xdr:from>
    <xdr:to>
      <xdr:col>15</xdr:col>
      <xdr:colOff>82550</xdr:colOff>
      <xdr:row>84</xdr:row>
      <xdr:rowOff>163264</xdr:rowOff>
    </xdr:to>
    <xdr:cxnSp macro="">
      <xdr:nvCxnSpPr>
        <xdr:cNvPr id="203" name="直線コネクタ 202"/>
        <xdr:cNvCxnSpPr/>
      </xdr:nvCxnSpPr>
      <xdr:spPr>
        <a:xfrm>
          <a:off x="2336800" y="14402622"/>
          <a:ext cx="889000" cy="16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115332</xdr:rowOff>
    </xdr:from>
    <xdr:to>
      <xdr:col>11</xdr:col>
      <xdr:colOff>31750</xdr:colOff>
      <xdr:row>84</xdr:row>
      <xdr:rowOff>822</xdr:rowOff>
    </xdr:to>
    <xdr:cxnSp macro="">
      <xdr:nvCxnSpPr>
        <xdr:cNvPr id="206" name="直線コネクタ 205"/>
        <xdr:cNvCxnSpPr/>
      </xdr:nvCxnSpPr>
      <xdr:spPr>
        <a:xfrm>
          <a:off x="1447800" y="14345682"/>
          <a:ext cx="889000" cy="5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8" name="テキスト ボックス 207"/>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10" name="テキスト ボックス 209"/>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164336</xdr:rowOff>
    </xdr:from>
    <xdr:to>
      <xdr:col>23</xdr:col>
      <xdr:colOff>184150</xdr:colOff>
      <xdr:row>85</xdr:row>
      <xdr:rowOff>94486</xdr:rowOff>
    </xdr:to>
    <xdr:sp macro="" textlink="">
      <xdr:nvSpPr>
        <xdr:cNvPr id="216" name="楕円 215"/>
        <xdr:cNvSpPr/>
      </xdr:nvSpPr>
      <xdr:spPr>
        <a:xfrm>
          <a:off x="4902200" y="145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136413</xdr:rowOff>
    </xdr:from>
    <xdr:ext cx="762000" cy="259045"/>
    <xdr:sp macro="" textlink="">
      <xdr:nvSpPr>
        <xdr:cNvPr id="217" name="人件費・物件費等の状況該当値テキスト"/>
        <xdr:cNvSpPr txBox="1"/>
      </xdr:nvSpPr>
      <xdr:spPr>
        <a:xfrm>
          <a:off x="5041900" y="1453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92027</xdr:rowOff>
    </xdr:from>
    <xdr:to>
      <xdr:col>19</xdr:col>
      <xdr:colOff>184150</xdr:colOff>
      <xdr:row>85</xdr:row>
      <xdr:rowOff>22177</xdr:rowOff>
    </xdr:to>
    <xdr:sp macro="" textlink="">
      <xdr:nvSpPr>
        <xdr:cNvPr id="218" name="楕円 217"/>
        <xdr:cNvSpPr/>
      </xdr:nvSpPr>
      <xdr:spPr>
        <a:xfrm>
          <a:off x="4064000" y="144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6954</xdr:rowOff>
    </xdr:from>
    <xdr:ext cx="736600" cy="259045"/>
    <xdr:sp macro="" textlink="">
      <xdr:nvSpPr>
        <xdr:cNvPr id="219" name="テキスト ボックス 218"/>
        <xdr:cNvSpPr txBox="1"/>
      </xdr:nvSpPr>
      <xdr:spPr>
        <a:xfrm>
          <a:off x="3733800" y="14580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112464</xdr:rowOff>
    </xdr:from>
    <xdr:to>
      <xdr:col>15</xdr:col>
      <xdr:colOff>133350</xdr:colOff>
      <xdr:row>85</xdr:row>
      <xdr:rowOff>42614</xdr:rowOff>
    </xdr:to>
    <xdr:sp macro="" textlink="">
      <xdr:nvSpPr>
        <xdr:cNvPr id="220" name="楕円 219"/>
        <xdr:cNvSpPr/>
      </xdr:nvSpPr>
      <xdr:spPr>
        <a:xfrm>
          <a:off x="3175000" y="145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27391</xdr:rowOff>
    </xdr:from>
    <xdr:ext cx="762000" cy="259045"/>
    <xdr:sp macro="" textlink="">
      <xdr:nvSpPr>
        <xdr:cNvPr id="221" name="テキスト ボックス 220"/>
        <xdr:cNvSpPr txBox="1"/>
      </xdr:nvSpPr>
      <xdr:spPr>
        <a:xfrm>
          <a:off x="2844800" y="146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121472</xdr:rowOff>
    </xdr:from>
    <xdr:to>
      <xdr:col>11</xdr:col>
      <xdr:colOff>82550</xdr:colOff>
      <xdr:row>84</xdr:row>
      <xdr:rowOff>51622</xdr:rowOff>
    </xdr:to>
    <xdr:sp macro="" textlink="">
      <xdr:nvSpPr>
        <xdr:cNvPr id="222" name="楕円 221"/>
        <xdr:cNvSpPr/>
      </xdr:nvSpPr>
      <xdr:spPr>
        <a:xfrm>
          <a:off x="2286000" y="143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36399</xdr:rowOff>
    </xdr:from>
    <xdr:ext cx="762000" cy="259045"/>
    <xdr:sp macro="" textlink="">
      <xdr:nvSpPr>
        <xdr:cNvPr id="223" name="テキスト ボックス 222"/>
        <xdr:cNvSpPr txBox="1"/>
      </xdr:nvSpPr>
      <xdr:spPr>
        <a:xfrm>
          <a:off x="1955800" y="1443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64532</xdr:rowOff>
    </xdr:from>
    <xdr:to>
      <xdr:col>7</xdr:col>
      <xdr:colOff>31750</xdr:colOff>
      <xdr:row>83</xdr:row>
      <xdr:rowOff>166132</xdr:rowOff>
    </xdr:to>
    <xdr:sp macro="" textlink="">
      <xdr:nvSpPr>
        <xdr:cNvPr id="224" name="楕円 223"/>
        <xdr:cNvSpPr/>
      </xdr:nvSpPr>
      <xdr:spPr>
        <a:xfrm>
          <a:off x="1397000" y="142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150909</xdr:rowOff>
    </xdr:from>
    <xdr:ext cx="762000" cy="259045"/>
    <xdr:sp macro="" textlink="">
      <xdr:nvSpPr>
        <xdr:cNvPr id="225" name="テキスト ボックス 224"/>
        <xdr:cNvSpPr txBox="1"/>
      </xdr:nvSpPr>
      <xdr:spPr>
        <a:xfrm>
          <a:off x="1066800" y="1438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年度より、行政職給料表等級別基準職務表を８級制から７級制へと見直しを行っている。今後もラスパイレス指数の動向を注視しながら見直しを行うなど、定員管理と併せ給与制度の適正化に努めていく。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51707</xdr:rowOff>
    </xdr:to>
    <xdr:cxnSp macro="">
      <xdr:nvCxnSpPr>
        <xdr:cNvPr id="261" name="直線コネクタ 260"/>
        <xdr:cNvCxnSpPr/>
      </xdr:nvCxnSpPr>
      <xdr:spPr>
        <a:xfrm flipV="1">
          <a:off x="16179800" y="150876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68943</xdr:rowOff>
    </xdr:to>
    <xdr:cxnSp macro="">
      <xdr:nvCxnSpPr>
        <xdr:cNvPr id="264" name="直線コネクタ 263"/>
        <xdr:cNvCxnSpPr/>
      </xdr:nvCxnSpPr>
      <xdr:spPr>
        <a:xfrm flipV="1">
          <a:off x="15290800" y="1513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120650</xdr:rowOff>
    </xdr:to>
    <xdr:cxnSp macro="">
      <xdr:nvCxnSpPr>
        <xdr:cNvPr id="267" name="直線コネクタ 266"/>
        <xdr:cNvCxnSpPr/>
      </xdr:nvCxnSpPr>
      <xdr:spPr>
        <a:xfrm flipV="1">
          <a:off x="14401800" y="151565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35379</xdr:rowOff>
    </xdr:to>
    <xdr:cxnSp macro="">
      <xdr:nvCxnSpPr>
        <xdr:cNvPr id="270" name="直線コネクタ 269"/>
        <xdr:cNvCxnSpPr/>
      </xdr:nvCxnSpPr>
      <xdr:spPr>
        <a:xfrm flipV="1">
          <a:off x="13512800" y="152082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0" name="楕円 279"/>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1"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82" name="楕円 281"/>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83" name="テキスト ボックス 282"/>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4" name="楕円 283"/>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5" name="テキスト ボックス 284"/>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6" name="楕円 285"/>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7" name="テキスト ボックス 286"/>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8" name="楕円 287"/>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9" name="テキスト ボックス 288"/>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分権に伴う権限移譲など、事務事業の増加が見込まれるが、最小の人数で最大の成果を挙げるため、組織や事務事業の見直し、民間活力の導入や市民との協働を積極的に進める。今後の行政需要に対応できる効率的な組織運営に向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定年延長による退職者数の変動も踏まえながら、定員管理方針による職員数の適正化を図っていく。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144659</xdr:rowOff>
    </xdr:from>
    <xdr:to>
      <xdr:col>81</xdr:col>
      <xdr:colOff>44450</xdr:colOff>
      <xdr:row>62</xdr:row>
      <xdr:rowOff>786</xdr:rowOff>
    </xdr:to>
    <xdr:cxnSp macro="">
      <xdr:nvCxnSpPr>
        <xdr:cNvPr id="326" name="直線コネクタ 325"/>
        <xdr:cNvCxnSpPr/>
      </xdr:nvCxnSpPr>
      <xdr:spPr>
        <a:xfrm>
          <a:off x="16179800" y="1060310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128572</xdr:rowOff>
    </xdr:from>
    <xdr:to>
      <xdr:col>77</xdr:col>
      <xdr:colOff>44450</xdr:colOff>
      <xdr:row>61</xdr:row>
      <xdr:rowOff>144659</xdr:rowOff>
    </xdr:to>
    <xdr:cxnSp macro="">
      <xdr:nvCxnSpPr>
        <xdr:cNvPr id="329" name="直線コネクタ 328"/>
        <xdr:cNvCxnSpPr/>
      </xdr:nvCxnSpPr>
      <xdr:spPr>
        <a:xfrm>
          <a:off x="15290800" y="1058702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111337</xdr:rowOff>
    </xdr:from>
    <xdr:to>
      <xdr:col>72</xdr:col>
      <xdr:colOff>203200</xdr:colOff>
      <xdr:row>61</xdr:row>
      <xdr:rowOff>128572</xdr:rowOff>
    </xdr:to>
    <xdr:cxnSp macro="">
      <xdr:nvCxnSpPr>
        <xdr:cNvPr id="332" name="直線コネクタ 331"/>
        <xdr:cNvCxnSpPr/>
      </xdr:nvCxnSpPr>
      <xdr:spPr>
        <a:xfrm>
          <a:off x="14401800" y="10569787"/>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102144</xdr:rowOff>
    </xdr:from>
    <xdr:to>
      <xdr:col>68</xdr:col>
      <xdr:colOff>152400</xdr:colOff>
      <xdr:row>61</xdr:row>
      <xdr:rowOff>111337</xdr:rowOff>
    </xdr:to>
    <xdr:cxnSp macro="">
      <xdr:nvCxnSpPr>
        <xdr:cNvPr id="335" name="直線コネクタ 334"/>
        <xdr:cNvCxnSpPr/>
      </xdr:nvCxnSpPr>
      <xdr:spPr>
        <a:xfrm>
          <a:off x="13512800" y="1056059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121436</xdr:rowOff>
    </xdr:from>
    <xdr:to>
      <xdr:col>81</xdr:col>
      <xdr:colOff>95250</xdr:colOff>
      <xdr:row>62</xdr:row>
      <xdr:rowOff>51586</xdr:rowOff>
    </xdr:to>
    <xdr:sp macro="" textlink="">
      <xdr:nvSpPr>
        <xdr:cNvPr id="345" name="楕円 344"/>
        <xdr:cNvSpPr/>
      </xdr:nvSpPr>
      <xdr:spPr>
        <a:xfrm>
          <a:off x="169672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93513</xdr:rowOff>
    </xdr:from>
    <xdr:ext cx="762000" cy="259045"/>
    <xdr:sp macro="" textlink="">
      <xdr:nvSpPr>
        <xdr:cNvPr id="346" name="定員管理の状況該当値テキスト"/>
        <xdr:cNvSpPr txBox="1"/>
      </xdr:nvSpPr>
      <xdr:spPr>
        <a:xfrm>
          <a:off x="17106900" y="105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93859</xdr:rowOff>
    </xdr:from>
    <xdr:to>
      <xdr:col>77</xdr:col>
      <xdr:colOff>95250</xdr:colOff>
      <xdr:row>62</xdr:row>
      <xdr:rowOff>24009</xdr:rowOff>
    </xdr:to>
    <xdr:sp macro="" textlink="">
      <xdr:nvSpPr>
        <xdr:cNvPr id="347" name="楕円 346"/>
        <xdr:cNvSpPr/>
      </xdr:nvSpPr>
      <xdr:spPr>
        <a:xfrm>
          <a:off x="16129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8786</xdr:rowOff>
    </xdr:from>
    <xdr:ext cx="736600" cy="259045"/>
    <xdr:sp macro="" textlink="">
      <xdr:nvSpPr>
        <xdr:cNvPr id="348" name="テキスト ボックス 347"/>
        <xdr:cNvSpPr txBox="1"/>
      </xdr:nvSpPr>
      <xdr:spPr>
        <a:xfrm>
          <a:off x="15798800" y="1063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77772</xdr:rowOff>
    </xdr:from>
    <xdr:to>
      <xdr:col>73</xdr:col>
      <xdr:colOff>44450</xdr:colOff>
      <xdr:row>62</xdr:row>
      <xdr:rowOff>7922</xdr:rowOff>
    </xdr:to>
    <xdr:sp macro="" textlink="">
      <xdr:nvSpPr>
        <xdr:cNvPr id="349" name="楕円 348"/>
        <xdr:cNvSpPr/>
      </xdr:nvSpPr>
      <xdr:spPr>
        <a:xfrm>
          <a:off x="15240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164149</xdr:rowOff>
    </xdr:from>
    <xdr:ext cx="762000" cy="259045"/>
    <xdr:sp macro="" textlink="">
      <xdr:nvSpPr>
        <xdr:cNvPr id="350" name="テキスト ボックス 349"/>
        <xdr:cNvSpPr txBox="1"/>
      </xdr:nvSpPr>
      <xdr:spPr>
        <a:xfrm>
          <a:off x="14909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60537</xdr:rowOff>
    </xdr:from>
    <xdr:to>
      <xdr:col>68</xdr:col>
      <xdr:colOff>203200</xdr:colOff>
      <xdr:row>61</xdr:row>
      <xdr:rowOff>162137</xdr:rowOff>
    </xdr:to>
    <xdr:sp macro="" textlink="">
      <xdr:nvSpPr>
        <xdr:cNvPr id="351" name="楕円 350"/>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146914</xdr:rowOff>
    </xdr:from>
    <xdr:ext cx="762000" cy="259045"/>
    <xdr:sp macro="" textlink="">
      <xdr:nvSpPr>
        <xdr:cNvPr id="352" name="テキスト ボックス 351"/>
        <xdr:cNvSpPr txBox="1"/>
      </xdr:nvSpPr>
      <xdr:spPr>
        <a:xfrm>
          <a:off x="14020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51344</xdr:rowOff>
    </xdr:from>
    <xdr:to>
      <xdr:col>64</xdr:col>
      <xdr:colOff>152400</xdr:colOff>
      <xdr:row>61</xdr:row>
      <xdr:rowOff>152944</xdr:rowOff>
    </xdr:to>
    <xdr:sp macro="" textlink="">
      <xdr:nvSpPr>
        <xdr:cNvPr id="353" name="楕円 352"/>
        <xdr:cNvSpPr/>
      </xdr:nvSpPr>
      <xdr:spPr>
        <a:xfrm>
          <a:off x="13462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137721</xdr:rowOff>
    </xdr:from>
    <xdr:ext cx="762000" cy="259045"/>
    <xdr:sp macro="" textlink="">
      <xdr:nvSpPr>
        <xdr:cNvPr id="354" name="テキスト ボックス 353"/>
        <xdr:cNvSpPr txBox="1"/>
      </xdr:nvSpPr>
      <xdr:spPr>
        <a:xfrm>
          <a:off x="13131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今後も地方債の借入にあたっては、交付税算入の面で有利な地方債の活用を基本とするとともに、普通建設事業の精査により借入額の抑制を行う。また、繰上償還等も検討しながら実質公債費比率の抑制に努めるもの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79224</xdr:rowOff>
    </xdr:from>
    <xdr:to>
      <xdr:col>81</xdr:col>
      <xdr:colOff>44450</xdr:colOff>
      <xdr:row>38</xdr:row>
      <xdr:rowOff>171148</xdr:rowOff>
    </xdr:to>
    <xdr:cxnSp macro="">
      <xdr:nvCxnSpPr>
        <xdr:cNvPr id="390" name="直線コネクタ 389"/>
        <xdr:cNvCxnSpPr/>
      </xdr:nvCxnSpPr>
      <xdr:spPr>
        <a:xfrm>
          <a:off x="16179800" y="6594324"/>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79224</xdr:rowOff>
    </xdr:from>
    <xdr:to>
      <xdr:col>77</xdr:col>
      <xdr:colOff>44450</xdr:colOff>
      <xdr:row>38</xdr:row>
      <xdr:rowOff>79224</xdr:rowOff>
    </xdr:to>
    <xdr:cxnSp macro="">
      <xdr:nvCxnSpPr>
        <xdr:cNvPr id="393" name="直線コネクタ 392"/>
        <xdr:cNvCxnSpPr/>
      </xdr:nvCxnSpPr>
      <xdr:spPr>
        <a:xfrm>
          <a:off x="15290800" y="6594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79224</xdr:rowOff>
    </xdr:from>
    <xdr:to>
      <xdr:col>72</xdr:col>
      <xdr:colOff>203200</xdr:colOff>
      <xdr:row>38</xdr:row>
      <xdr:rowOff>136676</xdr:rowOff>
    </xdr:to>
    <xdr:cxnSp macro="">
      <xdr:nvCxnSpPr>
        <xdr:cNvPr id="396" name="直線コネクタ 395"/>
        <xdr:cNvCxnSpPr/>
      </xdr:nvCxnSpPr>
      <xdr:spPr>
        <a:xfrm flipV="1">
          <a:off x="14401800" y="65943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8" name="テキスト ボックス 397"/>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136676</xdr:rowOff>
    </xdr:from>
    <xdr:to>
      <xdr:col>68</xdr:col>
      <xdr:colOff>152400</xdr:colOff>
      <xdr:row>38</xdr:row>
      <xdr:rowOff>148167</xdr:rowOff>
    </xdr:to>
    <xdr:cxnSp macro="">
      <xdr:nvCxnSpPr>
        <xdr:cNvPr id="399" name="直線コネクタ 398"/>
        <xdr:cNvCxnSpPr/>
      </xdr:nvCxnSpPr>
      <xdr:spPr>
        <a:xfrm flipV="1">
          <a:off x="13512800" y="665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01" name="テキスト ボックス 400"/>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3" name="テキスト ボックス 402"/>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120348</xdr:rowOff>
    </xdr:from>
    <xdr:to>
      <xdr:col>81</xdr:col>
      <xdr:colOff>95250</xdr:colOff>
      <xdr:row>39</xdr:row>
      <xdr:rowOff>50498</xdr:rowOff>
    </xdr:to>
    <xdr:sp macro="" textlink="">
      <xdr:nvSpPr>
        <xdr:cNvPr id="409" name="楕円 408"/>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136875</xdr:rowOff>
    </xdr:from>
    <xdr:ext cx="762000" cy="259045"/>
    <xdr:sp macro="" textlink="">
      <xdr:nvSpPr>
        <xdr:cNvPr id="410" name="公債費負担の状況該当値テキスト"/>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28424</xdr:rowOff>
    </xdr:from>
    <xdr:to>
      <xdr:col>77</xdr:col>
      <xdr:colOff>95250</xdr:colOff>
      <xdr:row>38</xdr:row>
      <xdr:rowOff>130024</xdr:rowOff>
    </xdr:to>
    <xdr:sp macro="" textlink="">
      <xdr:nvSpPr>
        <xdr:cNvPr id="411" name="楕円 410"/>
        <xdr:cNvSpPr/>
      </xdr:nvSpPr>
      <xdr:spPr>
        <a:xfrm>
          <a:off x="16129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140201</xdr:rowOff>
    </xdr:from>
    <xdr:ext cx="736600" cy="259045"/>
    <xdr:sp macro="" textlink="">
      <xdr:nvSpPr>
        <xdr:cNvPr id="412" name="テキスト ボックス 411"/>
        <xdr:cNvSpPr txBox="1"/>
      </xdr:nvSpPr>
      <xdr:spPr>
        <a:xfrm>
          <a:off x="15798800" y="631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28424</xdr:rowOff>
    </xdr:from>
    <xdr:to>
      <xdr:col>73</xdr:col>
      <xdr:colOff>44450</xdr:colOff>
      <xdr:row>38</xdr:row>
      <xdr:rowOff>130024</xdr:rowOff>
    </xdr:to>
    <xdr:sp macro="" textlink="">
      <xdr:nvSpPr>
        <xdr:cNvPr id="413" name="楕円 412"/>
        <xdr:cNvSpPr/>
      </xdr:nvSpPr>
      <xdr:spPr>
        <a:xfrm>
          <a:off x="15240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140201</xdr:rowOff>
    </xdr:from>
    <xdr:ext cx="762000" cy="259045"/>
    <xdr:sp macro="" textlink="">
      <xdr:nvSpPr>
        <xdr:cNvPr id="414" name="テキスト ボックス 413"/>
        <xdr:cNvSpPr txBox="1"/>
      </xdr:nvSpPr>
      <xdr:spPr>
        <a:xfrm>
          <a:off x="14909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85876</xdr:rowOff>
    </xdr:from>
    <xdr:to>
      <xdr:col>68</xdr:col>
      <xdr:colOff>203200</xdr:colOff>
      <xdr:row>39</xdr:row>
      <xdr:rowOff>16026</xdr:rowOff>
    </xdr:to>
    <xdr:sp macro="" textlink="">
      <xdr:nvSpPr>
        <xdr:cNvPr id="415" name="楕円 414"/>
        <xdr:cNvSpPr/>
      </xdr:nvSpPr>
      <xdr:spPr>
        <a:xfrm>
          <a:off x="14351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26203</xdr:rowOff>
    </xdr:from>
    <xdr:ext cx="762000" cy="259045"/>
    <xdr:sp macro="" textlink="">
      <xdr:nvSpPr>
        <xdr:cNvPr id="416" name="テキスト ボックス 415"/>
        <xdr:cNvSpPr txBox="1"/>
      </xdr:nvSpPr>
      <xdr:spPr>
        <a:xfrm>
          <a:off x="14020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17" name="楕円 416"/>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8" name="テキスト ボックス 417"/>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今後も公債費等義務的経費の削減を図るとともに、より効率的な基金の運用を行い財政の健全化に努める。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2" name="将来負担の状況平均値テキスト"/>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3" name="フローチャート: 判断 452"/>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4" name="フローチャート: 判断 453"/>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5" name="テキスト ボックス 454"/>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6" name="フローチャート: 判断 455"/>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7" name="テキスト ボックス 456"/>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8" name="フローチャート: 判断 457"/>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9" name="テキスト ボックス 458"/>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1" name="テキスト ボックス 460"/>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度以降、分子がマイナスとなり、将来負担比率が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基準財政需要額算入見込額は減少しているが、充当可能基金が増加し、地方債の現在高も減少したこと等が挙げられる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今後も地方債の借入にあたっては、交付税算入の面で有利な地方債の活用を基本としながら、普通建設事業の精査により借入額の抑制に努めるとともに、より効率的な基金の運用に努めるものとする。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大分県日田市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財政調整基金は運用益や剰余金を積み立てたことにより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万円、減債基金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万円、特定目的基金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それぞれ増加し、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・特定目的基金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の増の要因としては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、水郷ひた応援基金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万円、森林環境譲与税基金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8,990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災害復旧・復興関連経費に充当するため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万円積み増したこと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地域振興や地域福祉に資する事業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への充当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のほか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「令和５年度梅雨前線による大雨」に係る災害復旧事業などに災害対策基金の繰入を見込んでいる。また、新清掃センターの建設では市有施設整備基金を活用するため、推計期間における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特定目的基金の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活用額は、中長期的（令和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年度目途）には、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各年度で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億円を見込んでいる。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・水郷ひた応援基金：日田市の将来の発展を願い、その発展に対し貢献し、又は応援しようとする者からの寄附金を活用し、ふるさと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水郷ひた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を守り元気づける施策の推進</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・観光振興基金：市の観光施設整備及び交流人口増加のための施策の推進</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・災害対策基金：災害に対する迅速な対応と災害からの早期復旧・復興を図るもの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・災害対策基金：災害に対する迅速な対応と災害からの早期復旧・復興を図る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ための財源として、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積み立てた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森林整備及びその促進に関する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施策を着実に実施するための財源として、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3,070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万円を積み立てたことによる増加</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・災害対策基金：将来の災害発生に備え、災害からの早期復旧・復興を図るため、積み立てを行っていく。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・市有施設整備基金：公共施設等総合管理計画等における施設整備・改修等の施策を着実に実施するための財源として、活用を予定している。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・基金の運用益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万円や剰余金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億円を積み立てたことによる増加</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年度は財政調整基金の取り崩しなし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・財政調整基金については、減債基金・市職員退職手当基金・災害対策基金との総額で標準財政規模の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程度は確保したいと考えるが、国勢調査人口の減少に伴う普通地方交付税額の減少や、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災害復旧・復興関連経費などの財政需要も引き続き見込まれることから、中長期的（令和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年度目途）には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億円程度減少する見込みである。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・基金の運用益を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万円積み立てたことによる増加</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令和４年度は減債基金の取り崩しなし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・財政状況を考慮し市債の償還財源として適宜取り崩しを行っていく。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62,080
61,604
666.03
41,432,774
39,929,818
1,330,167
20,880,054
34,332,117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と同一である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職員数は減となったものの、定年退職者数の増が主な要因である。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今後も計画的な職員採用や組織及び事務事業の見直しにより適正な定員管理に努める。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165100</xdr:rowOff>
    </xdr:to>
    <xdr:cxnSp macro="">
      <xdr:nvCxnSpPr>
        <xdr:cNvPr id="66" name="直線コネクタ 65"/>
        <xdr:cNvCxnSpPr/>
      </xdr:nvCxnSpPr>
      <xdr:spPr>
        <a:xfrm>
          <a:off x="3987800" y="62382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37</xdr:row>
      <xdr:rowOff>54610</xdr:rowOff>
    </xdr:to>
    <xdr:cxnSp macro="">
      <xdr:nvCxnSpPr>
        <xdr:cNvPr id="69" name="直線コネクタ 68"/>
        <xdr:cNvCxnSpPr/>
      </xdr:nvCxnSpPr>
      <xdr:spPr>
        <a:xfrm flipV="1">
          <a:off x="3098800" y="62382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54610</xdr:rowOff>
    </xdr:to>
    <xdr:cxnSp macro="">
      <xdr:nvCxnSpPr>
        <xdr:cNvPr id="72" name="直線コネクタ 71"/>
        <xdr:cNvCxnSpPr/>
      </xdr:nvCxnSpPr>
      <xdr:spPr>
        <a:xfrm>
          <a:off x="2209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31750</xdr:rowOff>
    </xdr:to>
    <xdr:cxnSp macro="">
      <xdr:nvCxnSpPr>
        <xdr:cNvPr id="75" name="直線コネクタ 74"/>
        <xdr:cNvCxnSpPr/>
      </xdr:nvCxnSpPr>
      <xdr:spPr>
        <a:xfrm>
          <a:off x="1320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90" name="テキスト ボックス 89"/>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ポイント増となり、依然として類似団体平均より高くなっている。主に電気料及び燃料費の高騰やマイナンバーカード交付業務等の増によるものである。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今後は、公共施設等総合管理計画に基づく施設の適正配置を行い、施設の維持管理等に係る委託料などの業務内容の見直し等、経費節減に努める。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101600</xdr:rowOff>
    </xdr:from>
    <xdr:to>
      <xdr:col>82</xdr:col>
      <xdr:colOff>107950</xdr:colOff>
      <xdr:row>19</xdr:row>
      <xdr:rowOff>107950</xdr:rowOff>
    </xdr:to>
    <xdr:cxnSp macro="">
      <xdr:nvCxnSpPr>
        <xdr:cNvPr id="127" name="直線コネクタ 126"/>
        <xdr:cNvCxnSpPr/>
      </xdr:nvCxnSpPr>
      <xdr:spPr>
        <a:xfrm>
          <a:off x="15671800" y="31877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101600</xdr:rowOff>
    </xdr:from>
    <xdr:to>
      <xdr:col>78</xdr:col>
      <xdr:colOff>69850</xdr:colOff>
      <xdr:row>18</xdr:row>
      <xdr:rowOff>139700</xdr:rowOff>
    </xdr:to>
    <xdr:cxnSp macro="">
      <xdr:nvCxnSpPr>
        <xdr:cNvPr id="130" name="直線コネクタ 129"/>
        <xdr:cNvCxnSpPr/>
      </xdr:nvCxnSpPr>
      <xdr:spPr>
        <a:xfrm flipV="1">
          <a:off x="14782800" y="318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139700</xdr:rowOff>
    </xdr:from>
    <xdr:to>
      <xdr:col>73</xdr:col>
      <xdr:colOff>180975</xdr:colOff>
      <xdr:row>19</xdr:row>
      <xdr:rowOff>44450</xdr:rowOff>
    </xdr:to>
    <xdr:cxnSp macro="">
      <xdr:nvCxnSpPr>
        <xdr:cNvPr id="133" name="直線コネクタ 132"/>
        <xdr:cNvCxnSpPr/>
      </xdr:nvCxnSpPr>
      <xdr:spPr>
        <a:xfrm flipV="1">
          <a:off x="13893800" y="322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44450</xdr:rowOff>
    </xdr:to>
    <xdr:cxnSp macro="">
      <xdr:nvCxnSpPr>
        <xdr:cNvPr id="136" name="直線コネクタ 135"/>
        <xdr:cNvCxnSpPr/>
      </xdr:nvCxnSpPr>
      <xdr:spPr>
        <a:xfrm>
          <a:off x="13004800" y="325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6" name="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7"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50800</xdr:rowOff>
    </xdr:from>
    <xdr:to>
      <xdr:col>78</xdr:col>
      <xdr:colOff>120650</xdr:colOff>
      <xdr:row>18</xdr:row>
      <xdr:rowOff>152400</xdr:rowOff>
    </xdr:to>
    <xdr:sp macro="" textlink="">
      <xdr:nvSpPr>
        <xdr:cNvPr id="148" name="楕円 147"/>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49" name="テキスト ボックス 148"/>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88900</xdr:rowOff>
    </xdr:from>
    <xdr:to>
      <xdr:col>74</xdr:col>
      <xdr:colOff>31750</xdr:colOff>
      <xdr:row>19</xdr:row>
      <xdr:rowOff>19050</xdr:rowOff>
    </xdr:to>
    <xdr:sp macro="" textlink="">
      <xdr:nvSpPr>
        <xdr:cNvPr id="150" name="楕円 149"/>
        <xdr:cNvSpPr/>
      </xdr:nvSpPr>
      <xdr:spPr>
        <a:xfrm>
          <a:off x="14732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51" name="テキスト ボックス 150"/>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165100</xdr:rowOff>
    </xdr:from>
    <xdr:to>
      <xdr:col>69</xdr:col>
      <xdr:colOff>142875</xdr:colOff>
      <xdr:row>19</xdr:row>
      <xdr:rowOff>95250</xdr:rowOff>
    </xdr:to>
    <xdr:sp macro="" textlink="">
      <xdr:nvSpPr>
        <xdr:cNvPr id="152" name="楕円 151"/>
        <xdr:cNvSpPr/>
      </xdr:nvSpPr>
      <xdr:spPr>
        <a:xfrm>
          <a:off x="13843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80027</xdr:rowOff>
    </xdr:from>
    <xdr:ext cx="762000" cy="259045"/>
    <xdr:sp macro="" textlink="">
      <xdr:nvSpPr>
        <xdr:cNvPr id="153" name="テキスト ボックス 152"/>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4" name="楕円 153"/>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5" name="テキスト ボックス 154"/>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児童手当給付事業や公立教育・保育施設民間委託事業が減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となったこと等が挙げられる。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今後も障害福祉サービスの介護給付費の増が見込まれるが、児童数減少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より、扶助費は中長期的には減少すると見込まれる。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113284</xdr:rowOff>
    </xdr:from>
    <xdr:to>
      <xdr:col>24</xdr:col>
      <xdr:colOff>25400</xdr:colOff>
      <xdr:row>56</xdr:row>
      <xdr:rowOff>122428</xdr:rowOff>
    </xdr:to>
    <xdr:cxnSp macro="">
      <xdr:nvCxnSpPr>
        <xdr:cNvPr id="186" name="直線コネクタ 185"/>
        <xdr:cNvCxnSpPr/>
      </xdr:nvCxnSpPr>
      <xdr:spPr>
        <a:xfrm flipV="1">
          <a:off x="3987800" y="9714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56</xdr:row>
      <xdr:rowOff>149860</xdr:rowOff>
    </xdr:to>
    <xdr:cxnSp macro="">
      <xdr:nvCxnSpPr>
        <xdr:cNvPr id="189" name="直線コネクタ 188"/>
        <xdr:cNvCxnSpPr/>
      </xdr:nvCxnSpPr>
      <xdr:spPr>
        <a:xfrm flipV="1">
          <a:off x="3098800" y="9723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33274</xdr:rowOff>
    </xdr:to>
    <xdr:cxnSp macro="">
      <xdr:nvCxnSpPr>
        <xdr:cNvPr id="192" name="直線コネクタ 191"/>
        <xdr:cNvCxnSpPr/>
      </xdr:nvCxnSpPr>
      <xdr:spPr>
        <a:xfrm flipV="1">
          <a:off x="2209800" y="9751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168148</xdr:rowOff>
    </xdr:from>
    <xdr:to>
      <xdr:col>11</xdr:col>
      <xdr:colOff>9525</xdr:colOff>
      <xdr:row>57</xdr:row>
      <xdr:rowOff>33274</xdr:rowOff>
    </xdr:to>
    <xdr:cxnSp macro="">
      <xdr:nvCxnSpPr>
        <xdr:cNvPr id="195" name="直線コネクタ 194"/>
        <xdr:cNvCxnSpPr/>
      </xdr:nvCxnSpPr>
      <xdr:spPr>
        <a:xfrm>
          <a:off x="1320800" y="9769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205" name="楕円 204"/>
        <xdr:cNvSpPr/>
      </xdr:nvSpPr>
      <xdr:spPr>
        <a:xfrm>
          <a:off x="4775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34561</xdr:rowOff>
    </xdr:from>
    <xdr:ext cx="762000" cy="259045"/>
    <xdr:sp macro="" textlink="">
      <xdr:nvSpPr>
        <xdr:cNvPr id="206" name="扶助費該当値テキスト"/>
        <xdr:cNvSpPr txBox="1"/>
      </xdr:nvSpPr>
      <xdr:spPr>
        <a:xfrm>
          <a:off x="49149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71628</xdr:rowOff>
    </xdr:from>
    <xdr:to>
      <xdr:col>20</xdr:col>
      <xdr:colOff>38100</xdr:colOff>
      <xdr:row>57</xdr:row>
      <xdr:rowOff>1778</xdr:rowOff>
    </xdr:to>
    <xdr:sp macro="" textlink="">
      <xdr:nvSpPr>
        <xdr:cNvPr id="207" name="楕円 206"/>
        <xdr:cNvSpPr/>
      </xdr:nvSpPr>
      <xdr:spPr>
        <a:xfrm>
          <a:off x="3937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158005</xdr:rowOff>
    </xdr:from>
    <xdr:ext cx="736600" cy="259045"/>
    <xdr:sp macro="" textlink="">
      <xdr:nvSpPr>
        <xdr:cNvPr id="208" name="テキスト ボックス 207"/>
        <xdr:cNvSpPr txBox="1"/>
      </xdr:nvSpPr>
      <xdr:spPr>
        <a:xfrm>
          <a:off x="3606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9" name="楕円 208"/>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10" name="テキスト ボックス 209"/>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153924</xdr:rowOff>
    </xdr:from>
    <xdr:to>
      <xdr:col>11</xdr:col>
      <xdr:colOff>60325</xdr:colOff>
      <xdr:row>57</xdr:row>
      <xdr:rowOff>84074</xdr:rowOff>
    </xdr:to>
    <xdr:sp macro="" textlink="">
      <xdr:nvSpPr>
        <xdr:cNvPr id="211" name="楕円 210"/>
        <xdr:cNvSpPr/>
      </xdr:nvSpPr>
      <xdr:spPr>
        <a:xfrm>
          <a:off x="2159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68851</xdr:rowOff>
    </xdr:from>
    <xdr:ext cx="762000" cy="259045"/>
    <xdr:sp macro="" textlink="">
      <xdr:nvSpPr>
        <xdr:cNvPr id="212" name="テキスト ボックス 211"/>
        <xdr:cNvSpPr txBox="1"/>
      </xdr:nvSpPr>
      <xdr:spPr>
        <a:xfrm>
          <a:off x="1828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117348</xdr:rowOff>
    </xdr:from>
    <xdr:to>
      <xdr:col>6</xdr:col>
      <xdr:colOff>171450</xdr:colOff>
      <xdr:row>57</xdr:row>
      <xdr:rowOff>47498</xdr:rowOff>
    </xdr:to>
    <xdr:sp macro="" textlink="">
      <xdr:nvSpPr>
        <xdr:cNvPr id="213" name="楕円 212"/>
        <xdr:cNvSpPr/>
      </xdr:nvSpPr>
      <xdr:spPr>
        <a:xfrm>
          <a:off x="1270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32275</xdr:rowOff>
    </xdr:from>
    <xdr:ext cx="762000" cy="259045"/>
    <xdr:sp macro="" textlink="">
      <xdr:nvSpPr>
        <xdr:cNvPr id="214" name="テキスト ボックス 213"/>
        <xdr:cNvSpPr txBox="1"/>
      </xdr:nvSpPr>
      <xdr:spPr>
        <a:xfrm>
          <a:off x="939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特別会計への繰出金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や道路補修事業費の増等で前年度より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ポイント増となったものの、類似団体平均より低い水準となっている。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29028</xdr:rowOff>
    </xdr:from>
    <xdr:to>
      <xdr:col>82</xdr:col>
      <xdr:colOff>107950</xdr:colOff>
      <xdr:row>56</xdr:row>
      <xdr:rowOff>159657</xdr:rowOff>
    </xdr:to>
    <xdr:cxnSp macro="">
      <xdr:nvCxnSpPr>
        <xdr:cNvPr id="249" name="直線コネクタ 248"/>
        <xdr:cNvCxnSpPr/>
      </xdr:nvCxnSpPr>
      <xdr:spPr>
        <a:xfrm>
          <a:off x="15671800" y="96302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29028</xdr:rowOff>
    </xdr:from>
    <xdr:to>
      <xdr:col>78</xdr:col>
      <xdr:colOff>69850</xdr:colOff>
      <xdr:row>57</xdr:row>
      <xdr:rowOff>20865</xdr:rowOff>
    </xdr:to>
    <xdr:cxnSp macro="">
      <xdr:nvCxnSpPr>
        <xdr:cNvPr id="252" name="直線コネクタ 251"/>
        <xdr:cNvCxnSpPr/>
      </xdr:nvCxnSpPr>
      <xdr:spPr>
        <a:xfrm flipV="1">
          <a:off x="14782800" y="96302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20865</xdr:rowOff>
    </xdr:from>
    <xdr:to>
      <xdr:col>73</xdr:col>
      <xdr:colOff>180975</xdr:colOff>
      <xdr:row>57</xdr:row>
      <xdr:rowOff>86178</xdr:rowOff>
    </xdr:to>
    <xdr:cxnSp macro="">
      <xdr:nvCxnSpPr>
        <xdr:cNvPr id="255" name="直線コネクタ 254"/>
        <xdr:cNvCxnSpPr/>
      </xdr:nvCxnSpPr>
      <xdr:spPr>
        <a:xfrm flipV="1">
          <a:off x="13893800" y="97935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86178</xdr:rowOff>
    </xdr:from>
    <xdr:to>
      <xdr:col>69</xdr:col>
      <xdr:colOff>92075</xdr:colOff>
      <xdr:row>57</xdr:row>
      <xdr:rowOff>118835</xdr:rowOff>
    </xdr:to>
    <xdr:cxnSp macro="">
      <xdr:nvCxnSpPr>
        <xdr:cNvPr id="258" name="直線コネクタ 257"/>
        <xdr:cNvCxnSpPr/>
      </xdr:nvCxnSpPr>
      <xdr:spPr>
        <a:xfrm flipV="1">
          <a:off x="13004800" y="9858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108857</xdr:rowOff>
    </xdr:from>
    <xdr:to>
      <xdr:col>82</xdr:col>
      <xdr:colOff>158750</xdr:colOff>
      <xdr:row>57</xdr:row>
      <xdr:rowOff>39007</xdr:rowOff>
    </xdr:to>
    <xdr:sp macro="" textlink="">
      <xdr:nvSpPr>
        <xdr:cNvPr id="268" name="楕円 267"/>
        <xdr:cNvSpPr/>
      </xdr:nvSpPr>
      <xdr:spPr>
        <a:xfrm>
          <a:off x="16459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125384</xdr:rowOff>
    </xdr:from>
    <xdr:ext cx="762000" cy="259045"/>
    <xdr:sp macro="" textlink="">
      <xdr:nvSpPr>
        <xdr:cNvPr id="269" name="その他該当値テキスト"/>
        <xdr:cNvSpPr txBox="1"/>
      </xdr:nvSpPr>
      <xdr:spPr>
        <a:xfrm>
          <a:off x="16598900" y="95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149678</xdr:rowOff>
    </xdr:from>
    <xdr:to>
      <xdr:col>78</xdr:col>
      <xdr:colOff>120650</xdr:colOff>
      <xdr:row>56</xdr:row>
      <xdr:rowOff>79828</xdr:rowOff>
    </xdr:to>
    <xdr:sp macro="" textlink="">
      <xdr:nvSpPr>
        <xdr:cNvPr id="270" name="楕円 269"/>
        <xdr:cNvSpPr/>
      </xdr:nvSpPr>
      <xdr:spPr>
        <a:xfrm>
          <a:off x="15621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90005</xdr:rowOff>
    </xdr:from>
    <xdr:ext cx="736600" cy="259045"/>
    <xdr:sp macro="" textlink="">
      <xdr:nvSpPr>
        <xdr:cNvPr id="271" name="テキスト ボックス 270"/>
        <xdr:cNvSpPr txBox="1"/>
      </xdr:nvSpPr>
      <xdr:spPr>
        <a:xfrm>
          <a:off x="15290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141515</xdr:rowOff>
    </xdr:from>
    <xdr:to>
      <xdr:col>74</xdr:col>
      <xdr:colOff>31750</xdr:colOff>
      <xdr:row>57</xdr:row>
      <xdr:rowOff>71665</xdr:rowOff>
    </xdr:to>
    <xdr:sp macro="" textlink="">
      <xdr:nvSpPr>
        <xdr:cNvPr id="272" name="楕円 271"/>
        <xdr:cNvSpPr/>
      </xdr:nvSpPr>
      <xdr:spPr>
        <a:xfrm>
          <a:off x="14732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81842</xdr:rowOff>
    </xdr:from>
    <xdr:ext cx="762000" cy="259045"/>
    <xdr:sp macro="" textlink="">
      <xdr:nvSpPr>
        <xdr:cNvPr id="273" name="テキスト ボックス 272"/>
        <xdr:cNvSpPr txBox="1"/>
      </xdr:nvSpPr>
      <xdr:spPr>
        <a:xfrm>
          <a:off x="14401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35378</xdr:rowOff>
    </xdr:from>
    <xdr:to>
      <xdr:col>69</xdr:col>
      <xdr:colOff>142875</xdr:colOff>
      <xdr:row>57</xdr:row>
      <xdr:rowOff>136978</xdr:rowOff>
    </xdr:to>
    <xdr:sp macro="" textlink="">
      <xdr:nvSpPr>
        <xdr:cNvPr id="274" name="楕円 273"/>
        <xdr:cNvSpPr/>
      </xdr:nvSpPr>
      <xdr:spPr>
        <a:xfrm>
          <a:off x="13843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147155</xdr:rowOff>
    </xdr:from>
    <xdr:ext cx="762000" cy="259045"/>
    <xdr:sp macro="" textlink="">
      <xdr:nvSpPr>
        <xdr:cNvPr id="275" name="テキスト ボックス 274"/>
        <xdr:cNvSpPr txBox="1"/>
      </xdr:nvSpPr>
      <xdr:spPr>
        <a:xfrm>
          <a:off x="13512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68035</xdr:rowOff>
    </xdr:from>
    <xdr:to>
      <xdr:col>65</xdr:col>
      <xdr:colOff>53975</xdr:colOff>
      <xdr:row>57</xdr:row>
      <xdr:rowOff>169635</xdr:rowOff>
    </xdr:to>
    <xdr:sp macro="" textlink="">
      <xdr:nvSpPr>
        <xdr:cNvPr id="276" name="楕円 275"/>
        <xdr:cNvSpPr/>
      </xdr:nvSpPr>
      <xdr:spPr>
        <a:xfrm>
          <a:off x="12954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8362</xdr:rowOff>
    </xdr:from>
    <xdr:ext cx="762000" cy="259045"/>
    <xdr:sp macro="" textlink="">
      <xdr:nvSpPr>
        <xdr:cNvPr id="277" name="テキスト ボックス 276"/>
        <xdr:cNvSpPr txBox="1"/>
      </xdr:nvSpPr>
      <xdr:spPr>
        <a:xfrm>
          <a:off x="12623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補助費等に係る経常収支比率は、類似団体平均より低い水準を維持している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新型コロナウイルス感染症拡大予防のため、中止していたイベントが再開されたことなどによるもので、運営補助額の増などが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挙げられる。今後も補助金交付事業を精査し、補助金の適正化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の取組み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64135</xdr:rowOff>
    </xdr:from>
    <xdr:to>
      <xdr:col>82</xdr:col>
      <xdr:colOff>107950</xdr:colOff>
      <xdr:row>36</xdr:row>
      <xdr:rowOff>115570</xdr:rowOff>
    </xdr:to>
    <xdr:cxnSp macro="">
      <xdr:nvCxnSpPr>
        <xdr:cNvPr id="305" name="直線コネクタ 304"/>
        <xdr:cNvCxnSpPr/>
      </xdr:nvCxnSpPr>
      <xdr:spPr>
        <a:xfrm>
          <a:off x="15671800" y="62363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64135</xdr:rowOff>
    </xdr:from>
    <xdr:to>
      <xdr:col>78</xdr:col>
      <xdr:colOff>69850</xdr:colOff>
      <xdr:row>36</xdr:row>
      <xdr:rowOff>86995</xdr:rowOff>
    </xdr:to>
    <xdr:cxnSp macro="">
      <xdr:nvCxnSpPr>
        <xdr:cNvPr id="308" name="直線コネクタ 307"/>
        <xdr:cNvCxnSpPr/>
      </xdr:nvCxnSpPr>
      <xdr:spPr>
        <a:xfrm flipV="1">
          <a:off x="14782800" y="62363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75565</xdr:rowOff>
    </xdr:from>
    <xdr:to>
      <xdr:col>73</xdr:col>
      <xdr:colOff>180975</xdr:colOff>
      <xdr:row>36</xdr:row>
      <xdr:rowOff>86995</xdr:rowOff>
    </xdr:to>
    <xdr:cxnSp macro="">
      <xdr:nvCxnSpPr>
        <xdr:cNvPr id="311" name="直線コネクタ 310"/>
        <xdr:cNvCxnSpPr/>
      </xdr:nvCxnSpPr>
      <xdr:spPr>
        <a:xfrm>
          <a:off x="13893800" y="62477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46990</xdr:rowOff>
    </xdr:from>
    <xdr:to>
      <xdr:col>69</xdr:col>
      <xdr:colOff>92075</xdr:colOff>
      <xdr:row>36</xdr:row>
      <xdr:rowOff>75565</xdr:rowOff>
    </xdr:to>
    <xdr:cxnSp macro="">
      <xdr:nvCxnSpPr>
        <xdr:cNvPr id="314" name="直線コネクタ 313"/>
        <xdr:cNvCxnSpPr/>
      </xdr:nvCxnSpPr>
      <xdr:spPr>
        <a:xfrm>
          <a:off x="13004800" y="6219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6" name="テキスト ボックス 315"/>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8" name="テキスト ボックス 317"/>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64770</xdr:rowOff>
    </xdr:from>
    <xdr:to>
      <xdr:col>82</xdr:col>
      <xdr:colOff>158750</xdr:colOff>
      <xdr:row>36</xdr:row>
      <xdr:rowOff>166370</xdr:rowOff>
    </xdr:to>
    <xdr:sp macro="" textlink="">
      <xdr:nvSpPr>
        <xdr:cNvPr id="324" name="楕円 323"/>
        <xdr:cNvSpPr/>
      </xdr:nvSpPr>
      <xdr:spPr>
        <a:xfrm>
          <a:off x="164592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81297</xdr:rowOff>
    </xdr:from>
    <xdr:ext cx="762000" cy="259045"/>
    <xdr:sp macro="" textlink="">
      <xdr:nvSpPr>
        <xdr:cNvPr id="325" name="補助費等該当値テキスト"/>
        <xdr:cNvSpPr txBox="1"/>
      </xdr:nvSpPr>
      <xdr:spPr>
        <a:xfrm>
          <a:off x="16598900" y="608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13335</xdr:rowOff>
    </xdr:from>
    <xdr:to>
      <xdr:col>78</xdr:col>
      <xdr:colOff>120650</xdr:colOff>
      <xdr:row>36</xdr:row>
      <xdr:rowOff>114935</xdr:rowOff>
    </xdr:to>
    <xdr:sp macro="" textlink="">
      <xdr:nvSpPr>
        <xdr:cNvPr id="326" name="楕円 325"/>
        <xdr:cNvSpPr/>
      </xdr:nvSpPr>
      <xdr:spPr>
        <a:xfrm>
          <a:off x="15621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125112</xdr:rowOff>
    </xdr:from>
    <xdr:ext cx="736600" cy="259045"/>
    <xdr:sp macro="" textlink="">
      <xdr:nvSpPr>
        <xdr:cNvPr id="327" name="テキスト ボックス 326"/>
        <xdr:cNvSpPr txBox="1"/>
      </xdr:nvSpPr>
      <xdr:spPr>
        <a:xfrm>
          <a:off x="15290800" y="5954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36195</xdr:rowOff>
    </xdr:from>
    <xdr:to>
      <xdr:col>74</xdr:col>
      <xdr:colOff>31750</xdr:colOff>
      <xdr:row>36</xdr:row>
      <xdr:rowOff>137795</xdr:rowOff>
    </xdr:to>
    <xdr:sp macro="" textlink="">
      <xdr:nvSpPr>
        <xdr:cNvPr id="328" name="楕円 327"/>
        <xdr:cNvSpPr/>
      </xdr:nvSpPr>
      <xdr:spPr>
        <a:xfrm>
          <a:off x="147320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147972</xdr:rowOff>
    </xdr:from>
    <xdr:ext cx="762000" cy="259045"/>
    <xdr:sp macro="" textlink="">
      <xdr:nvSpPr>
        <xdr:cNvPr id="329" name="テキスト ボックス 328"/>
        <xdr:cNvSpPr txBox="1"/>
      </xdr:nvSpPr>
      <xdr:spPr>
        <a:xfrm>
          <a:off x="14401800" y="597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24765</xdr:rowOff>
    </xdr:from>
    <xdr:to>
      <xdr:col>69</xdr:col>
      <xdr:colOff>142875</xdr:colOff>
      <xdr:row>36</xdr:row>
      <xdr:rowOff>126365</xdr:rowOff>
    </xdr:to>
    <xdr:sp macro="" textlink="">
      <xdr:nvSpPr>
        <xdr:cNvPr id="330" name="楕円 329"/>
        <xdr:cNvSpPr/>
      </xdr:nvSpPr>
      <xdr:spPr>
        <a:xfrm>
          <a:off x="13843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136542</xdr:rowOff>
    </xdr:from>
    <xdr:ext cx="762000" cy="259045"/>
    <xdr:sp macro="" textlink="">
      <xdr:nvSpPr>
        <xdr:cNvPr id="331" name="テキスト ボックス 330"/>
        <xdr:cNvSpPr txBox="1"/>
      </xdr:nvSpPr>
      <xdr:spPr>
        <a:xfrm>
          <a:off x="13512800" y="596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167640</xdr:rowOff>
    </xdr:from>
    <xdr:to>
      <xdr:col>65</xdr:col>
      <xdr:colOff>53975</xdr:colOff>
      <xdr:row>36</xdr:row>
      <xdr:rowOff>97790</xdr:rowOff>
    </xdr:to>
    <xdr:sp macro="" textlink="">
      <xdr:nvSpPr>
        <xdr:cNvPr id="332" name="楕円 331"/>
        <xdr:cNvSpPr/>
      </xdr:nvSpPr>
      <xdr:spPr>
        <a:xfrm>
          <a:off x="12954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107967</xdr:rowOff>
    </xdr:from>
    <xdr:ext cx="762000" cy="259045"/>
    <xdr:sp macro="" textlink="">
      <xdr:nvSpPr>
        <xdr:cNvPr id="333" name="テキスト ボックス 332"/>
        <xdr:cNvSpPr txBox="1"/>
      </xdr:nvSpPr>
      <xdr:spPr>
        <a:xfrm>
          <a:off x="12623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旧合併特例事業債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や災害復旧事業債の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依然として経常一般財源に占める割合は高い。今後も交付税算入の面で有利な地方債の活用を基本とし、普通建設事業の精査、繰上償還等の検討により借入額の抑制に努める。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58964</xdr:rowOff>
    </xdr:from>
    <xdr:to>
      <xdr:col>24</xdr:col>
      <xdr:colOff>25400</xdr:colOff>
      <xdr:row>77</xdr:row>
      <xdr:rowOff>146050</xdr:rowOff>
    </xdr:to>
    <xdr:cxnSp macro="">
      <xdr:nvCxnSpPr>
        <xdr:cNvPr id="368" name="直線コネクタ 367"/>
        <xdr:cNvCxnSpPr/>
      </xdr:nvCxnSpPr>
      <xdr:spPr>
        <a:xfrm>
          <a:off x="3987800" y="132606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58964</xdr:rowOff>
    </xdr:from>
    <xdr:to>
      <xdr:col>19</xdr:col>
      <xdr:colOff>187325</xdr:colOff>
      <xdr:row>77</xdr:row>
      <xdr:rowOff>113393</xdr:rowOff>
    </xdr:to>
    <xdr:cxnSp macro="">
      <xdr:nvCxnSpPr>
        <xdr:cNvPr id="371" name="直線コネクタ 370"/>
        <xdr:cNvCxnSpPr/>
      </xdr:nvCxnSpPr>
      <xdr:spPr>
        <a:xfrm flipV="1">
          <a:off x="3098800" y="13260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3" name="テキスト ボックス 372"/>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113393</xdr:rowOff>
    </xdr:from>
    <xdr:to>
      <xdr:col>15</xdr:col>
      <xdr:colOff>98425</xdr:colOff>
      <xdr:row>78</xdr:row>
      <xdr:rowOff>61686</xdr:rowOff>
    </xdr:to>
    <xdr:cxnSp macro="">
      <xdr:nvCxnSpPr>
        <xdr:cNvPr id="374" name="直線コネクタ 373"/>
        <xdr:cNvCxnSpPr/>
      </xdr:nvCxnSpPr>
      <xdr:spPr>
        <a:xfrm flipV="1">
          <a:off x="2209800" y="133150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61686</xdr:rowOff>
    </xdr:from>
    <xdr:to>
      <xdr:col>11</xdr:col>
      <xdr:colOff>9525</xdr:colOff>
      <xdr:row>79</xdr:row>
      <xdr:rowOff>9979</xdr:rowOff>
    </xdr:to>
    <xdr:cxnSp macro="">
      <xdr:nvCxnSpPr>
        <xdr:cNvPr id="377" name="直線コネクタ 376"/>
        <xdr:cNvCxnSpPr/>
      </xdr:nvCxnSpPr>
      <xdr:spPr>
        <a:xfrm flipV="1">
          <a:off x="1320800" y="13434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87" name="楕円 386"/>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88"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8164</xdr:rowOff>
    </xdr:from>
    <xdr:to>
      <xdr:col>20</xdr:col>
      <xdr:colOff>38100</xdr:colOff>
      <xdr:row>77</xdr:row>
      <xdr:rowOff>109764</xdr:rowOff>
    </xdr:to>
    <xdr:sp macro="" textlink="">
      <xdr:nvSpPr>
        <xdr:cNvPr id="389" name="楕円 388"/>
        <xdr:cNvSpPr/>
      </xdr:nvSpPr>
      <xdr:spPr>
        <a:xfrm>
          <a:off x="3937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94541</xdr:rowOff>
    </xdr:from>
    <xdr:ext cx="736600" cy="259045"/>
    <xdr:sp macro="" textlink="">
      <xdr:nvSpPr>
        <xdr:cNvPr id="390" name="テキスト ボックス 389"/>
        <xdr:cNvSpPr txBox="1"/>
      </xdr:nvSpPr>
      <xdr:spPr>
        <a:xfrm>
          <a:off x="3606800" y="1329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62593</xdr:rowOff>
    </xdr:from>
    <xdr:to>
      <xdr:col>15</xdr:col>
      <xdr:colOff>149225</xdr:colOff>
      <xdr:row>77</xdr:row>
      <xdr:rowOff>164193</xdr:rowOff>
    </xdr:to>
    <xdr:sp macro="" textlink="">
      <xdr:nvSpPr>
        <xdr:cNvPr id="391" name="楕円 390"/>
        <xdr:cNvSpPr/>
      </xdr:nvSpPr>
      <xdr:spPr>
        <a:xfrm>
          <a:off x="3048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148970</xdr:rowOff>
    </xdr:from>
    <xdr:ext cx="762000" cy="259045"/>
    <xdr:sp macro="" textlink="">
      <xdr:nvSpPr>
        <xdr:cNvPr id="392" name="テキスト ボックス 391"/>
        <xdr:cNvSpPr txBox="1"/>
      </xdr:nvSpPr>
      <xdr:spPr>
        <a:xfrm>
          <a:off x="2717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10886</xdr:rowOff>
    </xdr:from>
    <xdr:to>
      <xdr:col>11</xdr:col>
      <xdr:colOff>60325</xdr:colOff>
      <xdr:row>78</xdr:row>
      <xdr:rowOff>112486</xdr:rowOff>
    </xdr:to>
    <xdr:sp macro="" textlink="">
      <xdr:nvSpPr>
        <xdr:cNvPr id="393" name="楕円 392"/>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94" name="テキスト ボックス 393"/>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130629</xdr:rowOff>
    </xdr:from>
    <xdr:to>
      <xdr:col>6</xdr:col>
      <xdr:colOff>171450</xdr:colOff>
      <xdr:row>79</xdr:row>
      <xdr:rowOff>60779</xdr:rowOff>
    </xdr:to>
    <xdr:sp macro="" textlink="">
      <xdr:nvSpPr>
        <xdr:cNvPr id="395" name="楕円 394"/>
        <xdr:cNvSpPr/>
      </xdr:nvSpPr>
      <xdr:spPr>
        <a:xfrm>
          <a:off x="1270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45556</xdr:rowOff>
    </xdr:from>
    <xdr:ext cx="762000" cy="259045"/>
    <xdr:sp macro="" textlink="">
      <xdr:nvSpPr>
        <xdr:cNvPr id="396" name="テキスト ボックス 395"/>
        <xdr:cNvSpPr txBox="1"/>
      </xdr:nvSpPr>
      <xdr:spPr>
        <a:xfrm>
          <a:off x="939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は、退職手当等の人件費、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観光イベント事業が再開したことによる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補助等が増加したことが増の要因として挙げられる。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今後も、事務事業の見直しによる経常的経費の抑制に努める。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134620</xdr:rowOff>
    </xdr:from>
    <xdr:to>
      <xdr:col>82</xdr:col>
      <xdr:colOff>107950</xdr:colOff>
      <xdr:row>76</xdr:row>
      <xdr:rowOff>119380</xdr:rowOff>
    </xdr:to>
    <xdr:cxnSp macro="">
      <xdr:nvCxnSpPr>
        <xdr:cNvPr id="429" name="直線コネクタ 428"/>
        <xdr:cNvCxnSpPr/>
      </xdr:nvCxnSpPr>
      <xdr:spPr>
        <a:xfrm>
          <a:off x="15671800" y="1282192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134620</xdr:rowOff>
    </xdr:from>
    <xdr:to>
      <xdr:col>78</xdr:col>
      <xdr:colOff>69850</xdr:colOff>
      <xdr:row>76</xdr:row>
      <xdr:rowOff>104139</xdr:rowOff>
    </xdr:to>
    <xdr:cxnSp macro="">
      <xdr:nvCxnSpPr>
        <xdr:cNvPr id="432" name="直線コネクタ 431"/>
        <xdr:cNvCxnSpPr/>
      </xdr:nvCxnSpPr>
      <xdr:spPr>
        <a:xfrm flipV="1">
          <a:off x="14782800" y="12821920"/>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4" name="テキスト ボックス 433"/>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16511</xdr:rowOff>
    </xdr:to>
    <xdr:cxnSp macro="">
      <xdr:nvCxnSpPr>
        <xdr:cNvPr id="435" name="直線コネクタ 434"/>
        <xdr:cNvCxnSpPr/>
      </xdr:nvCxnSpPr>
      <xdr:spPr>
        <a:xfrm flipV="1">
          <a:off x="13893800" y="131343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77</xdr:row>
      <xdr:rowOff>16511</xdr:rowOff>
    </xdr:to>
    <xdr:cxnSp macro="">
      <xdr:nvCxnSpPr>
        <xdr:cNvPr id="438" name="直線コネクタ 437"/>
        <xdr:cNvCxnSpPr/>
      </xdr:nvCxnSpPr>
      <xdr:spPr>
        <a:xfrm>
          <a:off x="13004800" y="13103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8" name="楕円 447"/>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40657</xdr:rowOff>
    </xdr:from>
    <xdr:ext cx="762000" cy="259045"/>
    <xdr:sp macro="" textlink="">
      <xdr:nvSpPr>
        <xdr:cNvPr id="449" name="公債費以外該当値テキスト"/>
        <xdr:cNvSpPr txBox="1"/>
      </xdr:nvSpPr>
      <xdr:spPr>
        <a:xfrm>
          <a:off x="16598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83820</xdr:rowOff>
    </xdr:from>
    <xdr:to>
      <xdr:col>78</xdr:col>
      <xdr:colOff>120650</xdr:colOff>
      <xdr:row>75</xdr:row>
      <xdr:rowOff>13970</xdr:rowOff>
    </xdr:to>
    <xdr:sp macro="" textlink="">
      <xdr:nvSpPr>
        <xdr:cNvPr id="450" name="楕円 449"/>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24147</xdr:rowOff>
    </xdr:from>
    <xdr:ext cx="736600" cy="259045"/>
    <xdr:sp macro="" textlink="">
      <xdr:nvSpPr>
        <xdr:cNvPr id="451" name="テキスト ボックス 450"/>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2" name="楕円 451"/>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3" name="テキスト ボックス 452"/>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54" name="楕円 453"/>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77487</xdr:rowOff>
    </xdr:from>
    <xdr:ext cx="762000" cy="259045"/>
    <xdr:sp macro="" textlink="">
      <xdr:nvSpPr>
        <xdr:cNvPr id="455" name="テキスト ボックス 454"/>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56" name="楕円 455"/>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134637</xdr:rowOff>
    </xdr:from>
    <xdr:ext cx="762000" cy="259045"/>
    <xdr:sp macro="" textlink="">
      <xdr:nvSpPr>
        <xdr:cNvPr id="457" name="テキスト ボックス 456"/>
        <xdr:cNvSpPr txBox="1"/>
      </xdr:nvSpPr>
      <xdr:spPr>
        <a:xfrm>
          <a:off x="12623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129317</xdr:rowOff>
    </xdr:from>
    <xdr:to>
      <xdr:col>29</xdr:col>
      <xdr:colOff>127000</xdr:colOff>
      <xdr:row>16</xdr:row>
      <xdr:rowOff>157373</xdr:rowOff>
    </xdr:to>
    <xdr:cxnSp macro="">
      <xdr:nvCxnSpPr>
        <xdr:cNvPr id="48" name="直線コネクタ 47"/>
        <xdr:cNvCxnSpPr/>
      </xdr:nvCxnSpPr>
      <xdr:spPr bwMode="auto">
        <a:xfrm flipV="1">
          <a:off x="5003800" y="2920142"/>
          <a:ext cx="647700" cy="28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114094</xdr:rowOff>
    </xdr:from>
    <xdr:ext cx="762000" cy="259045"/>
    <xdr:sp macro="" textlink="">
      <xdr:nvSpPr>
        <xdr:cNvPr id="49" name="人口1人当たり決算額の推移平均値テキスト130"/>
        <xdr:cNvSpPr txBox="1"/>
      </xdr:nvSpPr>
      <xdr:spPr>
        <a:xfrm>
          <a:off x="5740400" y="2904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138019</xdr:rowOff>
    </xdr:from>
    <xdr:to>
      <xdr:col>26</xdr:col>
      <xdr:colOff>50800</xdr:colOff>
      <xdr:row>16</xdr:row>
      <xdr:rowOff>157373</xdr:rowOff>
    </xdr:to>
    <xdr:cxnSp macro="">
      <xdr:nvCxnSpPr>
        <xdr:cNvPr id="51" name="直線コネクタ 50"/>
        <xdr:cNvCxnSpPr/>
      </xdr:nvCxnSpPr>
      <xdr:spPr bwMode="auto">
        <a:xfrm>
          <a:off x="4305300" y="2928844"/>
          <a:ext cx="698500" cy="19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138019</xdr:rowOff>
    </xdr:from>
    <xdr:to>
      <xdr:col>22</xdr:col>
      <xdr:colOff>114300</xdr:colOff>
      <xdr:row>17</xdr:row>
      <xdr:rowOff>28519</xdr:rowOff>
    </xdr:to>
    <xdr:cxnSp macro="">
      <xdr:nvCxnSpPr>
        <xdr:cNvPr id="54" name="直線コネクタ 53"/>
        <xdr:cNvCxnSpPr/>
      </xdr:nvCxnSpPr>
      <xdr:spPr bwMode="auto">
        <a:xfrm flipV="1">
          <a:off x="3606800" y="2928844"/>
          <a:ext cx="698500" cy="61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28519</xdr:rowOff>
    </xdr:from>
    <xdr:to>
      <xdr:col>18</xdr:col>
      <xdr:colOff>177800</xdr:colOff>
      <xdr:row>17</xdr:row>
      <xdr:rowOff>43180</xdr:rowOff>
    </xdr:to>
    <xdr:cxnSp macro="">
      <xdr:nvCxnSpPr>
        <xdr:cNvPr id="57" name="直線コネクタ 56"/>
        <xdr:cNvCxnSpPr/>
      </xdr:nvCxnSpPr>
      <xdr:spPr bwMode="auto">
        <a:xfrm flipV="1">
          <a:off x="2908300" y="2990794"/>
          <a:ext cx="698500" cy="14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78517</xdr:rowOff>
    </xdr:from>
    <xdr:to>
      <xdr:col>29</xdr:col>
      <xdr:colOff>177800</xdr:colOff>
      <xdr:row>17</xdr:row>
      <xdr:rowOff>8667</xdr:rowOff>
    </xdr:to>
    <xdr:sp macro="" textlink="">
      <xdr:nvSpPr>
        <xdr:cNvPr id="67" name="楕円 66"/>
        <xdr:cNvSpPr/>
      </xdr:nvSpPr>
      <xdr:spPr bwMode="auto">
        <a:xfrm>
          <a:off x="5600700" y="286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95044</xdr:rowOff>
    </xdr:from>
    <xdr:ext cx="762000" cy="259045"/>
    <xdr:sp macro="" textlink="">
      <xdr:nvSpPr>
        <xdr:cNvPr id="68" name="人口1人当たり決算額の推移該当値テキスト130"/>
        <xdr:cNvSpPr txBox="1"/>
      </xdr:nvSpPr>
      <xdr:spPr>
        <a:xfrm>
          <a:off x="5740400" y="271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106573</xdr:rowOff>
    </xdr:from>
    <xdr:to>
      <xdr:col>26</xdr:col>
      <xdr:colOff>101600</xdr:colOff>
      <xdr:row>17</xdr:row>
      <xdr:rowOff>36723</xdr:rowOff>
    </xdr:to>
    <xdr:sp macro="" textlink="">
      <xdr:nvSpPr>
        <xdr:cNvPr id="69" name="楕円 68"/>
        <xdr:cNvSpPr/>
      </xdr:nvSpPr>
      <xdr:spPr bwMode="auto">
        <a:xfrm>
          <a:off x="4953000" y="2897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46900</xdr:rowOff>
    </xdr:from>
    <xdr:ext cx="736600" cy="259045"/>
    <xdr:sp macro="" textlink="">
      <xdr:nvSpPr>
        <xdr:cNvPr id="70" name="テキスト ボックス 69"/>
        <xdr:cNvSpPr txBox="1"/>
      </xdr:nvSpPr>
      <xdr:spPr>
        <a:xfrm>
          <a:off x="4622800" y="266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87219</xdr:rowOff>
    </xdr:from>
    <xdr:to>
      <xdr:col>22</xdr:col>
      <xdr:colOff>165100</xdr:colOff>
      <xdr:row>17</xdr:row>
      <xdr:rowOff>17369</xdr:rowOff>
    </xdr:to>
    <xdr:sp macro="" textlink="">
      <xdr:nvSpPr>
        <xdr:cNvPr id="71" name="楕円 70"/>
        <xdr:cNvSpPr/>
      </xdr:nvSpPr>
      <xdr:spPr bwMode="auto">
        <a:xfrm>
          <a:off x="4254500" y="287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27546</xdr:rowOff>
    </xdr:from>
    <xdr:ext cx="762000" cy="259045"/>
    <xdr:sp macro="" textlink="">
      <xdr:nvSpPr>
        <xdr:cNvPr id="72" name="テキスト ボックス 71"/>
        <xdr:cNvSpPr txBox="1"/>
      </xdr:nvSpPr>
      <xdr:spPr>
        <a:xfrm>
          <a:off x="3924300" y="2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149169</xdr:rowOff>
    </xdr:from>
    <xdr:to>
      <xdr:col>19</xdr:col>
      <xdr:colOff>38100</xdr:colOff>
      <xdr:row>17</xdr:row>
      <xdr:rowOff>79319</xdr:rowOff>
    </xdr:to>
    <xdr:sp macro="" textlink="">
      <xdr:nvSpPr>
        <xdr:cNvPr id="73" name="楕円 72"/>
        <xdr:cNvSpPr/>
      </xdr:nvSpPr>
      <xdr:spPr bwMode="auto">
        <a:xfrm>
          <a:off x="3556000" y="293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89496</xdr:rowOff>
    </xdr:from>
    <xdr:ext cx="762000" cy="259045"/>
    <xdr:sp macro="" textlink="">
      <xdr:nvSpPr>
        <xdr:cNvPr id="74" name="テキスト ボックス 73"/>
        <xdr:cNvSpPr txBox="1"/>
      </xdr:nvSpPr>
      <xdr:spPr>
        <a:xfrm>
          <a:off x="3225800" y="270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163830</xdr:rowOff>
    </xdr:from>
    <xdr:to>
      <xdr:col>15</xdr:col>
      <xdr:colOff>101600</xdr:colOff>
      <xdr:row>17</xdr:row>
      <xdr:rowOff>93980</xdr:rowOff>
    </xdr:to>
    <xdr:sp macro="" textlink="">
      <xdr:nvSpPr>
        <xdr:cNvPr id="75" name="楕円 74"/>
        <xdr:cNvSpPr/>
      </xdr:nvSpPr>
      <xdr:spPr bwMode="auto">
        <a:xfrm>
          <a:off x="2857500" y="2954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104157</xdr:rowOff>
    </xdr:from>
    <xdr:ext cx="762000" cy="259045"/>
    <xdr:sp macro="" textlink="">
      <xdr:nvSpPr>
        <xdr:cNvPr id="76" name="テキスト ボックス 75"/>
        <xdr:cNvSpPr txBox="1"/>
      </xdr:nvSpPr>
      <xdr:spPr>
        <a:xfrm>
          <a:off x="2527300" y="272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92514</xdr:rowOff>
    </xdr:from>
    <xdr:to>
      <xdr:col>29</xdr:col>
      <xdr:colOff>127000</xdr:colOff>
      <xdr:row>37</xdr:row>
      <xdr:rowOff>34580</xdr:rowOff>
    </xdr:to>
    <xdr:cxnSp macro="">
      <xdr:nvCxnSpPr>
        <xdr:cNvPr id="112" name="直線コネクタ 111"/>
        <xdr:cNvCxnSpPr/>
      </xdr:nvCxnSpPr>
      <xdr:spPr bwMode="auto">
        <a:xfrm flipV="1">
          <a:off x="5003800" y="7045764"/>
          <a:ext cx="647700" cy="113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34580</xdr:rowOff>
    </xdr:from>
    <xdr:to>
      <xdr:col>26</xdr:col>
      <xdr:colOff>50800</xdr:colOff>
      <xdr:row>37</xdr:row>
      <xdr:rowOff>142806</xdr:rowOff>
    </xdr:to>
    <xdr:cxnSp macro="">
      <xdr:nvCxnSpPr>
        <xdr:cNvPr id="115" name="直線コネクタ 114"/>
        <xdr:cNvCxnSpPr/>
      </xdr:nvCxnSpPr>
      <xdr:spPr bwMode="auto">
        <a:xfrm flipV="1">
          <a:off x="4305300" y="7159280"/>
          <a:ext cx="698500" cy="108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142806</xdr:rowOff>
    </xdr:from>
    <xdr:to>
      <xdr:col>22</xdr:col>
      <xdr:colOff>114300</xdr:colOff>
      <xdr:row>37</xdr:row>
      <xdr:rowOff>170695</xdr:rowOff>
    </xdr:to>
    <xdr:cxnSp macro="">
      <xdr:nvCxnSpPr>
        <xdr:cNvPr id="118" name="直線コネクタ 117"/>
        <xdr:cNvCxnSpPr/>
      </xdr:nvCxnSpPr>
      <xdr:spPr bwMode="auto">
        <a:xfrm flipV="1">
          <a:off x="3606800" y="7267506"/>
          <a:ext cx="6985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146862</xdr:rowOff>
    </xdr:from>
    <xdr:ext cx="762000" cy="259045"/>
    <xdr:sp macro="" textlink="">
      <xdr:nvSpPr>
        <xdr:cNvPr id="120" name="テキスト ボックス 119"/>
        <xdr:cNvSpPr txBox="1"/>
      </xdr:nvSpPr>
      <xdr:spPr>
        <a:xfrm>
          <a:off x="3924300" y="67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84937</xdr:rowOff>
    </xdr:from>
    <xdr:to>
      <xdr:col>18</xdr:col>
      <xdr:colOff>177800</xdr:colOff>
      <xdr:row>37</xdr:row>
      <xdr:rowOff>170695</xdr:rowOff>
    </xdr:to>
    <xdr:cxnSp macro="">
      <xdr:nvCxnSpPr>
        <xdr:cNvPr id="121" name="直線コネクタ 120"/>
        <xdr:cNvCxnSpPr/>
      </xdr:nvCxnSpPr>
      <xdr:spPr bwMode="auto">
        <a:xfrm>
          <a:off x="2908300" y="7209637"/>
          <a:ext cx="698500" cy="85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141571</xdr:rowOff>
    </xdr:from>
    <xdr:ext cx="762000" cy="259045"/>
    <xdr:sp macro="" textlink="">
      <xdr:nvSpPr>
        <xdr:cNvPr id="123" name="テキスト ボックス 122"/>
        <xdr:cNvSpPr txBox="1"/>
      </xdr:nvSpPr>
      <xdr:spPr>
        <a:xfrm>
          <a:off x="32258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155810</xdr:rowOff>
    </xdr:from>
    <xdr:ext cx="762000" cy="259045"/>
    <xdr:sp macro="" textlink="">
      <xdr:nvSpPr>
        <xdr:cNvPr id="125" name="テキスト ボックス 124"/>
        <xdr:cNvSpPr txBox="1"/>
      </xdr:nvSpPr>
      <xdr:spPr>
        <a:xfrm>
          <a:off x="2527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41714</xdr:rowOff>
    </xdr:from>
    <xdr:to>
      <xdr:col>29</xdr:col>
      <xdr:colOff>177800</xdr:colOff>
      <xdr:row>36</xdr:row>
      <xdr:rowOff>143314</xdr:rowOff>
    </xdr:to>
    <xdr:sp macro="" textlink="">
      <xdr:nvSpPr>
        <xdr:cNvPr id="131" name="楕円 130"/>
        <xdr:cNvSpPr/>
      </xdr:nvSpPr>
      <xdr:spPr bwMode="auto">
        <a:xfrm>
          <a:off x="5600700" y="699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13791</xdr:rowOff>
    </xdr:from>
    <xdr:ext cx="762000" cy="259045"/>
    <xdr:sp macro="" textlink="">
      <xdr:nvSpPr>
        <xdr:cNvPr id="132" name="人口1人当たり決算額の推移該当値テキスト445"/>
        <xdr:cNvSpPr txBox="1"/>
      </xdr:nvSpPr>
      <xdr:spPr>
        <a:xfrm>
          <a:off x="5740400" y="696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155230</xdr:rowOff>
    </xdr:from>
    <xdr:to>
      <xdr:col>26</xdr:col>
      <xdr:colOff>101600</xdr:colOff>
      <xdr:row>37</xdr:row>
      <xdr:rowOff>85380</xdr:rowOff>
    </xdr:to>
    <xdr:sp macro="" textlink="">
      <xdr:nvSpPr>
        <xdr:cNvPr id="133" name="楕円 132"/>
        <xdr:cNvSpPr/>
      </xdr:nvSpPr>
      <xdr:spPr bwMode="auto">
        <a:xfrm>
          <a:off x="4953000" y="710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70157</xdr:rowOff>
    </xdr:from>
    <xdr:ext cx="736600" cy="259045"/>
    <xdr:sp macro="" textlink="">
      <xdr:nvSpPr>
        <xdr:cNvPr id="134" name="テキスト ボックス 133"/>
        <xdr:cNvSpPr txBox="1"/>
      </xdr:nvSpPr>
      <xdr:spPr>
        <a:xfrm>
          <a:off x="4622800" y="719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92006</xdr:rowOff>
    </xdr:from>
    <xdr:to>
      <xdr:col>22</xdr:col>
      <xdr:colOff>165100</xdr:colOff>
      <xdr:row>37</xdr:row>
      <xdr:rowOff>193606</xdr:rowOff>
    </xdr:to>
    <xdr:sp macro="" textlink="">
      <xdr:nvSpPr>
        <xdr:cNvPr id="135" name="楕円 134"/>
        <xdr:cNvSpPr/>
      </xdr:nvSpPr>
      <xdr:spPr bwMode="auto">
        <a:xfrm>
          <a:off x="4254500" y="7216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178383</xdr:rowOff>
    </xdr:from>
    <xdr:ext cx="762000" cy="259045"/>
    <xdr:sp macro="" textlink="">
      <xdr:nvSpPr>
        <xdr:cNvPr id="136" name="テキスト ボックス 135"/>
        <xdr:cNvSpPr txBox="1"/>
      </xdr:nvSpPr>
      <xdr:spPr>
        <a:xfrm>
          <a:off x="3924300" y="730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119895</xdr:rowOff>
    </xdr:from>
    <xdr:to>
      <xdr:col>19</xdr:col>
      <xdr:colOff>38100</xdr:colOff>
      <xdr:row>37</xdr:row>
      <xdr:rowOff>221495</xdr:rowOff>
    </xdr:to>
    <xdr:sp macro="" textlink="">
      <xdr:nvSpPr>
        <xdr:cNvPr id="137" name="楕円 136"/>
        <xdr:cNvSpPr/>
      </xdr:nvSpPr>
      <xdr:spPr bwMode="auto">
        <a:xfrm>
          <a:off x="3556000" y="724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206272</xdr:rowOff>
    </xdr:from>
    <xdr:ext cx="762000" cy="259045"/>
    <xdr:sp macro="" textlink="">
      <xdr:nvSpPr>
        <xdr:cNvPr id="138" name="テキスト ボックス 137"/>
        <xdr:cNvSpPr txBox="1"/>
      </xdr:nvSpPr>
      <xdr:spPr>
        <a:xfrm>
          <a:off x="3225800" y="73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34137</xdr:rowOff>
    </xdr:from>
    <xdr:to>
      <xdr:col>15</xdr:col>
      <xdr:colOff>101600</xdr:colOff>
      <xdr:row>37</xdr:row>
      <xdr:rowOff>135737</xdr:rowOff>
    </xdr:to>
    <xdr:sp macro="" textlink="">
      <xdr:nvSpPr>
        <xdr:cNvPr id="139" name="楕円 138"/>
        <xdr:cNvSpPr/>
      </xdr:nvSpPr>
      <xdr:spPr bwMode="auto">
        <a:xfrm>
          <a:off x="2857500" y="715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120514</xdr:rowOff>
    </xdr:from>
    <xdr:ext cx="762000" cy="259045"/>
    <xdr:sp macro="" textlink="">
      <xdr:nvSpPr>
        <xdr:cNvPr id="140" name="テキスト ボックス 139"/>
        <xdr:cNvSpPr txBox="1"/>
      </xdr:nvSpPr>
      <xdr:spPr>
        <a:xfrm>
          <a:off x="2527300" y="724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62,080
61,604
666.03
41,432,774
39,929,818
1,330,167
20,880,054
34,332,117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129032</xdr:rowOff>
    </xdr:from>
    <xdr:to>
      <xdr:col>24</xdr:col>
      <xdr:colOff>63500</xdr:colOff>
      <xdr:row>34</xdr:row>
      <xdr:rowOff>155702</xdr:rowOff>
    </xdr:to>
    <xdr:cxnSp macro="">
      <xdr:nvCxnSpPr>
        <xdr:cNvPr id="61" name="直線コネクタ 60"/>
        <xdr:cNvCxnSpPr/>
      </xdr:nvCxnSpPr>
      <xdr:spPr>
        <a:xfrm flipV="1">
          <a:off x="3797300" y="5958332"/>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121806</xdr:rowOff>
    </xdr:from>
    <xdr:to>
      <xdr:col>19</xdr:col>
      <xdr:colOff>177800</xdr:colOff>
      <xdr:row>34</xdr:row>
      <xdr:rowOff>155702</xdr:rowOff>
    </xdr:to>
    <xdr:cxnSp macro="">
      <xdr:nvCxnSpPr>
        <xdr:cNvPr id="64" name="直線コネクタ 63"/>
        <xdr:cNvCxnSpPr/>
      </xdr:nvCxnSpPr>
      <xdr:spPr>
        <a:xfrm>
          <a:off x="2908300" y="5951106"/>
          <a:ext cx="889000" cy="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121806</xdr:rowOff>
    </xdr:from>
    <xdr:to>
      <xdr:col>15</xdr:col>
      <xdr:colOff>50800</xdr:colOff>
      <xdr:row>35</xdr:row>
      <xdr:rowOff>13322</xdr:rowOff>
    </xdr:to>
    <xdr:cxnSp macro="">
      <xdr:nvCxnSpPr>
        <xdr:cNvPr id="67" name="直線コネクタ 66"/>
        <xdr:cNvCxnSpPr/>
      </xdr:nvCxnSpPr>
      <xdr:spPr>
        <a:xfrm flipV="1">
          <a:off x="2019300" y="5951106"/>
          <a:ext cx="889000" cy="6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13322</xdr:rowOff>
    </xdr:from>
    <xdr:to>
      <xdr:col>10</xdr:col>
      <xdr:colOff>114300</xdr:colOff>
      <xdr:row>35</xdr:row>
      <xdr:rowOff>27153</xdr:rowOff>
    </xdr:to>
    <xdr:cxnSp macro="">
      <xdr:nvCxnSpPr>
        <xdr:cNvPr id="70" name="直線コネクタ 69"/>
        <xdr:cNvCxnSpPr/>
      </xdr:nvCxnSpPr>
      <xdr:spPr>
        <a:xfrm flipV="1">
          <a:off x="1130300" y="6014072"/>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78232</xdr:rowOff>
    </xdr:from>
    <xdr:to>
      <xdr:col>24</xdr:col>
      <xdr:colOff>114300</xdr:colOff>
      <xdr:row>35</xdr:row>
      <xdr:rowOff>8382</xdr:rowOff>
    </xdr:to>
    <xdr:sp macro="" textlink="">
      <xdr:nvSpPr>
        <xdr:cNvPr id="80" name="楕円 79"/>
        <xdr:cNvSpPr/>
      </xdr:nvSpPr>
      <xdr:spPr>
        <a:xfrm>
          <a:off x="4584700" y="59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101109</xdr:rowOff>
    </xdr:from>
    <xdr:ext cx="534377" cy="259045"/>
    <xdr:sp macro="" textlink="">
      <xdr:nvSpPr>
        <xdr:cNvPr id="81" name="人件費該当値テキスト"/>
        <xdr:cNvSpPr txBox="1"/>
      </xdr:nvSpPr>
      <xdr:spPr>
        <a:xfrm>
          <a:off x="4686300" y="57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104902</xdr:rowOff>
    </xdr:from>
    <xdr:to>
      <xdr:col>20</xdr:col>
      <xdr:colOff>38100</xdr:colOff>
      <xdr:row>35</xdr:row>
      <xdr:rowOff>35052</xdr:rowOff>
    </xdr:to>
    <xdr:sp macro="" textlink="">
      <xdr:nvSpPr>
        <xdr:cNvPr id="82" name="楕円 81"/>
        <xdr:cNvSpPr/>
      </xdr:nvSpPr>
      <xdr:spPr>
        <a:xfrm>
          <a:off x="3746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51579</xdr:rowOff>
    </xdr:from>
    <xdr:ext cx="534377" cy="259045"/>
    <xdr:sp macro="" textlink="">
      <xdr:nvSpPr>
        <xdr:cNvPr id="83" name="テキスト ボックス 82"/>
        <xdr:cNvSpPr txBox="1"/>
      </xdr:nvSpPr>
      <xdr:spPr>
        <a:xfrm>
          <a:off x="3530111" y="57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71006</xdr:rowOff>
    </xdr:from>
    <xdr:to>
      <xdr:col>15</xdr:col>
      <xdr:colOff>101600</xdr:colOff>
      <xdr:row>35</xdr:row>
      <xdr:rowOff>1156</xdr:rowOff>
    </xdr:to>
    <xdr:sp macro="" textlink="">
      <xdr:nvSpPr>
        <xdr:cNvPr id="84" name="楕円 83"/>
        <xdr:cNvSpPr/>
      </xdr:nvSpPr>
      <xdr:spPr>
        <a:xfrm>
          <a:off x="2857500" y="59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17683</xdr:rowOff>
    </xdr:from>
    <xdr:ext cx="534377" cy="259045"/>
    <xdr:sp macro="" textlink="">
      <xdr:nvSpPr>
        <xdr:cNvPr id="85" name="テキスト ボックス 84"/>
        <xdr:cNvSpPr txBox="1"/>
      </xdr:nvSpPr>
      <xdr:spPr>
        <a:xfrm>
          <a:off x="2641111" y="56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133972</xdr:rowOff>
    </xdr:from>
    <xdr:to>
      <xdr:col>10</xdr:col>
      <xdr:colOff>165100</xdr:colOff>
      <xdr:row>35</xdr:row>
      <xdr:rowOff>64122</xdr:rowOff>
    </xdr:to>
    <xdr:sp macro="" textlink="">
      <xdr:nvSpPr>
        <xdr:cNvPr id="86" name="楕円 85"/>
        <xdr:cNvSpPr/>
      </xdr:nvSpPr>
      <xdr:spPr>
        <a:xfrm>
          <a:off x="1968500" y="59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80649</xdr:rowOff>
    </xdr:from>
    <xdr:ext cx="534377" cy="259045"/>
    <xdr:sp macro="" textlink="">
      <xdr:nvSpPr>
        <xdr:cNvPr id="87" name="テキスト ボックス 86"/>
        <xdr:cNvSpPr txBox="1"/>
      </xdr:nvSpPr>
      <xdr:spPr>
        <a:xfrm>
          <a:off x="1752111" y="57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147803</xdr:rowOff>
    </xdr:from>
    <xdr:to>
      <xdr:col>6</xdr:col>
      <xdr:colOff>38100</xdr:colOff>
      <xdr:row>35</xdr:row>
      <xdr:rowOff>77953</xdr:rowOff>
    </xdr:to>
    <xdr:sp macro="" textlink="">
      <xdr:nvSpPr>
        <xdr:cNvPr id="88" name="楕円 87"/>
        <xdr:cNvSpPr/>
      </xdr:nvSpPr>
      <xdr:spPr>
        <a:xfrm>
          <a:off x="1079500" y="59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94480</xdr:rowOff>
    </xdr:from>
    <xdr:ext cx="534377" cy="259045"/>
    <xdr:sp macro="" textlink="">
      <xdr:nvSpPr>
        <xdr:cNvPr id="89" name="テキスト ボックス 88"/>
        <xdr:cNvSpPr txBox="1"/>
      </xdr:nvSpPr>
      <xdr:spPr>
        <a:xfrm>
          <a:off x="863111" y="57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139733</xdr:rowOff>
    </xdr:from>
    <xdr:to>
      <xdr:col>24</xdr:col>
      <xdr:colOff>63500</xdr:colOff>
      <xdr:row>53</xdr:row>
      <xdr:rowOff>81848</xdr:rowOff>
    </xdr:to>
    <xdr:cxnSp macro="">
      <xdr:nvCxnSpPr>
        <xdr:cNvPr id="121" name="直線コネクタ 120"/>
        <xdr:cNvCxnSpPr/>
      </xdr:nvCxnSpPr>
      <xdr:spPr>
        <a:xfrm flipV="1">
          <a:off x="3797300" y="9055133"/>
          <a:ext cx="838200" cy="1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70091</xdr:rowOff>
    </xdr:from>
    <xdr:to>
      <xdr:col>19</xdr:col>
      <xdr:colOff>177800</xdr:colOff>
      <xdr:row>53</xdr:row>
      <xdr:rowOff>81848</xdr:rowOff>
    </xdr:to>
    <xdr:cxnSp macro="">
      <xdr:nvCxnSpPr>
        <xdr:cNvPr id="124" name="直線コネクタ 123"/>
        <xdr:cNvCxnSpPr/>
      </xdr:nvCxnSpPr>
      <xdr:spPr>
        <a:xfrm>
          <a:off x="2908300" y="9156941"/>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70091</xdr:rowOff>
    </xdr:from>
    <xdr:to>
      <xdr:col>15</xdr:col>
      <xdr:colOff>50800</xdr:colOff>
      <xdr:row>54</xdr:row>
      <xdr:rowOff>73406</xdr:rowOff>
    </xdr:to>
    <xdr:cxnSp macro="">
      <xdr:nvCxnSpPr>
        <xdr:cNvPr id="127" name="直線コネクタ 126"/>
        <xdr:cNvCxnSpPr/>
      </xdr:nvCxnSpPr>
      <xdr:spPr>
        <a:xfrm flipV="1">
          <a:off x="2019300" y="9156941"/>
          <a:ext cx="889000" cy="1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73406</xdr:rowOff>
    </xdr:from>
    <xdr:to>
      <xdr:col>10</xdr:col>
      <xdr:colOff>114300</xdr:colOff>
      <xdr:row>55</xdr:row>
      <xdr:rowOff>6328</xdr:rowOff>
    </xdr:to>
    <xdr:cxnSp macro="">
      <xdr:nvCxnSpPr>
        <xdr:cNvPr id="130" name="直線コネクタ 129"/>
        <xdr:cNvCxnSpPr/>
      </xdr:nvCxnSpPr>
      <xdr:spPr>
        <a:xfrm flipV="1">
          <a:off x="1130300" y="9331706"/>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88933</xdr:rowOff>
    </xdr:from>
    <xdr:to>
      <xdr:col>24</xdr:col>
      <xdr:colOff>114300</xdr:colOff>
      <xdr:row>53</xdr:row>
      <xdr:rowOff>19083</xdr:rowOff>
    </xdr:to>
    <xdr:sp macro="" textlink="">
      <xdr:nvSpPr>
        <xdr:cNvPr id="140" name="楕円 139"/>
        <xdr:cNvSpPr/>
      </xdr:nvSpPr>
      <xdr:spPr>
        <a:xfrm>
          <a:off x="4584700" y="900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111810</xdr:rowOff>
    </xdr:from>
    <xdr:ext cx="599010" cy="259045"/>
    <xdr:sp macro="" textlink="">
      <xdr:nvSpPr>
        <xdr:cNvPr id="141" name="物件費該当値テキスト"/>
        <xdr:cNvSpPr txBox="1"/>
      </xdr:nvSpPr>
      <xdr:spPr>
        <a:xfrm>
          <a:off x="4686300" y="885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31048</xdr:rowOff>
    </xdr:from>
    <xdr:to>
      <xdr:col>20</xdr:col>
      <xdr:colOff>38100</xdr:colOff>
      <xdr:row>53</xdr:row>
      <xdr:rowOff>132648</xdr:rowOff>
    </xdr:to>
    <xdr:sp macro="" textlink="">
      <xdr:nvSpPr>
        <xdr:cNvPr id="142" name="楕円 141"/>
        <xdr:cNvSpPr/>
      </xdr:nvSpPr>
      <xdr:spPr>
        <a:xfrm>
          <a:off x="3746500" y="91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149175</xdr:rowOff>
    </xdr:from>
    <xdr:ext cx="599010" cy="259045"/>
    <xdr:sp macro="" textlink="">
      <xdr:nvSpPr>
        <xdr:cNvPr id="143" name="テキスト ボックス 142"/>
        <xdr:cNvSpPr txBox="1"/>
      </xdr:nvSpPr>
      <xdr:spPr>
        <a:xfrm>
          <a:off x="3497795" y="889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19291</xdr:rowOff>
    </xdr:from>
    <xdr:to>
      <xdr:col>15</xdr:col>
      <xdr:colOff>101600</xdr:colOff>
      <xdr:row>53</xdr:row>
      <xdr:rowOff>120891</xdr:rowOff>
    </xdr:to>
    <xdr:sp macro="" textlink="">
      <xdr:nvSpPr>
        <xdr:cNvPr id="144" name="楕円 143"/>
        <xdr:cNvSpPr/>
      </xdr:nvSpPr>
      <xdr:spPr>
        <a:xfrm>
          <a:off x="2857500" y="91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137418</xdr:rowOff>
    </xdr:from>
    <xdr:ext cx="599010" cy="259045"/>
    <xdr:sp macro="" textlink="">
      <xdr:nvSpPr>
        <xdr:cNvPr id="145" name="テキスト ボックス 144"/>
        <xdr:cNvSpPr txBox="1"/>
      </xdr:nvSpPr>
      <xdr:spPr>
        <a:xfrm>
          <a:off x="2608795" y="888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22606</xdr:rowOff>
    </xdr:from>
    <xdr:to>
      <xdr:col>10</xdr:col>
      <xdr:colOff>165100</xdr:colOff>
      <xdr:row>54</xdr:row>
      <xdr:rowOff>124206</xdr:rowOff>
    </xdr:to>
    <xdr:sp macro="" textlink="">
      <xdr:nvSpPr>
        <xdr:cNvPr id="146" name="楕円 145"/>
        <xdr:cNvSpPr/>
      </xdr:nvSpPr>
      <xdr:spPr>
        <a:xfrm>
          <a:off x="1968500" y="92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140733</xdr:rowOff>
    </xdr:from>
    <xdr:ext cx="534377" cy="259045"/>
    <xdr:sp macro="" textlink="">
      <xdr:nvSpPr>
        <xdr:cNvPr id="147" name="テキスト ボックス 146"/>
        <xdr:cNvSpPr txBox="1"/>
      </xdr:nvSpPr>
      <xdr:spPr>
        <a:xfrm>
          <a:off x="1752111" y="90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126978</xdr:rowOff>
    </xdr:from>
    <xdr:to>
      <xdr:col>6</xdr:col>
      <xdr:colOff>38100</xdr:colOff>
      <xdr:row>55</xdr:row>
      <xdr:rowOff>57128</xdr:rowOff>
    </xdr:to>
    <xdr:sp macro="" textlink="">
      <xdr:nvSpPr>
        <xdr:cNvPr id="148" name="楕円 147"/>
        <xdr:cNvSpPr/>
      </xdr:nvSpPr>
      <xdr:spPr>
        <a:xfrm>
          <a:off x="1079500" y="93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73655</xdr:rowOff>
    </xdr:from>
    <xdr:ext cx="534377" cy="259045"/>
    <xdr:sp macro="" textlink="">
      <xdr:nvSpPr>
        <xdr:cNvPr id="149" name="テキスト ボックス 148"/>
        <xdr:cNvSpPr txBox="1"/>
      </xdr:nvSpPr>
      <xdr:spPr>
        <a:xfrm>
          <a:off x="863111" y="91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80995</xdr:rowOff>
    </xdr:from>
    <xdr:to>
      <xdr:col>24</xdr:col>
      <xdr:colOff>63500</xdr:colOff>
      <xdr:row>77</xdr:row>
      <xdr:rowOff>110989</xdr:rowOff>
    </xdr:to>
    <xdr:cxnSp macro="">
      <xdr:nvCxnSpPr>
        <xdr:cNvPr id="176" name="直線コネクタ 175"/>
        <xdr:cNvCxnSpPr/>
      </xdr:nvCxnSpPr>
      <xdr:spPr>
        <a:xfrm flipV="1">
          <a:off x="3797300" y="13282645"/>
          <a:ext cx="838200" cy="2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78436</xdr:rowOff>
    </xdr:from>
    <xdr:to>
      <xdr:col>19</xdr:col>
      <xdr:colOff>177800</xdr:colOff>
      <xdr:row>77</xdr:row>
      <xdr:rowOff>110989</xdr:rowOff>
    </xdr:to>
    <xdr:cxnSp macro="">
      <xdr:nvCxnSpPr>
        <xdr:cNvPr id="179" name="直線コネクタ 178"/>
        <xdr:cNvCxnSpPr/>
      </xdr:nvCxnSpPr>
      <xdr:spPr>
        <a:xfrm>
          <a:off x="2908300" y="13280086"/>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78436</xdr:rowOff>
    </xdr:from>
    <xdr:to>
      <xdr:col>15</xdr:col>
      <xdr:colOff>50800</xdr:colOff>
      <xdr:row>77</xdr:row>
      <xdr:rowOff>127172</xdr:rowOff>
    </xdr:to>
    <xdr:cxnSp macro="">
      <xdr:nvCxnSpPr>
        <xdr:cNvPr id="182" name="直線コネクタ 181"/>
        <xdr:cNvCxnSpPr/>
      </xdr:nvCxnSpPr>
      <xdr:spPr>
        <a:xfrm flipV="1">
          <a:off x="2019300" y="13280086"/>
          <a:ext cx="889000" cy="4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117892</xdr:rowOff>
    </xdr:from>
    <xdr:to>
      <xdr:col>10</xdr:col>
      <xdr:colOff>114300</xdr:colOff>
      <xdr:row>77</xdr:row>
      <xdr:rowOff>127172</xdr:rowOff>
    </xdr:to>
    <xdr:cxnSp macro="">
      <xdr:nvCxnSpPr>
        <xdr:cNvPr id="185" name="直線コネクタ 184"/>
        <xdr:cNvCxnSpPr/>
      </xdr:nvCxnSpPr>
      <xdr:spPr>
        <a:xfrm>
          <a:off x="1130300" y="13319542"/>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30195</xdr:rowOff>
    </xdr:from>
    <xdr:to>
      <xdr:col>24</xdr:col>
      <xdr:colOff>114300</xdr:colOff>
      <xdr:row>77</xdr:row>
      <xdr:rowOff>131795</xdr:rowOff>
    </xdr:to>
    <xdr:sp macro="" textlink="">
      <xdr:nvSpPr>
        <xdr:cNvPr id="195" name="楕円 194"/>
        <xdr:cNvSpPr/>
      </xdr:nvSpPr>
      <xdr:spPr>
        <a:xfrm>
          <a:off x="4584700" y="132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8622</xdr:rowOff>
    </xdr:from>
    <xdr:ext cx="469744" cy="259045"/>
    <xdr:sp macro="" textlink="">
      <xdr:nvSpPr>
        <xdr:cNvPr id="196" name="維持補修費該当値テキスト"/>
        <xdr:cNvSpPr txBox="1"/>
      </xdr:nvSpPr>
      <xdr:spPr>
        <a:xfrm>
          <a:off x="4686300" y="132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60189</xdr:rowOff>
    </xdr:from>
    <xdr:to>
      <xdr:col>20</xdr:col>
      <xdr:colOff>38100</xdr:colOff>
      <xdr:row>77</xdr:row>
      <xdr:rowOff>161789</xdr:rowOff>
    </xdr:to>
    <xdr:sp macro="" textlink="">
      <xdr:nvSpPr>
        <xdr:cNvPr id="197" name="楕円 196"/>
        <xdr:cNvSpPr/>
      </xdr:nvSpPr>
      <xdr:spPr>
        <a:xfrm>
          <a:off x="3746500" y="13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152916</xdr:rowOff>
    </xdr:from>
    <xdr:ext cx="469744" cy="259045"/>
    <xdr:sp macro="" textlink="">
      <xdr:nvSpPr>
        <xdr:cNvPr id="198" name="テキスト ボックス 197"/>
        <xdr:cNvSpPr txBox="1"/>
      </xdr:nvSpPr>
      <xdr:spPr>
        <a:xfrm>
          <a:off x="3562428" y="13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27636</xdr:rowOff>
    </xdr:from>
    <xdr:to>
      <xdr:col>15</xdr:col>
      <xdr:colOff>101600</xdr:colOff>
      <xdr:row>77</xdr:row>
      <xdr:rowOff>129236</xdr:rowOff>
    </xdr:to>
    <xdr:sp macro="" textlink="">
      <xdr:nvSpPr>
        <xdr:cNvPr id="199" name="楕円 198"/>
        <xdr:cNvSpPr/>
      </xdr:nvSpPr>
      <xdr:spPr>
        <a:xfrm>
          <a:off x="2857500" y="13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120363</xdr:rowOff>
    </xdr:from>
    <xdr:ext cx="469744" cy="259045"/>
    <xdr:sp macro="" textlink="">
      <xdr:nvSpPr>
        <xdr:cNvPr id="200" name="テキスト ボックス 199"/>
        <xdr:cNvSpPr txBox="1"/>
      </xdr:nvSpPr>
      <xdr:spPr>
        <a:xfrm>
          <a:off x="2673428" y="13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76372</xdr:rowOff>
    </xdr:from>
    <xdr:to>
      <xdr:col>10</xdr:col>
      <xdr:colOff>165100</xdr:colOff>
      <xdr:row>78</xdr:row>
      <xdr:rowOff>6522</xdr:rowOff>
    </xdr:to>
    <xdr:sp macro="" textlink="">
      <xdr:nvSpPr>
        <xdr:cNvPr id="201" name="楕円 200"/>
        <xdr:cNvSpPr/>
      </xdr:nvSpPr>
      <xdr:spPr>
        <a:xfrm>
          <a:off x="1968500" y="132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169099</xdr:rowOff>
    </xdr:from>
    <xdr:ext cx="469744" cy="259045"/>
    <xdr:sp macro="" textlink="">
      <xdr:nvSpPr>
        <xdr:cNvPr id="202" name="テキスト ボックス 201"/>
        <xdr:cNvSpPr txBox="1"/>
      </xdr:nvSpPr>
      <xdr:spPr>
        <a:xfrm>
          <a:off x="1784428" y="133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67092</xdr:rowOff>
    </xdr:from>
    <xdr:to>
      <xdr:col>6</xdr:col>
      <xdr:colOff>38100</xdr:colOff>
      <xdr:row>77</xdr:row>
      <xdr:rowOff>168692</xdr:rowOff>
    </xdr:to>
    <xdr:sp macro="" textlink="">
      <xdr:nvSpPr>
        <xdr:cNvPr id="203" name="楕円 202"/>
        <xdr:cNvSpPr/>
      </xdr:nvSpPr>
      <xdr:spPr>
        <a:xfrm>
          <a:off x="1079500" y="1326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159819</xdr:rowOff>
    </xdr:from>
    <xdr:ext cx="469744" cy="259045"/>
    <xdr:sp macro="" textlink="">
      <xdr:nvSpPr>
        <xdr:cNvPr id="204" name="テキスト ボックス 203"/>
        <xdr:cNvSpPr txBox="1"/>
      </xdr:nvSpPr>
      <xdr:spPr>
        <a:xfrm>
          <a:off x="895428" y="133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92129</xdr:rowOff>
    </xdr:from>
    <xdr:to>
      <xdr:col>24</xdr:col>
      <xdr:colOff>63500</xdr:colOff>
      <xdr:row>94</xdr:row>
      <xdr:rowOff>95994</xdr:rowOff>
    </xdr:to>
    <xdr:cxnSp macro="">
      <xdr:nvCxnSpPr>
        <xdr:cNvPr id="236" name="直線コネクタ 235"/>
        <xdr:cNvCxnSpPr/>
      </xdr:nvCxnSpPr>
      <xdr:spPr>
        <a:xfrm>
          <a:off x="3797300" y="16036979"/>
          <a:ext cx="838200" cy="17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92129</xdr:rowOff>
    </xdr:from>
    <xdr:to>
      <xdr:col>19</xdr:col>
      <xdr:colOff>177800</xdr:colOff>
      <xdr:row>95</xdr:row>
      <xdr:rowOff>12305</xdr:rowOff>
    </xdr:to>
    <xdr:cxnSp macro="">
      <xdr:nvCxnSpPr>
        <xdr:cNvPr id="239" name="直線コネクタ 238"/>
        <xdr:cNvCxnSpPr/>
      </xdr:nvCxnSpPr>
      <xdr:spPr>
        <a:xfrm flipV="1">
          <a:off x="2908300" y="16036979"/>
          <a:ext cx="889000" cy="26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132294</xdr:rowOff>
    </xdr:from>
    <xdr:ext cx="599010" cy="259045"/>
    <xdr:sp macro="" textlink="">
      <xdr:nvSpPr>
        <xdr:cNvPr id="241" name="テキスト ボックス 240"/>
        <xdr:cNvSpPr txBox="1"/>
      </xdr:nvSpPr>
      <xdr:spPr>
        <a:xfrm>
          <a:off x="3497795" y="16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12305</xdr:rowOff>
    </xdr:from>
    <xdr:to>
      <xdr:col>15</xdr:col>
      <xdr:colOff>50800</xdr:colOff>
      <xdr:row>95</xdr:row>
      <xdr:rowOff>71185</xdr:rowOff>
    </xdr:to>
    <xdr:cxnSp macro="">
      <xdr:nvCxnSpPr>
        <xdr:cNvPr id="242" name="直線コネクタ 241"/>
        <xdr:cNvCxnSpPr/>
      </xdr:nvCxnSpPr>
      <xdr:spPr>
        <a:xfrm flipV="1">
          <a:off x="2019300" y="16300055"/>
          <a:ext cx="889000" cy="5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71185</xdr:rowOff>
    </xdr:from>
    <xdr:to>
      <xdr:col>10</xdr:col>
      <xdr:colOff>114300</xdr:colOff>
      <xdr:row>95</xdr:row>
      <xdr:rowOff>125265</xdr:rowOff>
    </xdr:to>
    <xdr:cxnSp macro="">
      <xdr:nvCxnSpPr>
        <xdr:cNvPr id="245" name="直線コネクタ 244"/>
        <xdr:cNvCxnSpPr/>
      </xdr:nvCxnSpPr>
      <xdr:spPr>
        <a:xfrm flipV="1">
          <a:off x="1130300" y="16358935"/>
          <a:ext cx="889000" cy="5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7" name="テキスト ボックス 246"/>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49" name="テキスト ボックス 248"/>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45194</xdr:rowOff>
    </xdr:from>
    <xdr:to>
      <xdr:col>24</xdr:col>
      <xdr:colOff>114300</xdr:colOff>
      <xdr:row>94</xdr:row>
      <xdr:rowOff>146794</xdr:rowOff>
    </xdr:to>
    <xdr:sp macro="" textlink="">
      <xdr:nvSpPr>
        <xdr:cNvPr id="255" name="楕円 254"/>
        <xdr:cNvSpPr/>
      </xdr:nvSpPr>
      <xdr:spPr>
        <a:xfrm>
          <a:off x="4584700" y="161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68071</xdr:rowOff>
    </xdr:from>
    <xdr:ext cx="599010" cy="259045"/>
    <xdr:sp macro="" textlink="">
      <xdr:nvSpPr>
        <xdr:cNvPr id="256" name="扶助費該当値テキスト"/>
        <xdr:cNvSpPr txBox="1"/>
      </xdr:nvSpPr>
      <xdr:spPr>
        <a:xfrm>
          <a:off x="4686300" y="1601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41329</xdr:rowOff>
    </xdr:from>
    <xdr:to>
      <xdr:col>20</xdr:col>
      <xdr:colOff>38100</xdr:colOff>
      <xdr:row>93</xdr:row>
      <xdr:rowOff>142929</xdr:rowOff>
    </xdr:to>
    <xdr:sp macro="" textlink="">
      <xdr:nvSpPr>
        <xdr:cNvPr id="257" name="楕円 256"/>
        <xdr:cNvSpPr/>
      </xdr:nvSpPr>
      <xdr:spPr>
        <a:xfrm>
          <a:off x="3746500" y="1598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159456</xdr:rowOff>
    </xdr:from>
    <xdr:ext cx="599010" cy="259045"/>
    <xdr:sp macro="" textlink="">
      <xdr:nvSpPr>
        <xdr:cNvPr id="258" name="テキスト ボックス 257"/>
        <xdr:cNvSpPr txBox="1"/>
      </xdr:nvSpPr>
      <xdr:spPr>
        <a:xfrm>
          <a:off x="3497795" y="157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132955</xdr:rowOff>
    </xdr:from>
    <xdr:to>
      <xdr:col>15</xdr:col>
      <xdr:colOff>101600</xdr:colOff>
      <xdr:row>95</xdr:row>
      <xdr:rowOff>63105</xdr:rowOff>
    </xdr:to>
    <xdr:sp macro="" textlink="">
      <xdr:nvSpPr>
        <xdr:cNvPr id="259" name="楕円 258"/>
        <xdr:cNvSpPr/>
      </xdr:nvSpPr>
      <xdr:spPr>
        <a:xfrm>
          <a:off x="2857500" y="162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79632</xdr:rowOff>
    </xdr:from>
    <xdr:ext cx="599010" cy="259045"/>
    <xdr:sp macro="" textlink="">
      <xdr:nvSpPr>
        <xdr:cNvPr id="260" name="テキスト ボックス 259"/>
        <xdr:cNvSpPr txBox="1"/>
      </xdr:nvSpPr>
      <xdr:spPr>
        <a:xfrm>
          <a:off x="2608795" y="160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20385</xdr:rowOff>
    </xdr:from>
    <xdr:to>
      <xdr:col>10</xdr:col>
      <xdr:colOff>165100</xdr:colOff>
      <xdr:row>95</xdr:row>
      <xdr:rowOff>121985</xdr:rowOff>
    </xdr:to>
    <xdr:sp macro="" textlink="">
      <xdr:nvSpPr>
        <xdr:cNvPr id="261" name="楕円 260"/>
        <xdr:cNvSpPr/>
      </xdr:nvSpPr>
      <xdr:spPr>
        <a:xfrm>
          <a:off x="1968500" y="163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138512</xdr:rowOff>
    </xdr:from>
    <xdr:ext cx="599010" cy="259045"/>
    <xdr:sp macro="" textlink="">
      <xdr:nvSpPr>
        <xdr:cNvPr id="262" name="テキスト ボックス 261"/>
        <xdr:cNvSpPr txBox="1"/>
      </xdr:nvSpPr>
      <xdr:spPr>
        <a:xfrm>
          <a:off x="1719795" y="1608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74465</xdr:rowOff>
    </xdr:from>
    <xdr:to>
      <xdr:col>6</xdr:col>
      <xdr:colOff>38100</xdr:colOff>
      <xdr:row>96</xdr:row>
      <xdr:rowOff>4615</xdr:rowOff>
    </xdr:to>
    <xdr:sp macro="" textlink="">
      <xdr:nvSpPr>
        <xdr:cNvPr id="263" name="楕円 262"/>
        <xdr:cNvSpPr/>
      </xdr:nvSpPr>
      <xdr:spPr>
        <a:xfrm>
          <a:off x="1079500" y="163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21142</xdr:rowOff>
    </xdr:from>
    <xdr:ext cx="599010" cy="259045"/>
    <xdr:sp macro="" textlink="">
      <xdr:nvSpPr>
        <xdr:cNvPr id="264" name="テキスト ボックス 263"/>
        <xdr:cNvSpPr txBox="1"/>
      </xdr:nvSpPr>
      <xdr:spPr>
        <a:xfrm>
          <a:off x="830795" y="1613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131547</xdr:rowOff>
    </xdr:from>
    <xdr:to>
      <xdr:col>55</xdr:col>
      <xdr:colOff>0</xdr:colOff>
      <xdr:row>37</xdr:row>
      <xdr:rowOff>157847</xdr:rowOff>
    </xdr:to>
    <xdr:cxnSp macro="">
      <xdr:nvCxnSpPr>
        <xdr:cNvPr id="296" name="直線コネクタ 295"/>
        <xdr:cNvCxnSpPr/>
      </xdr:nvCxnSpPr>
      <xdr:spPr>
        <a:xfrm flipV="1">
          <a:off x="9639300" y="6475197"/>
          <a:ext cx="8382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7" name="補助費等平均値テキスト"/>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99924</xdr:rowOff>
    </xdr:from>
    <xdr:to>
      <xdr:col>50</xdr:col>
      <xdr:colOff>114300</xdr:colOff>
      <xdr:row>37</xdr:row>
      <xdr:rowOff>157847</xdr:rowOff>
    </xdr:to>
    <xdr:cxnSp macro="">
      <xdr:nvCxnSpPr>
        <xdr:cNvPr id="299" name="直線コネクタ 298"/>
        <xdr:cNvCxnSpPr/>
      </xdr:nvCxnSpPr>
      <xdr:spPr>
        <a:xfrm>
          <a:off x="8750300" y="5414874"/>
          <a:ext cx="889000" cy="108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99924</xdr:rowOff>
    </xdr:from>
    <xdr:to>
      <xdr:col>45</xdr:col>
      <xdr:colOff>177800</xdr:colOff>
      <xdr:row>38</xdr:row>
      <xdr:rowOff>168046</xdr:rowOff>
    </xdr:to>
    <xdr:cxnSp macro="">
      <xdr:nvCxnSpPr>
        <xdr:cNvPr id="302" name="直線コネクタ 301"/>
        <xdr:cNvCxnSpPr/>
      </xdr:nvCxnSpPr>
      <xdr:spPr>
        <a:xfrm flipV="1">
          <a:off x="7861300" y="5414874"/>
          <a:ext cx="889000" cy="126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4" name="テキスト ボックス 303"/>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156355</xdr:rowOff>
    </xdr:from>
    <xdr:to>
      <xdr:col>41</xdr:col>
      <xdr:colOff>50800</xdr:colOff>
      <xdr:row>38</xdr:row>
      <xdr:rowOff>168046</xdr:rowOff>
    </xdr:to>
    <xdr:cxnSp macro="">
      <xdr:nvCxnSpPr>
        <xdr:cNvPr id="305" name="直線コネクタ 304"/>
        <xdr:cNvCxnSpPr/>
      </xdr:nvCxnSpPr>
      <xdr:spPr>
        <a:xfrm>
          <a:off x="6972300" y="6671455"/>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7" name="テキスト ボックス 306"/>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09" name="テキスト ボックス 308"/>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80747</xdr:rowOff>
    </xdr:from>
    <xdr:to>
      <xdr:col>55</xdr:col>
      <xdr:colOff>50800</xdr:colOff>
      <xdr:row>38</xdr:row>
      <xdr:rowOff>10897</xdr:rowOff>
    </xdr:to>
    <xdr:sp macro="" textlink="">
      <xdr:nvSpPr>
        <xdr:cNvPr id="315" name="楕円 314"/>
        <xdr:cNvSpPr/>
      </xdr:nvSpPr>
      <xdr:spPr>
        <a:xfrm>
          <a:off x="10426700" y="64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59174</xdr:rowOff>
    </xdr:from>
    <xdr:ext cx="534377" cy="259045"/>
    <xdr:sp macro="" textlink="">
      <xdr:nvSpPr>
        <xdr:cNvPr id="316" name="補助費等該当値テキスト"/>
        <xdr:cNvSpPr txBox="1"/>
      </xdr:nvSpPr>
      <xdr:spPr>
        <a:xfrm>
          <a:off x="10528300" y="640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107047</xdr:rowOff>
    </xdr:from>
    <xdr:to>
      <xdr:col>50</xdr:col>
      <xdr:colOff>165100</xdr:colOff>
      <xdr:row>38</xdr:row>
      <xdr:rowOff>37196</xdr:rowOff>
    </xdr:to>
    <xdr:sp macro="" textlink="">
      <xdr:nvSpPr>
        <xdr:cNvPr id="317" name="楕円 316"/>
        <xdr:cNvSpPr/>
      </xdr:nvSpPr>
      <xdr:spPr>
        <a:xfrm>
          <a:off x="9588500" y="645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28323</xdr:rowOff>
    </xdr:from>
    <xdr:ext cx="534377" cy="259045"/>
    <xdr:sp macro="" textlink="">
      <xdr:nvSpPr>
        <xdr:cNvPr id="318" name="テキスト ボックス 317"/>
        <xdr:cNvSpPr txBox="1"/>
      </xdr:nvSpPr>
      <xdr:spPr>
        <a:xfrm>
          <a:off x="9372111" y="654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49124</xdr:rowOff>
    </xdr:from>
    <xdr:to>
      <xdr:col>46</xdr:col>
      <xdr:colOff>38100</xdr:colOff>
      <xdr:row>31</xdr:row>
      <xdr:rowOff>150724</xdr:rowOff>
    </xdr:to>
    <xdr:sp macro="" textlink="">
      <xdr:nvSpPr>
        <xdr:cNvPr id="319" name="楕円 318"/>
        <xdr:cNvSpPr/>
      </xdr:nvSpPr>
      <xdr:spPr>
        <a:xfrm>
          <a:off x="8699500" y="53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141851</xdr:rowOff>
    </xdr:from>
    <xdr:ext cx="599010" cy="259045"/>
    <xdr:sp macro="" textlink="">
      <xdr:nvSpPr>
        <xdr:cNvPr id="320" name="テキスト ボックス 319"/>
        <xdr:cNvSpPr txBox="1"/>
      </xdr:nvSpPr>
      <xdr:spPr>
        <a:xfrm>
          <a:off x="8450795" y="545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117246</xdr:rowOff>
    </xdr:from>
    <xdr:to>
      <xdr:col>41</xdr:col>
      <xdr:colOff>101600</xdr:colOff>
      <xdr:row>39</xdr:row>
      <xdr:rowOff>47396</xdr:rowOff>
    </xdr:to>
    <xdr:sp macro="" textlink="">
      <xdr:nvSpPr>
        <xdr:cNvPr id="321" name="楕円 320"/>
        <xdr:cNvSpPr/>
      </xdr:nvSpPr>
      <xdr:spPr>
        <a:xfrm>
          <a:off x="7810500" y="66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38523</xdr:rowOff>
    </xdr:from>
    <xdr:ext cx="534377" cy="259045"/>
    <xdr:sp macro="" textlink="">
      <xdr:nvSpPr>
        <xdr:cNvPr id="322" name="テキスト ボックス 321"/>
        <xdr:cNvSpPr txBox="1"/>
      </xdr:nvSpPr>
      <xdr:spPr>
        <a:xfrm>
          <a:off x="7594111" y="67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105555</xdr:rowOff>
    </xdr:from>
    <xdr:to>
      <xdr:col>36</xdr:col>
      <xdr:colOff>165100</xdr:colOff>
      <xdr:row>39</xdr:row>
      <xdr:rowOff>35705</xdr:rowOff>
    </xdr:to>
    <xdr:sp macro="" textlink="">
      <xdr:nvSpPr>
        <xdr:cNvPr id="323" name="楕円 322"/>
        <xdr:cNvSpPr/>
      </xdr:nvSpPr>
      <xdr:spPr>
        <a:xfrm>
          <a:off x="6921500" y="66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26832</xdr:rowOff>
    </xdr:from>
    <xdr:ext cx="534377" cy="259045"/>
    <xdr:sp macro="" textlink="">
      <xdr:nvSpPr>
        <xdr:cNvPr id="324" name="テキスト ボックス 323"/>
        <xdr:cNvSpPr txBox="1"/>
      </xdr:nvSpPr>
      <xdr:spPr>
        <a:xfrm>
          <a:off x="6705111" y="671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110668</xdr:rowOff>
    </xdr:from>
    <xdr:to>
      <xdr:col>55</xdr:col>
      <xdr:colOff>0</xdr:colOff>
      <xdr:row>55</xdr:row>
      <xdr:rowOff>139878</xdr:rowOff>
    </xdr:to>
    <xdr:cxnSp macro="">
      <xdr:nvCxnSpPr>
        <xdr:cNvPr id="354" name="直線コネクタ 353"/>
        <xdr:cNvCxnSpPr/>
      </xdr:nvCxnSpPr>
      <xdr:spPr>
        <a:xfrm>
          <a:off x="9639300" y="9540418"/>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126928</xdr:rowOff>
    </xdr:from>
    <xdr:ext cx="534377" cy="259045"/>
    <xdr:sp macro="" textlink="">
      <xdr:nvSpPr>
        <xdr:cNvPr id="355" name="普通建設事業費平均値テキスト"/>
        <xdr:cNvSpPr txBox="1"/>
      </xdr:nvSpPr>
      <xdr:spPr>
        <a:xfrm>
          <a:off x="10528300" y="955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70333</xdr:rowOff>
    </xdr:from>
    <xdr:to>
      <xdr:col>50</xdr:col>
      <xdr:colOff>114300</xdr:colOff>
      <xdr:row>55</xdr:row>
      <xdr:rowOff>110668</xdr:rowOff>
    </xdr:to>
    <xdr:cxnSp macro="">
      <xdr:nvCxnSpPr>
        <xdr:cNvPr id="357" name="直線コネクタ 356"/>
        <xdr:cNvCxnSpPr/>
      </xdr:nvCxnSpPr>
      <xdr:spPr>
        <a:xfrm>
          <a:off x="8750300" y="9500083"/>
          <a:ext cx="889000" cy="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9" name="テキスト ボックス 358"/>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70333</xdr:rowOff>
    </xdr:from>
    <xdr:to>
      <xdr:col>45</xdr:col>
      <xdr:colOff>177800</xdr:colOff>
      <xdr:row>55</xdr:row>
      <xdr:rowOff>166268</xdr:rowOff>
    </xdr:to>
    <xdr:cxnSp macro="">
      <xdr:nvCxnSpPr>
        <xdr:cNvPr id="360" name="直線コネクタ 359"/>
        <xdr:cNvCxnSpPr/>
      </xdr:nvCxnSpPr>
      <xdr:spPr>
        <a:xfrm flipV="1">
          <a:off x="7861300" y="9500083"/>
          <a:ext cx="8890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62" name="テキスト ボックス 361"/>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166268</xdr:rowOff>
    </xdr:from>
    <xdr:to>
      <xdr:col>41</xdr:col>
      <xdr:colOff>50800</xdr:colOff>
      <xdr:row>57</xdr:row>
      <xdr:rowOff>98019</xdr:rowOff>
    </xdr:to>
    <xdr:cxnSp macro="">
      <xdr:nvCxnSpPr>
        <xdr:cNvPr id="363" name="直線コネクタ 362"/>
        <xdr:cNvCxnSpPr/>
      </xdr:nvCxnSpPr>
      <xdr:spPr>
        <a:xfrm flipV="1">
          <a:off x="6972300" y="9596018"/>
          <a:ext cx="889000" cy="2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5" name="テキスト ボックス 364"/>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7" name="テキスト ボックス 366"/>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89078</xdr:rowOff>
    </xdr:from>
    <xdr:to>
      <xdr:col>55</xdr:col>
      <xdr:colOff>50800</xdr:colOff>
      <xdr:row>56</xdr:row>
      <xdr:rowOff>19228</xdr:rowOff>
    </xdr:to>
    <xdr:sp macro="" textlink="">
      <xdr:nvSpPr>
        <xdr:cNvPr id="373" name="楕円 372"/>
        <xdr:cNvSpPr/>
      </xdr:nvSpPr>
      <xdr:spPr>
        <a:xfrm>
          <a:off x="10426700" y="95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111955</xdr:rowOff>
    </xdr:from>
    <xdr:ext cx="534377" cy="259045"/>
    <xdr:sp macro="" textlink="">
      <xdr:nvSpPr>
        <xdr:cNvPr id="374" name="普通建設事業費該当値テキスト"/>
        <xdr:cNvSpPr txBox="1"/>
      </xdr:nvSpPr>
      <xdr:spPr>
        <a:xfrm>
          <a:off x="10528300" y="93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59868</xdr:rowOff>
    </xdr:from>
    <xdr:to>
      <xdr:col>50</xdr:col>
      <xdr:colOff>165100</xdr:colOff>
      <xdr:row>55</xdr:row>
      <xdr:rowOff>161468</xdr:rowOff>
    </xdr:to>
    <xdr:sp macro="" textlink="">
      <xdr:nvSpPr>
        <xdr:cNvPr id="375" name="楕円 374"/>
        <xdr:cNvSpPr/>
      </xdr:nvSpPr>
      <xdr:spPr>
        <a:xfrm>
          <a:off x="9588500" y="94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6545</xdr:rowOff>
    </xdr:from>
    <xdr:ext cx="534377" cy="259045"/>
    <xdr:sp macro="" textlink="">
      <xdr:nvSpPr>
        <xdr:cNvPr id="376" name="テキスト ボックス 375"/>
        <xdr:cNvSpPr txBox="1"/>
      </xdr:nvSpPr>
      <xdr:spPr>
        <a:xfrm>
          <a:off x="9372111" y="926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19533</xdr:rowOff>
    </xdr:from>
    <xdr:to>
      <xdr:col>46</xdr:col>
      <xdr:colOff>38100</xdr:colOff>
      <xdr:row>55</xdr:row>
      <xdr:rowOff>121133</xdr:rowOff>
    </xdr:to>
    <xdr:sp macro="" textlink="">
      <xdr:nvSpPr>
        <xdr:cNvPr id="377" name="楕円 376"/>
        <xdr:cNvSpPr/>
      </xdr:nvSpPr>
      <xdr:spPr>
        <a:xfrm>
          <a:off x="8699500" y="94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137660</xdr:rowOff>
    </xdr:from>
    <xdr:ext cx="534377" cy="259045"/>
    <xdr:sp macro="" textlink="">
      <xdr:nvSpPr>
        <xdr:cNvPr id="378" name="テキスト ボックス 377"/>
        <xdr:cNvSpPr txBox="1"/>
      </xdr:nvSpPr>
      <xdr:spPr>
        <a:xfrm>
          <a:off x="8483111" y="92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115468</xdr:rowOff>
    </xdr:from>
    <xdr:to>
      <xdr:col>41</xdr:col>
      <xdr:colOff>101600</xdr:colOff>
      <xdr:row>56</xdr:row>
      <xdr:rowOff>45618</xdr:rowOff>
    </xdr:to>
    <xdr:sp macro="" textlink="">
      <xdr:nvSpPr>
        <xdr:cNvPr id="379" name="楕円 378"/>
        <xdr:cNvSpPr/>
      </xdr:nvSpPr>
      <xdr:spPr>
        <a:xfrm>
          <a:off x="7810500" y="95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62145</xdr:rowOff>
    </xdr:from>
    <xdr:ext cx="534377" cy="259045"/>
    <xdr:sp macro="" textlink="">
      <xdr:nvSpPr>
        <xdr:cNvPr id="380" name="テキスト ボックス 379"/>
        <xdr:cNvSpPr txBox="1"/>
      </xdr:nvSpPr>
      <xdr:spPr>
        <a:xfrm>
          <a:off x="7594111" y="93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47219</xdr:rowOff>
    </xdr:from>
    <xdr:to>
      <xdr:col>36</xdr:col>
      <xdr:colOff>165100</xdr:colOff>
      <xdr:row>57</xdr:row>
      <xdr:rowOff>148819</xdr:rowOff>
    </xdr:to>
    <xdr:sp macro="" textlink="">
      <xdr:nvSpPr>
        <xdr:cNvPr id="381" name="楕円 380"/>
        <xdr:cNvSpPr/>
      </xdr:nvSpPr>
      <xdr:spPr>
        <a:xfrm>
          <a:off x="6921500" y="98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139946</xdr:rowOff>
    </xdr:from>
    <xdr:ext cx="534377" cy="259045"/>
    <xdr:sp macro="" textlink="">
      <xdr:nvSpPr>
        <xdr:cNvPr id="382" name="テキスト ボックス 381"/>
        <xdr:cNvSpPr txBox="1"/>
      </xdr:nvSpPr>
      <xdr:spPr>
        <a:xfrm>
          <a:off x="6705111" y="991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40856</xdr:rowOff>
    </xdr:from>
    <xdr:to>
      <xdr:col>55</xdr:col>
      <xdr:colOff>0</xdr:colOff>
      <xdr:row>78</xdr:row>
      <xdr:rowOff>76695</xdr:rowOff>
    </xdr:to>
    <xdr:cxnSp macro="">
      <xdr:nvCxnSpPr>
        <xdr:cNvPr id="411" name="直線コネクタ 410"/>
        <xdr:cNvCxnSpPr/>
      </xdr:nvCxnSpPr>
      <xdr:spPr>
        <a:xfrm>
          <a:off x="9639300" y="13413956"/>
          <a:ext cx="838200" cy="3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141860</xdr:rowOff>
    </xdr:from>
    <xdr:to>
      <xdr:col>50</xdr:col>
      <xdr:colOff>114300</xdr:colOff>
      <xdr:row>78</xdr:row>
      <xdr:rowOff>40856</xdr:rowOff>
    </xdr:to>
    <xdr:cxnSp macro="">
      <xdr:nvCxnSpPr>
        <xdr:cNvPr id="414" name="直線コネクタ 413"/>
        <xdr:cNvCxnSpPr/>
      </xdr:nvCxnSpPr>
      <xdr:spPr>
        <a:xfrm>
          <a:off x="8750300" y="13343510"/>
          <a:ext cx="889000" cy="7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6" name="テキスト ボックス 415"/>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123037</xdr:rowOff>
    </xdr:from>
    <xdr:to>
      <xdr:col>45</xdr:col>
      <xdr:colOff>177800</xdr:colOff>
      <xdr:row>77</xdr:row>
      <xdr:rowOff>141860</xdr:rowOff>
    </xdr:to>
    <xdr:cxnSp macro="">
      <xdr:nvCxnSpPr>
        <xdr:cNvPr id="417" name="直線コネクタ 416"/>
        <xdr:cNvCxnSpPr/>
      </xdr:nvCxnSpPr>
      <xdr:spPr>
        <a:xfrm>
          <a:off x="7861300" y="13324687"/>
          <a:ext cx="8890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19" name="テキスト ボックス 418"/>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123037</xdr:rowOff>
    </xdr:from>
    <xdr:to>
      <xdr:col>41</xdr:col>
      <xdr:colOff>50800</xdr:colOff>
      <xdr:row>78</xdr:row>
      <xdr:rowOff>109004</xdr:rowOff>
    </xdr:to>
    <xdr:cxnSp macro="">
      <xdr:nvCxnSpPr>
        <xdr:cNvPr id="420" name="直線コネクタ 419"/>
        <xdr:cNvCxnSpPr/>
      </xdr:nvCxnSpPr>
      <xdr:spPr>
        <a:xfrm flipV="1">
          <a:off x="6972300" y="13324687"/>
          <a:ext cx="889000" cy="1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2" name="テキスト ボックス 421"/>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4" name="テキスト ボックス 423"/>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25895</xdr:rowOff>
    </xdr:from>
    <xdr:to>
      <xdr:col>55</xdr:col>
      <xdr:colOff>50800</xdr:colOff>
      <xdr:row>78</xdr:row>
      <xdr:rowOff>127495</xdr:rowOff>
    </xdr:to>
    <xdr:sp macro="" textlink="">
      <xdr:nvSpPr>
        <xdr:cNvPr id="430" name="楕円 429"/>
        <xdr:cNvSpPr/>
      </xdr:nvSpPr>
      <xdr:spPr>
        <a:xfrm>
          <a:off x="10426700" y="133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4322</xdr:rowOff>
    </xdr:from>
    <xdr:ext cx="534377" cy="259045"/>
    <xdr:sp macro="" textlink="">
      <xdr:nvSpPr>
        <xdr:cNvPr id="431" name="普通建設事業費 （ うち新規整備　）該当値テキスト"/>
        <xdr:cNvSpPr txBox="1"/>
      </xdr:nvSpPr>
      <xdr:spPr>
        <a:xfrm>
          <a:off x="10528300" y="1337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161506</xdr:rowOff>
    </xdr:from>
    <xdr:to>
      <xdr:col>50</xdr:col>
      <xdr:colOff>165100</xdr:colOff>
      <xdr:row>78</xdr:row>
      <xdr:rowOff>91656</xdr:rowOff>
    </xdr:to>
    <xdr:sp macro="" textlink="">
      <xdr:nvSpPr>
        <xdr:cNvPr id="432" name="楕円 431"/>
        <xdr:cNvSpPr/>
      </xdr:nvSpPr>
      <xdr:spPr>
        <a:xfrm>
          <a:off x="9588500" y="133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82783</xdr:rowOff>
    </xdr:from>
    <xdr:ext cx="534377" cy="259045"/>
    <xdr:sp macro="" textlink="">
      <xdr:nvSpPr>
        <xdr:cNvPr id="433" name="テキスト ボックス 432"/>
        <xdr:cNvSpPr txBox="1"/>
      </xdr:nvSpPr>
      <xdr:spPr>
        <a:xfrm>
          <a:off x="9372111" y="1345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91060</xdr:rowOff>
    </xdr:from>
    <xdr:to>
      <xdr:col>46</xdr:col>
      <xdr:colOff>38100</xdr:colOff>
      <xdr:row>78</xdr:row>
      <xdr:rowOff>21210</xdr:rowOff>
    </xdr:to>
    <xdr:sp macro="" textlink="">
      <xdr:nvSpPr>
        <xdr:cNvPr id="434" name="楕円 433"/>
        <xdr:cNvSpPr/>
      </xdr:nvSpPr>
      <xdr:spPr>
        <a:xfrm>
          <a:off x="8699500" y="132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37737</xdr:rowOff>
    </xdr:from>
    <xdr:ext cx="534377" cy="259045"/>
    <xdr:sp macro="" textlink="">
      <xdr:nvSpPr>
        <xdr:cNvPr id="435" name="テキスト ボックス 434"/>
        <xdr:cNvSpPr txBox="1"/>
      </xdr:nvSpPr>
      <xdr:spPr>
        <a:xfrm>
          <a:off x="8483111" y="130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72237</xdr:rowOff>
    </xdr:from>
    <xdr:to>
      <xdr:col>41</xdr:col>
      <xdr:colOff>101600</xdr:colOff>
      <xdr:row>78</xdr:row>
      <xdr:rowOff>2387</xdr:rowOff>
    </xdr:to>
    <xdr:sp macro="" textlink="">
      <xdr:nvSpPr>
        <xdr:cNvPr id="436" name="楕円 435"/>
        <xdr:cNvSpPr/>
      </xdr:nvSpPr>
      <xdr:spPr>
        <a:xfrm>
          <a:off x="7810500" y="132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18914</xdr:rowOff>
    </xdr:from>
    <xdr:ext cx="534377" cy="259045"/>
    <xdr:sp macro="" textlink="">
      <xdr:nvSpPr>
        <xdr:cNvPr id="437" name="テキスト ボックス 436"/>
        <xdr:cNvSpPr txBox="1"/>
      </xdr:nvSpPr>
      <xdr:spPr>
        <a:xfrm>
          <a:off x="7594111" y="130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58204</xdr:rowOff>
    </xdr:from>
    <xdr:to>
      <xdr:col>36</xdr:col>
      <xdr:colOff>165100</xdr:colOff>
      <xdr:row>78</xdr:row>
      <xdr:rowOff>159804</xdr:rowOff>
    </xdr:to>
    <xdr:sp macro="" textlink="">
      <xdr:nvSpPr>
        <xdr:cNvPr id="438" name="楕円 437"/>
        <xdr:cNvSpPr/>
      </xdr:nvSpPr>
      <xdr:spPr>
        <a:xfrm>
          <a:off x="6921500" y="134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150931</xdr:rowOff>
    </xdr:from>
    <xdr:ext cx="469744" cy="259045"/>
    <xdr:sp macro="" textlink="">
      <xdr:nvSpPr>
        <xdr:cNvPr id="439" name="テキスト ボックス 438"/>
        <xdr:cNvSpPr txBox="1"/>
      </xdr:nvSpPr>
      <xdr:spPr>
        <a:xfrm>
          <a:off x="6737428" y="1352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3716</xdr:rowOff>
    </xdr:from>
    <xdr:to>
      <xdr:col>55</xdr:col>
      <xdr:colOff>0</xdr:colOff>
      <xdr:row>95</xdr:row>
      <xdr:rowOff>4239</xdr:rowOff>
    </xdr:to>
    <xdr:cxnSp macro="">
      <xdr:nvCxnSpPr>
        <xdr:cNvPr id="470" name="直線コネクタ 469"/>
        <xdr:cNvCxnSpPr/>
      </xdr:nvCxnSpPr>
      <xdr:spPr>
        <a:xfrm>
          <a:off x="9639300" y="16291466"/>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71" name="普通建設事業費 （ うち更新整備　）平均値テキスト"/>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3716</xdr:rowOff>
    </xdr:from>
    <xdr:to>
      <xdr:col>50</xdr:col>
      <xdr:colOff>114300</xdr:colOff>
      <xdr:row>95</xdr:row>
      <xdr:rowOff>139422</xdr:rowOff>
    </xdr:to>
    <xdr:cxnSp macro="">
      <xdr:nvCxnSpPr>
        <xdr:cNvPr id="473" name="直線コネクタ 472"/>
        <xdr:cNvCxnSpPr/>
      </xdr:nvCxnSpPr>
      <xdr:spPr>
        <a:xfrm flipV="1">
          <a:off x="8750300" y="16291466"/>
          <a:ext cx="889000" cy="1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5" name="テキスト ボックス 474"/>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139422</xdr:rowOff>
    </xdr:from>
    <xdr:to>
      <xdr:col>45</xdr:col>
      <xdr:colOff>177800</xdr:colOff>
      <xdr:row>96</xdr:row>
      <xdr:rowOff>76426</xdr:rowOff>
    </xdr:to>
    <xdr:cxnSp macro="">
      <xdr:nvCxnSpPr>
        <xdr:cNvPr id="476" name="直線コネクタ 475"/>
        <xdr:cNvCxnSpPr/>
      </xdr:nvCxnSpPr>
      <xdr:spPr>
        <a:xfrm flipV="1">
          <a:off x="7861300" y="16427172"/>
          <a:ext cx="889000" cy="10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8" name="テキスト ボックス 477"/>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76426</xdr:rowOff>
    </xdr:from>
    <xdr:to>
      <xdr:col>41</xdr:col>
      <xdr:colOff>50800</xdr:colOff>
      <xdr:row>96</xdr:row>
      <xdr:rowOff>142247</xdr:rowOff>
    </xdr:to>
    <xdr:cxnSp macro="">
      <xdr:nvCxnSpPr>
        <xdr:cNvPr id="479" name="直線コネクタ 478"/>
        <xdr:cNvCxnSpPr/>
      </xdr:nvCxnSpPr>
      <xdr:spPr>
        <a:xfrm flipV="1">
          <a:off x="6972300" y="16535626"/>
          <a:ext cx="889000" cy="6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1" name="テキスト ボックス 480"/>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3" name="テキスト ボックス 482"/>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124889</xdr:rowOff>
    </xdr:from>
    <xdr:to>
      <xdr:col>55</xdr:col>
      <xdr:colOff>50800</xdr:colOff>
      <xdr:row>95</xdr:row>
      <xdr:rowOff>55039</xdr:rowOff>
    </xdr:to>
    <xdr:sp macro="" textlink="">
      <xdr:nvSpPr>
        <xdr:cNvPr id="489" name="楕円 488"/>
        <xdr:cNvSpPr/>
      </xdr:nvSpPr>
      <xdr:spPr>
        <a:xfrm>
          <a:off x="10426700" y="162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147766</xdr:rowOff>
    </xdr:from>
    <xdr:ext cx="534377" cy="259045"/>
    <xdr:sp macro="" textlink="">
      <xdr:nvSpPr>
        <xdr:cNvPr id="490" name="普通建設事業費 （ うち更新整備　）該当値テキスト"/>
        <xdr:cNvSpPr txBox="1"/>
      </xdr:nvSpPr>
      <xdr:spPr>
        <a:xfrm>
          <a:off x="10528300" y="160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124366</xdr:rowOff>
    </xdr:from>
    <xdr:to>
      <xdr:col>50</xdr:col>
      <xdr:colOff>165100</xdr:colOff>
      <xdr:row>95</xdr:row>
      <xdr:rowOff>54516</xdr:rowOff>
    </xdr:to>
    <xdr:sp macro="" textlink="">
      <xdr:nvSpPr>
        <xdr:cNvPr id="491" name="楕円 490"/>
        <xdr:cNvSpPr/>
      </xdr:nvSpPr>
      <xdr:spPr>
        <a:xfrm>
          <a:off x="9588500" y="162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71043</xdr:rowOff>
    </xdr:from>
    <xdr:ext cx="534377" cy="259045"/>
    <xdr:sp macro="" textlink="">
      <xdr:nvSpPr>
        <xdr:cNvPr id="492" name="テキスト ボックス 491"/>
        <xdr:cNvSpPr txBox="1"/>
      </xdr:nvSpPr>
      <xdr:spPr>
        <a:xfrm>
          <a:off x="9372111" y="1601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88622</xdr:rowOff>
    </xdr:from>
    <xdr:to>
      <xdr:col>46</xdr:col>
      <xdr:colOff>38100</xdr:colOff>
      <xdr:row>96</xdr:row>
      <xdr:rowOff>18772</xdr:rowOff>
    </xdr:to>
    <xdr:sp macro="" textlink="">
      <xdr:nvSpPr>
        <xdr:cNvPr id="493" name="楕円 492"/>
        <xdr:cNvSpPr/>
      </xdr:nvSpPr>
      <xdr:spPr>
        <a:xfrm>
          <a:off x="8699500" y="163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9899</xdr:rowOff>
    </xdr:from>
    <xdr:ext cx="534377" cy="259045"/>
    <xdr:sp macro="" textlink="">
      <xdr:nvSpPr>
        <xdr:cNvPr id="494" name="テキスト ボックス 493"/>
        <xdr:cNvSpPr txBox="1"/>
      </xdr:nvSpPr>
      <xdr:spPr>
        <a:xfrm>
          <a:off x="8483111" y="1646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25626</xdr:rowOff>
    </xdr:from>
    <xdr:to>
      <xdr:col>41</xdr:col>
      <xdr:colOff>101600</xdr:colOff>
      <xdr:row>96</xdr:row>
      <xdr:rowOff>127226</xdr:rowOff>
    </xdr:to>
    <xdr:sp macro="" textlink="">
      <xdr:nvSpPr>
        <xdr:cNvPr id="495" name="楕円 494"/>
        <xdr:cNvSpPr/>
      </xdr:nvSpPr>
      <xdr:spPr>
        <a:xfrm>
          <a:off x="7810500" y="1648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118353</xdr:rowOff>
    </xdr:from>
    <xdr:ext cx="534377" cy="259045"/>
    <xdr:sp macro="" textlink="">
      <xdr:nvSpPr>
        <xdr:cNvPr id="496" name="テキスト ボックス 495"/>
        <xdr:cNvSpPr txBox="1"/>
      </xdr:nvSpPr>
      <xdr:spPr>
        <a:xfrm>
          <a:off x="7594111" y="165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91447</xdr:rowOff>
    </xdr:from>
    <xdr:to>
      <xdr:col>36</xdr:col>
      <xdr:colOff>165100</xdr:colOff>
      <xdr:row>97</xdr:row>
      <xdr:rowOff>21597</xdr:rowOff>
    </xdr:to>
    <xdr:sp macro="" textlink="">
      <xdr:nvSpPr>
        <xdr:cNvPr id="497" name="楕円 496"/>
        <xdr:cNvSpPr/>
      </xdr:nvSpPr>
      <xdr:spPr>
        <a:xfrm>
          <a:off x="6921500" y="165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12724</xdr:rowOff>
    </xdr:from>
    <xdr:ext cx="534377" cy="259045"/>
    <xdr:sp macro="" textlink="">
      <xdr:nvSpPr>
        <xdr:cNvPr id="498" name="テキスト ボックス 497"/>
        <xdr:cNvSpPr txBox="1"/>
      </xdr:nvSpPr>
      <xdr:spPr>
        <a:xfrm>
          <a:off x="6705111" y="1664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102629</xdr:rowOff>
    </xdr:from>
    <xdr:to>
      <xdr:col>85</xdr:col>
      <xdr:colOff>127000</xdr:colOff>
      <xdr:row>36</xdr:row>
      <xdr:rowOff>166351</xdr:rowOff>
    </xdr:to>
    <xdr:cxnSp macro="">
      <xdr:nvCxnSpPr>
        <xdr:cNvPr id="527" name="直線コネクタ 526"/>
        <xdr:cNvCxnSpPr/>
      </xdr:nvCxnSpPr>
      <xdr:spPr>
        <a:xfrm>
          <a:off x="15481300" y="5931929"/>
          <a:ext cx="838200" cy="40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6310</xdr:rowOff>
    </xdr:from>
    <xdr:ext cx="469744" cy="259045"/>
    <xdr:sp macro="" textlink="">
      <xdr:nvSpPr>
        <xdr:cNvPr id="528" name="災害復旧事業費平均値テキスト"/>
        <xdr:cNvSpPr txBox="1"/>
      </xdr:nvSpPr>
      <xdr:spPr>
        <a:xfrm>
          <a:off x="16370300" y="6521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102629</xdr:rowOff>
    </xdr:from>
    <xdr:to>
      <xdr:col>81</xdr:col>
      <xdr:colOff>50800</xdr:colOff>
      <xdr:row>35</xdr:row>
      <xdr:rowOff>30677</xdr:rowOff>
    </xdr:to>
    <xdr:cxnSp macro="">
      <xdr:nvCxnSpPr>
        <xdr:cNvPr id="530" name="直線コネクタ 529"/>
        <xdr:cNvCxnSpPr/>
      </xdr:nvCxnSpPr>
      <xdr:spPr>
        <a:xfrm flipV="1">
          <a:off x="14592300" y="5931929"/>
          <a:ext cx="889000" cy="9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67918</xdr:rowOff>
    </xdr:from>
    <xdr:ext cx="469744" cy="259045"/>
    <xdr:sp macro="" textlink="">
      <xdr:nvSpPr>
        <xdr:cNvPr id="532" name="テキスト ボックス 531"/>
        <xdr:cNvSpPr txBox="1"/>
      </xdr:nvSpPr>
      <xdr:spPr>
        <a:xfrm>
          <a:off x="15246428" y="65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17685</xdr:rowOff>
    </xdr:from>
    <xdr:to>
      <xdr:col>76</xdr:col>
      <xdr:colOff>114300</xdr:colOff>
      <xdr:row>35</xdr:row>
      <xdr:rowOff>30677</xdr:rowOff>
    </xdr:to>
    <xdr:cxnSp macro="">
      <xdr:nvCxnSpPr>
        <xdr:cNvPr id="533" name="直線コネクタ 532"/>
        <xdr:cNvCxnSpPr/>
      </xdr:nvCxnSpPr>
      <xdr:spPr>
        <a:xfrm>
          <a:off x="13703300" y="5846985"/>
          <a:ext cx="889000" cy="18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4" name="フローチャート: 判断 533"/>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109408</xdr:rowOff>
    </xdr:from>
    <xdr:ext cx="469744" cy="259045"/>
    <xdr:sp macro="" textlink="">
      <xdr:nvSpPr>
        <xdr:cNvPr id="535" name="テキスト ボックス 534"/>
        <xdr:cNvSpPr txBox="1"/>
      </xdr:nvSpPr>
      <xdr:spPr>
        <a:xfrm>
          <a:off x="14357428" y="66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142215</xdr:rowOff>
    </xdr:from>
    <xdr:to>
      <xdr:col>71</xdr:col>
      <xdr:colOff>177800</xdr:colOff>
      <xdr:row>34</xdr:row>
      <xdr:rowOff>17685</xdr:rowOff>
    </xdr:to>
    <xdr:cxnSp macro="">
      <xdr:nvCxnSpPr>
        <xdr:cNvPr id="536" name="直線コネクタ 535"/>
        <xdr:cNvCxnSpPr/>
      </xdr:nvCxnSpPr>
      <xdr:spPr>
        <a:xfrm>
          <a:off x="12814300" y="5800065"/>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7" name="フローチャート: 判断 536"/>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110018</xdr:rowOff>
    </xdr:from>
    <xdr:ext cx="469744" cy="259045"/>
    <xdr:sp macro="" textlink="">
      <xdr:nvSpPr>
        <xdr:cNvPr id="538" name="テキスト ボックス 537"/>
        <xdr:cNvSpPr txBox="1"/>
      </xdr:nvSpPr>
      <xdr:spPr>
        <a:xfrm>
          <a:off x="13468428" y="66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9" name="フローチャート: 判断 538"/>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145661</xdr:rowOff>
    </xdr:from>
    <xdr:ext cx="469744" cy="259045"/>
    <xdr:sp macro="" textlink="">
      <xdr:nvSpPr>
        <xdr:cNvPr id="540" name="テキスト ボックス 539"/>
        <xdr:cNvSpPr txBox="1"/>
      </xdr:nvSpPr>
      <xdr:spPr>
        <a:xfrm>
          <a:off x="12579428" y="6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115551</xdr:rowOff>
    </xdr:from>
    <xdr:to>
      <xdr:col>85</xdr:col>
      <xdr:colOff>177800</xdr:colOff>
      <xdr:row>37</xdr:row>
      <xdr:rowOff>45701</xdr:rowOff>
    </xdr:to>
    <xdr:sp macro="" textlink="">
      <xdr:nvSpPr>
        <xdr:cNvPr id="546" name="楕円 545"/>
        <xdr:cNvSpPr/>
      </xdr:nvSpPr>
      <xdr:spPr>
        <a:xfrm>
          <a:off x="16268700" y="62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138428</xdr:rowOff>
    </xdr:from>
    <xdr:ext cx="534377" cy="259045"/>
    <xdr:sp macro="" textlink="">
      <xdr:nvSpPr>
        <xdr:cNvPr id="547" name="災害復旧事業費該当値テキスト"/>
        <xdr:cNvSpPr txBox="1"/>
      </xdr:nvSpPr>
      <xdr:spPr>
        <a:xfrm>
          <a:off x="16370300" y="61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51829</xdr:rowOff>
    </xdr:from>
    <xdr:to>
      <xdr:col>81</xdr:col>
      <xdr:colOff>101600</xdr:colOff>
      <xdr:row>34</xdr:row>
      <xdr:rowOff>153429</xdr:rowOff>
    </xdr:to>
    <xdr:sp macro="" textlink="">
      <xdr:nvSpPr>
        <xdr:cNvPr id="548" name="楕円 547"/>
        <xdr:cNvSpPr/>
      </xdr:nvSpPr>
      <xdr:spPr>
        <a:xfrm>
          <a:off x="15430500" y="58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169956</xdr:rowOff>
    </xdr:from>
    <xdr:ext cx="534377" cy="259045"/>
    <xdr:sp macro="" textlink="">
      <xdr:nvSpPr>
        <xdr:cNvPr id="549" name="テキスト ボックス 548"/>
        <xdr:cNvSpPr txBox="1"/>
      </xdr:nvSpPr>
      <xdr:spPr>
        <a:xfrm>
          <a:off x="15214111" y="56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151327</xdr:rowOff>
    </xdr:from>
    <xdr:to>
      <xdr:col>76</xdr:col>
      <xdr:colOff>165100</xdr:colOff>
      <xdr:row>35</xdr:row>
      <xdr:rowOff>81477</xdr:rowOff>
    </xdr:to>
    <xdr:sp macro="" textlink="">
      <xdr:nvSpPr>
        <xdr:cNvPr id="550" name="楕円 549"/>
        <xdr:cNvSpPr/>
      </xdr:nvSpPr>
      <xdr:spPr>
        <a:xfrm>
          <a:off x="14541500" y="59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98004</xdr:rowOff>
    </xdr:from>
    <xdr:ext cx="534377" cy="259045"/>
    <xdr:sp macro="" textlink="">
      <xdr:nvSpPr>
        <xdr:cNvPr id="551" name="テキスト ボックス 550"/>
        <xdr:cNvSpPr txBox="1"/>
      </xdr:nvSpPr>
      <xdr:spPr>
        <a:xfrm>
          <a:off x="14325111" y="57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138335</xdr:rowOff>
    </xdr:from>
    <xdr:to>
      <xdr:col>72</xdr:col>
      <xdr:colOff>38100</xdr:colOff>
      <xdr:row>34</xdr:row>
      <xdr:rowOff>68485</xdr:rowOff>
    </xdr:to>
    <xdr:sp macro="" textlink="">
      <xdr:nvSpPr>
        <xdr:cNvPr id="552" name="楕円 551"/>
        <xdr:cNvSpPr/>
      </xdr:nvSpPr>
      <xdr:spPr>
        <a:xfrm>
          <a:off x="13652500" y="579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85012</xdr:rowOff>
    </xdr:from>
    <xdr:ext cx="534377" cy="259045"/>
    <xdr:sp macro="" textlink="">
      <xdr:nvSpPr>
        <xdr:cNvPr id="553" name="テキスト ボックス 552"/>
        <xdr:cNvSpPr txBox="1"/>
      </xdr:nvSpPr>
      <xdr:spPr>
        <a:xfrm>
          <a:off x="13436111" y="557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91415</xdr:rowOff>
    </xdr:from>
    <xdr:to>
      <xdr:col>67</xdr:col>
      <xdr:colOff>101600</xdr:colOff>
      <xdr:row>34</xdr:row>
      <xdr:rowOff>21565</xdr:rowOff>
    </xdr:to>
    <xdr:sp macro="" textlink="">
      <xdr:nvSpPr>
        <xdr:cNvPr id="554" name="楕円 553"/>
        <xdr:cNvSpPr/>
      </xdr:nvSpPr>
      <xdr:spPr>
        <a:xfrm>
          <a:off x="12763500" y="57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38092</xdr:rowOff>
    </xdr:from>
    <xdr:ext cx="534377" cy="259045"/>
    <xdr:sp macro="" textlink="">
      <xdr:nvSpPr>
        <xdr:cNvPr id="555" name="テキスト ボックス 554"/>
        <xdr:cNvSpPr txBox="1"/>
      </xdr:nvSpPr>
      <xdr:spPr>
        <a:xfrm>
          <a:off x="12547111" y="552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130262</xdr:rowOff>
    </xdr:from>
    <xdr:to>
      <xdr:col>85</xdr:col>
      <xdr:colOff>127000</xdr:colOff>
      <xdr:row>74</xdr:row>
      <xdr:rowOff>150803</xdr:rowOff>
    </xdr:to>
    <xdr:cxnSp macro="">
      <xdr:nvCxnSpPr>
        <xdr:cNvPr id="636" name="直線コネクタ 635"/>
        <xdr:cNvCxnSpPr/>
      </xdr:nvCxnSpPr>
      <xdr:spPr>
        <a:xfrm flipV="1">
          <a:off x="15481300" y="12817562"/>
          <a:ext cx="8382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7" name="公債費平均値テキスト"/>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150803</xdr:rowOff>
    </xdr:from>
    <xdr:to>
      <xdr:col>81</xdr:col>
      <xdr:colOff>50800</xdr:colOff>
      <xdr:row>75</xdr:row>
      <xdr:rowOff>18265</xdr:rowOff>
    </xdr:to>
    <xdr:cxnSp macro="">
      <xdr:nvCxnSpPr>
        <xdr:cNvPr id="639" name="直線コネクタ 638"/>
        <xdr:cNvCxnSpPr/>
      </xdr:nvCxnSpPr>
      <xdr:spPr>
        <a:xfrm flipV="1">
          <a:off x="14592300" y="12838103"/>
          <a:ext cx="889000" cy="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127547</xdr:rowOff>
    </xdr:from>
    <xdr:ext cx="534377" cy="259045"/>
    <xdr:sp macro="" textlink="">
      <xdr:nvSpPr>
        <xdr:cNvPr id="641" name="テキスト ボックス 640"/>
        <xdr:cNvSpPr txBox="1"/>
      </xdr:nvSpPr>
      <xdr:spPr>
        <a:xfrm>
          <a:off x="15214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60621</xdr:rowOff>
    </xdr:from>
    <xdr:to>
      <xdr:col>76</xdr:col>
      <xdr:colOff>114300</xdr:colOff>
      <xdr:row>75</xdr:row>
      <xdr:rowOff>18265</xdr:rowOff>
    </xdr:to>
    <xdr:cxnSp macro="">
      <xdr:nvCxnSpPr>
        <xdr:cNvPr id="642" name="直線コネクタ 641"/>
        <xdr:cNvCxnSpPr/>
      </xdr:nvCxnSpPr>
      <xdr:spPr>
        <a:xfrm>
          <a:off x="13703300" y="12747921"/>
          <a:ext cx="889000" cy="12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3" name="フローチャート: 判断 642"/>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4" name="テキスト ボックス 643"/>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107386</xdr:rowOff>
    </xdr:from>
    <xdr:to>
      <xdr:col>71</xdr:col>
      <xdr:colOff>177800</xdr:colOff>
      <xdr:row>74</xdr:row>
      <xdr:rowOff>60621</xdr:rowOff>
    </xdr:to>
    <xdr:cxnSp macro="">
      <xdr:nvCxnSpPr>
        <xdr:cNvPr id="645" name="直線コネクタ 644"/>
        <xdr:cNvCxnSpPr/>
      </xdr:nvCxnSpPr>
      <xdr:spPr>
        <a:xfrm>
          <a:off x="12814300" y="12623236"/>
          <a:ext cx="889000" cy="12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6" name="フローチャート: 判断 645"/>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7" name="テキスト ボックス 646"/>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8" name="フローチャート: 判断 647"/>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9" name="テキスト ボックス 648"/>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79462</xdr:rowOff>
    </xdr:from>
    <xdr:to>
      <xdr:col>85</xdr:col>
      <xdr:colOff>177800</xdr:colOff>
      <xdr:row>75</xdr:row>
      <xdr:rowOff>9612</xdr:rowOff>
    </xdr:to>
    <xdr:sp macro="" textlink="">
      <xdr:nvSpPr>
        <xdr:cNvPr id="655" name="楕円 654"/>
        <xdr:cNvSpPr/>
      </xdr:nvSpPr>
      <xdr:spPr>
        <a:xfrm>
          <a:off x="16268700" y="1276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102339</xdr:rowOff>
    </xdr:from>
    <xdr:ext cx="534377" cy="259045"/>
    <xdr:sp macro="" textlink="">
      <xdr:nvSpPr>
        <xdr:cNvPr id="656" name="公債費該当値テキスト"/>
        <xdr:cNvSpPr txBox="1"/>
      </xdr:nvSpPr>
      <xdr:spPr>
        <a:xfrm>
          <a:off x="16370300" y="1261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100003</xdr:rowOff>
    </xdr:from>
    <xdr:to>
      <xdr:col>81</xdr:col>
      <xdr:colOff>101600</xdr:colOff>
      <xdr:row>75</xdr:row>
      <xdr:rowOff>30153</xdr:rowOff>
    </xdr:to>
    <xdr:sp macro="" textlink="">
      <xdr:nvSpPr>
        <xdr:cNvPr id="657" name="楕円 656"/>
        <xdr:cNvSpPr/>
      </xdr:nvSpPr>
      <xdr:spPr>
        <a:xfrm>
          <a:off x="15430500" y="1278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46680</xdr:rowOff>
    </xdr:from>
    <xdr:ext cx="534377" cy="259045"/>
    <xdr:sp macro="" textlink="">
      <xdr:nvSpPr>
        <xdr:cNvPr id="658" name="テキスト ボックス 657"/>
        <xdr:cNvSpPr txBox="1"/>
      </xdr:nvSpPr>
      <xdr:spPr>
        <a:xfrm>
          <a:off x="15214111" y="1256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138915</xdr:rowOff>
    </xdr:from>
    <xdr:to>
      <xdr:col>76</xdr:col>
      <xdr:colOff>165100</xdr:colOff>
      <xdr:row>75</xdr:row>
      <xdr:rowOff>69065</xdr:rowOff>
    </xdr:to>
    <xdr:sp macro="" textlink="">
      <xdr:nvSpPr>
        <xdr:cNvPr id="659" name="楕円 658"/>
        <xdr:cNvSpPr/>
      </xdr:nvSpPr>
      <xdr:spPr>
        <a:xfrm>
          <a:off x="14541500" y="128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85592</xdr:rowOff>
    </xdr:from>
    <xdr:ext cx="534377" cy="259045"/>
    <xdr:sp macro="" textlink="">
      <xdr:nvSpPr>
        <xdr:cNvPr id="660" name="テキスト ボックス 659"/>
        <xdr:cNvSpPr txBox="1"/>
      </xdr:nvSpPr>
      <xdr:spPr>
        <a:xfrm>
          <a:off x="14325111" y="126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9821</xdr:rowOff>
    </xdr:from>
    <xdr:to>
      <xdr:col>72</xdr:col>
      <xdr:colOff>38100</xdr:colOff>
      <xdr:row>74</xdr:row>
      <xdr:rowOff>111421</xdr:rowOff>
    </xdr:to>
    <xdr:sp macro="" textlink="">
      <xdr:nvSpPr>
        <xdr:cNvPr id="661" name="楕円 660"/>
        <xdr:cNvSpPr/>
      </xdr:nvSpPr>
      <xdr:spPr>
        <a:xfrm>
          <a:off x="13652500" y="1269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127948</xdr:rowOff>
    </xdr:from>
    <xdr:ext cx="534377" cy="259045"/>
    <xdr:sp macro="" textlink="">
      <xdr:nvSpPr>
        <xdr:cNvPr id="662" name="テキスト ボックス 661"/>
        <xdr:cNvSpPr txBox="1"/>
      </xdr:nvSpPr>
      <xdr:spPr>
        <a:xfrm>
          <a:off x="13436111" y="124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56586</xdr:rowOff>
    </xdr:from>
    <xdr:to>
      <xdr:col>67</xdr:col>
      <xdr:colOff>101600</xdr:colOff>
      <xdr:row>73</xdr:row>
      <xdr:rowOff>158186</xdr:rowOff>
    </xdr:to>
    <xdr:sp macro="" textlink="">
      <xdr:nvSpPr>
        <xdr:cNvPr id="663" name="楕円 662"/>
        <xdr:cNvSpPr/>
      </xdr:nvSpPr>
      <xdr:spPr>
        <a:xfrm>
          <a:off x="12763500" y="125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3263</xdr:rowOff>
    </xdr:from>
    <xdr:ext cx="534377" cy="259045"/>
    <xdr:sp macro="" textlink="">
      <xdr:nvSpPr>
        <xdr:cNvPr id="664" name="テキスト ボックス 663"/>
        <xdr:cNvSpPr txBox="1"/>
      </xdr:nvSpPr>
      <xdr:spPr>
        <a:xfrm>
          <a:off x="12547111" y="123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30335</xdr:rowOff>
    </xdr:from>
    <xdr:to>
      <xdr:col>85</xdr:col>
      <xdr:colOff>127000</xdr:colOff>
      <xdr:row>97</xdr:row>
      <xdr:rowOff>149777</xdr:rowOff>
    </xdr:to>
    <xdr:cxnSp macro="">
      <xdr:nvCxnSpPr>
        <xdr:cNvPr id="693" name="直線コネクタ 692"/>
        <xdr:cNvCxnSpPr/>
      </xdr:nvCxnSpPr>
      <xdr:spPr>
        <a:xfrm>
          <a:off x="15481300" y="16660985"/>
          <a:ext cx="838200" cy="1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4" name="積立金平均値テキスト"/>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30335</xdr:rowOff>
    </xdr:from>
    <xdr:to>
      <xdr:col>81</xdr:col>
      <xdr:colOff>50800</xdr:colOff>
      <xdr:row>97</xdr:row>
      <xdr:rowOff>153588</xdr:rowOff>
    </xdr:to>
    <xdr:cxnSp macro="">
      <xdr:nvCxnSpPr>
        <xdr:cNvPr id="696" name="直線コネクタ 695"/>
        <xdr:cNvCxnSpPr/>
      </xdr:nvCxnSpPr>
      <xdr:spPr>
        <a:xfrm flipV="1">
          <a:off x="14592300" y="16660985"/>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8" name="テキスト ボックス 697"/>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153588</xdr:rowOff>
    </xdr:from>
    <xdr:to>
      <xdr:col>76</xdr:col>
      <xdr:colOff>114300</xdr:colOff>
      <xdr:row>98</xdr:row>
      <xdr:rowOff>23952</xdr:rowOff>
    </xdr:to>
    <xdr:cxnSp macro="">
      <xdr:nvCxnSpPr>
        <xdr:cNvPr id="699" name="直線コネクタ 698"/>
        <xdr:cNvCxnSpPr/>
      </xdr:nvCxnSpPr>
      <xdr:spPr>
        <a:xfrm flipV="1">
          <a:off x="13703300" y="16784238"/>
          <a:ext cx="889000" cy="4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0" name="フローチャート: 判断 699"/>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701" name="テキスト ボックス 700"/>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23952</xdr:rowOff>
    </xdr:from>
    <xdr:to>
      <xdr:col>71</xdr:col>
      <xdr:colOff>177800</xdr:colOff>
      <xdr:row>98</xdr:row>
      <xdr:rowOff>61633</xdr:rowOff>
    </xdr:to>
    <xdr:cxnSp macro="">
      <xdr:nvCxnSpPr>
        <xdr:cNvPr id="702" name="直線コネクタ 701"/>
        <xdr:cNvCxnSpPr/>
      </xdr:nvCxnSpPr>
      <xdr:spPr>
        <a:xfrm flipV="1">
          <a:off x="12814300" y="16826052"/>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3" name="フローチャート: 判断 702"/>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4" name="テキスト ボックス 703"/>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5" name="フローチャート: 判断 704"/>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6" name="テキスト ボックス 705"/>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98977</xdr:rowOff>
    </xdr:from>
    <xdr:to>
      <xdr:col>85</xdr:col>
      <xdr:colOff>177800</xdr:colOff>
      <xdr:row>98</xdr:row>
      <xdr:rowOff>29127</xdr:rowOff>
    </xdr:to>
    <xdr:sp macro="" textlink="">
      <xdr:nvSpPr>
        <xdr:cNvPr id="712" name="楕円 711"/>
        <xdr:cNvSpPr/>
      </xdr:nvSpPr>
      <xdr:spPr>
        <a:xfrm>
          <a:off x="16268700" y="1672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77404</xdr:rowOff>
    </xdr:from>
    <xdr:ext cx="534377" cy="259045"/>
    <xdr:sp macro="" textlink="">
      <xdr:nvSpPr>
        <xdr:cNvPr id="713" name="積立金該当値テキスト"/>
        <xdr:cNvSpPr txBox="1"/>
      </xdr:nvSpPr>
      <xdr:spPr>
        <a:xfrm>
          <a:off x="16370300" y="1670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150985</xdr:rowOff>
    </xdr:from>
    <xdr:to>
      <xdr:col>81</xdr:col>
      <xdr:colOff>101600</xdr:colOff>
      <xdr:row>97</xdr:row>
      <xdr:rowOff>81135</xdr:rowOff>
    </xdr:to>
    <xdr:sp macro="" textlink="">
      <xdr:nvSpPr>
        <xdr:cNvPr id="714" name="楕円 713"/>
        <xdr:cNvSpPr/>
      </xdr:nvSpPr>
      <xdr:spPr>
        <a:xfrm>
          <a:off x="15430500" y="166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72262</xdr:rowOff>
    </xdr:from>
    <xdr:ext cx="534377" cy="259045"/>
    <xdr:sp macro="" textlink="">
      <xdr:nvSpPr>
        <xdr:cNvPr id="715" name="テキスト ボックス 714"/>
        <xdr:cNvSpPr txBox="1"/>
      </xdr:nvSpPr>
      <xdr:spPr>
        <a:xfrm>
          <a:off x="15214111" y="16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102788</xdr:rowOff>
    </xdr:from>
    <xdr:to>
      <xdr:col>76</xdr:col>
      <xdr:colOff>165100</xdr:colOff>
      <xdr:row>98</xdr:row>
      <xdr:rowOff>32938</xdr:rowOff>
    </xdr:to>
    <xdr:sp macro="" textlink="">
      <xdr:nvSpPr>
        <xdr:cNvPr id="716" name="楕円 715"/>
        <xdr:cNvSpPr/>
      </xdr:nvSpPr>
      <xdr:spPr>
        <a:xfrm>
          <a:off x="14541500" y="167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24065</xdr:rowOff>
    </xdr:from>
    <xdr:ext cx="534377" cy="259045"/>
    <xdr:sp macro="" textlink="">
      <xdr:nvSpPr>
        <xdr:cNvPr id="717" name="テキスト ボックス 716"/>
        <xdr:cNvSpPr txBox="1"/>
      </xdr:nvSpPr>
      <xdr:spPr>
        <a:xfrm>
          <a:off x="14325111" y="168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144602</xdr:rowOff>
    </xdr:from>
    <xdr:to>
      <xdr:col>72</xdr:col>
      <xdr:colOff>38100</xdr:colOff>
      <xdr:row>98</xdr:row>
      <xdr:rowOff>74752</xdr:rowOff>
    </xdr:to>
    <xdr:sp macro="" textlink="">
      <xdr:nvSpPr>
        <xdr:cNvPr id="718" name="楕円 717"/>
        <xdr:cNvSpPr/>
      </xdr:nvSpPr>
      <xdr:spPr>
        <a:xfrm>
          <a:off x="13652500" y="167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65879</xdr:rowOff>
    </xdr:from>
    <xdr:ext cx="534377" cy="259045"/>
    <xdr:sp macro="" textlink="">
      <xdr:nvSpPr>
        <xdr:cNvPr id="719" name="テキスト ボックス 718"/>
        <xdr:cNvSpPr txBox="1"/>
      </xdr:nvSpPr>
      <xdr:spPr>
        <a:xfrm>
          <a:off x="13436111" y="1686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10833</xdr:rowOff>
    </xdr:from>
    <xdr:to>
      <xdr:col>67</xdr:col>
      <xdr:colOff>101600</xdr:colOff>
      <xdr:row>98</xdr:row>
      <xdr:rowOff>112433</xdr:rowOff>
    </xdr:to>
    <xdr:sp macro="" textlink="">
      <xdr:nvSpPr>
        <xdr:cNvPr id="720" name="楕円 719"/>
        <xdr:cNvSpPr/>
      </xdr:nvSpPr>
      <xdr:spPr>
        <a:xfrm>
          <a:off x="12763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103560</xdr:rowOff>
    </xdr:from>
    <xdr:ext cx="469744" cy="259045"/>
    <xdr:sp macro="" textlink="">
      <xdr:nvSpPr>
        <xdr:cNvPr id="721" name="テキスト ボックス 720"/>
        <xdr:cNvSpPr txBox="1"/>
      </xdr:nvSpPr>
      <xdr:spPr>
        <a:xfrm>
          <a:off x="12579428" y="169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98095</xdr:rowOff>
    </xdr:from>
    <xdr:to>
      <xdr:col>116</xdr:col>
      <xdr:colOff>63500</xdr:colOff>
      <xdr:row>36</xdr:row>
      <xdr:rowOff>105982</xdr:rowOff>
    </xdr:to>
    <xdr:cxnSp macro="">
      <xdr:nvCxnSpPr>
        <xdr:cNvPr id="746" name="直線コネクタ 745"/>
        <xdr:cNvCxnSpPr/>
      </xdr:nvCxnSpPr>
      <xdr:spPr>
        <a:xfrm flipV="1">
          <a:off x="21323300" y="6270295"/>
          <a:ext cx="8382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7" name="投資及び出資金平均値テキスト"/>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105982</xdr:rowOff>
    </xdr:from>
    <xdr:to>
      <xdr:col>111</xdr:col>
      <xdr:colOff>177800</xdr:colOff>
      <xdr:row>36</xdr:row>
      <xdr:rowOff>114154</xdr:rowOff>
    </xdr:to>
    <xdr:cxnSp macro="">
      <xdr:nvCxnSpPr>
        <xdr:cNvPr id="749" name="直線コネクタ 748"/>
        <xdr:cNvCxnSpPr/>
      </xdr:nvCxnSpPr>
      <xdr:spPr>
        <a:xfrm flipV="1">
          <a:off x="20434300" y="6278182"/>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1" name="テキスト ボックス 750"/>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72549</xdr:rowOff>
    </xdr:from>
    <xdr:to>
      <xdr:col>107</xdr:col>
      <xdr:colOff>50800</xdr:colOff>
      <xdr:row>36</xdr:row>
      <xdr:rowOff>114154</xdr:rowOff>
    </xdr:to>
    <xdr:cxnSp macro="">
      <xdr:nvCxnSpPr>
        <xdr:cNvPr id="752" name="直線コネクタ 751"/>
        <xdr:cNvCxnSpPr/>
      </xdr:nvCxnSpPr>
      <xdr:spPr>
        <a:xfrm>
          <a:off x="19545300" y="6244749"/>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3" name="フローチャート: 判断 752"/>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9263</xdr:rowOff>
    </xdr:from>
    <xdr:ext cx="469744" cy="259045"/>
    <xdr:sp macro="" textlink="">
      <xdr:nvSpPr>
        <xdr:cNvPr id="754" name="テキスト ボックス 753"/>
        <xdr:cNvSpPr txBox="1"/>
      </xdr:nvSpPr>
      <xdr:spPr>
        <a:xfrm>
          <a:off x="20199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72549</xdr:rowOff>
    </xdr:from>
    <xdr:to>
      <xdr:col>102</xdr:col>
      <xdr:colOff>114300</xdr:colOff>
      <xdr:row>36</xdr:row>
      <xdr:rowOff>78892</xdr:rowOff>
    </xdr:to>
    <xdr:cxnSp macro="">
      <xdr:nvCxnSpPr>
        <xdr:cNvPr id="755" name="直線コネクタ 754"/>
        <xdr:cNvCxnSpPr/>
      </xdr:nvCxnSpPr>
      <xdr:spPr>
        <a:xfrm flipV="1">
          <a:off x="18656300" y="6244749"/>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6" name="フローチャート: 判断 755"/>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57" name="テキスト ボックス 756"/>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8" name="フローチャート: 判断 757"/>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121105</xdr:rowOff>
    </xdr:from>
    <xdr:ext cx="469744" cy="259045"/>
    <xdr:sp macro="" textlink="">
      <xdr:nvSpPr>
        <xdr:cNvPr id="759" name="テキスト ボックス 758"/>
        <xdr:cNvSpPr txBox="1"/>
      </xdr:nvSpPr>
      <xdr:spPr>
        <a:xfrm>
          <a:off x="18421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47295</xdr:rowOff>
    </xdr:from>
    <xdr:to>
      <xdr:col>116</xdr:col>
      <xdr:colOff>114300</xdr:colOff>
      <xdr:row>36</xdr:row>
      <xdr:rowOff>148895</xdr:rowOff>
    </xdr:to>
    <xdr:sp macro="" textlink="">
      <xdr:nvSpPr>
        <xdr:cNvPr id="765" name="楕円 764"/>
        <xdr:cNvSpPr/>
      </xdr:nvSpPr>
      <xdr:spPr>
        <a:xfrm>
          <a:off x="22110700" y="62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25722</xdr:rowOff>
    </xdr:from>
    <xdr:ext cx="469744" cy="259045"/>
    <xdr:sp macro="" textlink="">
      <xdr:nvSpPr>
        <xdr:cNvPr id="766" name="投資及び出資金該当値テキスト"/>
        <xdr:cNvSpPr txBox="1"/>
      </xdr:nvSpPr>
      <xdr:spPr>
        <a:xfrm>
          <a:off x="22212300" y="619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55182</xdr:rowOff>
    </xdr:from>
    <xdr:to>
      <xdr:col>112</xdr:col>
      <xdr:colOff>38100</xdr:colOff>
      <xdr:row>36</xdr:row>
      <xdr:rowOff>156782</xdr:rowOff>
    </xdr:to>
    <xdr:sp macro="" textlink="">
      <xdr:nvSpPr>
        <xdr:cNvPr id="767" name="楕円 766"/>
        <xdr:cNvSpPr/>
      </xdr:nvSpPr>
      <xdr:spPr>
        <a:xfrm>
          <a:off x="21272500" y="62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147909</xdr:rowOff>
    </xdr:from>
    <xdr:ext cx="469744" cy="259045"/>
    <xdr:sp macro="" textlink="">
      <xdr:nvSpPr>
        <xdr:cNvPr id="768" name="テキスト ボックス 767"/>
        <xdr:cNvSpPr txBox="1"/>
      </xdr:nvSpPr>
      <xdr:spPr>
        <a:xfrm>
          <a:off x="21088428" y="632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63354</xdr:rowOff>
    </xdr:from>
    <xdr:to>
      <xdr:col>107</xdr:col>
      <xdr:colOff>101600</xdr:colOff>
      <xdr:row>36</xdr:row>
      <xdr:rowOff>164954</xdr:rowOff>
    </xdr:to>
    <xdr:sp macro="" textlink="">
      <xdr:nvSpPr>
        <xdr:cNvPr id="769" name="楕円 768"/>
        <xdr:cNvSpPr/>
      </xdr:nvSpPr>
      <xdr:spPr>
        <a:xfrm>
          <a:off x="20383500" y="62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10031</xdr:rowOff>
    </xdr:from>
    <xdr:ext cx="469744" cy="259045"/>
    <xdr:sp macro="" textlink="">
      <xdr:nvSpPr>
        <xdr:cNvPr id="770" name="テキスト ボックス 769"/>
        <xdr:cNvSpPr txBox="1"/>
      </xdr:nvSpPr>
      <xdr:spPr>
        <a:xfrm>
          <a:off x="20199428" y="601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21749</xdr:rowOff>
    </xdr:from>
    <xdr:to>
      <xdr:col>102</xdr:col>
      <xdr:colOff>165100</xdr:colOff>
      <xdr:row>36</xdr:row>
      <xdr:rowOff>123349</xdr:rowOff>
    </xdr:to>
    <xdr:sp macro="" textlink="">
      <xdr:nvSpPr>
        <xdr:cNvPr id="771" name="楕円 770"/>
        <xdr:cNvSpPr/>
      </xdr:nvSpPr>
      <xdr:spPr>
        <a:xfrm>
          <a:off x="19494500" y="61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139876</xdr:rowOff>
    </xdr:from>
    <xdr:ext cx="469744" cy="259045"/>
    <xdr:sp macro="" textlink="">
      <xdr:nvSpPr>
        <xdr:cNvPr id="772" name="テキスト ボックス 771"/>
        <xdr:cNvSpPr txBox="1"/>
      </xdr:nvSpPr>
      <xdr:spPr>
        <a:xfrm>
          <a:off x="19310428" y="59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28092</xdr:rowOff>
    </xdr:from>
    <xdr:to>
      <xdr:col>98</xdr:col>
      <xdr:colOff>38100</xdr:colOff>
      <xdr:row>36</xdr:row>
      <xdr:rowOff>129692</xdr:rowOff>
    </xdr:to>
    <xdr:sp macro="" textlink="">
      <xdr:nvSpPr>
        <xdr:cNvPr id="773" name="楕円 772"/>
        <xdr:cNvSpPr/>
      </xdr:nvSpPr>
      <xdr:spPr>
        <a:xfrm>
          <a:off x="18605500" y="62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146219</xdr:rowOff>
    </xdr:from>
    <xdr:ext cx="469744" cy="259045"/>
    <xdr:sp macro="" textlink="">
      <xdr:nvSpPr>
        <xdr:cNvPr id="774" name="テキスト ボックス 773"/>
        <xdr:cNvSpPr txBox="1"/>
      </xdr:nvSpPr>
      <xdr:spPr>
        <a:xfrm>
          <a:off x="18421428" y="59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121000</xdr:rowOff>
    </xdr:from>
    <xdr:to>
      <xdr:col>116</xdr:col>
      <xdr:colOff>63500</xdr:colOff>
      <xdr:row>57</xdr:row>
      <xdr:rowOff>132705</xdr:rowOff>
    </xdr:to>
    <xdr:cxnSp macro="">
      <xdr:nvCxnSpPr>
        <xdr:cNvPr id="801" name="直線コネクタ 800"/>
        <xdr:cNvCxnSpPr/>
      </xdr:nvCxnSpPr>
      <xdr:spPr>
        <a:xfrm>
          <a:off x="21323300" y="9893650"/>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2" name="貸付金平均値テキスト"/>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48351</xdr:rowOff>
    </xdr:from>
    <xdr:to>
      <xdr:col>111</xdr:col>
      <xdr:colOff>177800</xdr:colOff>
      <xdr:row>57</xdr:row>
      <xdr:rowOff>121000</xdr:rowOff>
    </xdr:to>
    <xdr:cxnSp macro="">
      <xdr:nvCxnSpPr>
        <xdr:cNvPr id="804" name="直線コネクタ 803"/>
        <xdr:cNvCxnSpPr/>
      </xdr:nvCxnSpPr>
      <xdr:spPr>
        <a:xfrm>
          <a:off x="20434300" y="9649551"/>
          <a:ext cx="889000" cy="2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6" name="テキスト ボックス 805"/>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48351</xdr:rowOff>
    </xdr:from>
    <xdr:to>
      <xdr:col>107</xdr:col>
      <xdr:colOff>50800</xdr:colOff>
      <xdr:row>57</xdr:row>
      <xdr:rowOff>46706</xdr:rowOff>
    </xdr:to>
    <xdr:cxnSp macro="">
      <xdr:nvCxnSpPr>
        <xdr:cNvPr id="807" name="直線コネクタ 806"/>
        <xdr:cNvCxnSpPr/>
      </xdr:nvCxnSpPr>
      <xdr:spPr>
        <a:xfrm flipV="1">
          <a:off x="19545300" y="9649551"/>
          <a:ext cx="889000" cy="1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8" name="フローチャート: 判断 807"/>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99423</xdr:rowOff>
    </xdr:from>
    <xdr:ext cx="469744" cy="259045"/>
    <xdr:sp macro="" textlink="">
      <xdr:nvSpPr>
        <xdr:cNvPr id="809" name="テキスト ボックス 808"/>
        <xdr:cNvSpPr txBox="1"/>
      </xdr:nvSpPr>
      <xdr:spPr>
        <a:xfrm>
          <a:off x="20199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40991</xdr:rowOff>
    </xdr:from>
    <xdr:to>
      <xdr:col>102</xdr:col>
      <xdr:colOff>114300</xdr:colOff>
      <xdr:row>57</xdr:row>
      <xdr:rowOff>46706</xdr:rowOff>
    </xdr:to>
    <xdr:cxnSp macro="">
      <xdr:nvCxnSpPr>
        <xdr:cNvPr id="810" name="直線コネクタ 809"/>
        <xdr:cNvCxnSpPr/>
      </xdr:nvCxnSpPr>
      <xdr:spPr>
        <a:xfrm>
          <a:off x="18656300" y="981364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1" name="フローチャート: 判断 810"/>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110076</xdr:rowOff>
    </xdr:from>
    <xdr:ext cx="469744" cy="259045"/>
    <xdr:sp macro="" textlink="">
      <xdr:nvSpPr>
        <xdr:cNvPr id="812" name="テキスト ボックス 811"/>
        <xdr:cNvSpPr txBox="1"/>
      </xdr:nvSpPr>
      <xdr:spPr>
        <a:xfrm>
          <a:off x="19310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3" name="フローチャート: 判断 812"/>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14" name="テキスト ボックス 813"/>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81905</xdr:rowOff>
    </xdr:from>
    <xdr:to>
      <xdr:col>116</xdr:col>
      <xdr:colOff>114300</xdr:colOff>
      <xdr:row>58</xdr:row>
      <xdr:rowOff>12055</xdr:rowOff>
    </xdr:to>
    <xdr:sp macro="" textlink="">
      <xdr:nvSpPr>
        <xdr:cNvPr id="820" name="楕円 819"/>
        <xdr:cNvSpPr/>
      </xdr:nvSpPr>
      <xdr:spPr>
        <a:xfrm>
          <a:off x="22110700" y="98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60332</xdr:rowOff>
    </xdr:from>
    <xdr:ext cx="469744" cy="259045"/>
    <xdr:sp macro="" textlink="">
      <xdr:nvSpPr>
        <xdr:cNvPr id="821" name="貸付金該当値テキスト"/>
        <xdr:cNvSpPr txBox="1"/>
      </xdr:nvSpPr>
      <xdr:spPr>
        <a:xfrm>
          <a:off x="22212300" y="983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70200</xdr:rowOff>
    </xdr:from>
    <xdr:to>
      <xdr:col>112</xdr:col>
      <xdr:colOff>38100</xdr:colOff>
      <xdr:row>58</xdr:row>
      <xdr:rowOff>350</xdr:rowOff>
    </xdr:to>
    <xdr:sp macro="" textlink="">
      <xdr:nvSpPr>
        <xdr:cNvPr id="822" name="楕円 821"/>
        <xdr:cNvSpPr/>
      </xdr:nvSpPr>
      <xdr:spPr>
        <a:xfrm>
          <a:off x="21272500" y="98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162927</xdr:rowOff>
    </xdr:from>
    <xdr:ext cx="469744" cy="259045"/>
    <xdr:sp macro="" textlink="">
      <xdr:nvSpPr>
        <xdr:cNvPr id="823" name="テキスト ボックス 822"/>
        <xdr:cNvSpPr txBox="1"/>
      </xdr:nvSpPr>
      <xdr:spPr>
        <a:xfrm>
          <a:off x="21088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169001</xdr:rowOff>
    </xdr:from>
    <xdr:to>
      <xdr:col>107</xdr:col>
      <xdr:colOff>101600</xdr:colOff>
      <xdr:row>56</xdr:row>
      <xdr:rowOff>99151</xdr:rowOff>
    </xdr:to>
    <xdr:sp macro="" textlink="">
      <xdr:nvSpPr>
        <xdr:cNvPr id="824" name="楕円 823"/>
        <xdr:cNvSpPr/>
      </xdr:nvSpPr>
      <xdr:spPr>
        <a:xfrm>
          <a:off x="20383500" y="95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115678</xdr:rowOff>
    </xdr:from>
    <xdr:ext cx="469744" cy="259045"/>
    <xdr:sp macro="" textlink="">
      <xdr:nvSpPr>
        <xdr:cNvPr id="825" name="テキスト ボックス 824"/>
        <xdr:cNvSpPr txBox="1"/>
      </xdr:nvSpPr>
      <xdr:spPr>
        <a:xfrm>
          <a:off x="20199428" y="93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167356</xdr:rowOff>
    </xdr:from>
    <xdr:to>
      <xdr:col>102</xdr:col>
      <xdr:colOff>165100</xdr:colOff>
      <xdr:row>57</xdr:row>
      <xdr:rowOff>97506</xdr:rowOff>
    </xdr:to>
    <xdr:sp macro="" textlink="">
      <xdr:nvSpPr>
        <xdr:cNvPr id="826" name="楕円 825"/>
        <xdr:cNvSpPr/>
      </xdr:nvSpPr>
      <xdr:spPr>
        <a:xfrm>
          <a:off x="19494500" y="97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114033</xdr:rowOff>
    </xdr:from>
    <xdr:ext cx="469744" cy="259045"/>
    <xdr:sp macro="" textlink="">
      <xdr:nvSpPr>
        <xdr:cNvPr id="827" name="テキスト ボックス 826"/>
        <xdr:cNvSpPr txBox="1"/>
      </xdr:nvSpPr>
      <xdr:spPr>
        <a:xfrm>
          <a:off x="19310428" y="95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161641</xdr:rowOff>
    </xdr:from>
    <xdr:to>
      <xdr:col>98</xdr:col>
      <xdr:colOff>38100</xdr:colOff>
      <xdr:row>57</xdr:row>
      <xdr:rowOff>91791</xdr:rowOff>
    </xdr:to>
    <xdr:sp macro="" textlink="">
      <xdr:nvSpPr>
        <xdr:cNvPr id="828" name="楕円 827"/>
        <xdr:cNvSpPr/>
      </xdr:nvSpPr>
      <xdr:spPr>
        <a:xfrm>
          <a:off x="18605500" y="97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108318</xdr:rowOff>
    </xdr:from>
    <xdr:ext cx="469744" cy="259045"/>
    <xdr:sp macro="" textlink="">
      <xdr:nvSpPr>
        <xdr:cNvPr id="829" name="テキスト ボックス 828"/>
        <xdr:cNvSpPr txBox="1"/>
      </xdr:nvSpPr>
      <xdr:spPr>
        <a:xfrm>
          <a:off x="18421428" y="953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137909</xdr:rowOff>
    </xdr:from>
    <xdr:to>
      <xdr:col>116</xdr:col>
      <xdr:colOff>63500</xdr:colOff>
      <xdr:row>75</xdr:row>
      <xdr:rowOff>27419</xdr:rowOff>
    </xdr:to>
    <xdr:cxnSp macro="">
      <xdr:nvCxnSpPr>
        <xdr:cNvPr id="859" name="直線コネクタ 858"/>
        <xdr:cNvCxnSpPr/>
      </xdr:nvCxnSpPr>
      <xdr:spPr>
        <a:xfrm flipV="1">
          <a:off x="21323300" y="12825209"/>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60" name="繰出金平均値テキスト"/>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27419</xdr:rowOff>
    </xdr:from>
    <xdr:to>
      <xdr:col>111</xdr:col>
      <xdr:colOff>177800</xdr:colOff>
      <xdr:row>75</xdr:row>
      <xdr:rowOff>68072</xdr:rowOff>
    </xdr:to>
    <xdr:cxnSp macro="">
      <xdr:nvCxnSpPr>
        <xdr:cNvPr id="862" name="直線コネクタ 861"/>
        <xdr:cNvCxnSpPr/>
      </xdr:nvCxnSpPr>
      <xdr:spPr>
        <a:xfrm flipV="1">
          <a:off x="20434300" y="12886169"/>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4" name="テキスト ボックス 863"/>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37744</xdr:rowOff>
    </xdr:from>
    <xdr:to>
      <xdr:col>107</xdr:col>
      <xdr:colOff>50800</xdr:colOff>
      <xdr:row>75</xdr:row>
      <xdr:rowOff>68072</xdr:rowOff>
    </xdr:to>
    <xdr:cxnSp macro="">
      <xdr:nvCxnSpPr>
        <xdr:cNvPr id="865" name="直線コネクタ 864"/>
        <xdr:cNvCxnSpPr/>
      </xdr:nvCxnSpPr>
      <xdr:spPr>
        <a:xfrm>
          <a:off x="19545300" y="12725044"/>
          <a:ext cx="8890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6" name="フローチャート: 判断 865"/>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7" name="テキスト ボックス 866"/>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37744</xdr:rowOff>
    </xdr:from>
    <xdr:to>
      <xdr:col>102</xdr:col>
      <xdr:colOff>114300</xdr:colOff>
      <xdr:row>74</xdr:row>
      <xdr:rowOff>39154</xdr:rowOff>
    </xdr:to>
    <xdr:cxnSp macro="">
      <xdr:nvCxnSpPr>
        <xdr:cNvPr id="868" name="直線コネクタ 867"/>
        <xdr:cNvCxnSpPr/>
      </xdr:nvCxnSpPr>
      <xdr:spPr>
        <a:xfrm flipV="1">
          <a:off x="18656300" y="1272504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9" name="フローチャート: 判断 868"/>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70" name="テキスト ボックス 869"/>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1" name="フローチャート: 判断 870"/>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60241</xdr:rowOff>
    </xdr:from>
    <xdr:ext cx="534377" cy="259045"/>
    <xdr:sp macro="" textlink="">
      <xdr:nvSpPr>
        <xdr:cNvPr id="872" name="テキスト ボックス 871"/>
        <xdr:cNvSpPr txBox="1"/>
      </xdr:nvSpPr>
      <xdr:spPr>
        <a:xfrm>
          <a:off x="18389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87109</xdr:rowOff>
    </xdr:from>
    <xdr:to>
      <xdr:col>116</xdr:col>
      <xdr:colOff>114300</xdr:colOff>
      <xdr:row>75</xdr:row>
      <xdr:rowOff>17259</xdr:rowOff>
    </xdr:to>
    <xdr:sp macro="" textlink="">
      <xdr:nvSpPr>
        <xdr:cNvPr id="878" name="楕円 877"/>
        <xdr:cNvSpPr/>
      </xdr:nvSpPr>
      <xdr:spPr>
        <a:xfrm>
          <a:off x="22110700" y="127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109986</xdr:rowOff>
    </xdr:from>
    <xdr:ext cx="534377" cy="259045"/>
    <xdr:sp macro="" textlink="">
      <xdr:nvSpPr>
        <xdr:cNvPr id="879" name="繰出金該当値テキスト"/>
        <xdr:cNvSpPr txBox="1"/>
      </xdr:nvSpPr>
      <xdr:spPr>
        <a:xfrm>
          <a:off x="22212300" y="126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148069</xdr:rowOff>
    </xdr:from>
    <xdr:to>
      <xdr:col>112</xdr:col>
      <xdr:colOff>38100</xdr:colOff>
      <xdr:row>75</xdr:row>
      <xdr:rowOff>78219</xdr:rowOff>
    </xdr:to>
    <xdr:sp macro="" textlink="">
      <xdr:nvSpPr>
        <xdr:cNvPr id="880" name="楕円 879"/>
        <xdr:cNvSpPr/>
      </xdr:nvSpPr>
      <xdr:spPr>
        <a:xfrm>
          <a:off x="21272500" y="128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94746</xdr:rowOff>
    </xdr:from>
    <xdr:ext cx="534377" cy="259045"/>
    <xdr:sp macro="" textlink="">
      <xdr:nvSpPr>
        <xdr:cNvPr id="881" name="テキスト ボックス 880"/>
        <xdr:cNvSpPr txBox="1"/>
      </xdr:nvSpPr>
      <xdr:spPr>
        <a:xfrm>
          <a:off x="21056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17272</xdr:rowOff>
    </xdr:from>
    <xdr:to>
      <xdr:col>107</xdr:col>
      <xdr:colOff>101600</xdr:colOff>
      <xdr:row>75</xdr:row>
      <xdr:rowOff>118872</xdr:rowOff>
    </xdr:to>
    <xdr:sp macro="" textlink="">
      <xdr:nvSpPr>
        <xdr:cNvPr id="882" name="楕円 881"/>
        <xdr:cNvSpPr/>
      </xdr:nvSpPr>
      <xdr:spPr>
        <a:xfrm>
          <a:off x="20383500" y="128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135399</xdr:rowOff>
    </xdr:from>
    <xdr:ext cx="534377" cy="259045"/>
    <xdr:sp macro="" textlink="">
      <xdr:nvSpPr>
        <xdr:cNvPr id="883" name="テキスト ボックス 882"/>
        <xdr:cNvSpPr txBox="1"/>
      </xdr:nvSpPr>
      <xdr:spPr>
        <a:xfrm>
          <a:off x="20167111" y="1265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158394</xdr:rowOff>
    </xdr:from>
    <xdr:to>
      <xdr:col>102</xdr:col>
      <xdr:colOff>165100</xdr:colOff>
      <xdr:row>74</xdr:row>
      <xdr:rowOff>88544</xdr:rowOff>
    </xdr:to>
    <xdr:sp macro="" textlink="">
      <xdr:nvSpPr>
        <xdr:cNvPr id="884" name="楕円 883"/>
        <xdr:cNvSpPr/>
      </xdr:nvSpPr>
      <xdr:spPr>
        <a:xfrm>
          <a:off x="19494500" y="126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105071</xdr:rowOff>
    </xdr:from>
    <xdr:ext cx="534377" cy="259045"/>
    <xdr:sp macro="" textlink="">
      <xdr:nvSpPr>
        <xdr:cNvPr id="885" name="テキスト ボックス 884"/>
        <xdr:cNvSpPr txBox="1"/>
      </xdr:nvSpPr>
      <xdr:spPr>
        <a:xfrm>
          <a:off x="19278111" y="1244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159804</xdr:rowOff>
    </xdr:from>
    <xdr:to>
      <xdr:col>98</xdr:col>
      <xdr:colOff>38100</xdr:colOff>
      <xdr:row>74</xdr:row>
      <xdr:rowOff>89954</xdr:rowOff>
    </xdr:to>
    <xdr:sp macro="" textlink="">
      <xdr:nvSpPr>
        <xdr:cNvPr id="886" name="楕円 885"/>
        <xdr:cNvSpPr/>
      </xdr:nvSpPr>
      <xdr:spPr>
        <a:xfrm>
          <a:off x="18605500" y="126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106481</xdr:rowOff>
    </xdr:from>
    <xdr:ext cx="534377" cy="259045"/>
    <xdr:sp macro="" textlink="">
      <xdr:nvSpPr>
        <xdr:cNvPr id="887" name="テキスト ボックス 886"/>
        <xdr:cNvSpPr txBox="1"/>
      </xdr:nvSpPr>
      <xdr:spPr>
        <a:xfrm>
          <a:off x="18389111" y="124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643,199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90,840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円となっており、依然として類似団体平均と比べて高い水準にある。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、電気料及び燃料費の高騰やマイナンバーカード交付業務等により増となり、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児童手当給付費が減となっているものの、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の比較では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総合体育館施設整備事業や天瀬総合福祉センター等複合施設整備事業が完了したことによって、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76,486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円減となって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後期高齢者医療特別会計の繰出金が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増となったこと等により、類似団体平均より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3,779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円高い、住民一人当たり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50,047</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62,080
61,604
666.03
41,432,774
39,929,818
1,330,167
20,880,054
34,332,117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22733</xdr:rowOff>
    </xdr:from>
    <xdr:to>
      <xdr:col>24</xdr:col>
      <xdr:colOff>63500</xdr:colOff>
      <xdr:row>35</xdr:row>
      <xdr:rowOff>41402</xdr:rowOff>
    </xdr:to>
    <xdr:cxnSp macro="">
      <xdr:nvCxnSpPr>
        <xdr:cNvPr id="61" name="直線コネクタ 60"/>
        <xdr:cNvCxnSpPr/>
      </xdr:nvCxnSpPr>
      <xdr:spPr>
        <a:xfrm flipV="1">
          <a:off x="3797300" y="6023483"/>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38354</xdr:rowOff>
    </xdr:from>
    <xdr:to>
      <xdr:col>19</xdr:col>
      <xdr:colOff>177800</xdr:colOff>
      <xdr:row>35</xdr:row>
      <xdr:rowOff>41402</xdr:rowOff>
    </xdr:to>
    <xdr:cxnSp macro="">
      <xdr:nvCxnSpPr>
        <xdr:cNvPr id="64" name="直線コネクタ 63"/>
        <xdr:cNvCxnSpPr/>
      </xdr:nvCxnSpPr>
      <xdr:spPr>
        <a:xfrm>
          <a:off x="2908300" y="60391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15113</xdr:rowOff>
    </xdr:from>
    <xdr:to>
      <xdr:col>15</xdr:col>
      <xdr:colOff>50800</xdr:colOff>
      <xdr:row>35</xdr:row>
      <xdr:rowOff>38354</xdr:rowOff>
    </xdr:to>
    <xdr:cxnSp macro="">
      <xdr:nvCxnSpPr>
        <xdr:cNvPr id="67" name="直線コネクタ 66"/>
        <xdr:cNvCxnSpPr/>
      </xdr:nvCxnSpPr>
      <xdr:spPr>
        <a:xfrm>
          <a:off x="2019300" y="6015863"/>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15113</xdr:rowOff>
    </xdr:from>
    <xdr:to>
      <xdr:col>10</xdr:col>
      <xdr:colOff>114300</xdr:colOff>
      <xdr:row>35</xdr:row>
      <xdr:rowOff>49022</xdr:rowOff>
    </xdr:to>
    <xdr:cxnSp macro="">
      <xdr:nvCxnSpPr>
        <xdr:cNvPr id="70" name="直線コネクタ 69"/>
        <xdr:cNvCxnSpPr/>
      </xdr:nvCxnSpPr>
      <xdr:spPr>
        <a:xfrm flipV="1">
          <a:off x="1130300" y="6015863"/>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143383</xdr:rowOff>
    </xdr:from>
    <xdr:to>
      <xdr:col>24</xdr:col>
      <xdr:colOff>114300</xdr:colOff>
      <xdr:row>35</xdr:row>
      <xdr:rowOff>73533</xdr:rowOff>
    </xdr:to>
    <xdr:sp macro="" textlink="">
      <xdr:nvSpPr>
        <xdr:cNvPr id="80" name="楕円 79"/>
        <xdr:cNvSpPr/>
      </xdr:nvSpPr>
      <xdr:spPr>
        <a:xfrm>
          <a:off x="4584700" y="59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166260</xdr:rowOff>
    </xdr:from>
    <xdr:ext cx="469744" cy="259045"/>
    <xdr:sp macro="" textlink="">
      <xdr:nvSpPr>
        <xdr:cNvPr id="81" name="議会費該当値テキスト"/>
        <xdr:cNvSpPr txBox="1"/>
      </xdr:nvSpPr>
      <xdr:spPr>
        <a:xfrm>
          <a:off x="4686300" y="582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162052</xdr:rowOff>
    </xdr:from>
    <xdr:to>
      <xdr:col>20</xdr:col>
      <xdr:colOff>38100</xdr:colOff>
      <xdr:row>35</xdr:row>
      <xdr:rowOff>92202</xdr:rowOff>
    </xdr:to>
    <xdr:sp macro="" textlink="">
      <xdr:nvSpPr>
        <xdr:cNvPr id="82" name="楕円 81"/>
        <xdr:cNvSpPr/>
      </xdr:nvSpPr>
      <xdr:spPr>
        <a:xfrm>
          <a:off x="3746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108729</xdr:rowOff>
    </xdr:from>
    <xdr:ext cx="469744" cy="259045"/>
    <xdr:sp macro="" textlink="">
      <xdr:nvSpPr>
        <xdr:cNvPr id="83" name="テキスト ボックス 82"/>
        <xdr:cNvSpPr txBox="1"/>
      </xdr:nvSpPr>
      <xdr:spPr>
        <a:xfrm>
          <a:off x="3562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159004</xdr:rowOff>
    </xdr:from>
    <xdr:to>
      <xdr:col>15</xdr:col>
      <xdr:colOff>101600</xdr:colOff>
      <xdr:row>35</xdr:row>
      <xdr:rowOff>89154</xdr:rowOff>
    </xdr:to>
    <xdr:sp macro="" textlink="">
      <xdr:nvSpPr>
        <xdr:cNvPr id="84" name="楕円 83"/>
        <xdr:cNvSpPr/>
      </xdr:nvSpPr>
      <xdr:spPr>
        <a:xfrm>
          <a:off x="2857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85" name="テキスト ボックス 84"/>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135763</xdr:rowOff>
    </xdr:from>
    <xdr:to>
      <xdr:col>10</xdr:col>
      <xdr:colOff>165100</xdr:colOff>
      <xdr:row>35</xdr:row>
      <xdr:rowOff>65913</xdr:rowOff>
    </xdr:to>
    <xdr:sp macro="" textlink="">
      <xdr:nvSpPr>
        <xdr:cNvPr id="86" name="楕円 85"/>
        <xdr:cNvSpPr/>
      </xdr:nvSpPr>
      <xdr:spPr>
        <a:xfrm>
          <a:off x="1968500" y="59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82440</xdr:rowOff>
    </xdr:from>
    <xdr:ext cx="469744" cy="259045"/>
    <xdr:sp macro="" textlink="">
      <xdr:nvSpPr>
        <xdr:cNvPr id="87" name="テキスト ボックス 86"/>
        <xdr:cNvSpPr txBox="1"/>
      </xdr:nvSpPr>
      <xdr:spPr>
        <a:xfrm>
          <a:off x="1784428" y="574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169672</xdr:rowOff>
    </xdr:from>
    <xdr:to>
      <xdr:col>6</xdr:col>
      <xdr:colOff>38100</xdr:colOff>
      <xdr:row>35</xdr:row>
      <xdr:rowOff>99822</xdr:rowOff>
    </xdr:to>
    <xdr:sp macro="" textlink="">
      <xdr:nvSpPr>
        <xdr:cNvPr id="88" name="楕円 87"/>
        <xdr:cNvSpPr/>
      </xdr:nvSpPr>
      <xdr:spPr>
        <a:xfrm>
          <a:off x="1079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116349</xdr:rowOff>
    </xdr:from>
    <xdr:ext cx="469744" cy="259045"/>
    <xdr:sp macro="" textlink="">
      <xdr:nvSpPr>
        <xdr:cNvPr id="89" name="テキスト ボックス 88"/>
        <xdr:cNvSpPr txBox="1"/>
      </xdr:nvSpPr>
      <xdr:spPr>
        <a:xfrm>
          <a:off x="895428"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122524</xdr:rowOff>
    </xdr:from>
    <xdr:to>
      <xdr:col>24</xdr:col>
      <xdr:colOff>63500</xdr:colOff>
      <xdr:row>56</xdr:row>
      <xdr:rowOff>10289</xdr:rowOff>
    </xdr:to>
    <xdr:cxnSp macro="">
      <xdr:nvCxnSpPr>
        <xdr:cNvPr id="118" name="直線コネクタ 117"/>
        <xdr:cNvCxnSpPr/>
      </xdr:nvCxnSpPr>
      <xdr:spPr>
        <a:xfrm>
          <a:off x="3797300" y="9552274"/>
          <a:ext cx="838200" cy="5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16553</xdr:rowOff>
    </xdr:from>
    <xdr:to>
      <xdr:col>19</xdr:col>
      <xdr:colOff>177800</xdr:colOff>
      <xdr:row>55</xdr:row>
      <xdr:rowOff>122524</xdr:rowOff>
    </xdr:to>
    <xdr:cxnSp macro="">
      <xdr:nvCxnSpPr>
        <xdr:cNvPr id="121" name="直線コネクタ 120"/>
        <xdr:cNvCxnSpPr/>
      </xdr:nvCxnSpPr>
      <xdr:spPr>
        <a:xfrm>
          <a:off x="2908300" y="8760503"/>
          <a:ext cx="889000" cy="79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16553</xdr:rowOff>
    </xdr:from>
    <xdr:to>
      <xdr:col>15</xdr:col>
      <xdr:colOff>50800</xdr:colOff>
      <xdr:row>55</xdr:row>
      <xdr:rowOff>129558</xdr:rowOff>
    </xdr:to>
    <xdr:cxnSp macro="">
      <xdr:nvCxnSpPr>
        <xdr:cNvPr id="124" name="直線コネクタ 123"/>
        <xdr:cNvCxnSpPr/>
      </xdr:nvCxnSpPr>
      <xdr:spPr>
        <a:xfrm flipV="1">
          <a:off x="2019300" y="8760503"/>
          <a:ext cx="889000" cy="79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129558</xdr:rowOff>
    </xdr:from>
    <xdr:to>
      <xdr:col>10</xdr:col>
      <xdr:colOff>114300</xdr:colOff>
      <xdr:row>56</xdr:row>
      <xdr:rowOff>37585</xdr:rowOff>
    </xdr:to>
    <xdr:cxnSp macro="">
      <xdr:nvCxnSpPr>
        <xdr:cNvPr id="127" name="直線コネクタ 126"/>
        <xdr:cNvCxnSpPr/>
      </xdr:nvCxnSpPr>
      <xdr:spPr>
        <a:xfrm flipV="1">
          <a:off x="1130300" y="9559308"/>
          <a:ext cx="889000" cy="7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97609</xdr:rowOff>
    </xdr:from>
    <xdr:ext cx="534377" cy="259045"/>
    <xdr:sp macro="" textlink="">
      <xdr:nvSpPr>
        <xdr:cNvPr id="131" name="テキスト ボックス 130"/>
        <xdr:cNvSpPr txBox="1"/>
      </xdr:nvSpPr>
      <xdr:spPr>
        <a:xfrm>
          <a:off x="863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130939</xdr:rowOff>
    </xdr:from>
    <xdr:to>
      <xdr:col>24</xdr:col>
      <xdr:colOff>114300</xdr:colOff>
      <xdr:row>56</xdr:row>
      <xdr:rowOff>61089</xdr:rowOff>
    </xdr:to>
    <xdr:sp macro="" textlink="">
      <xdr:nvSpPr>
        <xdr:cNvPr id="137" name="楕円 136"/>
        <xdr:cNvSpPr/>
      </xdr:nvSpPr>
      <xdr:spPr>
        <a:xfrm>
          <a:off x="4584700" y="956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109366</xdr:rowOff>
    </xdr:from>
    <xdr:ext cx="534377" cy="259045"/>
    <xdr:sp macro="" textlink="">
      <xdr:nvSpPr>
        <xdr:cNvPr id="138" name="総務費該当値テキスト"/>
        <xdr:cNvSpPr txBox="1"/>
      </xdr:nvSpPr>
      <xdr:spPr>
        <a:xfrm>
          <a:off x="4686300" y="953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71724</xdr:rowOff>
    </xdr:from>
    <xdr:to>
      <xdr:col>20</xdr:col>
      <xdr:colOff>38100</xdr:colOff>
      <xdr:row>56</xdr:row>
      <xdr:rowOff>1874</xdr:rowOff>
    </xdr:to>
    <xdr:sp macro="" textlink="">
      <xdr:nvSpPr>
        <xdr:cNvPr id="139" name="楕円 138"/>
        <xdr:cNvSpPr/>
      </xdr:nvSpPr>
      <xdr:spPr>
        <a:xfrm>
          <a:off x="3746500" y="95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164451</xdr:rowOff>
    </xdr:from>
    <xdr:ext cx="534377" cy="259045"/>
    <xdr:sp macro="" textlink="">
      <xdr:nvSpPr>
        <xdr:cNvPr id="140" name="テキスト ボックス 139"/>
        <xdr:cNvSpPr txBox="1"/>
      </xdr:nvSpPr>
      <xdr:spPr>
        <a:xfrm>
          <a:off x="3530111" y="959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137203</xdr:rowOff>
    </xdr:from>
    <xdr:to>
      <xdr:col>15</xdr:col>
      <xdr:colOff>101600</xdr:colOff>
      <xdr:row>51</xdr:row>
      <xdr:rowOff>67353</xdr:rowOff>
    </xdr:to>
    <xdr:sp macro="" textlink="">
      <xdr:nvSpPr>
        <xdr:cNvPr id="141" name="楕円 140"/>
        <xdr:cNvSpPr/>
      </xdr:nvSpPr>
      <xdr:spPr>
        <a:xfrm>
          <a:off x="2857500" y="870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83880</xdr:rowOff>
    </xdr:from>
    <xdr:ext cx="599010" cy="259045"/>
    <xdr:sp macro="" textlink="">
      <xdr:nvSpPr>
        <xdr:cNvPr id="142" name="テキスト ボックス 141"/>
        <xdr:cNvSpPr txBox="1"/>
      </xdr:nvSpPr>
      <xdr:spPr>
        <a:xfrm>
          <a:off x="2608795" y="848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78758</xdr:rowOff>
    </xdr:from>
    <xdr:to>
      <xdr:col>10</xdr:col>
      <xdr:colOff>165100</xdr:colOff>
      <xdr:row>56</xdr:row>
      <xdr:rowOff>8908</xdr:rowOff>
    </xdr:to>
    <xdr:sp macro="" textlink="">
      <xdr:nvSpPr>
        <xdr:cNvPr id="143" name="楕円 142"/>
        <xdr:cNvSpPr/>
      </xdr:nvSpPr>
      <xdr:spPr>
        <a:xfrm>
          <a:off x="1968500" y="950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25435</xdr:rowOff>
    </xdr:from>
    <xdr:ext cx="534377" cy="259045"/>
    <xdr:sp macro="" textlink="">
      <xdr:nvSpPr>
        <xdr:cNvPr id="144" name="テキスト ボックス 143"/>
        <xdr:cNvSpPr txBox="1"/>
      </xdr:nvSpPr>
      <xdr:spPr>
        <a:xfrm>
          <a:off x="1752111" y="928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158235</xdr:rowOff>
    </xdr:from>
    <xdr:to>
      <xdr:col>6</xdr:col>
      <xdr:colOff>38100</xdr:colOff>
      <xdr:row>56</xdr:row>
      <xdr:rowOff>88385</xdr:rowOff>
    </xdr:to>
    <xdr:sp macro="" textlink="">
      <xdr:nvSpPr>
        <xdr:cNvPr id="145" name="楕円 144"/>
        <xdr:cNvSpPr/>
      </xdr:nvSpPr>
      <xdr:spPr>
        <a:xfrm>
          <a:off x="1079500" y="95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104912</xdr:rowOff>
    </xdr:from>
    <xdr:ext cx="534377" cy="259045"/>
    <xdr:sp macro="" textlink="">
      <xdr:nvSpPr>
        <xdr:cNvPr id="146" name="テキスト ボックス 145"/>
        <xdr:cNvSpPr txBox="1"/>
      </xdr:nvSpPr>
      <xdr:spPr>
        <a:xfrm>
          <a:off x="863111" y="93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64580</xdr:rowOff>
    </xdr:from>
    <xdr:to>
      <xdr:col>24</xdr:col>
      <xdr:colOff>63500</xdr:colOff>
      <xdr:row>74</xdr:row>
      <xdr:rowOff>56807</xdr:rowOff>
    </xdr:to>
    <xdr:cxnSp macro="">
      <xdr:nvCxnSpPr>
        <xdr:cNvPr id="176" name="直線コネクタ 175"/>
        <xdr:cNvCxnSpPr/>
      </xdr:nvCxnSpPr>
      <xdr:spPr>
        <a:xfrm>
          <a:off x="3797300" y="12580430"/>
          <a:ext cx="838200" cy="16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64580</xdr:rowOff>
    </xdr:from>
    <xdr:to>
      <xdr:col>19</xdr:col>
      <xdr:colOff>177800</xdr:colOff>
      <xdr:row>74</xdr:row>
      <xdr:rowOff>133032</xdr:rowOff>
    </xdr:to>
    <xdr:cxnSp macro="">
      <xdr:nvCxnSpPr>
        <xdr:cNvPr id="179" name="直線コネクタ 178"/>
        <xdr:cNvCxnSpPr/>
      </xdr:nvCxnSpPr>
      <xdr:spPr>
        <a:xfrm flipV="1">
          <a:off x="2908300" y="12580430"/>
          <a:ext cx="889000" cy="23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133032</xdr:rowOff>
    </xdr:from>
    <xdr:to>
      <xdr:col>15</xdr:col>
      <xdr:colOff>50800</xdr:colOff>
      <xdr:row>75</xdr:row>
      <xdr:rowOff>137999</xdr:rowOff>
    </xdr:to>
    <xdr:cxnSp macro="">
      <xdr:nvCxnSpPr>
        <xdr:cNvPr id="182" name="直線コネクタ 181"/>
        <xdr:cNvCxnSpPr/>
      </xdr:nvCxnSpPr>
      <xdr:spPr>
        <a:xfrm flipV="1">
          <a:off x="2019300" y="12820332"/>
          <a:ext cx="889000" cy="1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4" name="テキスト ボックス 183"/>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137999</xdr:rowOff>
    </xdr:from>
    <xdr:to>
      <xdr:col>10</xdr:col>
      <xdr:colOff>114300</xdr:colOff>
      <xdr:row>76</xdr:row>
      <xdr:rowOff>76963</xdr:rowOff>
    </xdr:to>
    <xdr:cxnSp macro="">
      <xdr:nvCxnSpPr>
        <xdr:cNvPr id="185" name="直線コネクタ 184"/>
        <xdr:cNvCxnSpPr/>
      </xdr:nvCxnSpPr>
      <xdr:spPr>
        <a:xfrm flipV="1">
          <a:off x="1130300" y="12996749"/>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7" name="テキスト ボックス 186"/>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9" name="テキスト ボックス 188"/>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6007</xdr:rowOff>
    </xdr:from>
    <xdr:to>
      <xdr:col>24</xdr:col>
      <xdr:colOff>114300</xdr:colOff>
      <xdr:row>74</xdr:row>
      <xdr:rowOff>107607</xdr:rowOff>
    </xdr:to>
    <xdr:sp macro="" textlink="">
      <xdr:nvSpPr>
        <xdr:cNvPr id="195" name="楕円 194"/>
        <xdr:cNvSpPr/>
      </xdr:nvSpPr>
      <xdr:spPr>
        <a:xfrm>
          <a:off x="4584700" y="12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28884</xdr:rowOff>
    </xdr:from>
    <xdr:ext cx="599010" cy="259045"/>
    <xdr:sp macro="" textlink="">
      <xdr:nvSpPr>
        <xdr:cNvPr id="196" name="民生費該当値テキスト"/>
        <xdr:cNvSpPr txBox="1"/>
      </xdr:nvSpPr>
      <xdr:spPr>
        <a:xfrm>
          <a:off x="4686300" y="1254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13780</xdr:rowOff>
    </xdr:from>
    <xdr:to>
      <xdr:col>20</xdr:col>
      <xdr:colOff>38100</xdr:colOff>
      <xdr:row>73</xdr:row>
      <xdr:rowOff>115380</xdr:rowOff>
    </xdr:to>
    <xdr:sp macro="" textlink="">
      <xdr:nvSpPr>
        <xdr:cNvPr id="197" name="楕円 196"/>
        <xdr:cNvSpPr/>
      </xdr:nvSpPr>
      <xdr:spPr>
        <a:xfrm>
          <a:off x="3746500" y="125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131907</xdr:rowOff>
    </xdr:from>
    <xdr:ext cx="599010" cy="259045"/>
    <xdr:sp macro="" textlink="">
      <xdr:nvSpPr>
        <xdr:cNvPr id="198" name="テキスト ボックス 197"/>
        <xdr:cNvSpPr txBox="1"/>
      </xdr:nvSpPr>
      <xdr:spPr>
        <a:xfrm>
          <a:off x="3497795" y="1230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82232</xdr:rowOff>
    </xdr:from>
    <xdr:to>
      <xdr:col>15</xdr:col>
      <xdr:colOff>101600</xdr:colOff>
      <xdr:row>75</xdr:row>
      <xdr:rowOff>12382</xdr:rowOff>
    </xdr:to>
    <xdr:sp macro="" textlink="">
      <xdr:nvSpPr>
        <xdr:cNvPr id="199" name="楕円 198"/>
        <xdr:cNvSpPr/>
      </xdr:nvSpPr>
      <xdr:spPr>
        <a:xfrm>
          <a:off x="2857500" y="127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28909</xdr:rowOff>
    </xdr:from>
    <xdr:ext cx="599010" cy="259045"/>
    <xdr:sp macro="" textlink="">
      <xdr:nvSpPr>
        <xdr:cNvPr id="200" name="テキスト ボックス 199"/>
        <xdr:cNvSpPr txBox="1"/>
      </xdr:nvSpPr>
      <xdr:spPr>
        <a:xfrm>
          <a:off x="2608795" y="1254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87199</xdr:rowOff>
    </xdr:from>
    <xdr:to>
      <xdr:col>10</xdr:col>
      <xdr:colOff>165100</xdr:colOff>
      <xdr:row>76</xdr:row>
      <xdr:rowOff>17348</xdr:rowOff>
    </xdr:to>
    <xdr:sp macro="" textlink="">
      <xdr:nvSpPr>
        <xdr:cNvPr id="201" name="楕円 200"/>
        <xdr:cNvSpPr/>
      </xdr:nvSpPr>
      <xdr:spPr>
        <a:xfrm>
          <a:off x="1968500" y="129459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33876</xdr:rowOff>
    </xdr:from>
    <xdr:ext cx="599010" cy="259045"/>
    <xdr:sp macro="" textlink="">
      <xdr:nvSpPr>
        <xdr:cNvPr id="202" name="テキスト ボックス 201"/>
        <xdr:cNvSpPr txBox="1"/>
      </xdr:nvSpPr>
      <xdr:spPr>
        <a:xfrm>
          <a:off x="1719795" y="1272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26163</xdr:rowOff>
    </xdr:from>
    <xdr:to>
      <xdr:col>6</xdr:col>
      <xdr:colOff>38100</xdr:colOff>
      <xdr:row>76</xdr:row>
      <xdr:rowOff>127763</xdr:rowOff>
    </xdr:to>
    <xdr:sp macro="" textlink="">
      <xdr:nvSpPr>
        <xdr:cNvPr id="203" name="楕円 202"/>
        <xdr:cNvSpPr/>
      </xdr:nvSpPr>
      <xdr:spPr>
        <a:xfrm>
          <a:off x="1079500" y="130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144289</xdr:rowOff>
    </xdr:from>
    <xdr:ext cx="599010" cy="259045"/>
    <xdr:sp macro="" textlink="">
      <xdr:nvSpPr>
        <xdr:cNvPr id="204" name="テキスト ボックス 203"/>
        <xdr:cNvSpPr txBox="1"/>
      </xdr:nvSpPr>
      <xdr:spPr>
        <a:xfrm>
          <a:off x="830795" y="1283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108649</xdr:rowOff>
    </xdr:from>
    <xdr:to>
      <xdr:col>24</xdr:col>
      <xdr:colOff>63500</xdr:colOff>
      <xdr:row>95</xdr:row>
      <xdr:rowOff>71806</xdr:rowOff>
    </xdr:to>
    <xdr:cxnSp macro="">
      <xdr:nvCxnSpPr>
        <xdr:cNvPr id="234" name="直線コネクタ 233"/>
        <xdr:cNvCxnSpPr/>
      </xdr:nvCxnSpPr>
      <xdr:spPr>
        <a:xfrm flipV="1">
          <a:off x="3797300" y="16224949"/>
          <a:ext cx="838200" cy="13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5" name="衛生費平均値テキスト"/>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71806</xdr:rowOff>
    </xdr:from>
    <xdr:to>
      <xdr:col>19</xdr:col>
      <xdr:colOff>177800</xdr:colOff>
      <xdr:row>95</xdr:row>
      <xdr:rowOff>134919</xdr:rowOff>
    </xdr:to>
    <xdr:cxnSp macro="">
      <xdr:nvCxnSpPr>
        <xdr:cNvPr id="237" name="直線コネクタ 236"/>
        <xdr:cNvCxnSpPr/>
      </xdr:nvCxnSpPr>
      <xdr:spPr>
        <a:xfrm flipV="1">
          <a:off x="2908300" y="16359556"/>
          <a:ext cx="889000" cy="6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39" name="テキスト ボックス 238"/>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134919</xdr:rowOff>
    </xdr:from>
    <xdr:to>
      <xdr:col>15</xdr:col>
      <xdr:colOff>50800</xdr:colOff>
      <xdr:row>96</xdr:row>
      <xdr:rowOff>121050</xdr:rowOff>
    </xdr:to>
    <xdr:cxnSp macro="">
      <xdr:nvCxnSpPr>
        <xdr:cNvPr id="240" name="直線コネクタ 239"/>
        <xdr:cNvCxnSpPr/>
      </xdr:nvCxnSpPr>
      <xdr:spPr>
        <a:xfrm flipV="1">
          <a:off x="2019300" y="16422669"/>
          <a:ext cx="889000" cy="1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2" name="テキスト ボックス 241"/>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84341</xdr:rowOff>
    </xdr:from>
    <xdr:to>
      <xdr:col>10</xdr:col>
      <xdr:colOff>114300</xdr:colOff>
      <xdr:row>96</xdr:row>
      <xdr:rowOff>121050</xdr:rowOff>
    </xdr:to>
    <xdr:cxnSp macro="">
      <xdr:nvCxnSpPr>
        <xdr:cNvPr id="243" name="直線コネクタ 242"/>
        <xdr:cNvCxnSpPr/>
      </xdr:nvCxnSpPr>
      <xdr:spPr>
        <a:xfrm>
          <a:off x="1130300" y="16543541"/>
          <a:ext cx="8890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5" name="テキスト ボックス 244"/>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7" name="テキスト ボックス 246"/>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57849</xdr:rowOff>
    </xdr:from>
    <xdr:to>
      <xdr:col>24</xdr:col>
      <xdr:colOff>114300</xdr:colOff>
      <xdr:row>94</xdr:row>
      <xdr:rowOff>159449</xdr:rowOff>
    </xdr:to>
    <xdr:sp macro="" textlink="">
      <xdr:nvSpPr>
        <xdr:cNvPr id="253" name="楕円 252"/>
        <xdr:cNvSpPr/>
      </xdr:nvSpPr>
      <xdr:spPr>
        <a:xfrm>
          <a:off x="4584700" y="1617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80726</xdr:rowOff>
    </xdr:from>
    <xdr:ext cx="534377" cy="259045"/>
    <xdr:sp macro="" textlink="">
      <xdr:nvSpPr>
        <xdr:cNvPr id="254" name="衛生費該当値テキスト"/>
        <xdr:cNvSpPr txBox="1"/>
      </xdr:nvSpPr>
      <xdr:spPr>
        <a:xfrm>
          <a:off x="4686300" y="1602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21006</xdr:rowOff>
    </xdr:from>
    <xdr:to>
      <xdr:col>20</xdr:col>
      <xdr:colOff>38100</xdr:colOff>
      <xdr:row>95</xdr:row>
      <xdr:rowOff>122606</xdr:rowOff>
    </xdr:to>
    <xdr:sp macro="" textlink="">
      <xdr:nvSpPr>
        <xdr:cNvPr id="255" name="楕円 254"/>
        <xdr:cNvSpPr/>
      </xdr:nvSpPr>
      <xdr:spPr>
        <a:xfrm>
          <a:off x="3746500" y="163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139133</xdr:rowOff>
    </xdr:from>
    <xdr:ext cx="534377" cy="259045"/>
    <xdr:sp macro="" textlink="">
      <xdr:nvSpPr>
        <xdr:cNvPr id="256" name="テキスト ボックス 255"/>
        <xdr:cNvSpPr txBox="1"/>
      </xdr:nvSpPr>
      <xdr:spPr>
        <a:xfrm>
          <a:off x="3530111" y="1608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84119</xdr:rowOff>
    </xdr:from>
    <xdr:to>
      <xdr:col>15</xdr:col>
      <xdr:colOff>101600</xdr:colOff>
      <xdr:row>96</xdr:row>
      <xdr:rowOff>14269</xdr:rowOff>
    </xdr:to>
    <xdr:sp macro="" textlink="">
      <xdr:nvSpPr>
        <xdr:cNvPr id="257" name="楕円 256"/>
        <xdr:cNvSpPr/>
      </xdr:nvSpPr>
      <xdr:spPr>
        <a:xfrm>
          <a:off x="2857500" y="163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30796</xdr:rowOff>
    </xdr:from>
    <xdr:ext cx="534377" cy="259045"/>
    <xdr:sp macro="" textlink="">
      <xdr:nvSpPr>
        <xdr:cNvPr id="258" name="テキスト ボックス 257"/>
        <xdr:cNvSpPr txBox="1"/>
      </xdr:nvSpPr>
      <xdr:spPr>
        <a:xfrm>
          <a:off x="2641111" y="161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70250</xdr:rowOff>
    </xdr:from>
    <xdr:to>
      <xdr:col>10</xdr:col>
      <xdr:colOff>165100</xdr:colOff>
      <xdr:row>97</xdr:row>
      <xdr:rowOff>400</xdr:rowOff>
    </xdr:to>
    <xdr:sp macro="" textlink="">
      <xdr:nvSpPr>
        <xdr:cNvPr id="259" name="楕円 258"/>
        <xdr:cNvSpPr/>
      </xdr:nvSpPr>
      <xdr:spPr>
        <a:xfrm>
          <a:off x="1968500" y="165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16927</xdr:rowOff>
    </xdr:from>
    <xdr:ext cx="534377" cy="259045"/>
    <xdr:sp macro="" textlink="">
      <xdr:nvSpPr>
        <xdr:cNvPr id="260" name="テキスト ボックス 259"/>
        <xdr:cNvSpPr txBox="1"/>
      </xdr:nvSpPr>
      <xdr:spPr>
        <a:xfrm>
          <a:off x="1752111" y="163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33541</xdr:rowOff>
    </xdr:from>
    <xdr:to>
      <xdr:col>6</xdr:col>
      <xdr:colOff>38100</xdr:colOff>
      <xdr:row>96</xdr:row>
      <xdr:rowOff>135141</xdr:rowOff>
    </xdr:to>
    <xdr:sp macro="" textlink="">
      <xdr:nvSpPr>
        <xdr:cNvPr id="261" name="楕円 260"/>
        <xdr:cNvSpPr/>
      </xdr:nvSpPr>
      <xdr:spPr>
        <a:xfrm>
          <a:off x="1079500" y="164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151668</xdr:rowOff>
    </xdr:from>
    <xdr:ext cx="534377" cy="259045"/>
    <xdr:sp macro="" textlink="">
      <xdr:nvSpPr>
        <xdr:cNvPr id="262" name="テキスト ボックス 261"/>
        <xdr:cNvSpPr txBox="1"/>
      </xdr:nvSpPr>
      <xdr:spPr>
        <a:xfrm>
          <a:off x="863111" y="162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132232</xdr:rowOff>
    </xdr:from>
    <xdr:to>
      <xdr:col>55</xdr:col>
      <xdr:colOff>0</xdr:colOff>
      <xdr:row>38</xdr:row>
      <xdr:rowOff>132614</xdr:rowOff>
    </xdr:to>
    <xdr:cxnSp macro="">
      <xdr:nvCxnSpPr>
        <xdr:cNvPr id="291" name="直線コネクタ 290"/>
        <xdr:cNvCxnSpPr/>
      </xdr:nvCxnSpPr>
      <xdr:spPr>
        <a:xfrm>
          <a:off x="9639300" y="6647332"/>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65041</xdr:rowOff>
    </xdr:from>
    <xdr:ext cx="469744" cy="259045"/>
    <xdr:sp macro="" textlink="">
      <xdr:nvSpPr>
        <xdr:cNvPr id="292" name="労働費平均値テキスト"/>
        <xdr:cNvSpPr txBox="1"/>
      </xdr:nvSpPr>
      <xdr:spPr>
        <a:xfrm>
          <a:off x="10528300" y="658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42773</xdr:rowOff>
    </xdr:from>
    <xdr:to>
      <xdr:col>50</xdr:col>
      <xdr:colOff>114300</xdr:colOff>
      <xdr:row>38</xdr:row>
      <xdr:rowOff>132232</xdr:rowOff>
    </xdr:to>
    <xdr:cxnSp macro="">
      <xdr:nvCxnSpPr>
        <xdr:cNvPr id="294" name="直線コネクタ 293"/>
        <xdr:cNvCxnSpPr/>
      </xdr:nvCxnSpPr>
      <xdr:spPr>
        <a:xfrm>
          <a:off x="8750300" y="6557873"/>
          <a:ext cx="889000" cy="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39743</xdr:rowOff>
    </xdr:from>
    <xdr:ext cx="378565" cy="259045"/>
    <xdr:sp macro="" textlink="">
      <xdr:nvSpPr>
        <xdr:cNvPr id="296" name="テキスト ボックス 295"/>
        <xdr:cNvSpPr txBox="1"/>
      </xdr:nvSpPr>
      <xdr:spPr>
        <a:xfrm>
          <a:off x="9450017" y="67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42773</xdr:rowOff>
    </xdr:from>
    <xdr:to>
      <xdr:col>45</xdr:col>
      <xdr:colOff>177800</xdr:colOff>
      <xdr:row>38</xdr:row>
      <xdr:rowOff>85598</xdr:rowOff>
    </xdr:to>
    <xdr:cxnSp macro="">
      <xdr:nvCxnSpPr>
        <xdr:cNvPr id="297" name="直線コネクタ 296"/>
        <xdr:cNvCxnSpPr/>
      </xdr:nvCxnSpPr>
      <xdr:spPr>
        <a:xfrm flipV="1">
          <a:off x="7861300" y="6557873"/>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299" name="テキスト ボックス 298"/>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85598</xdr:rowOff>
    </xdr:from>
    <xdr:to>
      <xdr:col>41</xdr:col>
      <xdr:colOff>50800</xdr:colOff>
      <xdr:row>38</xdr:row>
      <xdr:rowOff>98628</xdr:rowOff>
    </xdr:to>
    <xdr:cxnSp macro="">
      <xdr:nvCxnSpPr>
        <xdr:cNvPr id="300" name="直線コネクタ 299"/>
        <xdr:cNvCxnSpPr/>
      </xdr:nvCxnSpPr>
      <xdr:spPr>
        <a:xfrm flipV="1">
          <a:off x="6972300" y="660069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2" name="テキスト ボックス 301"/>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4" name="テキスト ボックス 303"/>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81814</xdr:rowOff>
    </xdr:from>
    <xdr:to>
      <xdr:col>55</xdr:col>
      <xdr:colOff>50800</xdr:colOff>
      <xdr:row>39</xdr:row>
      <xdr:rowOff>11964</xdr:rowOff>
    </xdr:to>
    <xdr:sp macro="" textlink="">
      <xdr:nvSpPr>
        <xdr:cNvPr id="310" name="楕円 309"/>
        <xdr:cNvSpPr/>
      </xdr:nvSpPr>
      <xdr:spPr>
        <a:xfrm>
          <a:off x="104267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41190</xdr:rowOff>
    </xdr:from>
    <xdr:ext cx="469744" cy="259045"/>
    <xdr:sp macro="" textlink="">
      <xdr:nvSpPr>
        <xdr:cNvPr id="311" name="労働費該当値テキスト"/>
        <xdr:cNvSpPr txBox="1"/>
      </xdr:nvSpPr>
      <xdr:spPr>
        <a:xfrm>
          <a:off x="10528300" y="63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81432</xdr:rowOff>
    </xdr:from>
    <xdr:to>
      <xdr:col>50</xdr:col>
      <xdr:colOff>165100</xdr:colOff>
      <xdr:row>39</xdr:row>
      <xdr:rowOff>11582</xdr:rowOff>
    </xdr:to>
    <xdr:sp macro="" textlink="">
      <xdr:nvSpPr>
        <xdr:cNvPr id="312" name="楕円 311"/>
        <xdr:cNvSpPr/>
      </xdr:nvSpPr>
      <xdr:spPr>
        <a:xfrm>
          <a:off x="9588500" y="65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28109</xdr:rowOff>
    </xdr:from>
    <xdr:ext cx="469744" cy="259045"/>
    <xdr:sp macro="" textlink="">
      <xdr:nvSpPr>
        <xdr:cNvPr id="313" name="テキスト ボックス 312"/>
        <xdr:cNvSpPr txBox="1"/>
      </xdr:nvSpPr>
      <xdr:spPr>
        <a:xfrm>
          <a:off x="9404428" y="63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163423</xdr:rowOff>
    </xdr:from>
    <xdr:to>
      <xdr:col>46</xdr:col>
      <xdr:colOff>38100</xdr:colOff>
      <xdr:row>38</xdr:row>
      <xdr:rowOff>93573</xdr:rowOff>
    </xdr:to>
    <xdr:sp macro="" textlink="">
      <xdr:nvSpPr>
        <xdr:cNvPr id="314" name="楕円 313"/>
        <xdr:cNvSpPr/>
      </xdr:nvSpPr>
      <xdr:spPr>
        <a:xfrm>
          <a:off x="8699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110101</xdr:rowOff>
    </xdr:from>
    <xdr:ext cx="469744" cy="259045"/>
    <xdr:sp macro="" textlink="">
      <xdr:nvSpPr>
        <xdr:cNvPr id="315" name="テキスト ボックス 314"/>
        <xdr:cNvSpPr txBox="1"/>
      </xdr:nvSpPr>
      <xdr:spPr>
        <a:xfrm>
          <a:off x="8515428" y="62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34798</xdr:rowOff>
    </xdr:from>
    <xdr:to>
      <xdr:col>41</xdr:col>
      <xdr:colOff>101600</xdr:colOff>
      <xdr:row>38</xdr:row>
      <xdr:rowOff>136398</xdr:rowOff>
    </xdr:to>
    <xdr:sp macro="" textlink="">
      <xdr:nvSpPr>
        <xdr:cNvPr id="316" name="楕円 315"/>
        <xdr:cNvSpPr/>
      </xdr:nvSpPr>
      <xdr:spPr>
        <a:xfrm>
          <a:off x="7810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152925</xdr:rowOff>
    </xdr:from>
    <xdr:ext cx="469744" cy="259045"/>
    <xdr:sp macro="" textlink="">
      <xdr:nvSpPr>
        <xdr:cNvPr id="317" name="テキスト ボックス 316"/>
        <xdr:cNvSpPr txBox="1"/>
      </xdr:nvSpPr>
      <xdr:spPr>
        <a:xfrm>
          <a:off x="7626428" y="632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47828</xdr:rowOff>
    </xdr:from>
    <xdr:to>
      <xdr:col>36</xdr:col>
      <xdr:colOff>165100</xdr:colOff>
      <xdr:row>38</xdr:row>
      <xdr:rowOff>149428</xdr:rowOff>
    </xdr:to>
    <xdr:sp macro="" textlink="">
      <xdr:nvSpPr>
        <xdr:cNvPr id="318" name="楕円 317"/>
        <xdr:cNvSpPr/>
      </xdr:nvSpPr>
      <xdr:spPr>
        <a:xfrm>
          <a:off x="6921500" y="65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165955</xdr:rowOff>
    </xdr:from>
    <xdr:ext cx="469744" cy="259045"/>
    <xdr:sp macro="" textlink="">
      <xdr:nvSpPr>
        <xdr:cNvPr id="319" name="テキスト ボックス 318"/>
        <xdr:cNvSpPr txBox="1"/>
      </xdr:nvSpPr>
      <xdr:spPr>
        <a:xfrm>
          <a:off x="6737428" y="633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119602</xdr:rowOff>
    </xdr:from>
    <xdr:to>
      <xdr:col>55</xdr:col>
      <xdr:colOff>0</xdr:colOff>
      <xdr:row>56</xdr:row>
      <xdr:rowOff>24676</xdr:rowOff>
    </xdr:to>
    <xdr:cxnSp macro="">
      <xdr:nvCxnSpPr>
        <xdr:cNvPr id="348" name="直線コネクタ 347"/>
        <xdr:cNvCxnSpPr/>
      </xdr:nvCxnSpPr>
      <xdr:spPr>
        <a:xfrm flipV="1">
          <a:off x="9639300" y="9549352"/>
          <a:ext cx="838200" cy="7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49" name="農林水産業費平均値テキスト"/>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19971</xdr:rowOff>
    </xdr:from>
    <xdr:to>
      <xdr:col>50</xdr:col>
      <xdr:colOff>114300</xdr:colOff>
      <xdr:row>56</xdr:row>
      <xdr:rowOff>24676</xdr:rowOff>
    </xdr:to>
    <xdr:cxnSp macro="">
      <xdr:nvCxnSpPr>
        <xdr:cNvPr id="351" name="直線コネクタ 350"/>
        <xdr:cNvCxnSpPr/>
      </xdr:nvCxnSpPr>
      <xdr:spPr>
        <a:xfrm>
          <a:off x="8750300" y="9621171"/>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3" name="テキスト ボックス 352"/>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19971</xdr:rowOff>
    </xdr:from>
    <xdr:to>
      <xdr:col>45</xdr:col>
      <xdr:colOff>177800</xdr:colOff>
      <xdr:row>56</xdr:row>
      <xdr:rowOff>49384</xdr:rowOff>
    </xdr:to>
    <xdr:cxnSp macro="">
      <xdr:nvCxnSpPr>
        <xdr:cNvPr id="354" name="直線コネクタ 353"/>
        <xdr:cNvCxnSpPr/>
      </xdr:nvCxnSpPr>
      <xdr:spPr>
        <a:xfrm flipV="1">
          <a:off x="7861300" y="9621171"/>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49384</xdr:rowOff>
    </xdr:from>
    <xdr:to>
      <xdr:col>41</xdr:col>
      <xdr:colOff>50800</xdr:colOff>
      <xdr:row>56</xdr:row>
      <xdr:rowOff>69062</xdr:rowOff>
    </xdr:to>
    <xdr:cxnSp macro="">
      <xdr:nvCxnSpPr>
        <xdr:cNvPr id="357" name="直線コネクタ 356"/>
        <xdr:cNvCxnSpPr/>
      </xdr:nvCxnSpPr>
      <xdr:spPr>
        <a:xfrm flipV="1">
          <a:off x="6972300" y="9650584"/>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9" name="テキスト ボックス 358"/>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1" name="テキスト ボックス 360"/>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68802</xdr:rowOff>
    </xdr:from>
    <xdr:to>
      <xdr:col>55</xdr:col>
      <xdr:colOff>50800</xdr:colOff>
      <xdr:row>55</xdr:row>
      <xdr:rowOff>170402</xdr:rowOff>
    </xdr:to>
    <xdr:sp macro="" textlink="">
      <xdr:nvSpPr>
        <xdr:cNvPr id="367" name="楕円 366"/>
        <xdr:cNvSpPr/>
      </xdr:nvSpPr>
      <xdr:spPr>
        <a:xfrm>
          <a:off x="10426700" y="949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91679</xdr:rowOff>
    </xdr:from>
    <xdr:ext cx="534377" cy="259045"/>
    <xdr:sp macro="" textlink="">
      <xdr:nvSpPr>
        <xdr:cNvPr id="368" name="農林水産業費該当値テキスト"/>
        <xdr:cNvSpPr txBox="1"/>
      </xdr:nvSpPr>
      <xdr:spPr>
        <a:xfrm>
          <a:off x="10528300" y="934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145326</xdr:rowOff>
    </xdr:from>
    <xdr:to>
      <xdr:col>50</xdr:col>
      <xdr:colOff>165100</xdr:colOff>
      <xdr:row>56</xdr:row>
      <xdr:rowOff>75476</xdr:rowOff>
    </xdr:to>
    <xdr:sp macro="" textlink="">
      <xdr:nvSpPr>
        <xdr:cNvPr id="369" name="楕円 368"/>
        <xdr:cNvSpPr/>
      </xdr:nvSpPr>
      <xdr:spPr>
        <a:xfrm>
          <a:off x="9588500" y="957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92003</xdr:rowOff>
    </xdr:from>
    <xdr:ext cx="534377" cy="259045"/>
    <xdr:sp macro="" textlink="">
      <xdr:nvSpPr>
        <xdr:cNvPr id="370" name="テキスト ボックス 369"/>
        <xdr:cNvSpPr txBox="1"/>
      </xdr:nvSpPr>
      <xdr:spPr>
        <a:xfrm>
          <a:off x="9372111" y="935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140621</xdr:rowOff>
    </xdr:from>
    <xdr:to>
      <xdr:col>46</xdr:col>
      <xdr:colOff>38100</xdr:colOff>
      <xdr:row>56</xdr:row>
      <xdr:rowOff>70771</xdr:rowOff>
    </xdr:to>
    <xdr:sp macro="" textlink="">
      <xdr:nvSpPr>
        <xdr:cNvPr id="371" name="楕円 370"/>
        <xdr:cNvSpPr/>
      </xdr:nvSpPr>
      <xdr:spPr>
        <a:xfrm>
          <a:off x="8699500" y="95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87298</xdr:rowOff>
    </xdr:from>
    <xdr:ext cx="534377" cy="259045"/>
    <xdr:sp macro="" textlink="">
      <xdr:nvSpPr>
        <xdr:cNvPr id="372" name="テキスト ボックス 371"/>
        <xdr:cNvSpPr txBox="1"/>
      </xdr:nvSpPr>
      <xdr:spPr>
        <a:xfrm>
          <a:off x="8483111" y="93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170034</xdr:rowOff>
    </xdr:from>
    <xdr:to>
      <xdr:col>41</xdr:col>
      <xdr:colOff>101600</xdr:colOff>
      <xdr:row>56</xdr:row>
      <xdr:rowOff>100184</xdr:rowOff>
    </xdr:to>
    <xdr:sp macro="" textlink="">
      <xdr:nvSpPr>
        <xdr:cNvPr id="373" name="楕円 372"/>
        <xdr:cNvSpPr/>
      </xdr:nvSpPr>
      <xdr:spPr>
        <a:xfrm>
          <a:off x="7810500" y="95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116711</xdr:rowOff>
    </xdr:from>
    <xdr:ext cx="534377" cy="259045"/>
    <xdr:sp macro="" textlink="">
      <xdr:nvSpPr>
        <xdr:cNvPr id="374" name="テキスト ボックス 373"/>
        <xdr:cNvSpPr txBox="1"/>
      </xdr:nvSpPr>
      <xdr:spPr>
        <a:xfrm>
          <a:off x="7594111" y="93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18262</xdr:rowOff>
    </xdr:from>
    <xdr:to>
      <xdr:col>36</xdr:col>
      <xdr:colOff>165100</xdr:colOff>
      <xdr:row>56</xdr:row>
      <xdr:rowOff>119862</xdr:rowOff>
    </xdr:to>
    <xdr:sp macro="" textlink="">
      <xdr:nvSpPr>
        <xdr:cNvPr id="375" name="楕円 374"/>
        <xdr:cNvSpPr/>
      </xdr:nvSpPr>
      <xdr:spPr>
        <a:xfrm>
          <a:off x="6921500" y="96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136389</xdr:rowOff>
    </xdr:from>
    <xdr:ext cx="534377" cy="259045"/>
    <xdr:sp macro="" textlink="">
      <xdr:nvSpPr>
        <xdr:cNvPr id="376" name="テキスト ボックス 375"/>
        <xdr:cNvSpPr txBox="1"/>
      </xdr:nvSpPr>
      <xdr:spPr>
        <a:xfrm>
          <a:off x="6705111" y="9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54501</xdr:rowOff>
    </xdr:from>
    <xdr:to>
      <xdr:col>55</xdr:col>
      <xdr:colOff>0</xdr:colOff>
      <xdr:row>75</xdr:row>
      <xdr:rowOff>124635</xdr:rowOff>
    </xdr:to>
    <xdr:cxnSp macro="">
      <xdr:nvCxnSpPr>
        <xdr:cNvPr id="403" name="直線コネクタ 402"/>
        <xdr:cNvCxnSpPr/>
      </xdr:nvCxnSpPr>
      <xdr:spPr>
        <a:xfrm>
          <a:off x="9639300" y="12913251"/>
          <a:ext cx="8382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4" name="商工費平均値テキスト"/>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54501</xdr:rowOff>
    </xdr:from>
    <xdr:to>
      <xdr:col>50</xdr:col>
      <xdr:colOff>114300</xdr:colOff>
      <xdr:row>75</xdr:row>
      <xdr:rowOff>60741</xdr:rowOff>
    </xdr:to>
    <xdr:cxnSp macro="">
      <xdr:nvCxnSpPr>
        <xdr:cNvPr id="406" name="直線コネクタ 405"/>
        <xdr:cNvCxnSpPr/>
      </xdr:nvCxnSpPr>
      <xdr:spPr>
        <a:xfrm flipV="1">
          <a:off x="8750300" y="12913251"/>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135976</xdr:rowOff>
    </xdr:from>
    <xdr:ext cx="534377" cy="259045"/>
    <xdr:sp macro="" textlink="">
      <xdr:nvSpPr>
        <xdr:cNvPr id="408" name="テキスト ボックス 407"/>
        <xdr:cNvSpPr txBox="1"/>
      </xdr:nvSpPr>
      <xdr:spPr>
        <a:xfrm>
          <a:off x="9372111" y="12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60741</xdr:rowOff>
    </xdr:from>
    <xdr:to>
      <xdr:col>45</xdr:col>
      <xdr:colOff>177800</xdr:colOff>
      <xdr:row>76</xdr:row>
      <xdr:rowOff>128521</xdr:rowOff>
    </xdr:to>
    <xdr:cxnSp macro="">
      <xdr:nvCxnSpPr>
        <xdr:cNvPr id="409" name="直線コネクタ 408"/>
        <xdr:cNvCxnSpPr/>
      </xdr:nvCxnSpPr>
      <xdr:spPr>
        <a:xfrm flipV="1">
          <a:off x="7861300" y="12919491"/>
          <a:ext cx="889000" cy="2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1" name="テキスト ボックス 410"/>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108336</xdr:rowOff>
    </xdr:from>
    <xdr:to>
      <xdr:col>41</xdr:col>
      <xdr:colOff>50800</xdr:colOff>
      <xdr:row>76</xdr:row>
      <xdr:rowOff>128521</xdr:rowOff>
    </xdr:to>
    <xdr:cxnSp macro="">
      <xdr:nvCxnSpPr>
        <xdr:cNvPr id="412" name="直線コネクタ 411"/>
        <xdr:cNvCxnSpPr/>
      </xdr:nvCxnSpPr>
      <xdr:spPr>
        <a:xfrm>
          <a:off x="6972300" y="13138536"/>
          <a:ext cx="8890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14" name="テキスト ボックス 413"/>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59669</xdr:rowOff>
    </xdr:from>
    <xdr:ext cx="534377" cy="259045"/>
    <xdr:sp macro="" textlink="">
      <xdr:nvSpPr>
        <xdr:cNvPr id="416" name="テキスト ボックス 415"/>
        <xdr:cNvSpPr txBox="1"/>
      </xdr:nvSpPr>
      <xdr:spPr>
        <a:xfrm>
          <a:off x="6705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73835</xdr:rowOff>
    </xdr:from>
    <xdr:to>
      <xdr:col>55</xdr:col>
      <xdr:colOff>50800</xdr:colOff>
      <xdr:row>76</xdr:row>
      <xdr:rowOff>3984</xdr:rowOff>
    </xdr:to>
    <xdr:sp macro="" textlink="">
      <xdr:nvSpPr>
        <xdr:cNvPr id="422" name="楕円 421"/>
        <xdr:cNvSpPr/>
      </xdr:nvSpPr>
      <xdr:spPr>
        <a:xfrm>
          <a:off x="10426700" y="12932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52262</xdr:rowOff>
    </xdr:from>
    <xdr:ext cx="534377" cy="259045"/>
    <xdr:sp macro="" textlink="">
      <xdr:nvSpPr>
        <xdr:cNvPr id="423" name="商工費該当値テキスト"/>
        <xdr:cNvSpPr txBox="1"/>
      </xdr:nvSpPr>
      <xdr:spPr>
        <a:xfrm>
          <a:off x="10528300" y="129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3701</xdr:rowOff>
    </xdr:from>
    <xdr:to>
      <xdr:col>50</xdr:col>
      <xdr:colOff>165100</xdr:colOff>
      <xdr:row>75</xdr:row>
      <xdr:rowOff>105301</xdr:rowOff>
    </xdr:to>
    <xdr:sp macro="" textlink="">
      <xdr:nvSpPr>
        <xdr:cNvPr id="424" name="楕円 423"/>
        <xdr:cNvSpPr/>
      </xdr:nvSpPr>
      <xdr:spPr>
        <a:xfrm>
          <a:off x="9588500" y="128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121828</xdr:rowOff>
    </xdr:from>
    <xdr:ext cx="534377" cy="259045"/>
    <xdr:sp macro="" textlink="">
      <xdr:nvSpPr>
        <xdr:cNvPr id="425" name="テキスト ボックス 424"/>
        <xdr:cNvSpPr txBox="1"/>
      </xdr:nvSpPr>
      <xdr:spPr>
        <a:xfrm>
          <a:off x="9372111" y="1263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9941</xdr:rowOff>
    </xdr:from>
    <xdr:to>
      <xdr:col>46</xdr:col>
      <xdr:colOff>38100</xdr:colOff>
      <xdr:row>75</xdr:row>
      <xdr:rowOff>111541</xdr:rowOff>
    </xdr:to>
    <xdr:sp macro="" textlink="">
      <xdr:nvSpPr>
        <xdr:cNvPr id="426" name="楕円 425"/>
        <xdr:cNvSpPr/>
      </xdr:nvSpPr>
      <xdr:spPr>
        <a:xfrm>
          <a:off x="8699500" y="1286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128068</xdr:rowOff>
    </xdr:from>
    <xdr:ext cx="534377" cy="259045"/>
    <xdr:sp macro="" textlink="">
      <xdr:nvSpPr>
        <xdr:cNvPr id="427" name="テキスト ボックス 426"/>
        <xdr:cNvSpPr txBox="1"/>
      </xdr:nvSpPr>
      <xdr:spPr>
        <a:xfrm>
          <a:off x="8483111" y="1264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77721</xdr:rowOff>
    </xdr:from>
    <xdr:to>
      <xdr:col>41</xdr:col>
      <xdr:colOff>101600</xdr:colOff>
      <xdr:row>77</xdr:row>
      <xdr:rowOff>7871</xdr:rowOff>
    </xdr:to>
    <xdr:sp macro="" textlink="">
      <xdr:nvSpPr>
        <xdr:cNvPr id="428" name="楕円 427"/>
        <xdr:cNvSpPr/>
      </xdr:nvSpPr>
      <xdr:spPr>
        <a:xfrm>
          <a:off x="7810500" y="131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24399</xdr:rowOff>
    </xdr:from>
    <xdr:ext cx="534377" cy="259045"/>
    <xdr:sp macro="" textlink="">
      <xdr:nvSpPr>
        <xdr:cNvPr id="429" name="テキスト ボックス 428"/>
        <xdr:cNvSpPr txBox="1"/>
      </xdr:nvSpPr>
      <xdr:spPr>
        <a:xfrm>
          <a:off x="7594111" y="128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57536</xdr:rowOff>
    </xdr:from>
    <xdr:to>
      <xdr:col>36</xdr:col>
      <xdr:colOff>165100</xdr:colOff>
      <xdr:row>76</xdr:row>
      <xdr:rowOff>159136</xdr:rowOff>
    </xdr:to>
    <xdr:sp macro="" textlink="">
      <xdr:nvSpPr>
        <xdr:cNvPr id="430" name="楕円 429"/>
        <xdr:cNvSpPr/>
      </xdr:nvSpPr>
      <xdr:spPr>
        <a:xfrm>
          <a:off x="6921500" y="130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4213</xdr:rowOff>
    </xdr:from>
    <xdr:ext cx="534377" cy="259045"/>
    <xdr:sp macro="" textlink="">
      <xdr:nvSpPr>
        <xdr:cNvPr id="431" name="テキスト ボックス 430"/>
        <xdr:cNvSpPr txBox="1"/>
      </xdr:nvSpPr>
      <xdr:spPr>
        <a:xfrm>
          <a:off x="6705111" y="1286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143497</xdr:rowOff>
    </xdr:from>
    <xdr:to>
      <xdr:col>55</xdr:col>
      <xdr:colOff>0</xdr:colOff>
      <xdr:row>94</xdr:row>
      <xdr:rowOff>144957</xdr:rowOff>
    </xdr:to>
    <xdr:cxnSp macro="">
      <xdr:nvCxnSpPr>
        <xdr:cNvPr id="460" name="直線コネクタ 459"/>
        <xdr:cNvCxnSpPr/>
      </xdr:nvCxnSpPr>
      <xdr:spPr>
        <a:xfrm>
          <a:off x="9639300" y="16259797"/>
          <a:ext cx="8382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123677</xdr:rowOff>
    </xdr:from>
    <xdr:ext cx="534377" cy="259045"/>
    <xdr:sp macro="" textlink="">
      <xdr:nvSpPr>
        <xdr:cNvPr id="461" name="土木費平均値テキスト"/>
        <xdr:cNvSpPr txBox="1"/>
      </xdr:nvSpPr>
      <xdr:spPr>
        <a:xfrm>
          <a:off x="10528300" y="1623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143497</xdr:rowOff>
    </xdr:from>
    <xdr:to>
      <xdr:col>50</xdr:col>
      <xdr:colOff>114300</xdr:colOff>
      <xdr:row>94</xdr:row>
      <xdr:rowOff>160286</xdr:rowOff>
    </xdr:to>
    <xdr:cxnSp macro="">
      <xdr:nvCxnSpPr>
        <xdr:cNvPr id="463" name="直線コネクタ 462"/>
        <xdr:cNvCxnSpPr/>
      </xdr:nvCxnSpPr>
      <xdr:spPr>
        <a:xfrm flipV="1">
          <a:off x="8750300" y="16259797"/>
          <a:ext cx="889000" cy="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5" name="テキスト ボックス 464"/>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160286</xdr:rowOff>
    </xdr:from>
    <xdr:to>
      <xdr:col>45</xdr:col>
      <xdr:colOff>177800</xdr:colOff>
      <xdr:row>95</xdr:row>
      <xdr:rowOff>5944</xdr:rowOff>
    </xdr:to>
    <xdr:cxnSp macro="">
      <xdr:nvCxnSpPr>
        <xdr:cNvPr id="466" name="直線コネクタ 465"/>
        <xdr:cNvCxnSpPr/>
      </xdr:nvCxnSpPr>
      <xdr:spPr>
        <a:xfrm flipV="1">
          <a:off x="7861300" y="16276586"/>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68" name="テキスト ボックス 467"/>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5944</xdr:rowOff>
    </xdr:from>
    <xdr:to>
      <xdr:col>41</xdr:col>
      <xdr:colOff>50800</xdr:colOff>
      <xdr:row>95</xdr:row>
      <xdr:rowOff>68414</xdr:rowOff>
    </xdr:to>
    <xdr:cxnSp macro="">
      <xdr:nvCxnSpPr>
        <xdr:cNvPr id="469" name="直線コネクタ 468"/>
        <xdr:cNvCxnSpPr/>
      </xdr:nvCxnSpPr>
      <xdr:spPr>
        <a:xfrm flipV="1">
          <a:off x="6972300" y="16293694"/>
          <a:ext cx="889000" cy="6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71" name="テキスト ボックス 470"/>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3" name="テキスト ボックス 472"/>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94157</xdr:rowOff>
    </xdr:from>
    <xdr:to>
      <xdr:col>55</xdr:col>
      <xdr:colOff>50800</xdr:colOff>
      <xdr:row>95</xdr:row>
      <xdr:rowOff>24307</xdr:rowOff>
    </xdr:to>
    <xdr:sp macro="" textlink="">
      <xdr:nvSpPr>
        <xdr:cNvPr id="479" name="楕円 478"/>
        <xdr:cNvSpPr/>
      </xdr:nvSpPr>
      <xdr:spPr>
        <a:xfrm>
          <a:off x="10426700" y="162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117034</xdr:rowOff>
    </xdr:from>
    <xdr:ext cx="534377" cy="259045"/>
    <xdr:sp macro="" textlink="">
      <xdr:nvSpPr>
        <xdr:cNvPr id="480" name="土木費該当値テキスト"/>
        <xdr:cNvSpPr txBox="1"/>
      </xdr:nvSpPr>
      <xdr:spPr>
        <a:xfrm>
          <a:off x="10528300" y="160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92697</xdr:rowOff>
    </xdr:from>
    <xdr:to>
      <xdr:col>50</xdr:col>
      <xdr:colOff>165100</xdr:colOff>
      <xdr:row>95</xdr:row>
      <xdr:rowOff>22847</xdr:rowOff>
    </xdr:to>
    <xdr:sp macro="" textlink="">
      <xdr:nvSpPr>
        <xdr:cNvPr id="481" name="楕円 480"/>
        <xdr:cNvSpPr/>
      </xdr:nvSpPr>
      <xdr:spPr>
        <a:xfrm>
          <a:off x="9588500" y="162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39374</xdr:rowOff>
    </xdr:from>
    <xdr:ext cx="534377" cy="259045"/>
    <xdr:sp macro="" textlink="">
      <xdr:nvSpPr>
        <xdr:cNvPr id="482" name="テキスト ボックス 481"/>
        <xdr:cNvSpPr txBox="1"/>
      </xdr:nvSpPr>
      <xdr:spPr>
        <a:xfrm>
          <a:off x="9372111" y="159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109486</xdr:rowOff>
    </xdr:from>
    <xdr:to>
      <xdr:col>46</xdr:col>
      <xdr:colOff>38100</xdr:colOff>
      <xdr:row>95</xdr:row>
      <xdr:rowOff>39636</xdr:rowOff>
    </xdr:to>
    <xdr:sp macro="" textlink="">
      <xdr:nvSpPr>
        <xdr:cNvPr id="483" name="楕円 482"/>
        <xdr:cNvSpPr/>
      </xdr:nvSpPr>
      <xdr:spPr>
        <a:xfrm>
          <a:off x="8699500" y="162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56163</xdr:rowOff>
    </xdr:from>
    <xdr:ext cx="534377" cy="259045"/>
    <xdr:sp macro="" textlink="">
      <xdr:nvSpPr>
        <xdr:cNvPr id="484" name="テキスト ボックス 483"/>
        <xdr:cNvSpPr txBox="1"/>
      </xdr:nvSpPr>
      <xdr:spPr>
        <a:xfrm>
          <a:off x="8483111" y="160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126594</xdr:rowOff>
    </xdr:from>
    <xdr:to>
      <xdr:col>41</xdr:col>
      <xdr:colOff>101600</xdr:colOff>
      <xdr:row>95</xdr:row>
      <xdr:rowOff>56744</xdr:rowOff>
    </xdr:to>
    <xdr:sp macro="" textlink="">
      <xdr:nvSpPr>
        <xdr:cNvPr id="485" name="楕円 484"/>
        <xdr:cNvSpPr/>
      </xdr:nvSpPr>
      <xdr:spPr>
        <a:xfrm>
          <a:off x="7810500" y="162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73271</xdr:rowOff>
    </xdr:from>
    <xdr:ext cx="534377" cy="259045"/>
    <xdr:sp macro="" textlink="">
      <xdr:nvSpPr>
        <xdr:cNvPr id="486" name="テキスト ボックス 485"/>
        <xdr:cNvSpPr txBox="1"/>
      </xdr:nvSpPr>
      <xdr:spPr>
        <a:xfrm>
          <a:off x="7594111" y="1601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17614</xdr:rowOff>
    </xdr:from>
    <xdr:to>
      <xdr:col>36</xdr:col>
      <xdr:colOff>165100</xdr:colOff>
      <xdr:row>95</xdr:row>
      <xdr:rowOff>119214</xdr:rowOff>
    </xdr:to>
    <xdr:sp macro="" textlink="">
      <xdr:nvSpPr>
        <xdr:cNvPr id="487" name="楕円 486"/>
        <xdr:cNvSpPr/>
      </xdr:nvSpPr>
      <xdr:spPr>
        <a:xfrm>
          <a:off x="6921500" y="163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135741</xdr:rowOff>
    </xdr:from>
    <xdr:ext cx="534377" cy="259045"/>
    <xdr:sp macro="" textlink="">
      <xdr:nvSpPr>
        <xdr:cNvPr id="488" name="テキスト ボックス 487"/>
        <xdr:cNvSpPr txBox="1"/>
      </xdr:nvSpPr>
      <xdr:spPr>
        <a:xfrm>
          <a:off x="6705111" y="160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111765</xdr:rowOff>
    </xdr:from>
    <xdr:to>
      <xdr:col>85</xdr:col>
      <xdr:colOff>127000</xdr:colOff>
      <xdr:row>37</xdr:row>
      <xdr:rowOff>66914</xdr:rowOff>
    </xdr:to>
    <xdr:cxnSp macro="">
      <xdr:nvCxnSpPr>
        <xdr:cNvPr id="516" name="直線コネクタ 515"/>
        <xdr:cNvCxnSpPr/>
      </xdr:nvCxnSpPr>
      <xdr:spPr>
        <a:xfrm>
          <a:off x="15481300" y="6283965"/>
          <a:ext cx="838200" cy="1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7" name="消防費平均値テキスト"/>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38293</xdr:rowOff>
    </xdr:from>
    <xdr:to>
      <xdr:col>81</xdr:col>
      <xdr:colOff>50800</xdr:colOff>
      <xdr:row>36</xdr:row>
      <xdr:rowOff>111765</xdr:rowOff>
    </xdr:to>
    <xdr:cxnSp macro="">
      <xdr:nvCxnSpPr>
        <xdr:cNvPr id="519" name="直線コネクタ 518"/>
        <xdr:cNvCxnSpPr/>
      </xdr:nvCxnSpPr>
      <xdr:spPr>
        <a:xfrm>
          <a:off x="14592300" y="6039043"/>
          <a:ext cx="889000" cy="24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1" name="テキスト ボックス 520"/>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38293</xdr:rowOff>
    </xdr:from>
    <xdr:to>
      <xdr:col>76</xdr:col>
      <xdr:colOff>114300</xdr:colOff>
      <xdr:row>36</xdr:row>
      <xdr:rowOff>50226</xdr:rowOff>
    </xdr:to>
    <xdr:cxnSp macro="">
      <xdr:nvCxnSpPr>
        <xdr:cNvPr id="522" name="直線コネクタ 521"/>
        <xdr:cNvCxnSpPr/>
      </xdr:nvCxnSpPr>
      <xdr:spPr>
        <a:xfrm flipV="1">
          <a:off x="13703300" y="6039043"/>
          <a:ext cx="889000" cy="18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4" name="テキスト ボックス 523"/>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50226</xdr:rowOff>
    </xdr:from>
    <xdr:to>
      <xdr:col>71</xdr:col>
      <xdr:colOff>177800</xdr:colOff>
      <xdr:row>37</xdr:row>
      <xdr:rowOff>152181</xdr:rowOff>
    </xdr:to>
    <xdr:cxnSp macro="">
      <xdr:nvCxnSpPr>
        <xdr:cNvPr id="525" name="直線コネクタ 524"/>
        <xdr:cNvCxnSpPr/>
      </xdr:nvCxnSpPr>
      <xdr:spPr>
        <a:xfrm flipV="1">
          <a:off x="12814300" y="6222426"/>
          <a:ext cx="889000" cy="2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7" name="テキスト ボックス 526"/>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29" name="テキスト ボックス 528"/>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16114</xdr:rowOff>
    </xdr:from>
    <xdr:to>
      <xdr:col>85</xdr:col>
      <xdr:colOff>177800</xdr:colOff>
      <xdr:row>37</xdr:row>
      <xdr:rowOff>117714</xdr:rowOff>
    </xdr:to>
    <xdr:sp macro="" textlink="">
      <xdr:nvSpPr>
        <xdr:cNvPr id="535" name="楕円 534"/>
        <xdr:cNvSpPr/>
      </xdr:nvSpPr>
      <xdr:spPr>
        <a:xfrm>
          <a:off x="16268700" y="63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165991</xdr:rowOff>
    </xdr:from>
    <xdr:ext cx="534377" cy="259045"/>
    <xdr:sp macro="" textlink="">
      <xdr:nvSpPr>
        <xdr:cNvPr id="536" name="消防費該当値テキスト"/>
        <xdr:cNvSpPr txBox="1"/>
      </xdr:nvSpPr>
      <xdr:spPr>
        <a:xfrm>
          <a:off x="16370300" y="633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60965</xdr:rowOff>
    </xdr:from>
    <xdr:to>
      <xdr:col>81</xdr:col>
      <xdr:colOff>101600</xdr:colOff>
      <xdr:row>36</xdr:row>
      <xdr:rowOff>162565</xdr:rowOff>
    </xdr:to>
    <xdr:sp macro="" textlink="">
      <xdr:nvSpPr>
        <xdr:cNvPr id="537" name="楕円 536"/>
        <xdr:cNvSpPr/>
      </xdr:nvSpPr>
      <xdr:spPr>
        <a:xfrm>
          <a:off x="15430500" y="62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153692</xdr:rowOff>
    </xdr:from>
    <xdr:ext cx="534377" cy="259045"/>
    <xdr:sp macro="" textlink="">
      <xdr:nvSpPr>
        <xdr:cNvPr id="538" name="テキスト ボックス 537"/>
        <xdr:cNvSpPr txBox="1"/>
      </xdr:nvSpPr>
      <xdr:spPr>
        <a:xfrm>
          <a:off x="15214111" y="632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158943</xdr:rowOff>
    </xdr:from>
    <xdr:to>
      <xdr:col>76</xdr:col>
      <xdr:colOff>165100</xdr:colOff>
      <xdr:row>35</xdr:row>
      <xdr:rowOff>89093</xdr:rowOff>
    </xdr:to>
    <xdr:sp macro="" textlink="">
      <xdr:nvSpPr>
        <xdr:cNvPr id="539" name="楕円 538"/>
        <xdr:cNvSpPr/>
      </xdr:nvSpPr>
      <xdr:spPr>
        <a:xfrm>
          <a:off x="14541500" y="598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105620</xdr:rowOff>
    </xdr:from>
    <xdr:ext cx="534377" cy="259045"/>
    <xdr:sp macro="" textlink="">
      <xdr:nvSpPr>
        <xdr:cNvPr id="540" name="テキスト ボックス 539"/>
        <xdr:cNvSpPr txBox="1"/>
      </xdr:nvSpPr>
      <xdr:spPr>
        <a:xfrm>
          <a:off x="14325111" y="57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170876</xdr:rowOff>
    </xdr:from>
    <xdr:to>
      <xdr:col>72</xdr:col>
      <xdr:colOff>38100</xdr:colOff>
      <xdr:row>36</xdr:row>
      <xdr:rowOff>101026</xdr:rowOff>
    </xdr:to>
    <xdr:sp macro="" textlink="">
      <xdr:nvSpPr>
        <xdr:cNvPr id="541" name="楕円 540"/>
        <xdr:cNvSpPr/>
      </xdr:nvSpPr>
      <xdr:spPr>
        <a:xfrm>
          <a:off x="13652500" y="617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117553</xdr:rowOff>
    </xdr:from>
    <xdr:ext cx="534377" cy="259045"/>
    <xdr:sp macro="" textlink="">
      <xdr:nvSpPr>
        <xdr:cNvPr id="542" name="テキスト ボックス 541"/>
        <xdr:cNvSpPr txBox="1"/>
      </xdr:nvSpPr>
      <xdr:spPr>
        <a:xfrm>
          <a:off x="13436111" y="59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101381</xdr:rowOff>
    </xdr:from>
    <xdr:to>
      <xdr:col>67</xdr:col>
      <xdr:colOff>101600</xdr:colOff>
      <xdr:row>38</xdr:row>
      <xdr:rowOff>31531</xdr:rowOff>
    </xdr:to>
    <xdr:sp macro="" textlink="">
      <xdr:nvSpPr>
        <xdr:cNvPr id="543" name="楕円 542"/>
        <xdr:cNvSpPr/>
      </xdr:nvSpPr>
      <xdr:spPr>
        <a:xfrm>
          <a:off x="12763500" y="64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22658</xdr:rowOff>
    </xdr:from>
    <xdr:ext cx="534377" cy="259045"/>
    <xdr:sp macro="" textlink="">
      <xdr:nvSpPr>
        <xdr:cNvPr id="544" name="テキスト ボックス 543"/>
        <xdr:cNvSpPr txBox="1"/>
      </xdr:nvSpPr>
      <xdr:spPr>
        <a:xfrm>
          <a:off x="12547111" y="653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10370</xdr:rowOff>
    </xdr:from>
    <xdr:to>
      <xdr:col>85</xdr:col>
      <xdr:colOff>127000</xdr:colOff>
      <xdr:row>54</xdr:row>
      <xdr:rowOff>95923</xdr:rowOff>
    </xdr:to>
    <xdr:cxnSp macro="">
      <xdr:nvCxnSpPr>
        <xdr:cNvPr id="574" name="直線コネクタ 573"/>
        <xdr:cNvCxnSpPr/>
      </xdr:nvCxnSpPr>
      <xdr:spPr>
        <a:xfrm flipV="1">
          <a:off x="15481300" y="9268670"/>
          <a:ext cx="838200" cy="8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82852</xdr:rowOff>
    </xdr:from>
    <xdr:ext cx="534377" cy="259045"/>
    <xdr:sp macro="" textlink="">
      <xdr:nvSpPr>
        <xdr:cNvPr id="575" name="教育費平均値テキスト"/>
        <xdr:cNvSpPr txBox="1"/>
      </xdr:nvSpPr>
      <xdr:spPr>
        <a:xfrm>
          <a:off x="16370300" y="934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95923</xdr:rowOff>
    </xdr:from>
    <xdr:to>
      <xdr:col>81</xdr:col>
      <xdr:colOff>50800</xdr:colOff>
      <xdr:row>55</xdr:row>
      <xdr:rowOff>43173</xdr:rowOff>
    </xdr:to>
    <xdr:cxnSp macro="">
      <xdr:nvCxnSpPr>
        <xdr:cNvPr id="577" name="直線コネクタ 576"/>
        <xdr:cNvCxnSpPr/>
      </xdr:nvCxnSpPr>
      <xdr:spPr>
        <a:xfrm flipV="1">
          <a:off x="14592300" y="9354223"/>
          <a:ext cx="889000" cy="1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79" name="テキスト ボックス 578"/>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43173</xdr:rowOff>
    </xdr:from>
    <xdr:to>
      <xdr:col>76</xdr:col>
      <xdr:colOff>114300</xdr:colOff>
      <xdr:row>55</xdr:row>
      <xdr:rowOff>66434</xdr:rowOff>
    </xdr:to>
    <xdr:cxnSp macro="">
      <xdr:nvCxnSpPr>
        <xdr:cNvPr id="580" name="直線コネクタ 579"/>
        <xdr:cNvCxnSpPr/>
      </xdr:nvCxnSpPr>
      <xdr:spPr>
        <a:xfrm flipV="1">
          <a:off x="13703300" y="9472923"/>
          <a:ext cx="889000" cy="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2" name="テキスト ボックス 581"/>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66434</xdr:rowOff>
    </xdr:from>
    <xdr:to>
      <xdr:col>71</xdr:col>
      <xdr:colOff>177800</xdr:colOff>
      <xdr:row>56</xdr:row>
      <xdr:rowOff>14922</xdr:rowOff>
    </xdr:to>
    <xdr:cxnSp macro="">
      <xdr:nvCxnSpPr>
        <xdr:cNvPr id="583" name="直線コネクタ 582"/>
        <xdr:cNvCxnSpPr/>
      </xdr:nvCxnSpPr>
      <xdr:spPr>
        <a:xfrm flipV="1">
          <a:off x="12814300" y="9496184"/>
          <a:ext cx="889000" cy="1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5" name="テキスト ボックス 584"/>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7" name="テキスト ボックス 586"/>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131020</xdr:rowOff>
    </xdr:from>
    <xdr:to>
      <xdr:col>85</xdr:col>
      <xdr:colOff>177800</xdr:colOff>
      <xdr:row>54</xdr:row>
      <xdr:rowOff>61170</xdr:rowOff>
    </xdr:to>
    <xdr:sp macro="" textlink="">
      <xdr:nvSpPr>
        <xdr:cNvPr id="593" name="楕円 592"/>
        <xdr:cNvSpPr/>
      </xdr:nvSpPr>
      <xdr:spPr>
        <a:xfrm>
          <a:off x="16268700" y="92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153897</xdr:rowOff>
    </xdr:from>
    <xdr:ext cx="534377" cy="259045"/>
    <xdr:sp macro="" textlink="">
      <xdr:nvSpPr>
        <xdr:cNvPr id="594" name="教育費該当値テキスト"/>
        <xdr:cNvSpPr txBox="1"/>
      </xdr:nvSpPr>
      <xdr:spPr>
        <a:xfrm>
          <a:off x="16370300" y="906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45123</xdr:rowOff>
    </xdr:from>
    <xdr:to>
      <xdr:col>81</xdr:col>
      <xdr:colOff>101600</xdr:colOff>
      <xdr:row>54</xdr:row>
      <xdr:rowOff>146723</xdr:rowOff>
    </xdr:to>
    <xdr:sp macro="" textlink="">
      <xdr:nvSpPr>
        <xdr:cNvPr id="595" name="楕円 594"/>
        <xdr:cNvSpPr/>
      </xdr:nvSpPr>
      <xdr:spPr>
        <a:xfrm>
          <a:off x="15430500" y="93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163250</xdr:rowOff>
    </xdr:from>
    <xdr:ext cx="534377" cy="259045"/>
    <xdr:sp macro="" textlink="">
      <xdr:nvSpPr>
        <xdr:cNvPr id="596" name="テキスト ボックス 595"/>
        <xdr:cNvSpPr txBox="1"/>
      </xdr:nvSpPr>
      <xdr:spPr>
        <a:xfrm>
          <a:off x="15214111" y="90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163823</xdr:rowOff>
    </xdr:from>
    <xdr:to>
      <xdr:col>76</xdr:col>
      <xdr:colOff>165100</xdr:colOff>
      <xdr:row>55</xdr:row>
      <xdr:rowOff>93973</xdr:rowOff>
    </xdr:to>
    <xdr:sp macro="" textlink="">
      <xdr:nvSpPr>
        <xdr:cNvPr id="597" name="楕円 596"/>
        <xdr:cNvSpPr/>
      </xdr:nvSpPr>
      <xdr:spPr>
        <a:xfrm>
          <a:off x="14541500" y="94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85100</xdr:rowOff>
    </xdr:from>
    <xdr:ext cx="534377" cy="259045"/>
    <xdr:sp macro="" textlink="">
      <xdr:nvSpPr>
        <xdr:cNvPr id="598" name="テキスト ボックス 597"/>
        <xdr:cNvSpPr txBox="1"/>
      </xdr:nvSpPr>
      <xdr:spPr>
        <a:xfrm>
          <a:off x="14325111" y="951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15634</xdr:rowOff>
    </xdr:from>
    <xdr:to>
      <xdr:col>72</xdr:col>
      <xdr:colOff>38100</xdr:colOff>
      <xdr:row>55</xdr:row>
      <xdr:rowOff>117234</xdr:rowOff>
    </xdr:to>
    <xdr:sp macro="" textlink="">
      <xdr:nvSpPr>
        <xdr:cNvPr id="599" name="楕円 598"/>
        <xdr:cNvSpPr/>
      </xdr:nvSpPr>
      <xdr:spPr>
        <a:xfrm>
          <a:off x="13652500" y="94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133761</xdr:rowOff>
    </xdr:from>
    <xdr:ext cx="534377" cy="259045"/>
    <xdr:sp macro="" textlink="">
      <xdr:nvSpPr>
        <xdr:cNvPr id="600" name="テキスト ボックス 599"/>
        <xdr:cNvSpPr txBox="1"/>
      </xdr:nvSpPr>
      <xdr:spPr>
        <a:xfrm>
          <a:off x="13436111" y="922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135572</xdr:rowOff>
    </xdr:from>
    <xdr:to>
      <xdr:col>67</xdr:col>
      <xdr:colOff>101600</xdr:colOff>
      <xdr:row>56</xdr:row>
      <xdr:rowOff>65722</xdr:rowOff>
    </xdr:to>
    <xdr:sp macro="" textlink="">
      <xdr:nvSpPr>
        <xdr:cNvPr id="601" name="楕円 600"/>
        <xdr:cNvSpPr/>
      </xdr:nvSpPr>
      <xdr:spPr>
        <a:xfrm>
          <a:off x="12763500" y="95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56849</xdr:rowOff>
    </xdr:from>
    <xdr:ext cx="534377" cy="259045"/>
    <xdr:sp macro="" textlink="">
      <xdr:nvSpPr>
        <xdr:cNvPr id="602" name="テキスト ボックス 601"/>
        <xdr:cNvSpPr txBox="1"/>
      </xdr:nvSpPr>
      <xdr:spPr>
        <a:xfrm>
          <a:off x="12547111" y="96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101257</xdr:rowOff>
    </xdr:from>
    <xdr:to>
      <xdr:col>85</xdr:col>
      <xdr:colOff>127000</xdr:colOff>
      <xdr:row>76</xdr:row>
      <xdr:rowOff>166351</xdr:rowOff>
    </xdr:to>
    <xdr:cxnSp macro="">
      <xdr:nvCxnSpPr>
        <xdr:cNvPr id="631" name="直線コネクタ 630"/>
        <xdr:cNvCxnSpPr/>
      </xdr:nvCxnSpPr>
      <xdr:spPr>
        <a:xfrm>
          <a:off x="15481300" y="12788557"/>
          <a:ext cx="838200" cy="40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6044</xdr:rowOff>
    </xdr:from>
    <xdr:ext cx="469744" cy="259045"/>
    <xdr:sp macro="" textlink="">
      <xdr:nvSpPr>
        <xdr:cNvPr id="632" name="災害復旧費平均値テキスト"/>
        <xdr:cNvSpPr txBox="1"/>
      </xdr:nvSpPr>
      <xdr:spPr>
        <a:xfrm>
          <a:off x="16370300" y="13379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101257</xdr:rowOff>
    </xdr:from>
    <xdr:to>
      <xdr:col>81</xdr:col>
      <xdr:colOff>50800</xdr:colOff>
      <xdr:row>75</xdr:row>
      <xdr:rowOff>30677</xdr:rowOff>
    </xdr:to>
    <xdr:cxnSp macro="">
      <xdr:nvCxnSpPr>
        <xdr:cNvPr id="634" name="直線コネクタ 633"/>
        <xdr:cNvCxnSpPr/>
      </xdr:nvCxnSpPr>
      <xdr:spPr>
        <a:xfrm flipV="1">
          <a:off x="14592300" y="12788557"/>
          <a:ext cx="889000" cy="10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67879</xdr:rowOff>
    </xdr:from>
    <xdr:ext cx="469744" cy="259045"/>
    <xdr:sp macro="" textlink="">
      <xdr:nvSpPr>
        <xdr:cNvPr id="636" name="テキスト ボックス 635"/>
        <xdr:cNvSpPr txBox="1"/>
      </xdr:nvSpPr>
      <xdr:spPr>
        <a:xfrm>
          <a:off x="15246428" y="134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17685</xdr:rowOff>
    </xdr:from>
    <xdr:to>
      <xdr:col>76</xdr:col>
      <xdr:colOff>114300</xdr:colOff>
      <xdr:row>75</xdr:row>
      <xdr:rowOff>30677</xdr:rowOff>
    </xdr:to>
    <xdr:cxnSp macro="">
      <xdr:nvCxnSpPr>
        <xdr:cNvPr id="637" name="直線コネクタ 636"/>
        <xdr:cNvCxnSpPr/>
      </xdr:nvCxnSpPr>
      <xdr:spPr>
        <a:xfrm>
          <a:off x="13703300" y="12704985"/>
          <a:ext cx="889000" cy="18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109408</xdr:rowOff>
    </xdr:from>
    <xdr:ext cx="469744" cy="259045"/>
    <xdr:sp macro="" textlink="">
      <xdr:nvSpPr>
        <xdr:cNvPr id="639" name="テキスト ボックス 638"/>
        <xdr:cNvSpPr txBox="1"/>
      </xdr:nvSpPr>
      <xdr:spPr>
        <a:xfrm>
          <a:off x="14357428" y="1348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142215</xdr:rowOff>
    </xdr:from>
    <xdr:to>
      <xdr:col>71</xdr:col>
      <xdr:colOff>177800</xdr:colOff>
      <xdr:row>74</xdr:row>
      <xdr:rowOff>17685</xdr:rowOff>
    </xdr:to>
    <xdr:cxnSp macro="">
      <xdr:nvCxnSpPr>
        <xdr:cNvPr id="640" name="直線コネクタ 639"/>
        <xdr:cNvCxnSpPr/>
      </xdr:nvCxnSpPr>
      <xdr:spPr>
        <a:xfrm>
          <a:off x="12814300" y="12658065"/>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110017</xdr:rowOff>
    </xdr:from>
    <xdr:ext cx="469744" cy="259045"/>
    <xdr:sp macro="" textlink="">
      <xdr:nvSpPr>
        <xdr:cNvPr id="642" name="テキスト ボックス 641"/>
        <xdr:cNvSpPr txBox="1"/>
      </xdr:nvSpPr>
      <xdr:spPr>
        <a:xfrm>
          <a:off x="13468428" y="1348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145660</xdr:rowOff>
    </xdr:from>
    <xdr:ext cx="469744" cy="259045"/>
    <xdr:sp macro="" textlink="">
      <xdr:nvSpPr>
        <xdr:cNvPr id="644" name="テキスト ボックス 643"/>
        <xdr:cNvSpPr txBox="1"/>
      </xdr:nvSpPr>
      <xdr:spPr>
        <a:xfrm>
          <a:off x="12579428" y="1351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115551</xdr:rowOff>
    </xdr:from>
    <xdr:to>
      <xdr:col>85</xdr:col>
      <xdr:colOff>177800</xdr:colOff>
      <xdr:row>77</xdr:row>
      <xdr:rowOff>45701</xdr:rowOff>
    </xdr:to>
    <xdr:sp macro="" textlink="">
      <xdr:nvSpPr>
        <xdr:cNvPr id="650" name="楕円 649"/>
        <xdr:cNvSpPr/>
      </xdr:nvSpPr>
      <xdr:spPr>
        <a:xfrm>
          <a:off x="16268700" y="131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138428</xdr:rowOff>
    </xdr:from>
    <xdr:ext cx="534377" cy="259045"/>
    <xdr:sp macro="" textlink="">
      <xdr:nvSpPr>
        <xdr:cNvPr id="651" name="災害復旧費該当値テキスト"/>
        <xdr:cNvSpPr txBox="1"/>
      </xdr:nvSpPr>
      <xdr:spPr>
        <a:xfrm>
          <a:off x="16370300" y="129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50457</xdr:rowOff>
    </xdr:from>
    <xdr:to>
      <xdr:col>81</xdr:col>
      <xdr:colOff>101600</xdr:colOff>
      <xdr:row>74</xdr:row>
      <xdr:rowOff>152057</xdr:rowOff>
    </xdr:to>
    <xdr:sp macro="" textlink="">
      <xdr:nvSpPr>
        <xdr:cNvPr id="652" name="楕円 651"/>
        <xdr:cNvSpPr/>
      </xdr:nvSpPr>
      <xdr:spPr>
        <a:xfrm>
          <a:off x="15430500" y="1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168584</xdr:rowOff>
    </xdr:from>
    <xdr:ext cx="534377" cy="259045"/>
    <xdr:sp macro="" textlink="">
      <xdr:nvSpPr>
        <xdr:cNvPr id="653" name="テキスト ボックス 652"/>
        <xdr:cNvSpPr txBox="1"/>
      </xdr:nvSpPr>
      <xdr:spPr>
        <a:xfrm>
          <a:off x="15214111" y="1251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151327</xdr:rowOff>
    </xdr:from>
    <xdr:to>
      <xdr:col>76</xdr:col>
      <xdr:colOff>165100</xdr:colOff>
      <xdr:row>75</xdr:row>
      <xdr:rowOff>81477</xdr:rowOff>
    </xdr:to>
    <xdr:sp macro="" textlink="">
      <xdr:nvSpPr>
        <xdr:cNvPr id="654" name="楕円 653"/>
        <xdr:cNvSpPr/>
      </xdr:nvSpPr>
      <xdr:spPr>
        <a:xfrm>
          <a:off x="14541500" y="1283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98004</xdr:rowOff>
    </xdr:from>
    <xdr:ext cx="534377" cy="259045"/>
    <xdr:sp macro="" textlink="">
      <xdr:nvSpPr>
        <xdr:cNvPr id="655" name="テキスト ボックス 654"/>
        <xdr:cNvSpPr txBox="1"/>
      </xdr:nvSpPr>
      <xdr:spPr>
        <a:xfrm>
          <a:off x="14325111" y="1261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138335</xdr:rowOff>
    </xdr:from>
    <xdr:to>
      <xdr:col>72</xdr:col>
      <xdr:colOff>38100</xdr:colOff>
      <xdr:row>74</xdr:row>
      <xdr:rowOff>68485</xdr:rowOff>
    </xdr:to>
    <xdr:sp macro="" textlink="">
      <xdr:nvSpPr>
        <xdr:cNvPr id="656" name="楕円 655"/>
        <xdr:cNvSpPr/>
      </xdr:nvSpPr>
      <xdr:spPr>
        <a:xfrm>
          <a:off x="13652500" y="1265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85012</xdr:rowOff>
    </xdr:from>
    <xdr:ext cx="534377" cy="259045"/>
    <xdr:sp macro="" textlink="">
      <xdr:nvSpPr>
        <xdr:cNvPr id="657" name="テキスト ボックス 656"/>
        <xdr:cNvSpPr txBox="1"/>
      </xdr:nvSpPr>
      <xdr:spPr>
        <a:xfrm>
          <a:off x="13436111" y="124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91415</xdr:rowOff>
    </xdr:from>
    <xdr:to>
      <xdr:col>67</xdr:col>
      <xdr:colOff>101600</xdr:colOff>
      <xdr:row>74</xdr:row>
      <xdr:rowOff>21565</xdr:rowOff>
    </xdr:to>
    <xdr:sp macro="" textlink="">
      <xdr:nvSpPr>
        <xdr:cNvPr id="658" name="楕円 657"/>
        <xdr:cNvSpPr/>
      </xdr:nvSpPr>
      <xdr:spPr>
        <a:xfrm>
          <a:off x="12763500" y="126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38092</xdr:rowOff>
    </xdr:from>
    <xdr:ext cx="534377" cy="259045"/>
    <xdr:sp macro="" textlink="">
      <xdr:nvSpPr>
        <xdr:cNvPr id="659" name="テキスト ボックス 658"/>
        <xdr:cNvSpPr txBox="1"/>
      </xdr:nvSpPr>
      <xdr:spPr>
        <a:xfrm>
          <a:off x="12547111" y="123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130262</xdr:rowOff>
    </xdr:from>
    <xdr:to>
      <xdr:col>85</xdr:col>
      <xdr:colOff>127000</xdr:colOff>
      <xdr:row>94</xdr:row>
      <xdr:rowOff>150803</xdr:rowOff>
    </xdr:to>
    <xdr:cxnSp macro="">
      <xdr:nvCxnSpPr>
        <xdr:cNvPr id="691" name="直線コネクタ 690"/>
        <xdr:cNvCxnSpPr/>
      </xdr:nvCxnSpPr>
      <xdr:spPr>
        <a:xfrm flipV="1">
          <a:off x="15481300" y="16246562"/>
          <a:ext cx="8382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92" name="公債費平均値テキスト"/>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150803</xdr:rowOff>
    </xdr:from>
    <xdr:to>
      <xdr:col>81</xdr:col>
      <xdr:colOff>50800</xdr:colOff>
      <xdr:row>95</xdr:row>
      <xdr:rowOff>18264</xdr:rowOff>
    </xdr:to>
    <xdr:cxnSp macro="">
      <xdr:nvCxnSpPr>
        <xdr:cNvPr id="694" name="直線コネクタ 693"/>
        <xdr:cNvCxnSpPr/>
      </xdr:nvCxnSpPr>
      <xdr:spPr>
        <a:xfrm flipV="1">
          <a:off x="14592300" y="16267103"/>
          <a:ext cx="889000" cy="3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127432</xdr:rowOff>
    </xdr:from>
    <xdr:ext cx="534377" cy="259045"/>
    <xdr:sp macro="" textlink="">
      <xdr:nvSpPr>
        <xdr:cNvPr id="696" name="テキスト ボックス 695"/>
        <xdr:cNvSpPr txBox="1"/>
      </xdr:nvSpPr>
      <xdr:spPr>
        <a:xfrm>
          <a:off x="15214111" y="16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60621</xdr:rowOff>
    </xdr:from>
    <xdr:to>
      <xdr:col>76</xdr:col>
      <xdr:colOff>114300</xdr:colOff>
      <xdr:row>95</xdr:row>
      <xdr:rowOff>18264</xdr:rowOff>
    </xdr:to>
    <xdr:cxnSp macro="">
      <xdr:nvCxnSpPr>
        <xdr:cNvPr id="697" name="直線コネクタ 696"/>
        <xdr:cNvCxnSpPr/>
      </xdr:nvCxnSpPr>
      <xdr:spPr>
        <a:xfrm>
          <a:off x="13703300" y="16176921"/>
          <a:ext cx="889000" cy="12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699" name="テキスト ボックス 698"/>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107386</xdr:rowOff>
    </xdr:from>
    <xdr:to>
      <xdr:col>71</xdr:col>
      <xdr:colOff>177800</xdr:colOff>
      <xdr:row>94</xdr:row>
      <xdr:rowOff>60621</xdr:rowOff>
    </xdr:to>
    <xdr:cxnSp macro="">
      <xdr:nvCxnSpPr>
        <xdr:cNvPr id="700" name="直線コネクタ 699"/>
        <xdr:cNvCxnSpPr/>
      </xdr:nvCxnSpPr>
      <xdr:spPr>
        <a:xfrm>
          <a:off x="12814300" y="16052236"/>
          <a:ext cx="889000" cy="12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2" name="テキスト ボックス 701"/>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4" name="テキスト ボックス 703"/>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79462</xdr:rowOff>
    </xdr:from>
    <xdr:to>
      <xdr:col>85</xdr:col>
      <xdr:colOff>177800</xdr:colOff>
      <xdr:row>95</xdr:row>
      <xdr:rowOff>9612</xdr:rowOff>
    </xdr:to>
    <xdr:sp macro="" textlink="">
      <xdr:nvSpPr>
        <xdr:cNvPr id="710" name="楕円 709"/>
        <xdr:cNvSpPr/>
      </xdr:nvSpPr>
      <xdr:spPr>
        <a:xfrm>
          <a:off x="16268700" y="161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102339</xdr:rowOff>
    </xdr:from>
    <xdr:ext cx="534377" cy="259045"/>
    <xdr:sp macro="" textlink="">
      <xdr:nvSpPr>
        <xdr:cNvPr id="711" name="公債費該当値テキスト"/>
        <xdr:cNvSpPr txBox="1"/>
      </xdr:nvSpPr>
      <xdr:spPr>
        <a:xfrm>
          <a:off x="16370300" y="160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100003</xdr:rowOff>
    </xdr:from>
    <xdr:to>
      <xdr:col>81</xdr:col>
      <xdr:colOff>101600</xdr:colOff>
      <xdr:row>95</xdr:row>
      <xdr:rowOff>30153</xdr:rowOff>
    </xdr:to>
    <xdr:sp macro="" textlink="">
      <xdr:nvSpPr>
        <xdr:cNvPr id="712" name="楕円 711"/>
        <xdr:cNvSpPr/>
      </xdr:nvSpPr>
      <xdr:spPr>
        <a:xfrm>
          <a:off x="15430500" y="162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46680</xdr:rowOff>
    </xdr:from>
    <xdr:ext cx="534377" cy="259045"/>
    <xdr:sp macro="" textlink="">
      <xdr:nvSpPr>
        <xdr:cNvPr id="713" name="テキスト ボックス 712"/>
        <xdr:cNvSpPr txBox="1"/>
      </xdr:nvSpPr>
      <xdr:spPr>
        <a:xfrm>
          <a:off x="15214111" y="159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138914</xdr:rowOff>
    </xdr:from>
    <xdr:to>
      <xdr:col>76</xdr:col>
      <xdr:colOff>165100</xdr:colOff>
      <xdr:row>95</xdr:row>
      <xdr:rowOff>69064</xdr:rowOff>
    </xdr:to>
    <xdr:sp macro="" textlink="">
      <xdr:nvSpPr>
        <xdr:cNvPr id="714" name="楕円 713"/>
        <xdr:cNvSpPr/>
      </xdr:nvSpPr>
      <xdr:spPr>
        <a:xfrm>
          <a:off x="14541500" y="162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85591</xdr:rowOff>
    </xdr:from>
    <xdr:ext cx="534377" cy="259045"/>
    <xdr:sp macro="" textlink="">
      <xdr:nvSpPr>
        <xdr:cNvPr id="715" name="テキスト ボックス 714"/>
        <xdr:cNvSpPr txBox="1"/>
      </xdr:nvSpPr>
      <xdr:spPr>
        <a:xfrm>
          <a:off x="14325111" y="160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9821</xdr:rowOff>
    </xdr:from>
    <xdr:to>
      <xdr:col>72</xdr:col>
      <xdr:colOff>38100</xdr:colOff>
      <xdr:row>94</xdr:row>
      <xdr:rowOff>111421</xdr:rowOff>
    </xdr:to>
    <xdr:sp macro="" textlink="">
      <xdr:nvSpPr>
        <xdr:cNvPr id="716" name="楕円 715"/>
        <xdr:cNvSpPr/>
      </xdr:nvSpPr>
      <xdr:spPr>
        <a:xfrm>
          <a:off x="13652500" y="161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127948</xdr:rowOff>
    </xdr:from>
    <xdr:ext cx="534377" cy="259045"/>
    <xdr:sp macro="" textlink="">
      <xdr:nvSpPr>
        <xdr:cNvPr id="717" name="テキスト ボックス 716"/>
        <xdr:cNvSpPr txBox="1"/>
      </xdr:nvSpPr>
      <xdr:spPr>
        <a:xfrm>
          <a:off x="13436111" y="159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56586</xdr:rowOff>
    </xdr:from>
    <xdr:to>
      <xdr:col>67</xdr:col>
      <xdr:colOff>101600</xdr:colOff>
      <xdr:row>93</xdr:row>
      <xdr:rowOff>158186</xdr:rowOff>
    </xdr:to>
    <xdr:sp macro="" textlink="">
      <xdr:nvSpPr>
        <xdr:cNvPr id="718" name="楕円 717"/>
        <xdr:cNvSpPr/>
      </xdr:nvSpPr>
      <xdr:spPr>
        <a:xfrm>
          <a:off x="12763500" y="160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3263</xdr:rowOff>
    </xdr:from>
    <xdr:ext cx="534377" cy="259045"/>
    <xdr:sp macro="" textlink="">
      <xdr:nvSpPr>
        <xdr:cNvPr id="719" name="テキスト ボックス 718"/>
        <xdr:cNvSpPr txBox="1"/>
      </xdr:nvSpPr>
      <xdr:spPr>
        <a:xfrm>
          <a:off x="12547111" y="157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4" name="テキスト ボックス 753"/>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7" name="テキスト ボックス 756"/>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9" name="テキスト ボックス 758"/>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総務費は、市有施設整備基金や災害対策基金の積立額の減によるもの。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216,527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25,548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円高い水準となっている。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これは、新たに福祉施設及びこども園の建設を行ったこと等が主な要因である。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衛生費は、現清掃センターを維持するために必要な機器の更新や、新清掃センター建設にかかる事業費等が増加したことによるもの。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災害復旧費は、「令和２年７月豪雨」に係る災害復旧事業費の減によるもの。</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公債費は、経常収支比率も類似団体平均より高い水準にあるのと同様、目的別歳出においても、住民一人当たり</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70,578</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円と類似団体平均と比較して高い水準で推移している。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財政調整基金残高は、適切な財源の確保と歳出の精査に努め、運用益と剰余金計</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万円を積み立てた結果、約</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実質収支額は黒字を維持して</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、実質単年度収支は、前年度と比較し、標準財政規模比</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5.73</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今後も、行財政運営の効率化、各種事務事業の見直しと経費の節減、さらなる財源の確保に努める。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連結実質赤字比率は、平成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年度以降、全会計黒字となっており赤字は生じていない。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今後も適正な財政運営、企業経営に努める。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元利償還金等については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、下水道事業の公営企業債の元利償還金に対する繰入金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減少したものの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合併特例事業債や災害復旧事業債等の元利償還金が増となり、さらに、算入公債費等も減少したことによって</a:t>
          </a:r>
          <a:r>
            <a:rPr kumimoji="1"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全体として分子が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a:t>
          </a:r>
          <a:r>
            <a:rPr kumimoji="1"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地方債の発行の際には、各会計の事業精査により借入額を抑制し、交付税算入の面で有利な地方債の活用を基本とするとともに、繰上償還等も検討しながら実質公債費比率の抑制に努めるものとする。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20" zoomScaleNormal="85" zoomScaleSheetLayoutView="100" workbookViewId="0">
      <selection activeCell="CW12" sqref="CW12:DA12"/>
    </sheetView>
  </sheetViews>
  <sheetFormatPr defaultColWidth="0" defaultRowHeight="13.5" customHeight="1" zeroHeight="1" x14ac:dyDescent="0.15"/>
  <cols>
    <col min="1" max="120" width="2.75" style="181" customWidth="1"/>
    <col min="121" max="121" width="0" style="180" hidden="1" customWidth="1"/>
    <col min="122" max="16384" width="9" style="180" hidden="1"/>
  </cols>
  <sheetData>
    <row r="1" spans="1:120" x14ac:dyDescent="0.15">
      <c r="A1" s="180"/>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180"/>
    </row>
    <row r="17" spans="119:120" x14ac:dyDescent="0.15">
      <c r="DP17" s="180"/>
    </row>
    <row r="18" spans="119:120" x14ac:dyDescent="0.15"/>
    <row r="19" spans="119:120" x14ac:dyDescent="0.15"/>
    <row r="20" spans="119:120" x14ac:dyDescent="0.15">
      <c r="DO20" s="180"/>
      <c r="DP20" s="180"/>
    </row>
    <row r="21" spans="119:120" x14ac:dyDescent="0.15">
      <c r="DP21" s="180"/>
    </row>
    <row r="22" spans="119:120" x14ac:dyDescent="0.15"/>
    <row r="23" spans="119:120" x14ac:dyDescent="0.15">
      <c r="DO23" s="180"/>
      <c r="DP23" s="180"/>
    </row>
    <row r="24" spans="119:120" x14ac:dyDescent="0.15">
      <c r="DP24" s="180"/>
    </row>
    <row r="25" spans="119:120" x14ac:dyDescent="0.15">
      <c r="DP25" s="180"/>
    </row>
    <row r="26" spans="119:120" x14ac:dyDescent="0.15">
      <c r="DO26" s="180"/>
      <c r="DP26" s="180"/>
    </row>
    <row r="27" spans="119:120" x14ac:dyDescent="0.15"/>
    <row r="28" spans="119:120" x14ac:dyDescent="0.15">
      <c r="DO28" s="180"/>
      <c r="DP28" s="180"/>
    </row>
    <row r="29" spans="119:120" x14ac:dyDescent="0.15">
      <c r="DP29" s="180"/>
    </row>
    <row r="30" spans="119:120" x14ac:dyDescent="0.15"/>
    <row r="31" spans="119:120" x14ac:dyDescent="0.15">
      <c r="DO31" s="180"/>
      <c r="DP31" s="180"/>
    </row>
    <row r="32" spans="119:120" x14ac:dyDescent="0.15"/>
    <row r="33" spans="98:120" x14ac:dyDescent="0.15">
      <c r="DO33" s="180"/>
      <c r="DP33" s="180"/>
    </row>
    <row r="34" spans="98:120" x14ac:dyDescent="0.15">
      <c r="DM34" s="180"/>
    </row>
    <row r="35" spans="98:120" x14ac:dyDescent="0.15">
      <c r="CT35" s="180"/>
      <c r="CU35" s="180"/>
      <c r="CV35" s="180"/>
      <c r="CY35" s="180"/>
      <c r="CZ35" s="180"/>
      <c r="DA35" s="180"/>
      <c r="DD35" s="180"/>
      <c r="DE35" s="180"/>
      <c r="DF35" s="180"/>
      <c r="DI35" s="180"/>
      <c r="DJ35" s="180"/>
      <c r="DK35" s="180"/>
      <c r="DM35" s="180"/>
      <c r="DN35" s="180"/>
      <c r="DO35" s="180"/>
      <c r="DP35" s="180"/>
    </row>
    <row r="36" spans="98:120" x14ac:dyDescent="0.15"/>
    <row r="37" spans="98:120" x14ac:dyDescent="0.15">
      <c r="CW37" s="180"/>
      <c r="DB37" s="180"/>
      <c r="DG37" s="180"/>
      <c r="DL37" s="180"/>
      <c r="DP37" s="180"/>
    </row>
    <row r="38" spans="98:120" x14ac:dyDescent="0.15">
      <c r="CT38" s="180"/>
      <c r="CU38" s="180"/>
      <c r="CV38" s="180"/>
      <c r="CW38" s="180"/>
      <c r="CY38" s="180"/>
      <c r="CZ38" s="180"/>
      <c r="DA38" s="180"/>
      <c r="DB38" s="180"/>
      <c r="DD38" s="180"/>
      <c r="DE38" s="180"/>
      <c r="DF38" s="180"/>
      <c r="DG38" s="180"/>
      <c r="DI38" s="180"/>
      <c r="DJ38" s="180"/>
      <c r="DK38" s="180"/>
      <c r="DL38" s="180"/>
      <c r="DN38" s="180"/>
      <c r="DO38" s="180"/>
      <c r="DP38" s="18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180"/>
      <c r="DO49" s="180"/>
      <c r="DP49" s="18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180"/>
      <c r="CS63" s="180"/>
      <c r="CX63" s="180"/>
      <c r="DC63" s="180"/>
      <c r="DH63" s="180"/>
    </row>
    <row r="64" spans="22:120" x14ac:dyDescent="0.15">
      <c r="V64" s="180"/>
    </row>
    <row r="65" spans="15:120" x14ac:dyDescent="0.15">
      <c r="X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180"/>
      <c r="BW65" s="180"/>
      <c r="BX65" s="180"/>
      <c r="BY65" s="180"/>
      <c r="BZ65" s="180"/>
      <c r="CA65" s="180"/>
      <c r="CB65" s="180"/>
      <c r="CC65" s="180"/>
      <c r="CD65" s="180"/>
      <c r="CE65" s="180"/>
      <c r="CF65" s="180"/>
      <c r="CG65" s="180"/>
      <c r="CH65" s="180"/>
      <c r="CI65" s="180"/>
      <c r="CJ65" s="180"/>
      <c r="CK65" s="180"/>
      <c r="CL65" s="180"/>
      <c r="CM65" s="180"/>
      <c r="CN65" s="180"/>
      <c r="CO65" s="180"/>
      <c r="CP65" s="180"/>
      <c r="CQ65" s="180"/>
      <c r="CR65" s="180"/>
      <c r="CU65" s="180"/>
      <c r="CZ65" s="180"/>
      <c r="DE65" s="180"/>
      <c r="DJ65" s="180"/>
    </row>
    <row r="66" spans="15:120" x14ac:dyDescent="0.15">
      <c r="Q66" s="180"/>
      <c r="S66" s="180"/>
      <c r="U66" s="180"/>
      <c r="DM66" s="180"/>
    </row>
    <row r="67" spans="15:120" x14ac:dyDescent="0.15">
      <c r="O67" s="180"/>
      <c r="P67" s="180"/>
      <c r="R67" s="180"/>
      <c r="T67" s="180"/>
      <c r="Y67" s="180"/>
      <c r="CT67" s="180"/>
      <c r="CV67" s="180"/>
      <c r="CW67" s="180"/>
      <c r="CY67" s="180"/>
      <c r="DA67" s="180"/>
      <c r="DB67" s="180"/>
      <c r="DD67" s="180"/>
      <c r="DF67" s="180"/>
      <c r="DG67" s="180"/>
      <c r="DI67" s="180"/>
      <c r="DK67" s="180"/>
      <c r="DL67" s="180"/>
      <c r="DN67" s="180"/>
      <c r="DO67" s="180"/>
      <c r="DP67" s="180"/>
    </row>
    <row r="68" spans="15:120" x14ac:dyDescent="0.15"/>
    <row r="69" spans="15:120" x14ac:dyDescent="0.15"/>
    <row r="70" spans="15:120" x14ac:dyDescent="0.15"/>
    <row r="71" spans="15:120" x14ac:dyDescent="0.15"/>
    <row r="72" spans="15:120" x14ac:dyDescent="0.15">
      <c r="DP72" s="180"/>
    </row>
    <row r="73" spans="15:120" x14ac:dyDescent="0.15">
      <c r="DP73" s="18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180"/>
      <c r="CX96" s="180"/>
      <c r="DC96" s="180"/>
      <c r="DH96" s="180"/>
    </row>
    <row r="97" spans="24:120" x14ac:dyDescent="0.15">
      <c r="CS97" s="180"/>
      <c r="CX97" s="180"/>
      <c r="DC97" s="180"/>
      <c r="DH97" s="180"/>
      <c r="DP97" s="181" t="s">
        <v>166</v>
      </c>
    </row>
    <row r="98" spans="24:120" hidden="1" x14ac:dyDescent="0.15">
      <c r="CS98" s="180"/>
      <c r="CX98" s="180"/>
      <c r="DC98" s="180"/>
      <c r="DH98" s="180"/>
    </row>
    <row r="99" spans="24:120" hidden="1" x14ac:dyDescent="0.15">
      <c r="CS99" s="180"/>
      <c r="CX99" s="180"/>
      <c r="DC99" s="180"/>
      <c r="DH99" s="180"/>
    </row>
    <row r="101" spans="24:120" ht="12" hidden="1" customHeight="1" x14ac:dyDescent="0.15">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0"/>
      <c r="BR101" s="180"/>
      <c r="BS101" s="180"/>
      <c r="BT101" s="180"/>
      <c r="BU101" s="180"/>
      <c r="BV101" s="180"/>
      <c r="BW101" s="180"/>
      <c r="BX101" s="180"/>
      <c r="BY101" s="180"/>
      <c r="BZ101" s="180"/>
      <c r="CA101" s="180"/>
      <c r="CB101" s="180"/>
      <c r="CC101" s="180"/>
      <c r="CD101" s="180"/>
      <c r="CE101" s="180"/>
      <c r="CF101" s="180"/>
      <c r="CG101" s="180"/>
      <c r="CH101" s="180"/>
      <c r="CI101" s="180"/>
      <c r="CJ101" s="180"/>
      <c r="CK101" s="180"/>
      <c r="CL101" s="180"/>
      <c r="CM101" s="180"/>
      <c r="CN101" s="180"/>
      <c r="CO101" s="180"/>
      <c r="CP101" s="180"/>
      <c r="CQ101" s="180"/>
      <c r="CR101" s="180"/>
      <c r="CU101" s="180"/>
      <c r="CZ101" s="180"/>
      <c r="DE101" s="180"/>
      <c r="DJ101" s="180"/>
    </row>
    <row r="102" spans="24:120" ht="1.5" hidden="1" customHeight="1" x14ac:dyDescent="0.15">
      <c r="CU102" s="180"/>
      <c r="CZ102" s="180"/>
      <c r="DE102" s="180"/>
      <c r="DJ102" s="180"/>
      <c r="DM102" s="180"/>
    </row>
    <row r="103" spans="24:120" hidden="1" x14ac:dyDescent="0.15">
      <c r="CT103" s="180"/>
      <c r="CV103" s="180"/>
      <c r="CW103" s="180"/>
      <c r="CY103" s="180"/>
      <c r="DA103" s="180"/>
      <c r="DB103" s="180"/>
      <c r="DD103" s="180"/>
      <c r="DF103" s="180"/>
      <c r="DG103" s="180"/>
      <c r="DI103" s="180"/>
      <c r="DK103" s="180"/>
      <c r="DL103" s="180"/>
      <c r="DM103" s="180"/>
      <c r="DN103" s="180"/>
      <c r="DO103" s="180"/>
      <c r="DP103" s="180"/>
    </row>
    <row r="104" spans="24:120" hidden="1" x14ac:dyDescent="0.15">
      <c r="CV104" s="180"/>
      <c r="CW104" s="180"/>
      <c r="DA104" s="180"/>
      <c r="DB104" s="180"/>
      <c r="DF104" s="180"/>
      <c r="DG104" s="180"/>
      <c r="DK104" s="180"/>
      <c r="DL104" s="180"/>
      <c r="DN104" s="180"/>
      <c r="DO104" s="180"/>
      <c r="DP104" s="180"/>
    </row>
    <row r="105" spans="24:120" ht="12.75" hidden="1" customHeight="1" x14ac:dyDescent="0.15"/>
  </sheetData>
  <sheetProtection algorithmName="SHA-512" hashValue="Pmx9BoiVsPO1iiFAWP+mT4wVbHQ55s41KHD3+nPtW1GX6vaMxkwg5QOPh0wqPc5oWI5E1uR06wWyYL2VKBVnGw==" saltValue="+3ySqXDS4pGYkLMTXlTN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W12" sqref="CW12:DA1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138</v>
      </c>
      <c r="G54" s="119" t="s">
        <v>139</v>
      </c>
      <c r="H54" s="120" t="s">
        <v>140</v>
      </c>
    </row>
    <row r="55" spans="2:8" ht="52.5" customHeight="1" x14ac:dyDescent="0.15">
      <c r="B55" s="121"/>
      <c r="C55" s="383" t="s">
        <v>50</v>
      </c>
      <c r="D55" s="383"/>
      <c r="E55" s="384"/>
      <c r="F55" s="122">
        <v>4420</v>
      </c>
      <c r="G55" s="122">
        <v>4733</v>
      </c>
      <c r="H55" s="123">
        <v>5545</v>
      </c>
    </row>
    <row r="56" spans="2:8" ht="52.5" customHeight="1" x14ac:dyDescent="0.15">
      <c r="B56" s="124"/>
      <c r="C56" s="385" t="s">
        <v>51</v>
      </c>
      <c r="D56" s="385"/>
      <c r="E56" s="386"/>
      <c r="F56" s="125">
        <v>1771</v>
      </c>
      <c r="G56" s="125">
        <v>1776</v>
      </c>
      <c r="H56" s="126">
        <v>1780</v>
      </c>
    </row>
    <row r="57" spans="2:8" ht="53.25" customHeight="1" x14ac:dyDescent="0.15">
      <c r="B57" s="124"/>
      <c r="C57" s="387" t="s">
        <v>52</v>
      </c>
      <c r="D57" s="387"/>
      <c r="E57" s="388"/>
      <c r="F57" s="127">
        <v>7556</v>
      </c>
      <c r="G57" s="127">
        <v>8057</v>
      </c>
      <c r="H57" s="128">
        <v>8337</v>
      </c>
    </row>
    <row r="58" spans="2:8" ht="45.75" customHeight="1" x14ac:dyDescent="0.15">
      <c r="B58" s="129"/>
      <c r="C58" s="375" t="s">
        <v>161</v>
      </c>
      <c r="D58" s="376"/>
      <c r="E58" s="377"/>
      <c r="F58" s="130">
        <v>2716</v>
      </c>
      <c r="G58" s="130">
        <v>2723</v>
      </c>
      <c r="H58" s="131">
        <v>2729</v>
      </c>
    </row>
    <row r="59" spans="2:8" ht="45.75" customHeight="1" x14ac:dyDescent="0.15">
      <c r="B59" s="129"/>
      <c r="C59" s="375" t="s">
        <v>162</v>
      </c>
      <c r="D59" s="376"/>
      <c r="E59" s="377"/>
      <c r="F59" s="130">
        <v>1188</v>
      </c>
      <c r="G59" s="130">
        <v>1403</v>
      </c>
      <c r="H59" s="131">
        <v>1406</v>
      </c>
    </row>
    <row r="60" spans="2:8" ht="45.75" customHeight="1" x14ac:dyDescent="0.15">
      <c r="B60" s="129"/>
      <c r="C60" s="375" t="s">
        <v>163</v>
      </c>
      <c r="D60" s="376"/>
      <c r="E60" s="377"/>
      <c r="F60" s="130">
        <v>174</v>
      </c>
      <c r="G60" s="130">
        <v>675</v>
      </c>
      <c r="H60" s="131">
        <v>976</v>
      </c>
    </row>
    <row r="61" spans="2:8" ht="45.75" customHeight="1" x14ac:dyDescent="0.15">
      <c r="B61" s="129"/>
      <c r="C61" s="375" t="s">
        <v>164</v>
      </c>
      <c r="D61" s="376"/>
      <c r="E61" s="377"/>
      <c r="F61" s="130">
        <v>714</v>
      </c>
      <c r="G61" s="130">
        <v>716</v>
      </c>
      <c r="H61" s="131">
        <v>717</v>
      </c>
    </row>
    <row r="62" spans="2:8" ht="45.75" customHeight="1" thickBot="1" x14ac:dyDescent="0.2">
      <c r="B62" s="132"/>
      <c r="C62" s="378" t="s">
        <v>165</v>
      </c>
      <c r="D62" s="379"/>
      <c r="E62" s="380"/>
      <c r="F62" s="133">
        <v>672</v>
      </c>
      <c r="G62" s="133">
        <v>674</v>
      </c>
      <c r="H62" s="134">
        <v>675</v>
      </c>
    </row>
    <row r="63" spans="2:8" ht="52.5" customHeight="1" thickBot="1" x14ac:dyDescent="0.2">
      <c r="B63" s="135"/>
      <c r="C63" s="381" t="s">
        <v>53</v>
      </c>
      <c r="D63" s="381"/>
      <c r="E63" s="382"/>
      <c r="F63" s="136">
        <v>13748</v>
      </c>
      <c r="G63" s="136">
        <v>14566</v>
      </c>
      <c r="H63" s="137">
        <v>15662</v>
      </c>
    </row>
    <row r="64" spans="2:8" x14ac:dyDescent="0.15"/>
  </sheetData>
  <sheetProtection algorithmName="SHA-512" hashValue="YBi1DuqfAwfshP1KZ3Xw0DUYU1om/cHWs2SPSlQ0U3JyajI/R9bFqS+8Pk4PA/B4hDZ4/HJrtszUCVTvupKg+w==" saltValue="lAYfDRhRL0fQT6AUEI7G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133</v>
      </c>
      <c r="G2" s="151"/>
      <c r="H2" s="152"/>
    </row>
    <row r="3" spans="1:8" x14ac:dyDescent="0.15">
      <c r="A3" s="148" t="s">
        <v>126</v>
      </c>
      <c r="B3" s="153"/>
      <c r="C3" s="154"/>
      <c r="D3" s="155">
        <v>52782</v>
      </c>
      <c r="E3" s="156"/>
      <c r="F3" s="157">
        <v>69185</v>
      </c>
      <c r="G3" s="158"/>
      <c r="H3" s="159"/>
    </row>
    <row r="4" spans="1:8" x14ac:dyDescent="0.15">
      <c r="A4" s="160"/>
      <c r="B4" s="161"/>
      <c r="C4" s="162"/>
      <c r="D4" s="163">
        <v>27247</v>
      </c>
      <c r="E4" s="164"/>
      <c r="F4" s="165">
        <v>38519</v>
      </c>
      <c r="G4" s="166"/>
      <c r="H4" s="167"/>
    </row>
    <row r="5" spans="1:8" x14ac:dyDescent="0.15">
      <c r="A5" s="148" t="s">
        <v>128</v>
      </c>
      <c r="B5" s="153"/>
      <c r="C5" s="154"/>
      <c r="D5" s="155">
        <v>74408</v>
      </c>
      <c r="E5" s="156"/>
      <c r="F5" s="157">
        <v>70166</v>
      </c>
      <c r="G5" s="158"/>
      <c r="H5" s="159"/>
    </row>
    <row r="6" spans="1:8" x14ac:dyDescent="0.15">
      <c r="A6" s="160"/>
      <c r="B6" s="161"/>
      <c r="C6" s="162"/>
      <c r="D6" s="163">
        <v>40734</v>
      </c>
      <c r="E6" s="164"/>
      <c r="F6" s="165">
        <v>36115</v>
      </c>
      <c r="G6" s="166"/>
      <c r="H6" s="167"/>
    </row>
    <row r="7" spans="1:8" x14ac:dyDescent="0.15">
      <c r="A7" s="148" t="s">
        <v>129</v>
      </c>
      <c r="B7" s="153"/>
      <c r="C7" s="154"/>
      <c r="D7" s="155">
        <v>81962</v>
      </c>
      <c r="E7" s="156"/>
      <c r="F7" s="157">
        <v>70329</v>
      </c>
      <c r="G7" s="158"/>
      <c r="H7" s="159"/>
    </row>
    <row r="8" spans="1:8" x14ac:dyDescent="0.15">
      <c r="A8" s="160"/>
      <c r="B8" s="161"/>
      <c r="C8" s="162"/>
      <c r="D8" s="163">
        <v>46596</v>
      </c>
      <c r="E8" s="164"/>
      <c r="F8" s="165">
        <v>39403</v>
      </c>
      <c r="G8" s="166"/>
      <c r="H8" s="167"/>
    </row>
    <row r="9" spans="1:8" x14ac:dyDescent="0.15">
      <c r="A9" s="148" t="s">
        <v>130</v>
      </c>
      <c r="B9" s="153"/>
      <c r="C9" s="154"/>
      <c r="D9" s="155">
        <v>78786</v>
      </c>
      <c r="E9" s="156"/>
      <c r="F9" s="157">
        <v>71871</v>
      </c>
      <c r="G9" s="158"/>
      <c r="H9" s="159"/>
    </row>
    <row r="10" spans="1:8" x14ac:dyDescent="0.15">
      <c r="A10" s="160"/>
      <c r="B10" s="161"/>
      <c r="C10" s="162"/>
      <c r="D10" s="163">
        <v>43671</v>
      </c>
      <c r="E10" s="164"/>
      <c r="F10" s="165">
        <v>38232</v>
      </c>
      <c r="G10" s="166"/>
      <c r="H10" s="167"/>
    </row>
    <row r="11" spans="1:8" x14ac:dyDescent="0.15">
      <c r="A11" s="148" t="s">
        <v>131</v>
      </c>
      <c r="B11" s="153"/>
      <c r="C11" s="154"/>
      <c r="D11" s="155">
        <v>76486</v>
      </c>
      <c r="E11" s="156"/>
      <c r="F11" s="157">
        <v>71807</v>
      </c>
      <c r="G11" s="158"/>
      <c r="H11" s="159"/>
    </row>
    <row r="12" spans="1:8" x14ac:dyDescent="0.15">
      <c r="A12" s="160"/>
      <c r="B12" s="161"/>
      <c r="C12" s="168"/>
      <c r="D12" s="163">
        <v>45370</v>
      </c>
      <c r="E12" s="164"/>
      <c r="F12" s="165">
        <v>37333</v>
      </c>
      <c r="G12" s="166"/>
      <c r="H12" s="167"/>
    </row>
    <row r="13" spans="1:8" x14ac:dyDescent="0.15">
      <c r="A13" s="148"/>
      <c r="B13" s="153"/>
      <c r="C13" s="169"/>
      <c r="D13" s="170">
        <v>72885</v>
      </c>
      <c r="E13" s="171"/>
      <c r="F13" s="172">
        <v>70672</v>
      </c>
      <c r="G13" s="173"/>
      <c r="H13" s="159"/>
    </row>
    <row r="14" spans="1:8" x14ac:dyDescent="0.15">
      <c r="A14" s="160"/>
      <c r="B14" s="161"/>
      <c r="C14" s="162"/>
      <c r="D14" s="163">
        <v>40724</v>
      </c>
      <c r="E14" s="164"/>
      <c r="F14" s="165">
        <v>37920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3.14</v>
      </c>
      <c r="C19" s="174">
        <f>ROUND(VALUE(SUBSTITUTE(実質収支比率等に係る経年分析!G$48,"▲","-")),2)</f>
        <v>2.82</v>
      </c>
      <c r="D19" s="174">
        <f>ROUND(VALUE(SUBSTITUTE(実質収支比率等に係る経年分析!H$48,"▲","-")),2)</f>
        <v>2.4700000000000002</v>
      </c>
      <c r="E19" s="174">
        <f>ROUND(VALUE(SUBSTITUTE(実質収支比率等に係る経年分析!I$48,"▲","-")),2)</f>
        <v>7.11</v>
      </c>
      <c r="F19" s="174">
        <f>ROUND(VALUE(SUBSTITUTE(実質収支比率等に係る経年分析!J$48,"▲","-")),2)</f>
        <v>6.37</v>
      </c>
    </row>
    <row r="20" spans="1:11" x14ac:dyDescent="0.15">
      <c r="A20" s="174" t="s">
        <v>57</v>
      </c>
      <c r="B20" s="174">
        <f>ROUND(VALUE(SUBSTITUTE(実質収支比率等に係る経年分析!F$47,"▲","-")),2)</f>
        <v>24.53</v>
      </c>
      <c r="C20" s="174">
        <f>ROUND(VALUE(SUBSTITUTE(実質収支比率等に係る経年分析!G$47,"▲","-")),2)</f>
        <v>19.73</v>
      </c>
      <c r="D20" s="174">
        <f>ROUND(VALUE(SUBSTITUTE(実質収支比率等に係る経年分析!H$47,"▲","-")),2)</f>
        <v>21.06</v>
      </c>
      <c r="E20" s="174">
        <f>ROUND(VALUE(SUBSTITUTE(実質収支比率等に係る経年分析!I$47,"▲","-")),2)</f>
        <v>21.85</v>
      </c>
      <c r="F20" s="174">
        <f>ROUND(VALUE(SUBSTITUTE(実質収支比率等に係る経年分析!J$47,"▲","-")),2)</f>
        <v>26.56</v>
      </c>
    </row>
    <row r="21" spans="1:11" x14ac:dyDescent="0.15">
      <c r="A21" s="174" t="s">
        <v>58</v>
      </c>
      <c r="B21" s="174">
        <f>IF(ISNUMBER(VALUE(SUBSTITUTE(実質収支比率等に係る経年分析!F$49,"▲","-"))),ROUND(VALUE(SUBSTITUTE(実質収支比率等に係る経年分析!F$49,"▲","-")),2),NA())</f>
        <v>-1.71</v>
      </c>
      <c r="C21" s="174">
        <f>IF(ISNUMBER(VALUE(SUBSTITUTE(実質収支比率等に係る経年分析!G$49,"▲","-"))),ROUND(VALUE(SUBSTITUTE(実質収支比率等に係る経年分析!G$49,"▲","-")),2),NA())</f>
        <v>-5.47</v>
      </c>
      <c r="D21" s="174">
        <f>IF(ISNUMBER(VALUE(SUBSTITUTE(実質収支比率等に係る経年分析!H$49,"▲","-"))),ROUND(VALUE(SUBSTITUTE(実質収支比率等に係る経年分析!H$49,"▲","-")),2),NA())</f>
        <v>-0.28000000000000003</v>
      </c>
      <c r="E21" s="174">
        <f>IF(ISNUMBER(VALUE(SUBSTITUTE(実質収支比率等に係る経年分析!I$49,"▲","-"))),ROUND(VALUE(SUBSTITUTE(実質収支比率等に係る経年分析!I$49,"▲","-")),2),NA())</f>
        <v>4.78</v>
      </c>
      <c r="F21" s="174">
        <f>IF(ISNUMBER(VALUE(SUBSTITUTE(実質収支比率等に係る経年分析!J$49,"▲","-"))),ROUND(VALUE(SUBSTITUTE(実質収支比率等に係る経年分析!J$49,"▲","-")),2),NA())</f>
        <v>-0.95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住宅新築資金等貸付事業特別会計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給水施設事業特別会計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1.22</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2.75</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1.1100000000000001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3.14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2.82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2.46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7.11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6.37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6.95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7.56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8.2799999999999994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9.61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4672</v>
      </c>
      <c r="E42" s="176"/>
      <c r="F42" s="176"/>
      <c r="G42" s="176">
        <f>'実質公債費比率（分子）の構造'!L$52</f>
        <v>4519</v>
      </c>
      <c r="H42" s="176"/>
      <c r="I42" s="176"/>
      <c r="J42" s="176">
        <f>'実質公債費比率（分子）の構造'!M$52</f>
        <v>4244</v>
      </c>
      <c r="K42" s="176"/>
      <c r="L42" s="176"/>
      <c r="M42" s="176">
        <f>'実質公債費比率（分子）の構造'!N$52</f>
        <v>4138</v>
      </c>
      <c r="N42" s="176"/>
      <c r="O42" s="176"/>
      <c r="P42" s="176">
        <f>'実質公債費比率（分子）の構造'!O$52</f>
        <v>3945</v>
      </c>
    </row>
    <row r="43" spans="1:16" x14ac:dyDescent="0.15">
      <c r="A43" s="176" t="s">
        <v>66</v>
      </c>
      <c r="B43" s="176">
        <f>'実質公債費比率（分子）の構造'!K$51</f>
        <v>1</v>
      </c>
      <c r="C43" s="176"/>
      <c r="D43" s="176"/>
      <c r="E43" s="176">
        <f>'実質公債費比率（分子）の構造'!L$51</f>
        <v>1</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f>'実質公債費比率（分子）の構造'!K$50</f>
        <v>2</v>
      </c>
      <c r="C44" s="176"/>
      <c r="D44" s="176"/>
      <c r="E44" s="176">
        <f>'実質公債費比率（分子）の構造'!L$50</f>
        <v>1</v>
      </c>
      <c r="F44" s="176"/>
      <c r="G44" s="176"/>
      <c r="H44" s="176">
        <f>'実質公債費比率（分子）の構造'!M$50</f>
        <v>1</v>
      </c>
      <c r="I44" s="176"/>
      <c r="J44" s="176"/>
      <c r="K44" s="176">
        <f>'実質公債費比率（分子）の構造'!N$50</f>
        <v>2</v>
      </c>
      <c r="L44" s="176"/>
      <c r="M44" s="176"/>
      <c r="N44" s="176">
        <f>'実質公債費比率（分子）の構造'!O$50</f>
        <v>13</v>
      </c>
      <c r="O44" s="176"/>
      <c r="P44" s="176"/>
    </row>
    <row r="45" spans="1:16" x14ac:dyDescent="0.15">
      <c r="A45" s="176" t="s">
        <v>68</v>
      </c>
      <c r="B45" s="176">
        <f>'実質公債費比率（分子）の構造'!K$49</f>
        <v>24</v>
      </c>
      <c r="C45" s="176"/>
      <c r="D45" s="176"/>
      <c r="E45" s="176">
        <f>'実質公債費比率（分子）の構造'!L$49</f>
        <v>26</v>
      </c>
      <c r="F45" s="176"/>
      <c r="G45" s="176"/>
      <c r="H45" s="176">
        <f>'実質公債費比率（分子）の構造'!M$49</f>
        <v>30</v>
      </c>
      <c r="I45" s="176"/>
      <c r="J45" s="176"/>
      <c r="K45" s="176">
        <f>'実質公債費比率（分子）の構造'!N$49</f>
        <v>33</v>
      </c>
      <c r="L45" s="176"/>
      <c r="M45" s="176"/>
      <c r="N45" s="176">
        <f>'実質公債費比率（分子）の構造'!O$49</f>
        <v>34</v>
      </c>
      <c r="O45" s="176"/>
      <c r="P45" s="176"/>
    </row>
    <row r="46" spans="1:16" x14ac:dyDescent="0.15">
      <c r="A46" s="176" t="s">
        <v>69</v>
      </c>
      <c r="B46" s="176">
        <f>'実質公債費比率（分子）の構造'!K$48</f>
        <v>615</v>
      </c>
      <c r="C46" s="176"/>
      <c r="D46" s="176"/>
      <c r="E46" s="176">
        <f>'実質公債費比率（分子）の構造'!L$48</f>
        <v>580</v>
      </c>
      <c r="F46" s="176"/>
      <c r="G46" s="176"/>
      <c r="H46" s="176">
        <f>'実質公債費比率（分子）の構造'!M$48</f>
        <v>602</v>
      </c>
      <c r="I46" s="176"/>
      <c r="J46" s="176"/>
      <c r="K46" s="176">
        <f>'実質公債費比率（分子）の構造'!N$48</f>
        <v>608</v>
      </c>
      <c r="L46" s="176"/>
      <c r="M46" s="176"/>
      <c r="N46" s="176">
        <f>'実質公債費比率（分子）の構造'!O$48</f>
        <v>591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4838</v>
      </c>
      <c r="C49" s="176"/>
      <c r="D49" s="176"/>
      <c r="E49" s="176">
        <f>'実質公債費比率（分子）の構造'!L$45</f>
        <v>4538</v>
      </c>
      <c r="F49" s="176"/>
      <c r="G49" s="176"/>
      <c r="H49" s="176">
        <f>'実質公債費比率（分子）の構造'!M$45</f>
        <v>4283</v>
      </c>
      <c r="I49" s="176"/>
      <c r="J49" s="176"/>
      <c r="K49" s="176">
        <f>'実質公債費比率（分子）の構造'!N$45</f>
        <v>4366</v>
      </c>
      <c r="L49" s="176"/>
      <c r="M49" s="176"/>
      <c r="N49" s="176">
        <f>'実質公債費比率（分子）の構造'!O$45</f>
        <v>4382</v>
      </c>
      <c r="O49" s="176"/>
      <c r="P49" s="176"/>
    </row>
    <row r="50" spans="1:16" x14ac:dyDescent="0.15">
      <c r="A50" s="176" t="s">
        <v>73</v>
      </c>
      <c r="B50" s="176" t="e">
        <f>NA()</f>
        <v>#N/A</v>
      </c>
      <c r="C50" s="176">
        <f>IF(ISNUMBER('実質公債費比率（分子）の構造'!K$53),'実質公債費比率（分子）の構造'!K$53,NA())</f>
        <v>808</v>
      </c>
      <c r="D50" s="176" t="e">
        <f>NA()</f>
        <v>#N/A</v>
      </c>
      <c r="E50" s="176" t="e">
        <f>NA()</f>
        <v>#N/A</v>
      </c>
      <c r="F50" s="176">
        <f>IF(ISNUMBER('実質公債費比率（分子）の構造'!L$53),'実質公債費比率（分子）の構造'!L$53,NA())</f>
        <v>627</v>
      </c>
      <c r="G50" s="176" t="e">
        <f>NA()</f>
        <v>#N/A</v>
      </c>
      <c r="H50" s="176" t="e">
        <f>NA()</f>
        <v>#N/A</v>
      </c>
      <c r="I50" s="176">
        <f>IF(ISNUMBER('実質公債費比率（分子）の構造'!M$53),'実質公債費比率（分子）の構造'!M$53,NA())</f>
        <v>672</v>
      </c>
      <c r="J50" s="176" t="e">
        <f>NA()</f>
        <v>#N/A</v>
      </c>
      <c r="K50" s="176" t="e">
        <f>NA()</f>
        <v>#N/A</v>
      </c>
      <c r="L50" s="176">
        <f>IF(ISNUMBER('実質公債費比率（分子）の構造'!N$53),'実質公債費比率（分子）の構造'!N$53,NA())</f>
        <v>871</v>
      </c>
      <c r="M50" s="176" t="e">
        <f>NA()</f>
        <v>#N/A</v>
      </c>
      <c r="N50" s="176" t="e">
        <f>NA()</f>
        <v>#N/A</v>
      </c>
      <c r="O50" s="176">
        <f>IF(ISNUMBER('実質公債費比率（分子）の構造'!O$53),'実質公債費比率（分子）の構造'!O$53,NA())</f>
        <v>1075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35209</v>
      </c>
      <c r="E56" s="175"/>
      <c r="F56" s="175"/>
      <c r="G56" s="175">
        <f>'将来負担比率（分子）の構造'!J$52</f>
        <v>34497</v>
      </c>
      <c r="H56" s="175"/>
      <c r="I56" s="175"/>
      <c r="J56" s="175">
        <f>'将来負担比率（分子）の構造'!K$52</f>
        <v>33778</v>
      </c>
      <c r="K56" s="175"/>
      <c r="L56" s="175"/>
      <c r="M56" s="175">
        <f>'将来負担比率（分子）の構造'!L$52</f>
        <v>32332</v>
      </c>
      <c r="N56" s="175"/>
      <c r="O56" s="175"/>
      <c r="P56" s="175">
        <f>'将来負担比率（分子）の構造'!M$52</f>
        <v>31681</v>
      </c>
    </row>
    <row r="57" spans="1:16" x14ac:dyDescent="0.15">
      <c r="A57" s="175" t="s">
        <v>44</v>
      </c>
      <c r="B57" s="175"/>
      <c r="C57" s="175"/>
      <c r="D57" s="175">
        <f>'将来負担比率（分子）の構造'!I$51</f>
        <v>3497</v>
      </c>
      <c r="E57" s="175"/>
      <c r="F57" s="175"/>
      <c r="G57" s="175">
        <f>'将来負担比率（分子）の構造'!J$51</f>
        <v>3049</v>
      </c>
      <c r="H57" s="175"/>
      <c r="I57" s="175"/>
      <c r="J57" s="175">
        <f>'将来負担比率（分子）の構造'!K$51</f>
        <v>3016</v>
      </c>
      <c r="K57" s="175"/>
      <c r="L57" s="175"/>
      <c r="M57" s="175">
        <f>'将来負担比率（分子）の構造'!L$51</f>
        <v>3226</v>
      </c>
      <c r="N57" s="175"/>
      <c r="O57" s="175"/>
      <c r="P57" s="175">
        <f>'将来負担比率（分子）の構造'!M$51</f>
        <v>3333</v>
      </c>
    </row>
    <row r="58" spans="1:16" x14ac:dyDescent="0.15">
      <c r="A58" s="175" t="s">
        <v>43</v>
      </c>
      <c r="B58" s="175"/>
      <c r="C58" s="175"/>
      <c r="D58" s="175">
        <f>'将来負担比率（分子）の構造'!I$50</f>
        <v>14021</v>
      </c>
      <c r="E58" s="175"/>
      <c r="F58" s="175"/>
      <c r="G58" s="175">
        <f>'将来負担比率（分子）の構造'!J$50</f>
        <v>12783</v>
      </c>
      <c r="H58" s="175"/>
      <c r="I58" s="175"/>
      <c r="J58" s="175">
        <f>'将来負担比率（分子）の構造'!K$50</f>
        <v>12536</v>
      </c>
      <c r="K58" s="175"/>
      <c r="L58" s="175"/>
      <c r="M58" s="175">
        <f>'将来負担比率（分子）の構造'!L$50</f>
        <v>13337</v>
      </c>
      <c r="N58" s="175"/>
      <c r="O58" s="175"/>
      <c r="P58" s="175">
        <f>'将来負担比率（分子）の構造'!M$50</f>
        <v>14670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v>
      </c>
      <c r="C61" s="175"/>
      <c r="D61" s="175"/>
      <c r="E61" s="175">
        <f>'将来負担比率（分子）の構造'!J$46</f>
        <v>2</v>
      </c>
      <c r="F61" s="175"/>
      <c r="G61" s="175"/>
      <c r="H61" s="175">
        <f>'将来負担比率（分子）の構造'!K$46</f>
        <v>3</v>
      </c>
      <c r="I61" s="175"/>
      <c r="J61" s="175"/>
      <c r="K61" s="175">
        <f>'将来負担比率（分子）の構造'!L$46</f>
        <v>1</v>
      </c>
      <c r="L61" s="175"/>
      <c r="M61" s="175"/>
      <c r="N61" s="175">
        <f>'将来負担比率（分子）の構造'!M$46</f>
        <v>2</v>
      </c>
      <c r="O61" s="175"/>
      <c r="P61" s="175"/>
    </row>
    <row r="62" spans="1:16" x14ac:dyDescent="0.15">
      <c r="A62" s="175" t="s">
        <v>37</v>
      </c>
      <c r="B62" s="175">
        <f>'将来負担比率（分子）の構造'!I$45</f>
        <v>4408</v>
      </c>
      <c r="C62" s="175"/>
      <c r="D62" s="175"/>
      <c r="E62" s="175">
        <f>'将来負担比率（分子）の構造'!J$45</f>
        <v>4081</v>
      </c>
      <c r="F62" s="175"/>
      <c r="G62" s="175"/>
      <c r="H62" s="175">
        <f>'将来負担比率（分子）の構造'!K$45</f>
        <v>3997</v>
      </c>
      <c r="I62" s="175"/>
      <c r="J62" s="175"/>
      <c r="K62" s="175">
        <f>'将来負担比率（分子）の構造'!L$45</f>
        <v>4047</v>
      </c>
      <c r="L62" s="175"/>
      <c r="M62" s="175"/>
      <c r="N62" s="175">
        <f>'将来負担比率（分子）の構造'!M$45</f>
        <v>4012</v>
      </c>
      <c r="O62" s="175"/>
      <c r="P62" s="175"/>
    </row>
    <row r="63" spans="1:16" x14ac:dyDescent="0.15">
      <c r="A63" s="175" t="s">
        <v>36</v>
      </c>
      <c r="B63" s="175">
        <f>'将来負担比率（分子）の構造'!I$44</f>
        <v>342</v>
      </c>
      <c r="C63" s="175"/>
      <c r="D63" s="175"/>
      <c r="E63" s="175">
        <f>'将来負担比率（分子）の構造'!J$44</f>
        <v>359</v>
      </c>
      <c r="F63" s="175"/>
      <c r="G63" s="175"/>
      <c r="H63" s="175">
        <f>'将来負担比率（分子）の構造'!K$44</f>
        <v>423</v>
      </c>
      <c r="I63" s="175"/>
      <c r="J63" s="175"/>
      <c r="K63" s="175">
        <f>'将来負担比率（分子）の構造'!L$44</f>
        <v>416</v>
      </c>
      <c r="L63" s="175"/>
      <c r="M63" s="175"/>
      <c r="N63" s="175">
        <f>'将来負担比率（分子）の構造'!M$44</f>
        <v>381</v>
      </c>
      <c r="O63" s="175"/>
      <c r="P63" s="175"/>
    </row>
    <row r="64" spans="1:16" x14ac:dyDescent="0.15">
      <c r="A64" s="175" t="s">
        <v>35</v>
      </c>
      <c r="B64" s="175">
        <f>'将来負担比率（分子）の構造'!I$43</f>
        <v>7494</v>
      </c>
      <c r="C64" s="175"/>
      <c r="D64" s="175"/>
      <c r="E64" s="175">
        <f>'将来負担比率（分子）の構造'!J$43</f>
        <v>6519</v>
      </c>
      <c r="F64" s="175"/>
      <c r="G64" s="175"/>
      <c r="H64" s="175">
        <f>'将来負担比率（分子）の構造'!K$43</f>
        <v>4706</v>
      </c>
      <c r="I64" s="175"/>
      <c r="J64" s="175"/>
      <c r="K64" s="175">
        <f>'将来負担比率（分子）の構造'!L$43</f>
        <v>5394</v>
      </c>
      <c r="L64" s="175"/>
      <c r="M64" s="175"/>
      <c r="N64" s="175">
        <f>'将来負担比率（分子）の構造'!M$43</f>
        <v>5874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36205</v>
      </c>
      <c r="C66" s="175"/>
      <c r="D66" s="175"/>
      <c r="E66" s="175">
        <f>'将来負担比率（分子）の構造'!J$41</f>
        <v>35124</v>
      </c>
      <c r="F66" s="175"/>
      <c r="G66" s="175"/>
      <c r="H66" s="175">
        <f>'将来負担比率（分子）の構造'!K$41</f>
        <v>35888</v>
      </c>
      <c r="I66" s="175"/>
      <c r="J66" s="175"/>
      <c r="K66" s="175">
        <f>'将来負担比率（分子）の構造'!L$41</f>
        <v>35447</v>
      </c>
      <c r="L66" s="175"/>
      <c r="M66" s="175"/>
      <c r="N66" s="175">
        <f>'将来負担比率（分子）の構造'!M$41</f>
        <v>34332</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4420</v>
      </c>
      <c r="C72" s="179">
        <f>基金残高に係る経年分析!G55</f>
        <v>4733</v>
      </c>
      <c r="D72" s="179">
        <f>基金残高に係る経年分析!H55</f>
        <v>5545</v>
      </c>
    </row>
    <row r="73" spans="1:16" x14ac:dyDescent="0.15">
      <c r="A73" s="178" t="s">
        <v>80</v>
      </c>
      <c r="B73" s="179">
        <f>基金残高に係る経年分析!F56</f>
        <v>1771</v>
      </c>
      <c r="C73" s="179">
        <f>基金残高に係る経年分析!G56</f>
        <v>1776</v>
      </c>
      <c r="D73" s="179">
        <f>基金残高に係る経年分析!H56</f>
        <v>1780</v>
      </c>
    </row>
    <row r="74" spans="1:16" x14ac:dyDescent="0.15">
      <c r="A74" s="178" t="s">
        <v>81</v>
      </c>
      <c r="B74" s="179">
        <f>基金残高に係る経年分析!F57</f>
        <v>7556</v>
      </c>
      <c r="C74" s="179">
        <f>基金残高に係る経年分析!G57</f>
        <v>8057</v>
      </c>
      <c r="D74" s="179">
        <f>基金残高に係る経年分析!H57</f>
        <v>8337</v>
      </c>
    </row>
  </sheetData>
  <sheetProtection algorithmName="SHA-512" hashValue="CAfPPjSUWpLTnRDktaHt9CzQOkZuw4RdetN8AZSC8avCov/mnHs6e5oZWRf3536l93RurT5Ylnq9cF7aLHOjwQ==" saltValue="gCYY6fPc29BgIw8bMzc8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0" zoomScaleNormal="100" zoomScaleSheetLayoutView="55" workbookViewId="0">
      <selection activeCell="CW12" sqref="CW12"/>
    </sheetView>
  </sheetViews>
  <sheetFormatPr defaultColWidth="0" defaultRowHeight="13.5" customHeight="1" zeroHeight="1" x14ac:dyDescent="0.15"/>
  <cols>
    <col min="1" max="116" width="2.625" style="181" customWidth="1"/>
    <col min="117" max="16384" width="9" style="180" hidden="1"/>
  </cols>
  <sheetData>
    <row r="1" spans="2:116" x14ac:dyDescent="0.15">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row>
    <row r="2" spans="2:116" x14ac:dyDescent="0.15"/>
    <row r="3" spans="2:116" x14ac:dyDescent="0.15"/>
    <row r="4" spans="2:116" x14ac:dyDescent="0.15">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row>
    <row r="5" spans="2:116" x14ac:dyDescent="0.15">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row>
    <row r="19" spans="9:116" x14ac:dyDescent="0.15"/>
    <row r="20" spans="9:116" x14ac:dyDescent="0.15"/>
    <row r="21" spans="9:116" x14ac:dyDescent="0.15">
      <c r="DL21" s="180"/>
    </row>
    <row r="22" spans="9:116" x14ac:dyDescent="0.15">
      <c r="DI22" s="180"/>
      <c r="DJ22" s="180"/>
      <c r="DK22" s="180"/>
      <c r="DL22" s="180"/>
    </row>
    <row r="23" spans="9:116" x14ac:dyDescent="0.15">
      <c r="CY23" s="180"/>
      <c r="CZ23" s="180"/>
      <c r="DA23" s="180"/>
      <c r="DB23" s="180"/>
      <c r="DC23" s="180"/>
      <c r="DD23" s="180"/>
      <c r="DE23" s="180"/>
      <c r="DF23" s="180"/>
      <c r="DG23" s="180"/>
      <c r="DH23" s="180"/>
      <c r="DI23" s="180"/>
      <c r="DJ23" s="180"/>
      <c r="DK23" s="180"/>
      <c r="DL23" s="18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180"/>
      <c r="DA35" s="180"/>
      <c r="DB35" s="180"/>
      <c r="DC35" s="180"/>
      <c r="DD35" s="180"/>
      <c r="DE35" s="180"/>
      <c r="DF35" s="180"/>
      <c r="DG35" s="180"/>
      <c r="DH35" s="180"/>
      <c r="DI35" s="180"/>
      <c r="DJ35" s="180"/>
      <c r="DK35" s="180"/>
      <c r="DL35" s="180"/>
    </row>
    <row r="36" spans="15:116" x14ac:dyDescent="0.15"/>
    <row r="37" spans="15:116" x14ac:dyDescent="0.15">
      <c r="DL37" s="180"/>
    </row>
    <row r="38" spans="15:116" x14ac:dyDescent="0.15">
      <c r="DI38" s="180"/>
      <c r="DJ38" s="180"/>
      <c r="DK38" s="180"/>
      <c r="DL38" s="180"/>
    </row>
    <row r="39" spans="15:116" x14ac:dyDescent="0.15"/>
    <row r="40" spans="15:116" x14ac:dyDescent="0.15"/>
    <row r="41" spans="15:116" x14ac:dyDescent="0.15"/>
    <row r="42" spans="15:116" x14ac:dyDescent="0.15"/>
    <row r="43" spans="15:116" x14ac:dyDescent="0.15">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row>
    <row r="44" spans="15:116" x14ac:dyDescent="0.15">
      <c r="DL44" s="180"/>
    </row>
    <row r="45" spans="15:116" x14ac:dyDescent="0.15"/>
    <row r="46" spans="15:116" x14ac:dyDescent="0.15">
      <c r="DA46" s="180"/>
      <c r="DB46" s="180"/>
      <c r="DC46" s="180"/>
      <c r="DD46" s="180"/>
      <c r="DE46" s="180"/>
      <c r="DF46" s="180"/>
      <c r="DG46" s="180"/>
      <c r="DH46" s="180"/>
      <c r="DI46" s="180"/>
      <c r="DJ46" s="180"/>
      <c r="DK46" s="180"/>
      <c r="DL46" s="180"/>
    </row>
    <row r="47" spans="15:116" x14ac:dyDescent="0.15"/>
    <row r="48" spans="15:116" x14ac:dyDescent="0.15"/>
    <row r="49" spans="104:116" x14ac:dyDescent="0.15"/>
    <row r="50" spans="104:116" x14ac:dyDescent="0.15">
      <c r="CZ50" s="180"/>
      <c r="DA50" s="180"/>
      <c r="DB50" s="180"/>
      <c r="DC50" s="180"/>
      <c r="DD50" s="180"/>
      <c r="DE50" s="180"/>
      <c r="DF50" s="180"/>
      <c r="DG50" s="180"/>
      <c r="DH50" s="180"/>
      <c r="DI50" s="180"/>
      <c r="DJ50" s="180"/>
      <c r="DK50" s="180"/>
      <c r="DL50" s="180"/>
    </row>
    <row r="51" spans="104:116" x14ac:dyDescent="0.15"/>
    <row r="52" spans="104:116" x14ac:dyDescent="0.15"/>
    <row r="53" spans="104:116" x14ac:dyDescent="0.15">
      <c r="DL53" s="18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180"/>
      <c r="DD67" s="180"/>
      <c r="DE67" s="180"/>
      <c r="DF67" s="180"/>
      <c r="DG67" s="180"/>
      <c r="DH67" s="180"/>
      <c r="DI67" s="180"/>
      <c r="DJ67" s="180"/>
      <c r="DK67" s="180"/>
      <c r="DL67" s="18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MAf3GO3hVqkle0vDsh1npHhI7ZXqsQUKIqV8MS5X8/DKHyMRP0vKxhMIdZYIHOBHdVG9xFOWF2fep9QWNnFIw==" saltValue="/XrLYEg9jSP558MEGbNsP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2" workbookViewId="0">
      <selection activeCell="CW12" sqref="CW12:DA12"/>
    </sheetView>
  </sheetViews>
  <sheetFormatPr defaultColWidth="0" defaultRowHeight="13.5" customHeight="1" zeroHeight="1" x14ac:dyDescent="0.15"/>
  <cols>
    <col min="1" max="36" width="2.5" style="182" customWidth="1"/>
    <col min="37" max="44" width="17" style="182" customWidth="1"/>
    <col min="45" max="45" width="6.125" style="189" customWidth="1"/>
    <col min="46" max="46" width="3" style="187" customWidth="1"/>
    <col min="47" max="47" width="19.125" style="182" hidden="1" customWidth="1"/>
    <col min="48" max="52" width="12.625" style="182" hidden="1" customWidth="1"/>
    <col min="53" max="16384" width="8.625" style="182" hidden="1"/>
  </cols>
  <sheetData>
    <row r="1" spans="1:46" x14ac:dyDescent="0.15">
      <c r="AS1" s="183"/>
      <c r="AT1" s="183"/>
    </row>
    <row r="2" spans="1:46" x14ac:dyDescent="0.15">
      <c r="AS2" s="183"/>
      <c r="AT2" s="183"/>
    </row>
    <row r="3" spans="1:46" x14ac:dyDescent="0.15">
      <c r="AS3" s="183"/>
      <c r="AT3" s="183"/>
    </row>
    <row r="4" spans="1:46" x14ac:dyDescent="0.15">
      <c r="AS4" s="183"/>
      <c r="AT4" s="183"/>
    </row>
    <row r="5" spans="1:46" ht="17.25" x14ac:dyDescent="0.15">
      <c r="A5" s="184" t="s">
        <v>84</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6"/>
    </row>
    <row r="6" spans="1:46" x14ac:dyDescent="0.15">
      <c r="A6" s="187"/>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8" t="s">
        <v>85</v>
      </c>
      <c r="AL6" s="188"/>
      <c r="AM6" s="188"/>
      <c r="AN6" s="188"/>
      <c r="AO6" s="183"/>
      <c r="AP6" s="183"/>
      <c r="AQ6" s="183"/>
      <c r="AR6" s="183"/>
    </row>
    <row r="7" spans="1:46" ht="13.5" customHeight="1" x14ac:dyDescent="0.15">
      <c r="A7" s="187"/>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90"/>
      <c r="AL7" s="191"/>
      <c r="AM7" s="191"/>
      <c r="AN7" s="192"/>
      <c r="AO7" s="290" t="s">
        <v>86</v>
      </c>
      <c r="AP7" s="193"/>
      <c r="AQ7" s="194" t="s">
        <v>87</v>
      </c>
      <c r="AR7" s="195"/>
    </row>
    <row r="8" spans="1:46" x14ac:dyDescent="0.15">
      <c r="A8" s="187"/>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96"/>
      <c r="AL8" s="197"/>
      <c r="AM8" s="197"/>
      <c r="AN8" s="198"/>
      <c r="AO8" s="291"/>
      <c r="AP8" s="199" t="s">
        <v>88</v>
      </c>
      <c r="AQ8" s="200" t="s">
        <v>89</v>
      </c>
      <c r="AR8" s="201" t="s">
        <v>90</v>
      </c>
    </row>
    <row r="9" spans="1:46" x14ac:dyDescent="0.15">
      <c r="A9" s="187"/>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302" t="s">
        <v>91</v>
      </c>
      <c r="AL9" s="303"/>
      <c r="AM9" s="303"/>
      <c r="AN9" s="304"/>
      <c r="AO9" s="202">
        <v>5639328</v>
      </c>
      <c r="AP9" s="202">
        <v>90840</v>
      </c>
      <c r="AQ9" s="203">
        <v>86855</v>
      </c>
      <c r="AR9" s="204">
        <v>4.5999999999999996</v>
      </c>
    </row>
    <row r="10" spans="1:46" ht="13.5" customHeight="1" x14ac:dyDescent="0.15">
      <c r="A10" s="187"/>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302" t="s">
        <v>92</v>
      </c>
      <c r="AL10" s="303"/>
      <c r="AM10" s="303"/>
      <c r="AN10" s="304"/>
      <c r="AO10" s="205">
        <v>526862</v>
      </c>
      <c r="AP10" s="205">
        <v>8487</v>
      </c>
      <c r="AQ10" s="206">
        <v>6847</v>
      </c>
      <c r="AR10" s="207">
        <v>24</v>
      </c>
    </row>
    <row r="11" spans="1:46" ht="13.5" customHeight="1" x14ac:dyDescent="0.15">
      <c r="A11" s="187"/>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302" t="s">
        <v>93</v>
      </c>
      <c r="AL11" s="303"/>
      <c r="AM11" s="303"/>
      <c r="AN11" s="304"/>
      <c r="AO11" s="205">
        <v>7487</v>
      </c>
      <c r="AP11" s="205">
        <v>121</v>
      </c>
      <c r="AQ11" s="206">
        <v>1522</v>
      </c>
      <c r="AR11" s="207">
        <v>-92</v>
      </c>
    </row>
    <row r="12" spans="1:46" ht="13.5" customHeight="1" x14ac:dyDescent="0.15">
      <c r="A12" s="187"/>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302" t="s">
        <v>94</v>
      </c>
      <c r="AL12" s="303"/>
      <c r="AM12" s="303"/>
      <c r="AN12" s="304"/>
      <c r="AO12" s="205" t="s">
        <v>95</v>
      </c>
      <c r="AP12" s="205" t="s">
        <v>95</v>
      </c>
      <c r="AQ12" s="206">
        <v>12</v>
      </c>
      <c r="AR12" s="207" t="s">
        <v>95</v>
      </c>
    </row>
    <row r="13" spans="1:46" ht="13.5" customHeight="1" x14ac:dyDescent="0.15">
      <c r="A13" s="187"/>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302" t="s">
        <v>96</v>
      </c>
      <c r="AL13" s="303"/>
      <c r="AM13" s="303"/>
      <c r="AN13" s="304"/>
      <c r="AO13" s="205">
        <v>165336</v>
      </c>
      <c r="AP13" s="205">
        <v>2663</v>
      </c>
      <c r="AQ13" s="206">
        <v>3290</v>
      </c>
      <c r="AR13" s="207">
        <v>-19.100000000000001</v>
      </c>
    </row>
    <row r="14" spans="1:46" ht="13.5" customHeight="1" x14ac:dyDescent="0.15">
      <c r="A14" s="187"/>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302" t="s">
        <v>97</v>
      </c>
      <c r="AL14" s="303"/>
      <c r="AM14" s="303"/>
      <c r="AN14" s="304"/>
      <c r="AO14" s="205">
        <v>69592</v>
      </c>
      <c r="AP14" s="205">
        <v>1121</v>
      </c>
      <c r="AQ14" s="206">
        <v>1835</v>
      </c>
      <c r="AR14" s="207">
        <v>-38.9</v>
      </c>
    </row>
    <row r="15" spans="1:46" ht="13.5" customHeight="1" x14ac:dyDescent="0.15">
      <c r="A15" s="187"/>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305" t="s">
        <v>98</v>
      </c>
      <c r="AL15" s="306"/>
      <c r="AM15" s="306"/>
      <c r="AN15" s="307"/>
      <c r="AO15" s="205">
        <v>-404062</v>
      </c>
      <c r="AP15" s="205">
        <v>-6509</v>
      </c>
      <c r="AQ15" s="206">
        <v>-6144</v>
      </c>
      <c r="AR15" s="207">
        <v>5.9</v>
      </c>
    </row>
    <row r="16" spans="1:46" x14ac:dyDescent="0.15">
      <c r="A16" s="187"/>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305" t="s">
        <v>82</v>
      </c>
      <c r="AL16" s="306"/>
      <c r="AM16" s="306"/>
      <c r="AN16" s="307"/>
      <c r="AO16" s="205">
        <v>6004543</v>
      </c>
      <c r="AP16" s="205">
        <v>96723</v>
      </c>
      <c r="AQ16" s="206">
        <v>94217</v>
      </c>
      <c r="AR16" s="207">
        <v>2.7</v>
      </c>
    </row>
    <row r="17" spans="1:46" x14ac:dyDescent="0.15">
      <c r="A17" s="187"/>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208"/>
    </row>
    <row r="18" spans="1:46" x14ac:dyDescent="0.15">
      <c r="A18" s="187"/>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209"/>
      <c r="AR18" s="209"/>
    </row>
    <row r="19" spans="1:46" x14ac:dyDescent="0.15">
      <c r="A19" s="187"/>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t="s">
        <v>99</v>
      </c>
      <c r="AL19" s="183"/>
      <c r="AM19" s="183"/>
      <c r="AN19" s="183"/>
      <c r="AO19" s="183"/>
      <c r="AP19" s="183"/>
      <c r="AQ19" s="183"/>
      <c r="AR19" s="183"/>
    </row>
    <row r="20" spans="1:46" x14ac:dyDescent="0.15">
      <c r="A20" s="187"/>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210"/>
      <c r="AL20" s="211"/>
      <c r="AM20" s="211"/>
      <c r="AN20" s="212"/>
      <c r="AO20" s="213" t="s">
        <v>100</v>
      </c>
      <c r="AP20" s="214" t="s">
        <v>101</v>
      </c>
      <c r="AQ20" s="215" t="s">
        <v>102</v>
      </c>
      <c r="AR20" s="216"/>
    </row>
    <row r="21" spans="1:46" s="222" customFormat="1" x14ac:dyDescent="0.15">
      <c r="A21" s="217"/>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308" t="s">
        <v>103</v>
      </c>
      <c r="AL21" s="309"/>
      <c r="AM21" s="309"/>
      <c r="AN21" s="310"/>
      <c r="AO21" s="218">
        <v>9.07</v>
      </c>
      <c r="AP21" s="219">
        <v>8.67</v>
      </c>
      <c r="AQ21" s="220">
        <v>0.4</v>
      </c>
      <c r="AR21" s="188"/>
      <c r="AS21" s="221"/>
      <c r="AT21" s="217"/>
    </row>
    <row r="22" spans="1:46" s="222" customFormat="1" x14ac:dyDescent="0.15">
      <c r="A22" s="217"/>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308" t="s">
        <v>104</v>
      </c>
      <c r="AL22" s="309"/>
      <c r="AM22" s="309"/>
      <c r="AN22" s="310"/>
      <c r="AO22" s="223">
        <v>99.8</v>
      </c>
      <c r="AP22" s="224">
        <v>97.8</v>
      </c>
      <c r="AQ22" s="225">
        <v>2</v>
      </c>
      <c r="AR22" s="209"/>
      <c r="AS22" s="221"/>
      <c r="AT22" s="217"/>
    </row>
    <row r="23" spans="1:46" s="222" customFormat="1" x14ac:dyDescent="0.15">
      <c r="A23" s="217"/>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209"/>
      <c r="AQ23" s="209"/>
      <c r="AR23" s="209"/>
      <c r="AS23" s="221"/>
      <c r="AT23" s="217"/>
    </row>
    <row r="24" spans="1:46" s="222" customFormat="1" x14ac:dyDescent="0.15">
      <c r="A24" s="217"/>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209"/>
      <c r="AQ24" s="209"/>
      <c r="AR24" s="209"/>
      <c r="AS24" s="221"/>
      <c r="AT24" s="217"/>
    </row>
    <row r="25" spans="1:46" s="222" customFormat="1" x14ac:dyDescent="0.15">
      <c r="A25" s="226"/>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8"/>
      <c r="AQ25" s="228"/>
      <c r="AR25" s="228"/>
      <c r="AS25" s="229"/>
      <c r="AT25" s="217"/>
    </row>
    <row r="26" spans="1:46" s="222" customFormat="1" x14ac:dyDescent="0.15">
      <c r="A26" s="301" t="s">
        <v>105</v>
      </c>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188"/>
    </row>
    <row r="27" spans="1:46" x14ac:dyDescent="0.15">
      <c r="A27" s="230"/>
      <c r="AO27" s="183"/>
      <c r="AP27" s="183"/>
      <c r="AQ27" s="183"/>
      <c r="AR27" s="183"/>
      <c r="AS27" s="183"/>
      <c r="AT27" s="183"/>
    </row>
    <row r="28" spans="1:46" ht="17.25" x14ac:dyDescent="0.15">
      <c r="A28" s="184" t="s">
        <v>106</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231"/>
    </row>
    <row r="29" spans="1:46" x14ac:dyDescent="0.15">
      <c r="A29" s="187"/>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8" t="s">
        <v>107</v>
      </c>
      <c r="AL29" s="188"/>
      <c r="AM29" s="188"/>
      <c r="AN29" s="188"/>
      <c r="AO29" s="183"/>
      <c r="AP29" s="183"/>
      <c r="AQ29" s="183"/>
      <c r="AR29" s="183"/>
      <c r="AS29" s="232"/>
    </row>
    <row r="30" spans="1:46" ht="13.5" customHeight="1" x14ac:dyDescent="0.15">
      <c r="A30" s="187"/>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90"/>
      <c r="AL30" s="191"/>
      <c r="AM30" s="191"/>
      <c r="AN30" s="192"/>
      <c r="AO30" s="290" t="s">
        <v>86</v>
      </c>
      <c r="AP30" s="193"/>
      <c r="AQ30" s="194" t="s">
        <v>87</v>
      </c>
      <c r="AR30" s="195"/>
    </row>
    <row r="31" spans="1:46" x14ac:dyDescent="0.15">
      <c r="A31" s="187"/>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96"/>
      <c r="AL31" s="197"/>
      <c r="AM31" s="197"/>
      <c r="AN31" s="198"/>
      <c r="AO31" s="291"/>
      <c r="AP31" s="199" t="s">
        <v>88</v>
      </c>
      <c r="AQ31" s="200" t="s">
        <v>89</v>
      </c>
      <c r="AR31" s="201" t="s">
        <v>90</v>
      </c>
    </row>
    <row r="32" spans="1:46" ht="27" customHeight="1" x14ac:dyDescent="0.15">
      <c r="A32" s="187"/>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292" t="s">
        <v>108</v>
      </c>
      <c r="AL32" s="293"/>
      <c r="AM32" s="293"/>
      <c r="AN32" s="294"/>
      <c r="AO32" s="233">
        <v>4381507</v>
      </c>
      <c r="AP32" s="233">
        <v>70578</v>
      </c>
      <c r="AQ32" s="234">
        <v>62389</v>
      </c>
      <c r="AR32" s="235">
        <v>13.1</v>
      </c>
    </row>
    <row r="33" spans="1:46" ht="13.5" customHeight="1" x14ac:dyDescent="0.15">
      <c r="A33" s="187"/>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292" t="s">
        <v>109</v>
      </c>
      <c r="AL33" s="293"/>
      <c r="AM33" s="293"/>
      <c r="AN33" s="294"/>
      <c r="AO33" s="233" t="s">
        <v>95</v>
      </c>
      <c r="AP33" s="233" t="s">
        <v>95</v>
      </c>
      <c r="AQ33" s="234" t="s">
        <v>95</v>
      </c>
      <c r="AR33" s="235" t="s">
        <v>95</v>
      </c>
    </row>
    <row r="34" spans="1:46" ht="27" customHeight="1" x14ac:dyDescent="0.15">
      <c r="A34" s="187"/>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292" t="s">
        <v>110</v>
      </c>
      <c r="AL34" s="293"/>
      <c r="AM34" s="293"/>
      <c r="AN34" s="294"/>
      <c r="AO34" s="233" t="s">
        <v>95</v>
      </c>
      <c r="AP34" s="233" t="s">
        <v>95</v>
      </c>
      <c r="AQ34" s="234">
        <v>3</v>
      </c>
      <c r="AR34" s="235" t="s">
        <v>95</v>
      </c>
    </row>
    <row r="35" spans="1:46" ht="27" customHeight="1" x14ac:dyDescent="0.15">
      <c r="A35" s="187"/>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292" t="s">
        <v>111</v>
      </c>
      <c r="AL35" s="293"/>
      <c r="AM35" s="293"/>
      <c r="AN35" s="294"/>
      <c r="AO35" s="233">
        <v>591065</v>
      </c>
      <c r="AP35" s="233">
        <v>9521</v>
      </c>
      <c r="AQ35" s="234">
        <v>14672</v>
      </c>
      <c r="AR35" s="235">
        <v>-35.1</v>
      </c>
    </row>
    <row r="36" spans="1:46" ht="27" customHeight="1" x14ac:dyDescent="0.15">
      <c r="A36" s="187"/>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292" t="s">
        <v>112</v>
      </c>
      <c r="AL36" s="293"/>
      <c r="AM36" s="293"/>
      <c r="AN36" s="294"/>
      <c r="AO36" s="233">
        <v>34344</v>
      </c>
      <c r="AP36" s="233">
        <v>553</v>
      </c>
      <c r="AQ36" s="234">
        <v>1817</v>
      </c>
      <c r="AR36" s="235">
        <v>-69.599999999999994</v>
      </c>
    </row>
    <row r="37" spans="1:46" ht="13.5" customHeight="1" x14ac:dyDescent="0.15">
      <c r="A37" s="187"/>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292" t="s">
        <v>113</v>
      </c>
      <c r="AL37" s="293"/>
      <c r="AM37" s="293"/>
      <c r="AN37" s="294"/>
      <c r="AO37" s="233">
        <v>12686</v>
      </c>
      <c r="AP37" s="233">
        <v>204</v>
      </c>
      <c r="AQ37" s="234">
        <v>585</v>
      </c>
      <c r="AR37" s="235">
        <v>-65.099999999999994</v>
      </c>
    </row>
    <row r="38" spans="1:46" ht="27" customHeight="1" x14ac:dyDescent="0.15">
      <c r="A38" s="187"/>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295" t="s">
        <v>114</v>
      </c>
      <c r="AL38" s="296"/>
      <c r="AM38" s="296"/>
      <c r="AN38" s="297"/>
      <c r="AO38" s="236" t="s">
        <v>95</v>
      </c>
      <c r="AP38" s="236" t="s">
        <v>95</v>
      </c>
      <c r="AQ38" s="237">
        <v>1</v>
      </c>
      <c r="AR38" s="225" t="s">
        <v>95</v>
      </c>
      <c r="AS38" s="232"/>
    </row>
    <row r="39" spans="1:46" x14ac:dyDescent="0.15">
      <c r="A39" s="187"/>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295" t="s">
        <v>115</v>
      </c>
      <c r="AL39" s="296"/>
      <c r="AM39" s="296"/>
      <c r="AN39" s="297"/>
      <c r="AO39" s="233">
        <v>-369864</v>
      </c>
      <c r="AP39" s="233">
        <v>-5958</v>
      </c>
      <c r="AQ39" s="234">
        <v>-3091</v>
      </c>
      <c r="AR39" s="235">
        <v>92.8</v>
      </c>
      <c r="AS39" s="232"/>
    </row>
    <row r="40" spans="1:46" ht="27" customHeight="1" x14ac:dyDescent="0.15">
      <c r="A40" s="187"/>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292" t="s">
        <v>116</v>
      </c>
      <c r="AL40" s="293"/>
      <c r="AM40" s="293"/>
      <c r="AN40" s="294"/>
      <c r="AO40" s="233">
        <v>-3575364</v>
      </c>
      <c r="AP40" s="233">
        <v>-57593</v>
      </c>
      <c r="AQ40" s="234">
        <v>-54269</v>
      </c>
      <c r="AR40" s="235">
        <v>6.1</v>
      </c>
      <c r="AS40" s="232"/>
    </row>
    <row r="41" spans="1:46" x14ac:dyDescent="0.15">
      <c r="A41" s="187"/>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298" t="s">
        <v>83</v>
      </c>
      <c r="AL41" s="299"/>
      <c r="AM41" s="299"/>
      <c r="AN41" s="300"/>
      <c r="AO41" s="233">
        <v>1074374</v>
      </c>
      <c r="AP41" s="233">
        <v>17306</v>
      </c>
      <c r="AQ41" s="234">
        <v>22106</v>
      </c>
      <c r="AR41" s="235">
        <v>-21.7</v>
      </c>
      <c r="AS41" s="232"/>
    </row>
    <row r="42" spans="1:46" x14ac:dyDescent="0.15">
      <c r="A42" s="187"/>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238" t="s">
        <v>117</v>
      </c>
      <c r="AL42" s="183"/>
      <c r="AM42" s="183"/>
      <c r="AN42" s="183"/>
      <c r="AO42" s="183"/>
      <c r="AP42" s="183"/>
      <c r="AQ42" s="209"/>
      <c r="AR42" s="209"/>
      <c r="AS42" s="232"/>
    </row>
    <row r="43" spans="1:46" x14ac:dyDescent="0.15">
      <c r="A43" s="187"/>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239"/>
      <c r="AQ43" s="209"/>
      <c r="AR43" s="183"/>
      <c r="AS43" s="232"/>
    </row>
    <row r="44" spans="1:46" x14ac:dyDescent="0.15">
      <c r="A44" s="187"/>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209"/>
      <c r="AR44" s="183"/>
    </row>
    <row r="45" spans="1:46"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240"/>
      <c r="AR45" s="185"/>
      <c r="AS45" s="185"/>
      <c r="AT45" s="183"/>
    </row>
    <row r="46" spans="1:46" x14ac:dyDescent="0.15">
      <c r="A46" s="241"/>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183"/>
    </row>
    <row r="47" spans="1:46" ht="17.25" customHeight="1" x14ac:dyDescent="0.15">
      <c r="A47" s="242" t="s">
        <v>118</v>
      </c>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row>
    <row r="48" spans="1:46" x14ac:dyDescent="0.15">
      <c r="A48" s="187"/>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243" t="s">
        <v>119</v>
      </c>
      <c r="AL48" s="243"/>
      <c r="AM48" s="243"/>
      <c r="AN48" s="243"/>
      <c r="AO48" s="243"/>
      <c r="AP48" s="243"/>
      <c r="AQ48" s="244"/>
      <c r="AR48" s="243"/>
    </row>
    <row r="49" spans="1:44" ht="13.5" customHeight="1" x14ac:dyDescent="0.15">
      <c r="A49" s="187"/>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245"/>
      <c r="AL49" s="246"/>
      <c r="AM49" s="285" t="s">
        <v>86</v>
      </c>
      <c r="AN49" s="287" t="s">
        <v>120</v>
      </c>
      <c r="AO49" s="288"/>
      <c r="AP49" s="288"/>
      <c r="AQ49" s="288"/>
      <c r="AR49" s="289"/>
    </row>
    <row r="50" spans="1:44" x14ac:dyDescent="0.15">
      <c r="A50" s="187"/>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247"/>
      <c r="AL50" s="248"/>
      <c r="AM50" s="286"/>
      <c r="AN50" s="249" t="s">
        <v>121</v>
      </c>
      <c r="AO50" s="250" t="s">
        <v>122</v>
      </c>
      <c r="AP50" s="251" t="s">
        <v>123</v>
      </c>
      <c r="AQ50" s="252" t="s">
        <v>124</v>
      </c>
      <c r="AR50" s="253" t="s">
        <v>125</v>
      </c>
    </row>
    <row r="51" spans="1:44" x14ac:dyDescent="0.15">
      <c r="A51" s="187"/>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245" t="s">
        <v>126</v>
      </c>
      <c r="AL51" s="246"/>
      <c r="AM51" s="254">
        <v>3476303</v>
      </c>
      <c r="AN51" s="255">
        <v>52782</v>
      </c>
      <c r="AO51" s="256">
        <v>-22.8</v>
      </c>
      <c r="AP51" s="257">
        <v>69185</v>
      </c>
      <c r="AQ51" s="258">
        <v>-2</v>
      </c>
      <c r="AR51" s="259">
        <v>-20.8</v>
      </c>
    </row>
    <row r="52" spans="1:44" x14ac:dyDescent="0.15">
      <c r="A52" s="187"/>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260"/>
      <c r="AL52" s="261" t="s">
        <v>127</v>
      </c>
      <c r="AM52" s="262">
        <v>1794526</v>
      </c>
      <c r="AN52" s="263">
        <v>27247</v>
      </c>
      <c r="AO52" s="264">
        <v>-42.5</v>
      </c>
      <c r="AP52" s="265">
        <v>38519</v>
      </c>
      <c r="AQ52" s="266">
        <v>3</v>
      </c>
      <c r="AR52" s="267">
        <v>-45.5</v>
      </c>
    </row>
    <row r="53" spans="1:44" x14ac:dyDescent="0.15">
      <c r="A53" s="187"/>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245" t="s">
        <v>128</v>
      </c>
      <c r="AL53" s="246"/>
      <c r="AM53" s="254">
        <v>4828350</v>
      </c>
      <c r="AN53" s="255">
        <v>74408</v>
      </c>
      <c r="AO53" s="256">
        <v>41</v>
      </c>
      <c r="AP53" s="257">
        <v>70166</v>
      </c>
      <c r="AQ53" s="258">
        <v>1.4</v>
      </c>
      <c r="AR53" s="259">
        <v>39.6</v>
      </c>
    </row>
    <row r="54" spans="1:44" x14ac:dyDescent="0.15">
      <c r="A54" s="187"/>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260"/>
      <c r="AL54" s="261" t="s">
        <v>127</v>
      </c>
      <c r="AM54" s="262">
        <v>2643198</v>
      </c>
      <c r="AN54" s="263">
        <v>40734</v>
      </c>
      <c r="AO54" s="264">
        <v>49.5</v>
      </c>
      <c r="AP54" s="265">
        <v>36115</v>
      </c>
      <c r="AQ54" s="266">
        <v>-6.2</v>
      </c>
      <c r="AR54" s="267">
        <v>55.7</v>
      </c>
    </row>
    <row r="55" spans="1:44" x14ac:dyDescent="0.15">
      <c r="A55" s="187"/>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245" t="s">
        <v>129</v>
      </c>
      <c r="AL55" s="246"/>
      <c r="AM55" s="254">
        <v>5245108</v>
      </c>
      <c r="AN55" s="255">
        <v>81962</v>
      </c>
      <c r="AO55" s="256">
        <v>10.199999999999999</v>
      </c>
      <c r="AP55" s="257">
        <v>70329</v>
      </c>
      <c r="AQ55" s="258">
        <v>0.2</v>
      </c>
      <c r="AR55" s="259">
        <v>10</v>
      </c>
    </row>
    <row r="56" spans="1:44" x14ac:dyDescent="0.15">
      <c r="A56" s="187"/>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260"/>
      <c r="AL56" s="261" t="s">
        <v>127</v>
      </c>
      <c r="AM56" s="262">
        <v>2981867</v>
      </c>
      <c r="AN56" s="263">
        <v>46596</v>
      </c>
      <c r="AO56" s="264">
        <v>14.4</v>
      </c>
      <c r="AP56" s="265">
        <v>39403</v>
      </c>
      <c r="AQ56" s="266">
        <v>9.1</v>
      </c>
      <c r="AR56" s="267">
        <v>5.3</v>
      </c>
    </row>
    <row r="57" spans="1:44" x14ac:dyDescent="0.15">
      <c r="A57" s="187"/>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245" t="s">
        <v>130</v>
      </c>
      <c r="AL57" s="246"/>
      <c r="AM57" s="254">
        <v>4962161</v>
      </c>
      <c r="AN57" s="255">
        <v>78786</v>
      </c>
      <c r="AO57" s="256">
        <v>-3.9</v>
      </c>
      <c r="AP57" s="257">
        <v>71871</v>
      </c>
      <c r="AQ57" s="258">
        <v>2.2000000000000002</v>
      </c>
      <c r="AR57" s="259">
        <v>-6.1</v>
      </c>
    </row>
    <row r="58" spans="1:44" x14ac:dyDescent="0.15">
      <c r="A58" s="187"/>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260"/>
      <c r="AL58" s="261" t="s">
        <v>127</v>
      </c>
      <c r="AM58" s="262">
        <v>2750503</v>
      </c>
      <c r="AN58" s="263">
        <v>43671</v>
      </c>
      <c r="AO58" s="264">
        <v>-6.3</v>
      </c>
      <c r="AP58" s="265">
        <v>38232</v>
      </c>
      <c r="AQ58" s="266">
        <v>-3</v>
      </c>
      <c r="AR58" s="267">
        <v>-3.3</v>
      </c>
    </row>
    <row r="59" spans="1:44" x14ac:dyDescent="0.15">
      <c r="A59" s="187"/>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245" t="s">
        <v>131</v>
      </c>
      <c r="AL59" s="246"/>
      <c r="AM59" s="254">
        <v>4748232</v>
      </c>
      <c r="AN59" s="255">
        <v>76486</v>
      </c>
      <c r="AO59" s="256">
        <v>-2.9</v>
      </c>
      <c r="AP59" s="257">
        <v>71807</v>
      </c>
      <c r="AQ59" s="258">
        <v>-0.1</v>
      </c>
      <c r="AR59" s="259">
        <v>-2.8</v>
      </c>
    </row>
    <row r="60" spans="1:44" x14ac:dyDescent="0.15">
      <c r="A60" s="187"/>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260"/>
      <c r="AL60" s="261" t="s">
        <v>127</v>
      </c>
      <c r="AM60" s="262">
        <v>2816577</v>
      </c>
      <c r="AN60" s="263">
        <v>45370</v>
      </c>
      <c r="AO60" s="264">
        <v>3.9</v>
      </c>
      <c r="AP60" s="265">
        <v>37333</v>
      </c>
      <c r="AQ60" s="266">
        <v>-2.4</v>
      </c>
      <c r="AR60" s="267">
        <v>6.3</v>
      </c>
    </row>
    <row r="61" spans="1:44" x14ac:dyDescent="0.15">
      <c r="A61" s="187"/>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245" t="s">
        <v>132</v>
      </c>
      <c r="AL61" s="268"/>
      <c r="AM61" s="269">
        <v>4652031</v>
      </c>
      <c r="AN61" s="270">
        <v>72885</v>
      </c>
      <c r="AO61" s="271">
        <v>4.3</v>
      </c>
      <c r="AP61" s="272">
        <v>70672</v>
      </c>
      <c r="AQ61" s="273">
        <v>0.3</v>
      </c>
      <c r="AR61" s="259">
        <v>4</v>
      </c>
    </row>
    <row r="62" spans="1:44" x14ac:dyDescent="0.15">
      <c r="A62" s="187"/>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260"/>
      <c r="AL62" s="261" t="s">
        <v>127</v>
      </c>
      <c r="AM62" s="262">
        <v>2597334</v>
      </c>
      <c r="AN62" s="263">
        <v>40724</v>
      </c>
      <c r="AO62" s="264">
        <v>3.8</v>
      </c>
      <c r="AP62" s="265">
        <v>37920</v>
      </c>
      <c r="AQ62" s="266">
        <v>0.1</v>
      </c>
      <c r="AR62" s="267">
        <v>3.7</v>
      </c>
    </row>
    <row r="63" spans="1:44" x14ac:dyDescent="0.15">
      <c r="A63" s="187"/>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row>
    <row r="64" spans="1:44" x14ac:dyDescent="0.15">
      <c r="A64" s="187"/>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row>
    <row r="65" spans="1:46" x14ac:dyDescent="0.15">
      <c r="A65" s="187"/>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row>
    <row r="66" spans="1:46" x14ac:dyDescent="0.15">
      <c r="A66" s="274"/>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75"/>
    </row>
    <row r="67" spans="1:46" ht="13.5" hidden="1" customHeight="1" x14ac:dyDescent="0.15">
      <c r="AK67" s="183"/>
      <c r="AL67" s="183"/>
      <c r="AM67" s="183"/>
      <c r="AN67" s="183"/>
      <c r="AO67" s="183"/>
      <c r="AP67" s="183"/>
      <c r="AQ67" s="183"/>
      <c r="AR67" s="183"/>
      <c r="AS67" s="183"/>
      <c r="AT67" s="183"/>
    </row>
    <row r="68" spans="1:46" ht="13.5" hidden="1" customHeight="1" x14ac:dyDescent="0.15">
      <c r="AK68" s="183"/>
      <c r="AL68" s="183"/>
      <c r="AM68" s="183"/>
      <c r="AN68" s="183"/>
      <c r="AO68" s="183"/>
      <c r="AP68" s="183"/>
      <c r="AQ68" s="183"/>
      <c r="AR68" s="183"/>
    </row>
    <row r="69" spans="1:46" ht="13.5" hidden="1" customHeight="1" x14ac:dyDescent="0.15">
      <c r="AK69" s="183"/>
      <c r="AL69" s="183"/>
      <c r="AM69" s="183"/>
      <c r="AN69" s="183"/>
      <c r="AO69" s="183"/>
      <c r="AP69" s="183"/>
      <c r="AQ69" s="183"/>
      <c r="AR69" s="183"/>
    </row>
    <row r="70" spans="1:46" hidden="1" x14ac:dyDescent="0.15">
      <c r="AK70" s="183"/>
      <c r="AL70" s="183"/>
      <c r="AM70" s="183"/>
      <c r="AN70" s="183"/>
      <c r="AO70" s="183"/>
      <c r="AP70" s="183"/>
      <c r="AQ70" s="183"/>
      <c r="AR70" s="183"/>
    </row>
    <row r="71" spans="1:46" hidden="1" x14ac:dyDescent="0.15">
      <c r="AK71" s="183"/>
      <c r="AL71" s="183"/>
      <c r="AM71" s="183"/>
      <c r="AN71" s="183"/>
      <c r="AO71" s="183"/>
      <c r="AP71" s="183"/>
      <c r="AQ71" s="183"/>
      <c r="AR71" s="183"/>
    </row>
    <row r="72" spans="1:46" hidden="1" x14ac:dyDescent="0.15">
      <c r="AK72" s="183"/>
      <c r="AL72" s="183"/>
      <c r="AM72" s="183"/>
      <c r="AN72" s="183"/>
      <c r="AO72" s="183"/>
      <c r="AP72" s="183"/>
      <c r="AQ72" s="183"/>
      <c r="AR72" s="183"/>
    </row>
    <row r="73" spans="1:46" hidden="1" x14ac:dyDescent="0.15">
      <c r="AK73" s="183"/>
      <c r="AL73" s="183"/>
      <c r="AM73" s="183"/>
      <c r="AN73" s="183"/>
      <c r="AO73" s="183"/>
      <c r="AP73" s="183"/>
      <c r="AQ73" s="183"/>
      <c r="AR73" s="183"/>
    </row>
  </sheetData>
  <sheetProtection algorithmName="SHA-512" hashValue="mIg7AHaTcAvIbTKJesvZ1ssa9LOZtTIL+RudPOQwwE2zlep8N6474QoL9WIVjZhGWa7IjGoeGuF9H3LhPiTEpg==" saltValue="UMLzXDa5vVP6u0c8hXjwz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80" zoomScaleNormal="80" zoomScaleSheetLayoutView="55" workbookViewId="0">
      <selection activeCell="CO102" sqref="CO102"/>
    </sheetView>
  </sheetViews>
  <sheetFormatPr defaultColWidth="0" defaultRowHeight="13.5" customHeight="1" zeroHeight="1" x14ac:dyDescent="0.15"/>
  <cols>
    <col min="1" max="125" width="2.5" style="181" customWidth="1"/>
    <col min="126" max="16384" width="9" style="180" hidden="1"/>
  </cols>
  <sheetData>
    <row r="1" spans="2:125" ht="13.5" customHeight="1" x14ac:dyDescent="0.15">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row>
    <row r="2" spans="2:125" x14ac:dyDescent="0.15">
      <c r="B2" s="180"/>
      <c r="DG2" s="180"/>
    </row>
    <row r="3" spans="2:125" x14ac:dyDescent="0.15">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H3" s="180"/>
      <c r="DI3" s="180"/>
      <c r="DJ3" s="180"/>
      <c r="DK3" s="180"/>
      <c r="DL3" s="180"/>
      <c r="DM3" s="180"/>
      <c r="DN3" s="180"/>
      <c r="DO3" s="180"/>
      <c r="DP3" s="180"/>
      <c r="DQ3" s="180"/>
      <c r="DR3" s="180"/>
      <c r="DS3" s="180"/>
      <c r="DT3" s="180"/>
      <c r="DU3" s="180"/>
    </row>
    <row r="4" spans="2:125" x14ac:dyDescent="0.15"/>
    <row r="5" spans="2:125" x14ac:dyDescent="0.15"/>
    <row r="6" spans="2:125" x14ac:dyDescent="0.15"/>
    <row r="7" spans="2:125" x14ac:dyDescent="0.15"/>
    <row r="8" spans="2:125" x14ac:dyDescent="0.15"/>
    <row r="9" spans="2:125" x14ac:dyDescent="0.15">
      <c r="DU9" s="18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180"/>
    </row>
    <row r="18" spans="125:125" x14ac:dyDescent="0.15"/>
    <row r="19" spans="125:125" x14ac:dyDescent="0.15"/>
    <row r="20" spans="125:125" x14ac:dyDescent="0.15">
      <c r="DU20" s="180"/>
    </row>
    <row r="21" spans="125:125" x14ac:dyDescent="0.15">
      <c r="DU21" s="18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180"/>
    </row>
    <row r="29" spans="125:125" x14ac:dyDescent="0.15"/>
    <row r="30" spans="125:125" x14ac:dyDescent="0.15"/>
    <row r="31" spans="125:125" x14ac:dyDescent="0.15"/>
    <row r="32" spans="125:125" x14ac:dyDescent="0.15"/>
    <row r="33" spans="2:125" x14ac:dyDescent="0.15">
      <c r="B33" s="180"/>
      <c r="G33" s="180"/>
      <c r="I33" s="180"/>
    </row>
    <row r="34" spans="2:125" x14ac:dyDescent="0.15">
      <c r="C34" s="180"/>
      <c r="P34" s="180"/>
      <c r="DE34" s="180"/>
      <c r="DH34" s="180"/>
    </row>
    <row r="35" spans="2:125" x14ac:dyDescent="0.15">
      <c r="D35" s="180"/>
      <c r="E35" s="180"/>
      <c r="DG35" s="180"/>
      <c r="DJ35" s="180"/>
      <c r="DP35" s="180"/>
      <c r="DQ35" s="180"/>
      <c r="DR35" s="180"/>
      <c r="DS35" s="180"/>
      <c r="DT35" s="180"/>
      <c r="DU35" s="180"/>
    </row>
    <row r="36" spans="2:125" x14ac:dyDescent="0.15">
      <c r="F36" s="180"/>
      <c r="H36" s="180"/>
      <c r="J36" s="180"/>
      <c r="K36" s="180"/>
      <c r="L36" s="180"/>
      <c r="M36" s="180"/>
      <c r="N36" s="180"/>
      <c r="O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80"/>
      <c r="DD36" s="180"/>
      <c r="DF36" s="180"/>
      <c r="DI36" s="180"/>
      <c r="DK36" s="180"/>
      <c r="DL36" s="180"/>
      <c r="DM36" s="180"/>
      <c r="DN36" s="180"/>
      <c r="DO36" s="180"/>
      <c r="DP36" s="180"/>
      <c r="DQ36" s="180"/>
      <c r="DR36" s="180"/>
      <c r="DS36" s="180"/>
      <c r="DT36" s="180"/>
      <c r="DU36" s="180"/>
    </row>
    <row r="37" spans="2:125" x14ac:dyDescent="0.15">
      <c r="DU37" s="180"/>
    </row>
    <row r="38" spans="2:125" x14ac:dyDescent="0.15">
      <c r="DT38" s="180"/>
      <c r="DU38" s="180"/>
    </row>
    <row r="39" spans="2:125" x14ac:dyDescent="0.15"/>
    <row r="40" spans="2:125" x14ac:dyDescent="0.15">
      <c r="DH40" s="180"/>
    </row>
    <row r="41" spans="2:125" x14ac:dyDescent="0.15">
      <c r="DE41" s="180"/>
    </row>
    <row r="42" spans="2:125" x14ac:dyDescent="0.15">
      <c r="DG42" s="180"/>
      <c r="DJ42" s="180"/>
    </row>
    <row r="43" spans="2:125" x14ac:dyDescent="0.15">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F43" s="180"/>
      <c r="DI43" s="180"/>
      <c r="DK43" s="180"/>
      <c r="DL43" s="180"/>
      <c r="DM43" s="180"/>
      <c r="DN43" s="180"/>
      <c r="DO43" s="180"/>
      <c r="DP43" s="180"/>
      <c r="DQ43" s="180"/>
      <c r="DR43" s="180"/>
      <c r="DS43" s="180"/>
      <c r="DT43" s="180"/>
      <c r="DU43" s="180"/>
    </row>
    <row r="44" spans="2:125" x14ac:dyDescent="0.15">
      <c r="DU44" s="180"/>
    </row>
    <row r="45" spans="2:125" x14ac:dyDescent="0.15"/>
    <row r="46" spans="2:125" x14ac:dyDescent="0.15"/>
    <row r="47" spans="2:125" x14ac:dyDescent="0.15"/>
    <row r="48" spans="2:125" x14ac:dyDescent="0.15">
      <c r="DT48" s="180"/>
      <c r="DU48" s="180"/>
    </row>
    <row r="49" spans="120:125" x14ac:dyDescent="0.15">
      <c r="DU49" s="180"/>
    </row>
    <row r="50" spans="120:125" x14ac:dyDescent="0.15">
      <c r="DU50" s="180"/>
    </row>
    <row r="51" spans="120:125" x14ac:dyDescent="0.15">
      <c r="DP51" s="180"/>
      <c r="DQ51" s="180"/>
      <c r="DR51" s="180"/>
      <c r="DS51" s="180"/>
      <c r="DT51" s="180"/>
      <c r="DU51" s="180"/>
    </row>
    <row r="52" spans="120:125" x14ac:dyDescent="0.15"/>
    <row r="53" spans="120:125" x14ac:dyDescent="0.15"/>
    <row r="54" spans="120:125" x14ac:dyDescent="0.15">
      <c r="DU54" s="180"/>
    </row>
    <row r="55" spans="120:125" x14ac:dyDescent="0.15"/>
    <row r="56" spans="120:125" x14ac:dyDescent="0.15"/>
    <row r="57" spans="120:125" x14ac:dyDescent="0.15"/>
    <row r="58" spans="120:125" x14ac:dyDescent="0.15">
      <c r="DU58" s="180"/>
    </row>
    <row r="59" spans="120:125" x14ac:dyDescent="0.15"/>
    <row r="60" spans="120:125" x14ac:dyDescent="0.15"/>
    <row r="61" spans="120:125" x14ac:dyDescent="0.15"/>
    <row r="62" spans="120:125" x14ac:dyDescent="0.15"/>
    <row r="63" spans="120:125" x14ac:dyDescent="0.15">
      <c r="DU63" s="180"/>
    </row>
    <row r="64" spans="120:125" x14ac:dyDescent="0.15">
      <c r="DT64" s="180"/>
      <c r="DU64" s="180"/>
    </row>
    <row r="65" spans="123:125" x14ac:dyDescent="0.15"/>
    <row r="66" spans="123:125" x14ac:dyDescent="0.15"/>
    <row r="67" spans="123:125" x14ac:dyDescent="0.15"/>
    <row r="68" spans="123:125" x14ac:dyDescent="0.15"/>
    <row r="69" spans="123:125" x14ac:dyDescent="0.15">
      <c r="DS69" s="180"/>
      <c r="DT69" s="180"/>
      <c r="DU69" s="18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180"/>
    </row>
    <row r="83" spans="116:125" x14ac:dyDescent="0.15">
      <c r="DM83" s="180"/>
      <c r="DN83" s="180"/>
      <c r="DO83" s="180"/>
      <c r="DP83" s="180"/>
      <c r="DQ83" s="180"/>
      <c r="DR83" s="180"/>
      <c r="DS83" s="180"/>
      <c r="DT83" s="180"/>
      <c r="DU83" s="180"/>
    </row>
    <row r="84" spans="116:125" x14ac:dyDescent="0.15"/>
    <row r="85" spans="116:125" x14ac:dyDescent="0.15"/>
    <row r="86" spans="116:125" x14ac:dyDescent="0.15"/>
    <row r="87" spans="116:125" x14ac:dyDescent="0.15"/>
    <row r="88" spans="116:125" x14ac:dyDescent="0.15">
      <c r="DU88" s="18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180"/>
      <c r="DT94" s="180"/>
      <c r="DU94" s="180"/>
    </row>
    <row r="95" spans="116:125" ht="13.5" customHeight="1" x14ac:dyDescent="0.15">
      <c r="DU95" s="18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180"/>
    </row>
    <row r="102" spans="124:125" ht="13.5" customHeight="1" x14ac:dyDescent="0.15"/>
    <row r="103" spans="124:125" ht="13.5" customHeight="1" x14ac:dyDescent="0.15"/>
    <row r="104" spans="124:125" ht="13.5" customHeight="1" x14ac:dyDescent="0.15">
      <c r="DT104" s="180"/>
      <c r="DU104" s="18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80" t="s">
        <v>134</v>
      </c>
    </row>
    <row r="120" spans="125:125" ht="13.5" hidden="1" customHeight="1" x14ac:dyDescent="0.15"/>
    <row r="121" spans="125:125" ht="13.5" hidden="1" customHeight="1" x14ac:dyDescent="0.15">
      <c r="DU121" s="180"/>
    </row>
  </sheetData>
  <sheetProtection algorithmName="SHA-512" hashValue="KvO7rHh5WeeJSV0bkKL6hprP18L3AtiS/Pg9kkPEH7T59kXumvTUx+pBd/A7A+5VvAS7/fj4ZN8w40SO4bmtQA==" saltValue="wIMZm6p4XzIJImDW5hu0T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80" zoomScaleNormal="80" zoomScaleSheetLayoutView="55" workbookViewId="0">
      <selection activeCell="CW12" sqref="CW12:DA12"/>
    </sheetView>
  </sheetViews>
  <sheetFormatPr defaultColWidth="0" defaultRowHeight="13.5" customHeight="1" zeroHeight="1" x14ac:dyDescent="0.15"/>
  <cols>
    <col min="1" max="125" width="2.5" style="181" customWidth="1"/>
    <col min="126" max="142" width="0" style="180" hidden="1" customWidth="1"/>
    <col min="143" max="16384" width="9" style="180" hidden="1"/>
  </cols>
  <sheetData>
    <row r="1" spans="1:125" ht="13.5" customHeight="1" x14ac:dyDescent="0.15">
      <c r="A1" s="180"/>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row>
    <row r="2" spans="1:125" x14ac:dyDescent="0.15">
      <c r="B2" s="180"/>
      <c r="T2" s="180"/>
    </row>
    <row r="3" spans="1:125" x14ac:dyDescent="0.15">
      <c r="C3" s="180"/>
      <c r="D3" s="180"/>
      <c r="E3" s="180"/>
      <c r="F3" s="180"/>
      <c r="G3" s="180"/>
      <c r="H3" s="180"/>
      <c r="I3" s="180"/>
      <c r="J3" s="180"/>
      <c r="K3" s="180"/>
      <c r="L3" s="180"/>
      <c r="M3" s="180"/>
      <c r="N3" s="180"/>
      <c r="O3" s="180"/>
      <c r="P3" s="180"/>
      <c r="Q3" s="180"/>
      <c r="R3" s="180"/>
      <c r="S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180"/>
      <c r="G33" s="180"/>
      <c r="I33" s="180"/>
    </row>
    <row r="34" spans="2:125" x14ac:dyDescent="0.15">
      <c r="C34" s="180"/>
      <c r="P34" s="180"/>
      <c r="R34" s="180"/>
      <c r="U34" s="180"/>
    </row>
    <row r="35" spans="2:125" x14ac:dyDescent="0.15">
      <c r="D35" s="180"/>
      <c r="E35" s="180"/>
      <c r="T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0"/>
      <c r="CV35" s="180"/>
      <c r="CW35" s="180"/>
      <c r="CX35" s="180"/>
      <c r="CY35" s="180"/>
      <c r="CZ35" s="180"/>
      <c r="DA35" s="180"/>
      <c r="DB35" s="180"/>
      <c r="DC35" s="180"/>
      <c r="DD35" s="180"/>
      <c r="DE35" s="180"/>
      <c r="DF35" s="180"/>
      <c r="DG35" s="180"/>
      <c r="DH35" s="180"/>
      <c r="DI35" s="180"/>
      <c r="DJ35" s="180"/>
      <c r="DK35" s="180"/>
      <c r="DL35" s="180"/>
      <c r="DM35" s="180"/>
      <c r="DN35" s="180"/>
      <c r="DO35" s="180"/>
      <c r="DP35" s="180"/>
      <c r="DQ35" s="180"/>
      <c r="DR35" s="180"/>
      <c r="DS35" s="180"/>
      <c r="DT35" s="180"/>
      <c r="DU35" s="180"/>
    </row>
    <row r="36" spans="2:125" x14ac:dyDescent="0.15">
      <c r="F36" s="180"/>
      <c r="H36" s="180"/>
      <c r="J36" s="180"/>
      <c r="K36" s="180"/>
      <c r="L36" s="180"/>
      <c r="M36" s="180"/>
      <c r="N36" s="180"/>
      <c r="O36" s="180"/>
      <c r="Q36" s="180"/>
      <c r="S36" s="180"/>
      <c r="V36" s="180"/>
    </row>
    <row r="37" spans="2:125" x14ac:dyDescent="0.15"/>
    <row r="38" spans="2:125" x14ac:dyDescent="0.15"/>
    <row r="39" spans="2:125" x14ac:dyDescent="0.15"/>
    <row r="40" spans="2:125" x14ac:dyDescent="0.15">
      <c r="U40" s="180"/>
    </row>
    <row r="41" spans="2:125" x14ac:dyDescent="0.15">
      <c r="R41" s="180"/>
    </row>
    <row r="42" spans="2:125" x14ac:dyDescent="0.15">
      <c r="T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row>
    <row r="43" spans="2:125" x14ac:dyDescent="0.15">
      <c r="Q43" s="180"/>
      <c r="S43" s="180"/>
      <c r="V43" s="18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81" t="s">
        <v>135</v>
      </c>
    </row>
  </sheetData>
  <sheetProtection algorithmName="SHA-512" hashValue="CskLeqZ6h++EKPC18cAKyzbQG//TLGNGRXWqbPiV9XaoIi5tkSObQ5wvWidCwTYg90ahaf/U4cxUJOgdWgV5Kw==" saltValue="6mxR8KVpu/zp/0F1KUJg/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50" zoomScaleSheetLayoutView="100" workbookViewId="0">
      <selection activeCell="CW12" sqref="CW12:DA1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136</v>
      </c>
      <c r="G46" s="8" t="s">
        <v>137</v>
      </c>
      <c r="H46" s="8" t="s">
        <v>138</v>
      </c>
      <c r="I46" s="8" t="s">
        <v>139</v>
      </c>
      <c r="J46" s="9" t="s">
        <v>140</v>
      </c>
    </row>
    <row r="47" spans="2:10" ht="57.75" customHeight="1" x14ac:dyDescent="0.15">
      <c r="B47" s="10"/>
      <c r="C47" s="311" t="s">
        <v>3</v>
      </c>
      <c r="D47" s="311"/>
      <c r="E47" s="312"/>
      <c r="F47" s="11">
        <v>24.53</v>
      </c>
      <c r="G47" s="12">
        <v>19.73</v>
      </c>
      <c r="H47" s="12">
        <v>21.06</v>
      </c>
      <c r="I47" s="12">
        <v>21.85</v>
      </c>
      <c r="J47" s="13">
        <v>26.56</v>
      </c>
    </row>
    <row r="48" spans="2:10" ht="57.75" customHeight="1" x14ac:dyDescent="0.15">
      <c r="B48" s="14"/>
      <c r="C48" s="313" t="s">
        <v>4</v>
      </c>
      <c r="D48" s="313"/>
      <c r="E48" s="314"/>
      <c r="F48" s="15">
        <v>3.14</v>
      </c>
      <c r="G48" s="16">
        <v>2.82</v>
      </c>
      <c r="H48" s="16">
        <v>2.4700000000000002</v>
      </c>
      <c r="I48" s="16">
        <v>7.11</v>
      </c>
      <c r="J48" s="17">
        <v>6.37</v>
      </c>
    </row>
    <row r="49" spans="2:10" ht="57.75" customHeight="1" thickBot="1" x14ac:dyDescent="0.2">
      <c r="B49" s="18"/>
      <c r="C49" s="315" t="s">
        <v>5</v>
      </c>
      <c r="D49" s="315"/>
      <c r="E49" s="316"/>
      <c r="F49" s="19" t="s">
        <v>141</v>
      </c>
      <c r="G49" s="20" t="s">
        <v>142</v>
      </c>
      <c r="H49" s="20" t="s">
        <v>143</v>
      </c>
      <c r="I49" s="20">
        <v>4.78</v>
      </c>
      <c r="J49" s="21" t="s">
        <v>144</v>
      </c>
    </row>
    <row r="50" spans="2:10" x14ac:dyDescent="0.15"/>
  </sheetData>
  <sheetProtection algorithmName="SHA-512" hashValue="TYlgi/wIKtu6iQzNRSxglm8QYkb3X/LXnfE4GW9m8esz360AdZKUgYH7IxffZzUQZC7ZjKpdn4ld0JBBWEl3iA==" saltValue="KrtX+a2eVuwZx3NK6gxq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9" zoomScaleSheetLayoutView="100" workbookViewId="0">
      <selection activeCell="CW12" sqref="CW12:DA1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136</v>
      </c>
      <c r="G33" s="29" t="s">
        <v>137</v>
      </c>
      <c r="H33" s="29" t="s">
        <v>138</v>
      </c>
      <c r="I33" s="29" t="s">
        <v>139</v>
      </c>
      <c r="J33" s="30" t="s">
        <v>140</v>
      </c>
      <c r="K33" s="22"/>
      <c r="L33" s="22"/>
      <c r="M33" s="22"/>
      <c r="N33" s="22"/>
      <c r="O33" s="22"/>
      <c r="P33" s="22"/>
    </row>
    <row r="34" spans="1:16" ht="39" customHeight="1" x14ac:dyDescent="0.15">
      <c r="A34" s="22"/>
      <c r="B34" s="31"/>
      <c r="C34" s="323" t="s">
        <v>145</v>
      </c>
      <c r="D34" s="323"/>
      <c r="E34" s="324"/>
      <c r="F34" s="32">
        <v>6.95</v>
      </c>
      <c r="G34" s="33">
        <v>7.56</v>
      </c>
      <c r="H34" s="33">
        <v>8.2799999999999994</v>
      </c>
      <c r="I34" s="33">
        <v>8.83</v>
      </c>
      <c r="J34" s="34">
        <v>9.61</v>
      </c>
      <c r="K34" s="22"/>
      <c r="L34" s="22"/>
      <c r="M34" s="22"/>
      <c r="N34" s="22"/>
      <c r="O34" s="22"/>
      <c r="P34" s="22"/>
    </row>
    <row r="35" spans="1:16" ht="39" customHeight="1" x14ac:dyDescent="0.15">
      <c r="A35" s="22"/>
      <c r="B35" s="35"/>
      <c r="C35" s="317" t="s">
        <v>146</v>
      </c>
      <c r="D35" s="318"/>
      <c r="E35" s="319"/>
      <c r="F35" s="36">
        <v>3.14</v>
      </c>
      <c r="G35" s="37">
        <v>2.82</v>
      </c>
      <c r="H35" s="37">
        <v>2.46</v>
      </c>
      <c r="I35" s="37">
        <v>7.11</v>
      </c>
      <c r="J35" s="38">
        <v>6.37</v>
      </c>
      <c r="K35" s="22"/>
      <c r="L35" s="22"/>
      <c r="M35" s="22"/>
      <c r="N35" s="22"/>
      <c r="O35" s="22"/>
      <c r="P35" s="22"/>
    </row>
    <row r="36" spans="1:16" ht="39" customHeight="1" x14ac:dyDescent="0.15">
      <c r="A36" s="22"/>
      <c r="B36" s="35"/>
      <c r="C36" s="317" t="s">
        <v>147</v>
      </c>
      <c r="D36" s="318"/>
      <c r="E36" s="319"/>
      <c r="F36" s="36">
        <v>1.1100000000000001</v>
      </c>
      <c r="G36" s="37">
        <v>1.79</v>
      </c>
      <c r="H36" s="37">
        <v>2.73</v>
      </c>
      <c r="I36" s="37">
        <v>3.24</v>
      </c>
      <c r="J36" s="38">
        <v>4.28</v>
      </c>
      <c r="K36" s="22"/>
      <c r="L36" s="22"/>
      <c r="M36" s="22"/>
      <c r="N36" s="22"/>
      <c r="O36" s="22"/>
      <c r="P36" s="22"/>
    </row>
    <row r="37" spans="1:16" ht="39" customHeight="1" x14ac:dyDescent="0.15">
      <c r="A37" s="22"/>
      <c r="B37" s="35"/>
      <c r="C37" s="317" t="s">
        <v>148</v>
      </c>
      <c r="D37" s="318"/>
      <c r="E37" s="319"/>
      <c r="F37" s="36">
        <v>1.42</v>
      </c>
      <c r="G37" s="37">
        <v>1.57</v>
      </c>
      <c r="H37" s="37">
        <v>1.79</v>
      </c>
      <c r="I37" s="37">
        <v>2.36</v>
      </c>
      <c r="J37" s="38">
        <v>2.75</v>
      </c>
      <c r="K37" s="22"/>
      <c r="L37" s="22"/>
      <c r="M37" s="22"/>
      <c r="N37" s="22"/>
      <c r="O37" s="22"/>
      <c r="P37" s="22"/>
    </row>
    <row r="38" spans="1:16" ht="39" customHeight="1" x14ac:dyDescent="0.15">
      <c r="A38" s="22"/>
      <c r="B38" s="35"/>
      <c r="C38" s="317" t="s">
        <v>149</v>
      </c>
      <c r="D38" s="318"/>
      <c r="E38" s="319"/>
      <c r="F38" s="36">
        <v>0.3</v>
      </c>
      <c r="G38" s="37">
        <v>0.65</v>
      </c>
      <c r="H38" s="37">
        <v>0.69</v>
      </c>
      <c r="I38" s="37">
        <v>1.39</v>
      </c>
      <c r="J38" s="38">
        <v>1.22</v>
      </c>
      <c r="K38" s="22"/>
      <c r="L38" s="22"/>
      <c r="M38" s="22"/>
      <c r="N38" s="22"/>
      <c r="O38" s="22"/>
      <c r="P38" s="22"/>
    </row>
    <row r="39" spans="1:16" ht="39" customHeight="1" x14ac:dyDescent="0.15">
      <c r="A39" s="22"/>
      <c r="B39" s="35"/>
      <c r="C39" s="317" t="s">
        <v>150</v>
      </c>
      <c r="D39" s="318"/>
      <c r="E39" s="319"/>
      <c r="F39" s="36">
        <v>0.01</v>
      </c>
      <c r="G39" s="37">
        <v>0</v>
      </c>
      <c r="H39" s="37">
        <v>0.01</v>
      </c>
      <c r="I39" s="37">
        <v>0.01</v>
      </c>
      <c r="J39" s="38">
        <v>0</v>
      </c>
      <c r="K39" s="22"/>
      <c r="L39" s="22"/>
      <c r="M39" s="22"/>
      <c r="N39" s="22"/>
      <c r="O39" s="22"/>
      <c r="P39" s="22"/>
    </row>
    <row r="40" spans="1:16" ht="39" customHeight="1" x14ac:dyDescent="0.15">
      <c r="A40" s="22"/>
      <c r="B40" s="35"/>
      <c r="C40" s="317" t="s">
        <v>151</v>
      </c>
      <c r="D40" s="318"/>
      <c r="E40" s="319"/>
      <c r="F40" s="36">
        <v>0</v>
      </c>
      <c r="G40" s="37">
        <v>0</v>
      </c>
      <c r="H40" s="37">
        <v>0</v>
      </c>
      <c r="I40" s="37">
        <v>0</v>
      </c>
      <c r="J40" s="38">
        <v>0</v>
      </c>
      <c r="K40" s="22"/>
      <c r="L40" s="22"/>
      <c r="M40" s="22"/>
      <c r="N40" s="22"/>
      <c r="O40" s="22"/>
      <c r="P40" s="22"/>
    </row>
    <row r="41" spans="1:16" ht="39" customHeight="1" x14ac:dyDescent="0.15">
      <c r="A41" s="22"/>
      <c r="B41" s="35"/>
      <c r="C41" s="317" t="s">
        <v>152</v>
      </c>
      <c r="D41" s="318"/>
      <c r="E41" s="319"/>
      <c r="F41" s="36">
        <v>0</v>
      </c>
      <c r="G41" s="37">
        <v>0</v>
      </c>
      <c r="H41" s="37">
        <v>0</v>
      </c>
      <c r="I41" s="37">
        <v>0</v>
      </c>
      <c r="J41" s="38">
        <v>0</v>
      </c>
      <c r="K41" s="22"/>
      <c r="L41" s="22"/>
      <c r="M41" s="22"/>
      <c r="N41" s="22"/>
      <c r="O41" s="22"/>
      <c r="P41" s="22"/>
    </row>
    <row r="42" spans="1:16" ht="39" customHeight="1" x14ac:dyDescent="0.15">
      <c r="A42" s="22"/>
      <c r="B42" s="39"/>
      <c r="C42" s="317" t="s">
        <v>153</v>
      </c>
      <c r="D42" s="318"/>
      <c r="E42" s="319"/>
      <c r="F42" s="36" t="s">
        <v>95</v>
      </c>
      <c r="G42" s="37" t="s">
        <v>95</v>
      </c>
      <c r="H42" s="37" t="s">
        <v>95</v>
      </c>
      <c r="I42" s="37" t="s">
        <v>95</v>
      </c>
      <c r="J42" s="38" t="s">
        <v>95</v>
      </c>
      <c r="K42" s="22"/>
      <c r="L42" s="22"/>
      <c r="M42" s="22"/>
      <c r="N42" s="22"/>
      <c r="O42" s="22"/>
      <c r="P42" s="22"/>
    </row>
    <row r="43" spans="1:16" ht="39" customHeight="1" thickBot="1" x14ac:dyDescent="0.2">
      <c r="A43" s="22"/>
      <c r="B43" s="40"/>
      <c r="C43" s="320" t="s">
        <v>154</v>
      </c>
      <c r="D43" s="321"/>
      <c r="E43" s="322"/>
      <c r="F43" s="41">
        <v>0</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8/VZFAPJD7TQWgs1gL/zmLV6yCWlOFR2h9d2aPQ+bu+QRryYR3z5q+w/sz7NgBuBjrzvRFHStcyXlZtHdCkQg==" saltValue="WBnXiBx5HMz70CBl4qur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K49" zoomScaleSheetLayoutView="55" workbookViewId="0">
      <selection activeCell="CW12" sqref="CW12:DA1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136</v>
      </c>
      <c r="L44" s="56" t="s">
        <v>137</v>
      </c>
      <c r="M44" s="56" t="s">
        <v>138</v>
      </c>
      <c r="N44" s="56" t="s">
        <v>139</v>
      </c>
      <c r="O44" s="57" t="s">
        <v>140</v>
      </c>
      <c r="P44" s="48"/>
      <c r="Q44" s="48"/>
      <c r="R44" s="48"/>
      <c r="S44" s="48"/>
      <c r="T44" s="48"/>
      <c r="U44" s="48"/>
    </row>
    <row r="45" spans="1:21" ht="30.75" customHeight="1" x14ac:dyDescent="0.15">
      <c r="A45" s="48"/>
      <c r="B45" s="348" t="s">
        <v>11</v>
      </c>
      <c r="C45" s="349"/>
      <c r="D45" s="58"/>
      <c r="E45" s="354" t="s">
        <v>12</v>
      </c>
      <c r="F45" s="354"/>
      <c r="G45" s="354"/>
      <c r="H45" s="354"/>
      <c r="I45" s="354"/>
      <c r="J45" s="355"/>
      <c r="K45" s="59">
        <v>4838</v>
      </c>
      <c r="L45" s="60">
        <v>4538</v>
      </c>
      <c r="M45" s="60">
        <v>4283</v>
      </c>
      <c r="N45" s="60">
        <v>4366</v>
      </c>
      <c r="O45" s="61">
        <v>4382</v>
      </c>
      <c r="P45" s="48"/>
      <c r="Q45" s="48"/>
      <c r="R45" s="48"/>
      <c r="S45" s="48"/>
      <c r="T45" s="48"/>
      <c r="U45" s="48"/>
    </row>
    <row r="46" spans="1:21" ht="30.75" customHeight="1" x14ac:dyDescent="0.15">
      <c r="A46" s="48"/>
      <c r="B46" s="350"/>
      <c r="C46" s="351"/>
      <c r="D46" s="62"/>
      <c r="E46" s="327" t="s">
        <v>13</v>
      </c>
      <c r="F46" s="327"/>
      <c r="G46" s="327"/>
      <c r="H46" s="327"/>
      <c r="I46" s="327"/>
      <c r="J46" s="328"/>
      <c r="K46" s="63" t="s">
        <v>95</v>
      </c>
      <c r="L46" s="64" t="s">
        <v>95</v>
      </c>
      <c r="M46" s="64" t="s">
        <v>95</v>
      </c>
      <c r="N46" s="64" t="s">
        <v>95</v>
      </c>
      <c r="O46" s="65" t="s">
        <v>95</v>
      </c>
      <c r="P46" s="48"/>
      <c r="Q46" s="48"/>
      <c r="R46" s="48"/>
      <c r="S46" s="48"/>
      <c r="T46" s="48"/>
      <c r="U46" s="48"/>
    </row>
    <row r="47" spans="1:21" ht="30.75" customHeight="1" x14ac:dyDescent="0.15">
      <c r="A47" s="48"/>
      <c r="B47" s="350"/>
      <c r="C47" s="351"/>
      <c r="D47" s="62"/>
      <c r="E47" s="327" t="s">
        <v>14</v>
      </c>
      <c r="F47" s="327"/>
      <c r="G47" s="327"/>
      <c r="H47" s="327"/>
      <c r="I47" s="327"/>
      <c r="J47" s="328"/>
      <c r="K47" s="63" t="s">
        <v>95</v>
      </c>
      <c r="L47" s="64" t="s">
        <v>95</v>
      </c>
      <c r="M47" s="64" t="s">
        <v>95</v>
      </c>
      <c r="N47" s="64" t="s">
        <v>95</v>
      </c>
      <c r="O47" s="65" t="s">
        <v>95</v>
      </c>
      <c r="P47" s="48"/>
      <c r="Q47" s="48"/>
      <c r="R47" s="48"/>
      <c r="S47" s="48"/>
      <c r="T47" s="48"/>
      <c r="U47" s="48"/>
    </row>
    <row r="48" spans="1:21" ht="30.75" customHeight="1" x14ac:dyDescent="0.15">
      <c r="A48" s="48"/>
      <c r="B48" s="350"/>
      <c r="C48" s="351"/>
      <c r="D48" s="62"/>
      <c r="E48" s="327" t="s">
        <v>15</v>
      </c>
      <c r="F48" s="327"/>
      <c r="G48" s="327"/>
      <c r="H48" s="327"/>
      <c r="I48" s="327"/>
      <c r="J48" s="328"/>
      <c r="K48" s="63">
        <v>615</v>
      </c>
      <c r="L48" s="64">
        <v>580</v>
      </c>
      <c r="M48" s="64">
        <v>602</v>
      </c>
      <c r="N48" s="64">
        <v>608</v>
      </c>
      <c r="O48" s="65">
        <v>591</v>
      </c>
      <c r="P48" s="48"/>
      <c r="Q48" s="48"/>
      <c r="R48" s="48"/>
      <c r="S48" s="48"/>
      <c r="T48" s="48"/>
      <c r="U48" s="48"/>
    </row>
    <row r="49" spans="1:21" ht="30.75" customHeight="1" x14ac:dyDescent="0.15">
      <c r="A49" s="48"/>
      <c r="B49" s="350"/>
      <c r="C49" s="351"/>
      <c r="D49" s="62"/>
      <c r="E49" s="327" t="s">
        <v>16</v>
      </c>
      <c r="F49" s="327"/>
      <c r="G49" s="327"/>
      <c r="H49" s="327"/>
      <c r="I49" s="327"/>
      <c r="J49" s="328"/>
      <c r="K49" s="63">
        <v>24</v>
      </c>
      <c r="L49" s="64">
        <v>26</v>
      </c>
      <c r="M49" s="64">
        <v>30</v>
      </c>
      <c r="N49" s="64">
        <v>33</v>
      </c>
      <c r="O49" s="65">
        <v>34</v>
      </c>
      <c r="P49" s="48"/>
      <c r="Q49" s="48"/>
      <c r="R49" s="48"/>
      <c r="S49" s="48"/>
      <c r="T49" s="48"/>
      <c r="U49" s="48"/>
    </row>
    <row r="50" spans="1:21" ht="30.75" customHeight="1" x14ac:dyDescent="0.15">
      <c r="A50" s="48"/>
      <c r="B50" s="350"/>
      <c r="C50" s="351"/>
      <c r="D50" s="62"/>
      <c r="E50" s="327" t="s">
        <v>17</v>
      </c>
      <c r="F50" s="327"/>
      <c r="G50" s="327"/>
      <c r="H50" s="327"/>
      <c r="I50" s="327"/>
      <c r="J50" s="328"/>
      <c r="K50" s="63">
        <v>2</v>
      </c>
      <c r="L50" s="64">
        <v>1</v>
      </c>
      <c r="M50" s="64">
        <v>1</v>
      </c>
      <c r="N50" s="64">
        <v>2</v>
      </c>
      <c r="O50" s="65">
        <v>13</v>
      </c>
      <c r="P50" s="48"/>
      <c r="Q50" s="48"/>
      <c r="R50" s="48"/>
      <c r="S50" s="48"/>
      <c r="T50" s="48"/>
      <c r="U50" s="48"/>
    </row>
    <row r="51" spans="1:21" ht="30.75" customHeight="1" x14ac:dyDescent="0.15">
      <c r="A51" s="48"/>
      <c r="B51" s="352"/>
      <c r="C51" s="353"/>
      <c r="D51" s="66"/>
      <c r="E51" s="327" t="s">
        <v>18</v>
      </c>
      <c r="F51" s="327"/>
      <c r="G51" s="327"/>
      <c r="H51" s="327"/>
      <c r="I51" s="327"/>
      <c r="J51" s="328"/>
      <c r="K51" s="63">
        <v>1</v>
      </c>
      <c r="L51" s="64">
        <v>1</v>
      </c>
      <c r="M51" s="64">
        <v>0</v>
      </c>
      <c r="N51" s="64">
        <v>0</v>
      </c>
      <c r="O51" s="65" t="s">
        <v>95</v>
      </c>
      <c r="P51" s="48"/>
      <c r="Q51" s="48"/>
      <c r="R51" s="48"/>
      <c r="S51" s="48"/>
      <c r="T51" s="48"/>
      <c r="U51" s="48"/>
    </row>
    <row r="52" spans="1:21" ht="30.75" customHeight="1" x14ac:dyDescent="0.15">
      <c r="A52" s="48"/>
      <c r="B52" s="325" t="s">
        <v>19</v>
      </c>
      <c r="C52" s="326"/>
      <c r="D52" s="66"/>
      <c r="E52" s="327" t="s">
        <v>20</v>
      </c>
      <c r="F52" s="327"/>
      <c r="G52" s="327"/>
      <c r="H52" s="327"/>
      <c r="I52" s="327"/>
      <c r="J52" s="328"/>
      <c r="K52" s="63">
        <v>4672</v>
      </c>
      <c r="L52" s="64">
        <v>4519</v>
      </c>
      <c r="M52" s="64">
        <v>4244</v>
      </c>
      <c r="N52" s="64">
        <v>4138</v>
      </c>
      <c r="O52" s="65">
        <v>3945</v>
      </c>
      <c r="P52" s="48"/>
      <c r="Q52" s="48"/>
      <c r="R52" s="48"/>
      <c r="S52" s="48"/>
      <c r="T52" s="48"/>
      <c r="U52" s="48"/>
    </row>
    <row r="53" spans="1:21" ht="30.75" customHeight="1" thickBot="1" x14ac:dyDescent="0.2">
      <c r="A53" s="48"/>
      <c r="B53" s="329" t="s">
        <v>21</v>
      </c>
      <c r="C53" s="330"/>
      <c r="D53" s="67"/>
      <c r="E53" s="331" t="s">
        <v>22</v>
      </c>
      <c r="F53" s="331"/>
      <c r="G53" s="331"/>
      <c r="H53" s="331"/>
      <c r="I53" s="331"/>
      <c r="J53" s="332"/>
      <c r="K53" s="68">
        <v>808</v>
      </c>
      <c r="L53" s="69">
        <v>627</v>
      </c>
      <c r="M53" s="69">
        <v>672</v>
      </c>
      <c r="N53" s="69">
        <v>871</v>
      </c>
      <c r="O53" s="70">
        <v>1075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155</v>
      </c>
      <c r="P56" s="48"/>
      <c r="Q56" s="48"/>
      <c r="R56" s="48"/>
      <c r="S56" s="48"/>
      <c r="T56" s="48"/>
      <c r="U56" s="48"/>
    </row>
    <row r="57" spans="1:21" ht="31.5" customHeight="1" thickBot="1" x14ac:dyDescent="0.2">
      <c r="A57" s="48"/>
      <c r="B57" s="76"/>
      <c r="C57" s="77"/>
      <c r="D57" s="77"/>
      <c r="E57" s="78"/>
      <c r="F57" s="78"/>
      <c r="G57" s="78"/>
      <c r="H57" s="78"/>
      <c r="I57" s="78"/>
      <c r="J57" s="79" t="s">
        <v>2</v>
      </c>
      <c r="K57" s="80" t="s">
        <v>156</v>
      </c>
      <c r="L57" s="81" t="s">
        <v>157</v>
      </c>
      <c r="M57" s="81" t="s">
        <v>158</v>
      </c>
      <c r="N57" s="81" t="s">
        <v>159</v>
      </c>
      <c r="O57" s="82" t="s">
        <v>160</v>
      </c>
      <c r="P57" s="48"/>
      <c r="Q57" s="48"/>
      <c r="R57" s="48"/>
      <c r="S57" s="48"/>
      <c r="T57" s="48"/>
      <c r="U57" s="48"/>
    </row>
    <row r="58" spans="1:21" ht="31.5" customHeight="1" x14ac:dyDescent="0.15">
      <c r="B58" s="333" t="s">
        <v>26</v>
      </c>
      <c r="C58" s="334"/>
      <c r="D58" s="339" t="s">
        <v>27</v>
      </c>
      <c r="E58" s="340"/>
      <c r="F58" s="340"/>
      <c r="G58" s="340"/>
      <c r="H58" s="340"/>
      <c r="I58" s="340"/>
      <c r="J58" s="341"/>
      <c r="K58" s="83"/>
      <c r="L58" s="84"/>
      <c r="M58" s="84"/>
      <c r="N58" s="84"/>
      <c r="O58" s="85"/>
    </row>
    <row r="59" spans="1:21" ht="31.5" customHeight="1" x14ac:dyDescent="0.15">
      <c r="B59" s="335"/>
      <c r="C59" s="336"/>
      <c r="D59" s="342" t="s">
        <v>28</v>
      </c>
      <c r="E59" s="343"/>
      <c r="F59" s="343"/>
      <c r="G59" s="343"/>
      <c r="H59" s="343"/>
      <c r="I59" s="343"/>
      <c r="J59" s="344"/>
      <c r="K59" s="86"/>
      <c r="L59" s="87"/>
      <c r="M59" s="87"/>
      <c r="N59" s="87"/>
      <c r="O59" s="88"/>
    </row>
    <row r="60" spans="1:21" ht="31.5" customHeight="1" thickBot="1" x14ac:dyDescent="0.2">
      <c r="B60" s="337"/>
      <c r="C60" s="338"/>
      <c r="D60" s="345" t="s">
        <v>29</v>
      </c>
      <c r="E60" s="346"/>
      <c r="F60" s="346"/>
      <c r="G60" s="346"/>
      <c r="H60" s="346"/>
      <c r="I60" s="346"/>
      <c r="J60" s="347"/>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gXiK0gz/wO7KqjtHCbwYk+YPjxvzaJv65U6IoNGSAJS6sFnfYLv2ZyNkW6Qw0EOVqfjy1ift04WahIpCllNXA==" saltValue="EDwojOxr4SMb1lr2dTjEp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52" zoomScaleSheetLayoutView="100" workbookViewId="0">
      <selection activeCell="CW12" sqref="CW12:DA12"/>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136</v>
      </c>
      <c r="J40" s="103" t="s">
        <v>137</v>
      </c>
      <c r="K40" s="103" t="s">
        <v>138</v>
      </c>
      <c r="L40" s="103" t="s">
        <v>139</v>
      </c>
      <c r="M40" s="104" t="s">
        <v>140</v>
      </c>
    </row>
    <row r="41" spans="2:13" ht="27.75" customHeight="1" x14ac:dyDescent="0.15">
      <c r="B41" s="368" t="s">
        <v>32</v>
      </c>
      <c r="C41" s="369"/>
      <c r="D41" s="105"/>
      <c r="E41" s="370" t="s">
        <v>33</v>
      </c>
      <c r="F41" s="370"/>
      <c r="G41" s="370"/>
      <c r="H41" s="371"/>
      <c r="I41" s="276">
        <v>36205</v>
      </c>
      <c r="J41" s="277">
        <v>35124</v>
      </c>
      <c r="K41" s="277">
        <v>35888</v>
      </c>
      <c r="L41" s="277">
        <v>35447</v>
      </c>
      <c r="M41" s="278">
        <v>34332</v>
      </c>
    </row>
    <row r="42" spans="2:13" ht="27.75" customHeight="1" x14ac:dyDescent="0.15">
      <c r="B42" s="358"/>
      <c r="C42" s="359"/>
      <c r="D42" s="106"/>
      <c r="E42" s="362" t="s">
        <v>34</v>
      </c>
      <c r="F42" s="362"/>
      <c r="G42" s="362"/>
      <c r="H42" s="363"/>
      <c r="I42" s="279" t="s">
        <v>95</v>
      </c>
      <c r="J42" s="280" t="s">
        <v>95</v>
      </c>
      <c r="K42" s="280" t="s">
        <v>95</v>
      </c>
      <c r="L42" s="280" t="s">
        <v>95</v>
      </c>
      <c r="M42" s="281" t="s">
        <v>95</v>
      </c>
    </row>
    <row r="43" spans="2:13" ht="27.75" customHeight="1" x14ac:dyDescent="0.15">
      <c r="B43" s="358"/>
      <c r="C43" s="359"/>
      <c r="D43" s="106"/>
      <c r="E43" s="362" t="s">
        <v>35</v>
      </c>
      <c r="F43" s="362"/>
      <c r="G43" s="362"/>
      <c r="H43" s="363"/>
      <c r="I43" s="279">
        <v>7494</v>
      </c>
      <c r="J43" s="280">
        <v>6519</v>
      </c>
      <c r="K43" s="280">
        <v>4706</v>
      </c>
      <c r="L43" s="280">
        <v>5394</v>
      </c>
      <c r="M43" s="281">
        <v>5874</v>
      </c>
    </row>
    <row r="44" spans="2:13" ht="27.75" customHeight="1" x14ac:dyDescent="0.15">
      <c r="B44" s="358"/>
      <c r="C44" s="359"/>
      <c r="D44" s="106"/>
      <c r="E44" s="362" t="s">
        <v>36</v>
      </c>
      <c r="F44" s="362"/>
      <c r="G44" s="362"/>
      <c r="H44" s="363"/>
      <c r="I44" s="279">
        <v>342</v>
      </c>
      <c r="J44" s="280">
        <v>359</v>
      </c>
      <c r="K44" s="280">
        <v>423</v>
      </c>
      <c r="L44" s="280">
        <v>416</v>
      </c>
      <c r="M44" s="281">
        <v>381</v>
      </c>
    </row>
    <row r="45" spans="2:13" ht="27.75" customHeight="1" x14ac:dyDescent="0.15">
      <c r="B45" s="358"/>
      <c r="C45" s="359"/>
      <c r="D45" s="106"/>
      <c r="E45" s="362" t="s">
        <v>37</v>
      </c>
      <c r="F45" s="362"/>
      <c r="G45" s="362"/>
      <c r="H45" s="363"/>
      <c r="I45" s="279">
        <v>4408</v>
      </c>
      <c r="J45" s="280">
        <v>4081</v>
      </c>
      <c r="K45" s="280">
        <v>3997</v>
      </c>
      <c r="L45" s="280">
        <v>4047</v>
      </c>
      <c r="M45" s="281">
        <v>4012</v>
      </c>
    </row>
    <row r="46" spans="2:13" ht="27.75" customHeight="1" x14ac:dyDescent="0.15">
      <c r="B46" s="358"/>
      <c r="C46" s="359"/>
      <c r="D46" s="107"/>
      <c r="E46" s="362" t="s">
        <v>38</v>
      </c>
      <c r="F46" s="362"/>
      <c r="G46" s="362"/>
      <c r="H46" s="363"/>
      <c r="I46" s="279">
        <v>1</v>
      </c>
      <c r="J46" s="280">
        <v>2</v>
      </c>
      <c r="K46" s="280">
        <v>3</v>
      </c>
      <c r="L46" s="280">
        <v>1</v>
      </c>
      <c r="M46" s="281">
        <v>2</v>
      </c>
    </row>
    <row r="47" spans="2:13" ht="27.75" customHeight="1" x14ac:dyDescent="0.15">
      <c r="B47" s="358"/>
      <c r="C47" s="359"/>
      <c r="D47" s="108"/>
      <c r="E47" s="372" t="s">
        <v>39</v>
      </c>
      <c r="F47" s="373"/>
      <c r="G47" s="373"/>
      <c r="H47" s="374"/>
      <c r="I47" s="279" t="s">
        <v>95</v>
      </c>
      <c r="J47" s="280" t="s">
        <v>95</v>
      </c>
      <c r="K47" s="280" t="s">
        <v>95</v>
      </c>
      <c r="L47" s="280" t="s">
        <v>95</v>
      </c>
      <c r="M47" s="281" t="s">
        <v>95</v>
      </c>
    </row>
    <row r="48" spans="2:13" ht="27.75" customHeight="1" x14ac:dyDescent="0.15">
      <c r="B48" s="358"/>
      <c r="C48" s="359"/>
      <c r="D48" s="106"/>
      <c r="E48" s="362" t="s">
        <v>40</v>
      </c>
      <c r="F48" s="362"/>
      <c r="G48" s="362"/>
      <c r="H48" s="363"/>
      <c r="I48" s="279" t="s">
        <v>95</v>
      </c>
      <c r="J48" s="280" t="s">
        <v>95</v>
      </c>
      <c r="K48" s="280" t="s">
        <v>95</v>
      </c>
      <c r="L48" s="280" t="s">
        <v>95</v>
      </c>
      <c r="M48" s="281" t="s">
        <v>95</v>
      </c>
    </row>
    <row r="49" spans="2:13" ht="27.75" customHeight="1" x14ac:dyDescent="0.15">
      <c r="B49" s="360"/>
      <c r="C49" s="361"/>
      <c r="D49" s="106"/>
      <c r="E49" s="362" t="s">
        <v>41</v>
      </c>
      <c r="F49" s="362"/>
      <c r="G49" s="362"/>
      <c r="H49" s="363"/>
      <c r="I49" s="279" t="s">
        <v>95</v>
      </c>
      <c r="J49" s="280" t="s">
        <v>95</v>
      </c>
      <c r="K49" s="280" t="s">
        <v>95</v>
      </c>
      <c r="L49" s="280" t="s">
        <v>95</v>
      </c>
      <c r="M49" s="281" t="s">
        <v>95</v>
      </c>
    </row>
    <row r="50" spans="2:13" ht="27.75" customHeight="1" x14ac:dyDescent="0.15">
      <c r="B50" s="356" t="s">
        <v>42</v>
      </c>
      <c r="C50" s="357"/>
      <c r="D50" s="109"/>
      <c r="E50" s="362" t="s">
        <v>43</v>
      </c>
      <c r="F50" s="362"/>
      <c r="G50" s="362"/>
      <c r="H50" s="363"/>
      <c r="I50" s="279">
        <v>14021</v>
      </c>
      <c r="J50" s="280">
        <v>12783</v>
      </c>
      <c r="K50" s="280">
        <v>12536</v>
      </c>
      <c r="L50" s="280">
        <v>13337</v>
      </c>
      <c r="M50" s="281">
        <v>14670</v>
      </c>
    </row>
    <row r="51" spans="2:13" ht="27.75" customHeight="1" x14ac:dyDescent="0.15">
      <c r="B51" s="358"/>
      <c r="C51" s="359"/>
      <c r="D51" s="106"/>
      <c r="E51" s="362" t="s">
        <v>44</v>
      </c>
      <c r="F51" s="362"/>
      <c r="G51" s="362"/>
      <c r="H51" s="363"/>
      <c r="I51" s="279">
        <v>3497</v>
      </c>
      <c r="J51" s="280">
        <v>3049</v>
      </c>
      <c r="K51" s="280">
        <v>3016</v>
      </c>
      <c r="L51" s="280">
        <v>3226</v>
      </c>
      <c r="M51" s="281">
        <v>3333</v>
      </c>
    </row>
    <row r="52" spans="2:13" ht="27.75" customHeight="1" x14ac:dyDescent="0.15">
      <c r="B52" s="360"/>
      <c r="C52" s="361"/>
      <c r="D52" s="106"/>
      <c r="E52" s="362" t="s">
        <v>45</v>
      </c>
      <c r="F52" s="362"/>
      <c r="G52" s="362"/>
      <c r="H52" s="363"/>
      <c r="I52" s="279">
        <v>35209</v>
      </c>
      <c r="J52" s="280">
        <v>34497</v>
      </c>
      <c r="K52" s="280">
        <v>33778</v>
      </c>
      <c r="L52" s="280">
        <v>32332</v>
      </c>
      <c r="M52" s="281">
        <v>31681</v>
      </c>
    </row>
    <row r="53" spans="2:13" ht="27.75" customHeight="1" thickBot="1" x14ac:dyDescent="0.2">
      <c r="B53" s="364" t="s">
        <v>46</v>
      </c>
      <c r="C53" s="365"/>
      <c r="D53" s="110"/>
      <c r="E53" s="366" t="s">
        <v>47</v>
      </c>
      <c r="F53" s="366"/>
      <c r="G53" s="366"/>
      <c r="H53" s="367"/>
      <c r="I53" s="282">
        <v>-4276</v>
      </c>
      <c r="J53" s="283">
        <v>-4245</v>
      </c>
      <c r="K53" s="283">
        <v>-4312</v>
      </c>
      <c r="L53" s="283">
        <v>-3589</v>
      </c>
      <c r="M53" s="284">
        <v>-5083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uoFJwTar/uyqtGslJguIOyW3/5SwChHM5q1JHdXE3m1z2kVTZKORA0q4s0r/N+eiC5AFE3iWUM7J/iLeAhvwA==" saltValue="457AdBaFqY94jEYrdwgn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2024-03-27T06:24:19Z</cp:lastPrinted>
  <dcterms:created xsi:type="dcterms:W3CDTF">2024-02-05T03:47:07Z</dcterms:created>
  <dcterms:modified xsi:type="dcterms:W3CDTF">2024-03-27T06:38:43Z</dcterms:modified>
  <cp:category/>
</cp:coreProperties>
</file>