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5" tabRatio="867" activeTab="1"/>
  </bookViews>
  <sheets>
    <sheet name="★提出方法等 " sheetId="65" r:id="rId1"/>
    <sheet name="★必要書類一覧表" sheetId="1" r:id="rId2"/>
    <sheet name="介護報酬【自己点検シート】" sheetId="80" r:id="rId3"/>
    <sheet name="介護報酬【要件確認シート】" sheetId="49" r:id="rId4"/>
    <sheet name="別紙3－2" sheetId="66" r:id="rId5"/>
    <sheet name="別紙１－３" sheetId="79" r:id="rId6"/>
    <sheet name="備考（1－3）" sheetId="77" r:id="rId7"/>
    <sheet name="別紙A（3%届出様式）" sheetId="62" r:id="rId8"/>
    <sheet name="別紙B（3%計算シート）" sheetId="63" r:id="rId9"/>
    <sheet name="別紙14－3" sheetId="69" r:id="rId10"/>
    <sheet name="別紙21" sheetId="70" r:id="rId11"/>
    <sheet name="別紙22" sheetId="71" r:id="rId12"/>
    <sheet name="別紙22－2" sheetId="72" r:id="rId13"/>
    <sheet name="別紙23" sheetId="73" r:id="rId14"/>
    <sheet name="別紙23－2" sheetId="74" r:id="rId15"/>
    <sheet name="（参考）別紙７（勤務形態一覧表）" sheetId="75" r:id="rId16"/>
    <sheet name="（参考）別紙７－２（資格者割合計算書）" sheetId="76" r:id="rId17"/>
  </sheets>
  <externalReferences>
    <externalReference r:id="rId18"/>
    <externalReference r:id="rId19"/>
    <externalReference r:id="rId20"/>
    <externalReference r:id="rId21"/>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#REF!</definedName>
    <definedName name="職種">#REF!</definedName>
    <definedName name="生活相談員">#REF!</definedName>
    <definedName name="別紙31">#REF!</definedName>
    <definedName name="別紙33">#REF!</definedName>
    <definedName name="訪問介護員">#REF!</definedName>
    <definedName name="面接相談員">#REF!</definedName>
    <definedName name="理学療法士">#REF!</definedName>
    <definedName name="_xlnm.Print_Titles" localSheetId="3">'介護報酬【要件確認シート】'!$15:$15</definedName>
    <definedName name="種類" localSheetId="0">#REF!</definedName>
    <definedName name="職種" localSheetId="0">#REF!</definedName>
    <definedName name="別紙31" localSheetId="0">#REF!</definedName>
    <definedName name="_xlnm.Print_Area" localSheetId="4">'別紙3－2'!$A$1:$AN$79</definedName>
    <definedName name="種類" localSheetId="4">#REF!</definedName>
    <definedName name="職種" localSheetId="4">#REF!</definedName>
    <definedName name="別紙31" localSheetId="4">#REF!</definedName>
    <definedName name="_xlnm.Print_Area" localSheetId="9">'別紙14－3'!$2:$48</definedName>
    <definedName name="_xlnm.Print_Area" localSheetId="10">別紙21!$2:$29</definedName>
    <definedName name="_xlnm.Print_Area" localSheetId="11">別紙22!$2:$31</definedName>
    <definedName name="_xlnm.Print_Area" localSheetId="12">'別紙22－2'!$A$1:$X$47</definedName>
    <definedName name="_xlnm.Print_Area" localSheetId="13">別紙23!$2:$37</definedName>
    <definedName name="_xlnm.Print_Area" localSheetId="14">'別紙23－2'!$A$1:$X$48</definedName>
    <definedName name="_xlnm.Print_Area" localSheetId="15">'（参考）別紙７（勤務形態一覧表）'!$2:$61</definedName>
    <definedName name="_xlnm.Print_Area" localSheetId="16">'（参考）別紙７－２（資格者割合計算書）'!$A$1:$S$85</definedName>
    <definedName name="_xlnm.Print_Area" localSheetId="6">'備考（1－3）'!$1:$43</definedName>
    <definedName name="面接相談員" localSheetId="6">#REF!</definedName>
    <definedName name="種類" localSheetId="6">#REF!</definedName>
    <definedName name="訪問介護員" localSheetId="6">#REF!</definedName>
    <definedName name="職種" localSheetId="6">#REF!</definedName>
    <definedName name="別紙31" localSheetId="6">#REF!</definedName>
    <definedName name="理学療法士" localSheetId="6">#REF!</definedName>
    <definedName name="別紙33" localSheetId="6">#REF!</definedName>
    <definedName name="っっｋ" localSheetId="5">#REF!</definedName>
    <definedName name="サービス名" localSheetId="5">#REF!</definedName>
    <definedName name="ｋ" localSheetId="5">#REF!</definedName>
    <definedName name="確認" localSheetId="5">#REF!</definedName>
    <definedName name="_xlnm.Print_Area" localSheetId="5">'別紙１－３'!$A$1:$AH$73</definedName>
    <definedName name="っっっっｌ" localSheetId="5">#REF!</definedName>
    <definedName name="サービス名称" localSheetId="5">#REF!</definedName>
    <definedName name="だだ" localSheetId="5">#REF!</definedName>
    <definedName name="種類" localSheetId="5">[3]サービス種類一覧!$A$4:$A$20</definedName>
    <definedName name="_xlnm.Print_Area" localSheetId="2">'介護報酬【自己点検シート】'!$A$1:$P$224</definedName>
    <definedName name="_xlnm.Print_Titles" localSheetId="2">'介護報酬【自己点検シート】'!$2:$2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s>
  <commentList>
    <comment ref="G1" authorId="0">
      <text>
        <r>
          <rPr>
            <sz val="9"/>
            <color indexed="81"/>
            <rFont val="MS P ゴシック"/>
          </rPr>
          <t>①プルダウンで、本日(運営指導当日)の日付けを選び、
②下段に指導員名を記載して下さい。</t>
        </r>
      </text>
    </comment>
  </commentList>
</comments>
</file>

<file path=xl/sharedStrings.xml><?xml version="1.0" encoding="utf-8"?>
<sst xmlns="http://schemas.openxmlformats.org/spreadsheetml/2006/main" xmlns:r="http://schemas.openxmlformats.org/officeDocument/2006/relationships" count="1610" uniqueCount="1610">
  <si>
    <t>介護職員であれば派遣労働者であっても、処遇改善加算の対象とすることは可能であり、賃金改善を行う方法等について派遣元と相談した上で、介護職員処遇改善計画書や介護職員処遇改善実績報告書について、対象とする派遣労働者を含めて作成すること。（平２７．２　ＶＯＬ４７１　問４９）</t>
  </si>
  <si>
    <t xml:space="preserve">介護職員等処遇改善加算(Ⅰ)の①(一)、②から⑥まで、⑦(一)から(二)まで及び⑧のいずれにも適合すること
</t>
  </si>
  <si>
    <t>㊹</t>
  </si>
  <si>
    <t>内容</t>
    <rPh sb="0" eb="2">
      <t>ナイヨウ</t>
    </rPh>
    <phoneticPr fontId="4"/>
  </si>
  <si>
    <t>（１）サービス提供体制強化加算（Ⅰ）</t>
    <rPh sb="7" eb="9">
      <t>テイキョウ</t>
    </rPh>
    <rPh sb="9" eb="11">
      <t>タイセイ</t>
    </rPh>
    <rPh sb="11" eb="13">
      <t>キョウカ</t>
    </rPh>
    <rPh sb="13" eb="15">
      <t>カサン</t>
    </rPh>
    <phoneticPr fontId="73"/>
  </si>
  <si>
    <t>　延長加算については、算定して差し支えない。（平成27年度介護報酬改定に関するQ&amp;A（平成27年4月1日）問56）</t>
    <rPh sb="53" eb="54">
      <t>ト</t>
    </rPh>
    <phoneticPr fontId="73"/>
  </si>
  <si>
    <t>〇</t>
  </si>
  <si>
    <r>
      <t xml:space="preserve">【留意事項通知】第２の３の２（15）
</t>
    </r>
    <r>
      <rPr>
        <sz val="9"/>
        <color auto="1"/>
        <rFont val="ＭＳ Ｐゴシック"/>
      </rPr>
      <t>③ 栄養アセスメントについては、３月に１回以上、イからニまでに掲げる手順により行うこと。あわせて、利用者の体重については、１月毎に測定すること。
イ 利用者ごとの低栄養状態のリスクを、利用開始時に把握すること。
ロ 管理栄養士、看護職員、介護職員、生活相談員その他の職種の者が共同して、利用者ごとの摂食・嚥下機能及び食形態にも配慮しつつ、解決すべき栄養管理上の課題の把握を行うこと。
ハ イ及びロの結果を当該利用者又はその家族に対して説明し、必要に応じ解決すべき栄養管理上の課題に応じた栄養食事相談、情報提供等を行うこと。
ニ 低栄養状態にある利用者又はそのおそれのある利用者については、介護支援専門員と情報共有を行い、栄養改善加算に係る栄養改善サービスの提供を検討するように依頼すること。
④ 原則として、当該利用者が栄養改善加算の算定に係る栄養改善サービスを受けている間及び当該栄養改善サービスが終了した日の属する月は、栄養アセスメント加算は算定しないが、栄養アセスメント加算に基づく栄養アセスメントの結果、栄養改善加算に係る栄養改善サービスの提供が必要と判断された場合は、栄養アセスメント加算の算定月でも栄養改善加算を算定できること。
⑤ 厚生労働省への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栄養管理の内容の決定（Plan）、当該決定に基づく支援の提供（Do)、当該支援内容の評価（Check）、その評価結果を踏まえた栄養管理の内容の見直し・改善（Action）の一連のサイクル（ＰＤＣＡサイクル）により、サービスの質の管理を行うこと。提出された情報については、国民の健康の保持増進及びその有する能力の維持向上に資するため、適宜活用されるものである。　</t>
    </r>
    <r>
      <rPr>
        <b/>
        <sz val="9"/>
        <color auto="1"/>
        <rFont val="ＭＳ Ｐゴシック"/>
      </rPr>
      <t>　　　　　　　　　　　　　　　　　　　　　　　　　　　　　　　　　　　　　　　　　　　　　　　　　　　　　　　　　　　　　　　　　　　　　</t>
    </r>
  </si>
  <si>
    <t>【報酬告示】別表２の２ 注25
ロについて、別に厚生労働大臣が定める基準に適合しているものとして、電子情報処理組織を使用する方法により、市町村長に対し、老健局長が定める様式による届出を行った指定地域密着型通所介護事業所が、重度の要介護者を受け入れる体制を構築し、指定地域密着型通所介護を行った場合は、重度者ケア体制加算として、１月につき150単位を所定単位数に加算する。</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</si>
  <si>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3"/>
  </si>
  <si>
    <r>
      <t>【報酬告示】別表２の２ 注17
　</t>
    </r>
    <r>
      <rPr>
        <sz val="9"/>
        <color auto="1"/>
        <rFont val="ＭＳ Ｐゴシック"/>
      </rPr>
      <t>次に掲げるいずれの基準にも適合しているものとして市町村長に届け出た指定地域密着型通所介護事業所が、利用者に対して、管理栄養士が介護職員等と共同して栄養アセスメント（利用者ごとの低栄養状態のリスク及び解決すべき課題を把握することをいう）を行った場合は、栄養アセスメント加算として、１月につき所定単位数を加算する。ただし、当該利用者が栄養改善加算の算定に係る栄養改善サービスを受けている間及び当該栄養改善サービスが終了した日の属する月は、算定しない。</t>
    </r>
    <r>
      <rPr>
        <b/>
        <sz val="9"/>
        <color auto="1"/>
        <rFont val="ＭＳ Ｐゴシック"/>
      </rPr>
      <t xml:space="preserve">
</t>
    </r>
  </si>
  <si>
    <t>2月</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</si>
  <si>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73"/>
  </si>
  <si>
    <t>③</t>
  </si>
  <si>
    <r>
      <rPr>
        <b/>
        <sz val="9"/>
        <color auto="1"/>
        <rFont val="ＭＳ Ｐゴシック"/>
      </rPr>
      <t>【報酬告示】別表２の２ 注14</t>
    </r>
    <r>
      <rPr>
        <sz val="9"/>
        <color auto="1"/>
        <rFont val="ＭＳ Ｐゴシック"/>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Ⅰ)を算定している場合には、ADL維持等加算(Ⅱ)、（Ⅲ）は算定しない。</t>
    </r>
    <rPh sb="212" eb="214">
      <t>イジ</t>
    </rPh>
    <rPh sb="214" eb="215">
      <t>トウ</t>
    </rPh>
    <rPh sb="235" eb="237">
      <t>イジ</t>
    </rPh>
    <rPh sb="237" eb="238">
      <t>トウ</t>
    </rPh>
    <phoneticPr fontId="73"/>
  </si>
  <si>
    <t>　処遇改善加算は、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し、処遇改善加算の算定額に相当する賃金改善の実施を求めるものであり、当該賃金改善が実施されない場合は、特別事情届出書の提出が必要である。（平２７．２　ＶＯＬ４７１　問５７）</t>
  </si>
  <si>
    <t>　延長加算は、所要時間８時間以上９時間未満の指定通所介護等を行った後に引き続き日常生活上の世話を行った場合等に算定するものであることから、算定できない。（令和３年度介護報酬改定Ｑ＆Ａ vol.3 問27）</t>
  </si>
  <si>
    <t>別紙1-3</t>
    <rPh sb="0" eb="2">
      <t>ベッシ</t>
    </rPh>
    <phoneticPr fontId="4"/>
  </si>
  <si>
    <t>担当者氏名</t>
    <rPh sb="0" eb="3">
      <t>タントウシャ</t>
    </rPh>
    <rPh sb="3" eb="5">
      <t>シメイ</t>
    </rPh>
    <phoneticPr fontId="4"/>
  </si>
  <si>
    <t>　口腔機能向上サービスの開始又は継続にあたって必要な同意には、利用者又はその家族の自署又は押印は必ずしも必要ではないと考えるが如何。</t>
  </si>
  <si>
    <t>　当該建物にエレベーターがない又は故障中の場合を指す。（平成24年度介護報酬改定Ｑ＆Ａ vol.1 問55）</t>
    <rPh sb="28" eb="30">
      <t>ヘイセイ</t>
    </rPh>
    <phoneticPr fontId="73"/>
  </si>
  <si>
    <t>△</t>
  </si>
  <si>
    <t xml:space="preserve">利用者ごとの口腔機能改善管理指導計画等の内容等の情報を厚生労働省（LIFE）へのデータ提出とフィードバックの活用
</t>
  </si>
  <si>
    <t>前年度（３月を除く）</t>
  </si>
  <si>
    <t>第1週</t>
  </si>
  <si>
    <t>　としてご使用ください。</t>
  </si>
  <si>
    <t>70／100</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</si>
  <si>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73"/>
  </si>
  <si>
    <t>口腔・栄養スクリーニング加算（Ⅱ）</t>
    <rPh sb="0" eb="2">
      <t>コウクウ</t>
    </rPh>
    <rPh sb="3" eb="5">
      <t>エイヨウ</t>
    </rPh>
    <rPh sb="12" eb="14">
      <t>カサン</t>
    </rPh>
    <phoneticPr fontId="73"/>
  </si>
  <si>
    <t xml:space="preserve">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る。
</t>
  </si>
  <si>
    <t>②　必要書類を作成してください。</t>
    <rPh sb="2" eb="6">
      <t>ヒツヨウショルイ</t>
    </rPh>
    <rPh sb="7" eb="9">
      <t>サクセイ</t>
    </rPh>
    <phoneticPr fontId="4"/>
  </si>
  <si>
    <t>2 サービス提供体制強化加算（Ⅱ）</t>
    <rPh sb="6" eb="8">
      <t>テイキョウ</t>
    </rPh>
    <rPh sb="8" eb="10">
      <t>タイセイ</t>
    </rPh>
    <rPh sb="10" eb="12">
      <t>キョウカ</t>
    </rPh>
    <rPh sb="12" eb="14">
      <t>カサン</t>
    </rPh>
    <phoneticPr fontId="73"/>
  </si>
  <si>
    <t>□</t>
  </si>
  <si>
    <t>　従来の処遇改善加算（Ⅰ）～（Ⅲ）については、改正後には処遇改善加算（Ⅱ）～（Ⅳ）となるが、既存の届出内容に変更点がない場合であっても、介護給付費算定に係る介護給付費算定等体制届出書の提出は必須か。</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</si>
  <si>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73"/>
  </si>
  <si>
    <t>　事業者が加算の算定額に相当する介護職員の賃金改善を実施する際、賃金改善の基準点はいつなのか。</t>
  </si>
  <si>
    <t>（別紙３－２）</t>
    <rPh sb="1" eb="3">
      <t>ベッシ</t>
    </rPh>
    <phoneticPr fontId="73"/>
  </si>
  <si>
    <t>その他</t>
    <rPh sb="2" eb="3">
      <t>タ</t>
    </rPh>
    <phoneticPr fontId="4"/>
  </si>
  <si>
    <t>※人員欠如が生じた月（解消した場合は解消した月）のものを提出してください。</t>
    <rPh sb="28" eb="30">
      <t>テイシュツ</t>
    </rPh>
    <phoneticPr fontId="4"/>
  </si>
  <si>
    <t>FAX番号</t>
  </si>
  <si>
    <r>
      <rPr>
        <b/>
        <sz val="9"/>
        <color auto="1"/>
        <rFont val="ＭＳ Ｐゴシック"/>
      </rPr>
      <t>【大臣基準告示】51の５</t>
    </r>
    <r>
      <rPr>
        <sz val="9"/>
        <color auto="1"/>
        <rFont val="ＭＳ Ｐゴシック"/>
      </rPr>
      <t xml:space="preserve">
　地域密着型通所介護費における認知症加算の基準
　次に掲げる基準のいずれにも適合すること。
イ　指定地域密着型サービス基準第二十条第一項第二号又は第三号に規定する看護職員又は介護職員の員数に加え、看護職員又は介護職員を常勤換算方法で二以上確保していること。
ロ　指定地域密着型通所介護事業所における前年度又は算定日が属する月の前三月間の利用者の総数のうち、日常生活に支障を来すおそれのある症状又は行動が認められることから介護を必要とする認知症の者の占める割合が百分の二十以上であること。
ハ　指定地域密着型通所介護を行う時間帯を通じて、専ら当該指定地域密着型通所介護の提供に当たる認知症介護の指導に係る専門的な研修、認知症介護に係る専門的な研修、認知症介護に係る実践的な研修等を修了した者を一名以上配置していること。</t>
    </r>
    <rPh sb="1" eb="3">
      <t>ダイジン</t>
    </rPh>
    <rPh sb="3" eb="5">
      <t>キジュン</t>
    </rPh>
    <rPh sb="5" eb="7">
      <t>コクジ</t>
    </rPh>
    <rPh sb="14" eb="16">
      <t>チイキ</t>
    </rPh>
    <rPh sb="16" eb="19">
      <t>ミッチャクガタ</t>
    </rPh>
    <rPh sb="19" eb="21">
      <t>ツウショ</t>
    </rPh>
    <rPh sb="21" eb="24">
      <t>カイゴヒ</t>
    </rPh>
    <rPh sb="28" eb="31">
      <t>ニンチショウ</t>
    </rPh>
    <rPh sb="31" eb="33">
      <t>カサン</t>
    </rPh>
    <rPh sb="34" eb="36">
      <t>キジュン</t>
    </rPh>
    <phoneticPr fontId="73"/>
  </si>
  <si>
    <t xml:space="preserve">評価対象者（当該通所介護事業所の利用期間（評価対象利用期間）が６月を超える者）の総数が10人以上
</t>
  </si>
  <si>
    <t>　延長サービスにおける日常生活上の世話とは､通常のサービスに含まれるものではなく､いわゆる預かりサービスなどを、事業所の実情に応じて適当数の従業員を置いて行うものである。
　よって、延長加算の時間帯は人員基準上の提供時間帯に該当しない。複数の単位の利用者を同一の職員が対応することもできる。（平成15年介護報酬に係るＱ＆Ａ 問６）</t>
    <rPh sb="146" eb="148">
      <t>ヘイセイ</t>
    </rPh>
    <rPh sb="150" eb="151">
      <t>ネン</t>
    </rPh>
    <rPh sb="151" eb="153">
      <t>カイゴ</t>
    </rPh>
    <rPh sb="153" eb="155">
      <t>ホウシュウ</t>
    </rPh>
    <rPh sb="156" eb="157">
      <t>カカ</t>
    </rPh>
    <rPh sb="162" eb="163">
      <t>ト</t>
    </rPh>
    <phoneticPr fontId="73"/>
  </si>
  <si>
    <t>２　療養通所介護事業所</t>
  </si>
  <si>
    <t>①に占める③の割合が25％以上</t>
    <rPh sb="2" eb="3">
      <t>シ</t>
    </rPh>
    <rPh sb="7" eb="9">
      <t>ワリアイ</t>
    </rPh>
    <rPh sb="13" eb="15">
      <t>イジョウ</t>
    </rPh>
    <phoneticPr fontId="73"/>
  </si>
  <si>
    <t xml:space="preserve">①算定日が属する月が、栄養アセスメント加算を算定していない、かつ、当該利用者が栄養改善加算の算定に係る栄養改善サービスを受けている間又は当該栄養改善サービスが終了した日の属する月ではない
</t>
  </si>
  <si>
    <t>介護福祉士等の
状況</t>
    <rPh sb="0" eb="2">
      <t>カイゴ</t>
    </rPh>
    <rPh sb="2" eb="5">
      <t>フクシシ</t>
    </rPh>
    <rPh sb="5" eb="6">
      <t>トウ</t>
    </rPh>
    <rPh sb="8" eb="10">
      <t>ジョウキョウ</t>
    </rPh>
    <phoneticPr fontId="73"/>
  </si>
  <si>
    <t>　その他低栄養状態にある又はそのおそれがあると認められる者とは、以下のような場合が考えられる。
・ 医師が医学的な判断により低栄養状態にある又はそのおそれがあると認める場合。
・ イ～ニの項目に掲げられている基準を満たさない場合であっても、認定調査票の「えん下」、「食事摂取」、「口腔清潔」、「特別な医療について」などの項目や、特記事項、主治医意見書などから、低栄養状態にある又はそのおそれがあると、サービス担当者会議において認められる場合。なお、低栄養状態のおそれがあると認められる者とは、現状の食生活を続けた場合に、低栄養状態になる可能性が高いと判断される場合を想定している。また、食事摂取が不良の者とは、以下のような場合が考えられる。
・ 普段に比較し、食事摂取量が７５％以下である場合。
・ １日の食事回数が２回以下であって、１回あたりの食事摂取量が普段より少ない場合。（平２１．３版　VOL６９　問１６）</t>
  </si>
  <si>
    <t>サービス提供体制強化加算（Ⅲ）ロ
ハを算定している場合</t>
  </si>
  <si>
    <t>共生型地域密着型通所介護費を算定している。</t>
    <rPh sb="3" eb="8">
      <t>チイキミッチャクガタ</t>
    </rPh>
    <rPh sb="12" eb="13">
      <t>ヒ</t>
    </rPh>
    <rPh sb="14" eb="16">
      <t>サンテイ</t>
    </rPh>
    <phoneticPr fontId="73"/>
  </si>
  <si>
    <t>備考</t>
    <rPh sb="0" eb="2">
      <t>ビコウ</t>
    </rPh>
    <phoneticPr fontId="4"/>
  </si>
  <si>
    <t>異動（予定）</t>
  </si>
  <si>
    <t>〇※</t>
  </si>
  <si>
    <t>必要書類</t>
  </si>
  <si>
    <t>令和</t>
    <rPh sb="0" eb="2">
      <t>レイワ</t>
    </rPh>
    <phoneticPr fontId="73"/>
  </si>
  <si>
    <t>上記加算の取下げ</t>
    <rPh sb="0" eb="2">
      <t>ジョウキ</t>
    </rPh>
    <rPh sb="2" eb="4">
      <t>カサン</t>
    </rPh>
    <rPh sb="5" eb="6">
      <t>ト</t>
    </rPh>
    <rPh sb="6" eb="7">
      <t>サ</t>
    </rPh>
    <phoneticPr fontId="4"/>
  </si>
  <si>
    <t>※LIFEを「あり」にする</t>
  </si>
  <si>
    <t>職員の欠員による減算・減算の解消</t>
  </si>
  <si>
    <t xml:space="preserve">入浴介助を適切に行うことのできる人員及び設備を有している。
</t>
  </si>
  <si>
    <t>新型コロナウイルス感染症は、３％加算や規模区分の特例の対象となる感染症とされている（※）が、令和４年度も引き続き同加算や特例の対象となる感染症と考えてよいか。
（※）「通所介護等において感染症又は災害の発生を理由とする利用者数の減少が一定以上生じている場合の評価に係る基本的な考え方並びに事務処理手順及び様式例の提示について」（令和３年３月16 日老認発0316 第４号・老老発0316 第３号）別紙Ⅰ</t>
  </si>
  <si>
    <t>有</t>
    <rPh sb="0" eb="1">
      <t>ア</t>
    </rPh>
    <phoneticPr fontId="73"/>
  </si>
  <si>
    <t>　新設の介護職員処遇改善加算（以下「処遇改善加算」という。）（Ⅰ）に設定されているサービスごとの加算率を１月当たりの総単位数に乗じることにより、月額2万7千円相当の加算が得られる仕組みとなっており、これまでに１万５千円相当の加算が得られる区分を取得していた事業所・施設は、処遇改善加算（Ⅰ）のみを取得することにより、月額１万２千円相当の上乗せ分が得られる。
　なお、処遇改善加算（Ⅰ）～（Ⅳ）については、いずれかの区分で取得した場合、当該区分以外の処遇改善加算は取得できないことに留意すること。（平２７．２　ＶＯＬ４７１　問３６）</t>
  </si>
  <si>
    <t>e</t>
  </si>
  <si>
    <t>・</t>
  </si>
  <si>
    <t>　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</si>
  <si>
    <t>㉚</t>
  </si>
  <si>
    <t>　貴見のとおりである。なお、連携先について、地域包括ケアシステムの推進に向けた在宅医療の主たる担い手として想定されている２００床未満の医療提供施設に原則として限っている趣旨や、リハビリテーション専門職（理学療法士、作業療法士、言語聴覚士）の有効活用、地域との連携の促進の観点から、別法人からの連携の求めがあった場合には、積極的に応じるべきである。（平成30年度介護報酬改定Q&amp;A vol.1 問36）</t>
  </si>
  <si>
    <t>介護職員の総数（常勤換算）</t>
    <rPh sb="0" eb="2">
      <t>カイゴ</t>
    </rPh>
    <rPh sb="2" eb="4">
      <t>ショクイン</t>
    </rPh>
    <rPh sb="5" eb="7">
      <t>ソウスウ</t>
    </rPh>
    <rPh sb="8" eb="10">
      <t>ジョウキン</t>
    </rPh>
    <rPh sb="10" eb="12">
      <t>カンサン</t>
    </rPh>
    <phoneticPr fontId="73"/>
  </si>
  <si>
    <t>　指定通所介護事業所等の設備を利用した宿泊サービスを利用する場合の送迎減算の考え方如何。</t>
  </si>
  <si>
    <t>⑩</t>
  </si>
  <si>
    <t xml:space="preserve">計画に基づく言語聴覚士、歯科衛生士又は看護職員による口腔機能向上サービスの提供、定期的な記録作成
</t>
  </si>
  <si>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73"/>
  </si>
  <si>
    <t>無</t>
    <rPh sb="0" eb="1">
      <t>ナ</t>
    </rPh>
    <phoneticPr fontId="73"/>
  </si>
  <si>
    <t>　平成26年度以前に従来の処遇改善加算を取得していた介護サービス事業者等で、交付金を受けていた事業所の介護職員の賃金改善に当たっての「直前の時期の賃金水準」とは、平成24年度介護報酬改定Q＆A(vol.１)（平成24年３月16日）処遇改善加算の問223における取扱いと同様に、平成23年度の賃金水準（交付金を取得していた場合は、交付金による賃金改善の部分を除く。）をいう。
　したがって、平成24年度介護報酬改定における取扱いと同様に、交付金が取得可能となる前の平成21年９月以前の賃金水準を賃金改善の基準点とすることはできない。(平２７．２　ＶＯＬ４７１　問４３）</t>
  </si>
  <si>
    <t>介護職員処遇改善加算（Ⅱ）</t>
    <rPh sb="0" eb="2">
      <t>カイゴ</t>
    </rPh>
    <rPh sb="2" eb="4">
      <t>ショクイン</t>
    </rPh>
    <rPh sb="4" eb="6">
      <t>ショグウ</t>
    </rPh>
    <rPh sb="6" eb="8">
      <t>カイゼン</t>
    </rPh>
    <rPh sb="8" eb="10">
      <t>カサン</t>
    </rPh>
    <phoneticPr fontId="73"/>
  </si>
  <si>
    <t>延長適用終了月</t>
    <rPh sb="0" eb="2">
      <t>エンチョウ</t>
    </rPh>
    <rPh sb="2" eb="4">
      <t>テキヨウ</t>
    </rPh>
    <rPh sb="4" eb="6">
      <t>シュウリョウ</t>
    </rPh>
    <rPh sb="6" eb="7">
      <t>ツキ</t>
    </rPh>
    <phoneticPr fontId="4"/>
  </si>
  <si>
    <t>①</t>
  </si>
  <si>
    <r>
      <t>【留意事項通知】第２の３の２（19）
　</t>
    </r>
    <r>
      <rPr>
        <sz val="9"/>
        <color auto="1"/>
        <rFont val="ＭＳ Ｐゴシック"/>
      </rPr>
      <t>① 口腔・栄養スクリーニング加算の算定に係る口腔の健康状態のスクリーニング（以下「口腔スクリーニング」という。）及び栄養状態のスクリーニング（以下「栄養スクリーニング」という。）は、利用者ごとに行われるケアマネジメントの一環として行われることに留意すること。なお、介護職員等は、利用者全員の口腔の健康状態及び栄養状態を継続的に把握すること。　　　　　　　　　　　　　　　　　　　　　　　　　　　　　　　　　　　　　　　　　　　　　　　　　　　　　　②　　　　　　　　　　　　　　　　　　　　　　　　　　　　　　　　　　　　　　　　　　　　　　　　　　　　　　　　　　　　　　　　　　　　　　　　　　　　　　　　　　　　　　　　　　　　　③ 口腔スクリーニング及び栄養スクリーニングを行うに当たっては、利用者について、それぞれ次に掲げる確認を行い、確認した情報を介護支援専門員に対し、提供すること。なお、口腔スクリーニング及び栄養スクリーニングの実施に当たっては、別途通知（｢リハビリテーション・個別機能訓練、栄養、口腔の実施及び一体的取組について｣）を参照されたい。イ　ロ　　　　　　　　　　　　　　　　　　　　　　　　　　　　　　　　　　　　　　　　　　　　　　　　　　　　　　　　　　　　　　　　　　④　　　　　　　　　　　　　　　　　　　　　　　　　　　　　　　　　　　　　　　　　　　　　　　　　　　　　　　　　　　　　　　　　　　　　　　　　　　　　　　　　　　　　　　　　　　　　　　　　　　　　　　　　　　　⑤</t>
    </r>
  </si>
  <si>
    <t>加算算定届提出月</t>
    <rPh sb="4" eb="5">
      <t>トドケ</t>
    </rPh>
    <rPh sb="5" eb="7">
      <t>テイシュツ</t>
    </rPh>
    <rPh sb="7" eb="8">
      <t>ツキ</t>
    </rPh>
    <phoneticPr fontId="4"/>
  </si>
  <si>
    <t>60単位
（１月につき）</t>
  </si>
  <si>
    <t>※減算の解消も前月15日が締切となります。</t>
    <rPh sb="1" eb="3">
      <t>ゲンサン</t>
    </rPh>
    <rPh sb="4" eb="6">
      <t>カイショウ</t>
    </rPh>
    <rPh sb="7" eb="9">
      <t>ゼンゲツ</t>
    </rPh>
    <rPh sb="11" eb="12">
      <t>ニチ</t>
    </rPh>
    <rPh sb="13" eb="14">
      <t>シ</t>
    </rPh>
    <rPh sb="14" eb="15">
      <t>キ</t>
    </rPh>
    <phoneticPr fontId="4"/>
  </si>
  <si>
    <r>
      <rPr>
        <b/>
        <sz val="9"/>
        <color auto="1"/>
        <rFont val="ＭＳ Ｐゴシック"/>
      </rPr>
      <t xml:space="preserve">【報酬告示】別表２の２ </t>
    </r>
    <r>
      <rPr>
        <b/>
        <sz val="9"/>
        <color rgb="FFFF0000"/>
        <rFont val="ＭＳ Ｐゴシック"/>
      </rPr>
      <t>ニ</t>
    </r>
    <r>
      <rPr>
        <sz val="9"/>
        <color auto="1"/>
        <rFont val="ＭＳ Ｐゴシック"/>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ただし、サービス提供体制強化加算（Ⅱ）を算定している場合においては、サービス提供体制強化加算（Ⅰ）、（Ⅲ）は算定しない。</t>
    </r>
  </si>
  <si>
    <t>介護サービスを直接提供する職員</t>
    <rPh sb="0" eb="2">
      <t>カイゴ</t>
    </rPh>
    <rPh sb="7" eb="9">
      <t>チョクセツ</t>
    </rPh>
    <rPh sb="9" eb="11">
      <t>テイキョウ</t>
    </rPh>
    <rPh sb="13" eb="15">
      <t>ショクイン</t>
    </rPh>
    <phoneticPr fontId="73"/>
  </si>
  <si>
    <t>氏　名</t>
  </si>
  <si>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4"/>
  </si>
  <si>
    <t>②</t>
  </si>
  <si>
    <t>　65歳の誕生日の前々日までは対象である。 （平成21年４月改定関係Ｑ＆Ａ vol.1 問101）</t>
    <rPh sb="23" eb="25">
      <t>ヘイセイ</t>
    </rPh>
    <rPh sb="29" eb="30">
      <t>ガツ</t>
    </rPh>
    <rPh sb="32" eb="34">
      <t>カンケイ</t>
    </rPh>
    <phoneticPr fontId="73"/>
  </si>
  <si>
    <t>　「宿泊サービス」を利用した場合には、延長加算の算定はできないこととされているが、以下の場合には算定可能か。
①　通所介護事業所の営業時間の開始前に延長サービスを利用した後、通所介護等を利用しその当日より宿泊サービスを利用した場合
②　宿泊サービスを利用した後、通所介護サービスを利用し通所介護事業所の営業時間の終了後に延長サービスを利用した後、自宅に帰る場合</t>
  </si>
  <si>
    <t>1　通所介護事業所</t>
    <rPh sb="2" eb="4">
      <t>ツウショ</t>
    </rPh>
    <rPh sb="4" eb="6">
      <t>カイゴ</t>
    </rPh>
    <rPh sb="6" eb="9">
      <t>ジギョウショ</t>
    </rPh>
    <phoneticPr fontId="73"/>
  </si>
  <si>
    <t>④</t>
  </si>
  <si>
    <t>⑤</t>
  </si>
  <si>
    <t>別紙23
別紙23-2</t>
    <rPh sb="0" eb="2">
      <t>ベッシ</t>
    </rPh>
    <rPh sb="5" eb="7">
      <t>ベッシ</t>
    </rPh>
    <phoneticPr fontId="4"/>
  </si>
  <si>
    <t>年</t>
    <rPh sb="0" eb="1">
      <t>ネン</t>
    </rPh>
    <phoneticPr fontId="73"/>
  </si>
  <si>
    <t>⑧　３％加算解釈通知</t>
    <rPh sb="4" eb="6">
      <t>カサン</t>
    </rPh>
    <rPh sb="6" eb="8">
      <t>カイシャク</t>
    </rPh>
    <rPh sb="8" eb="10">
      <t>ツウチ</t>
    </rPh>
    <phoneticPr fontId="73"/>
  </si>
  <si>
    <t>　通所介護等の利用者が自宅には帰らず、別の宿泊場所に行くまでの間、延長して介護を実施した場合、延長加算は算定できるか。</t>
  </si>
  <si>
    <t>２ 基準型</t>
  </si>
  <si>
    <t>　本体通知における届出様式（例）は、今回の取扱いについて分かりやすくお伝えする観点や事務手続きの簡素化を図る観点からお示ししたものであり、都道府県・市町村におかれては、できる限り届出様式（例）を活用されたい。
　なお、例えば、届出様式（例）に加えて通所介護事業所等からなされた届 出が適正なものであるか等を判断するために必要な書類等を求めることは差し支えない。（令和３年度介護報酬改定Ｑ＆Ａ vol.1 問９）</t>
  </si>
  <si>
    <t>月</t>
    <rPh sb="0" eb="1">
      <t>ゲツ</t>
    </rPh>
    <phoneticPr fontId="73"/>
  </si>
  <si>
    <t>㊽</t>
  </si>
  <si>
    <r>
      <t xml:space="preserve">【大臣基準告示】16の２　イ
</t>
    </r>
    <r>
      <rPr>
        <sz val="9"/>
        <color auto="1"/>
        <rFont val="ＭＳ Ｐゴシック"/>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color auto="1"/>
        <rFont val="ＭＳ Ｐゴシック"/>
      </rPr>
      <t xml:space="preserve">
　</t>
    </r>
    <r>
      <rPr>
        <sz val="9"/>
        <color auto="1"/>
        <rFont val="ＭＳ Ｐゴシック"/>
      </rPr>
      <t>次に掲げる基準のいずれにも適合すること。
⑴ 評価対象者（当該事業所又は当該施設の利用期間（⑵において「評価対象利用期間」という。）が６月を超える者をいう。以下この号において同じ。）の総数が１０人以上であること。　　　　　　　　　　　　　　　　　　　　　　　　　　　　　　　　　　　　　　　　　　　　　　　　　　　　　　　　　　　　　　　　　　　　　　　　　　　　　　　　　　⑵ 評価対象者全員について、評価対象利用期間の初月（以下「評価対象利用開始月」という。）と、当該月の翌月から起算して６月目（６月目にサービスの利用がない場合については当該サービスの利用があった最終の月）においてＡＤＬを評価し、その評価に基づく値（以下「ＡＤＬ値」という。）を測定し、測定した日が属する月ごとに厚生労働省に当該測定を提出していること。　　　　　　　　　　　　　　　　　　　　　　　　　　　　　　　　　　　　　　　　　　　　　　　　　　　　　　　　　　　　　⑶ 評価対象者の評価対象利用開始月の翌月から起算して６月目の月に測定したＡＤＬ値から評価対象利用開始月に測定したＡＤＬ値を控除して得た値を用いて一定の基準に基づき算出した値（以下「ＡＤＬ利得」という。）の平均値が１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73"/>
  </si>
  <si>
    <t xml:space="preserve">機能訓練に関する記録（実施時間、訓練内容、担当者等）は、利用者ごとに保管され、常に当該事業所の機能訓練指導員等により閲覧が可能であるようにしている。
</t>
  </si>
  <si>
    <t>○　加算・減算に関する要件については、基本的に以下の３つにおいて規定しています。
　　 報酬告示は加算・減算の基本的要件を示すもの、留意事項通知・Ｑ＆Ａはこれを補足するものとして定められています。</t>
    <rPh sb="2" eb="4">
      <t>カサン</t>
    </rPh>
    <rPh sb="5" eb="7">
      <t>ゲンサン</t>
    </rPh>
    <rPh sb="8" eb="9">
      <t>カン</t>
    </rPh>
    <rPh sb="11" eb="13">
      <t>ヨウケン</t>
    </rPh>
    <rPh sb="19" eb="22">
      <t>キホンテキ</t>
    </rPh>
    <rPh sb="23" eb="25">
      <t>イカ</t>
    </rPh>
    <rPh sb="32" eb="34">
      <t>キテイ</t>
    </rPh>
    <phoneticPr fontId="73"/>
  </si>
  <si>
    <t>　　　　　※複数単位実施の場合、その全てを記入のこと。</t>
  </si>
  <si>
    <t>　平成26年度以前に従来の処遇改善加算を取得した際、職場環境等要件（旧定量的要件）について、２つ以上の取組を実施した旨を申請していた場合、今般、新しい処遇改善加算を取得するに当たって、平成27年４月から実施した処遇改善（賃金改善を除く。）の内容を全ての介護職員に対して、新たに周知する必要があるのか。</t>
  </si>
  <si>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4"/>
  </si>
  <si>
    <t>日</t>
    <rPh sb="0" eb="1">
      <t>ニチ</t>
    </rPh>
    <phoneticPr fontId="73"/>
  </si>
  <si>
    <t>5　介護職員等の状況</t>
    <rPh sb="2" eb="4">
      <t>カイゴ</t>
    </rPh>
    <rPh sb="4" eb="6">
      <t>ショクイン</t>
    </rPh>
    <rPh sb="6" eb="7">
      <t>トウ</t>
    </rPh>
    <rPh sb="8" eb="10">
      <t>ジョウキョウ</t>
    </rPh>
    <phoneticPr fontId="73"/>
  </si>
  <si>
    <t>サービス提供体制強化加算に関する届出書</t>
    <rPh sb="4" eb="6">
      <t>テイキョウ</t>
    </rPh>
    <rPh sb="6" eb="8">
      <t>タイセイ</t>
    </rPh>
    <rPh sb="8" eb="10">
      <t>キョウカ</t>
    </rPh>
    <rPh sb="10" eb="12">
      <t>カサン</t>
    </rPh>
    <rPh sb="13" eb="14">
      <t>カン</t>
    </rPh>
    <rPh sb="16" eb="19">
      <t>トドケデショ</t>
    </rPh>
    <phoneticPr fontId="73"/>
  </si>
  <si>
    <t>８ 加算Ⅲイ（ロの場合）</t>
  </si>
  <si>
    <t>口腔機能向上加算（Ⅱ）</t>
    <rPh sb="0" eb="2">
      <t>コウクウ</t>
    </rPh>
    <rPh sb="2" eb="4">
      <t>キノウ</t>
    </rPh>
    <rPh sb="4" eb="6">
      <t>コウジョウ</t>
    </rPh>
    <rPh sb="6" eb="8">
      <t>カサン</t>
    </rPh>
    <phoneticPr fontId="73"/>
  </si>
  <si>
    <t>割 引</t>
  </si>
  <si>
    <t>【留意事項通知】                                                                                                                                                      高齢者虐待防止措置未実施減算については、事業所において高齢者虐待が発生した場合ではなく、地域密着型サービス基準第 ３ 条の 3 8 の ２ に規定する措置を講じていない場合に、利用者全員について所定単位数から減算することとなる。具体的には、高齢者虐待防止のための対策を検討する委員会を定期的に開催していない、高齢者虐待防止のための指針を整備していない、高齢者虐待防止のための年 １ 回以上の研修を実施していない又は高齢者虐待防止措置を適正に実施するための担当者を置いていない事実が生じた場合、速やかに改善計画を 市町村長 に提出した後 、事実が生じた月から ３ 月後に改善計画に基づく改善状況を 市町村長 に報告することとし、事実が生じた月の翌月から改善が認められた月までの間について、利用者全員について所定単位数から減算することとする。</t>
    <rPh sb="1" eb="3">
      <t>リュウイ</t>
    </rPh>
    <rPh sb="3" eb="5">
      <t>ジコウ</t>
    </rPh>
    <rPh sb="5" eb="7">
      <t>ツウチ</t>
    </rPh>
    <phoneticPr fontId="73"/>
  </si>
  <si>
    <t>LIFEへの登録</t>
    <rPh sb="6" eb="8">
      <t>トウロク</t>
    </rPh>
    <phoneticPr fontId="73"/>
  </si>
  <si>
    <t>　※「常勤・非常勤」の区分について</t>
    <rPh sb="3" eb="5">
      <t>ジョウキン</t>
    </rPh>
    <rPh sb="6" eb="9">
      <t>ヒジョウキン</t>
    </rPh>
    <rPh sb="11" eb="13">
      <t>クブン</t>
    </rPh>
    <phoneticPr fontId="73"/>
  </si>
  <si>
    <t>2　異 動 区 分</t>
    <rPh sb="2" eb="3">
      <t>イ</t>
    </rPh>
    <rPh sb="4" eb="5">
      <t>ドウ</t>
    </rPh>
    <rPh sb="6" eb="7">
      <t>ク</t>
    </rPh>
    <rPh sb="8" eb="9">
      <t>ブン</t>
    </rPh>
    <phoneticPr fontId="73"/>
  </si>
  <si>
    <t>12月</t>
  </si>
  <si>
    <t>　職場環境等要件（旧定量的要件）について、２つ以上の取組を実施した旨を過去に申請していたとしても、あくまでも従来の処遇改善加算を取得するに当たっての申請内容であることから、今般、新しい処遇改善加算を取得するに当たっては、平成27年４月から実施した処遇改善（賃金改善を除く。）の内容を全ての介護職員に対して、新たに周知する必要がある。
　なお、その取組内容を記載する際に、別紙様式２の（３）の項目の上で、平成20年10月から実施した当該取組内容と重複することは差し支えないが、別の取組であることが分かるように記載すること。（平２７．２　ＶＯＬ４７１　問４４）</t>
  </si>
  <si>
    <t>①のうち勤続年数10年以上の介護福祉士の総数（常勤換算）</t>
    <rPh sb="4" eb="6">
      <t>キンゾク</t>
    </rPh>
    <rPh sb="6" eb="8">
      <t>ネンスウ</t>
    </rPh>
    <rPh sb="10" eb="13">
      <t>ネンイジョウ</t>
    </rPh>
    <rPh sb="14" eb="16">
      <t>カイゴ</t>
    </rPh>
    <rPh sb="16" eb="19">
      <t>フクシシ</t>
    </rPh>
    <phoneticPr fontId="73"/>
  </si>
  <si>
    <t>6月</t>
  </si>
  <si>
    <t>3　施 設 種 別</t>
    <rPh sb="2" eb="3">
      <t>シ</t>
    </rPh>
    <rPh sb="4" eb="5">
      <t>セツ</t>
    </rPh>
    <rPh sb="6" eb="7">
      <t>シュ</t>
    </rPh>
    <rPh sb="8" eb="9">
      <t>ベツ</t>
    </rPh>
    <phoneticPr fontId="73"/>
  </si>
  <si>
    <t>　新しい処遇改善加算を取得するに当たってあらかじめ特別事情届出書を提出し、事業の継続を図るために、介護職員の賃金水準（加算による賃金改善分を除く。）を引き下げた上で賃金改善を行う予定であっても、当該加算の取得は可能なのか。</t>
  </si>
  <si>
    <t>4　届 出 項 目</t>
    <rPh sb="2" eb="3">
      <t>トド</t>
    </rPh>
    <rPh sb="4" eb="5">
      <t>デ</t>
    </rPh>
    <rPh sb="6" eb="7">
      <t>コウ</t>
    </rPh>
    <rPh sb="8" eb="9">
      <t>メ</t>
    </rPh>
    <phoneticPr fontId="73"/>
  </si>
  <si>
    <t>キャリアパス要件Ⅰについては、職位・職責・職務内容等に応じた認容要件と賃金体系を整備することを要件としているが、昇給に関する内容を含めることまでは求めていないものである。一方、新設する介護職員処遇改善加算（Ⅰ）の取得要件であるキャリアパス要件Ⅲにおいては、経験、資格又は評価に基づく昇給の仕組みを設けることを要件としている。</t>
  </si>
  <si>
    <t>　サービス提供時間の終了後から延長加算に係るサービスが始まるまでの間はどのような人員配置が必要となるのか。</t>
  </si>
  <si>
    <t>　利用契約前に居宅訪問を行った場合についても、個別機能訓練加算の居宅訪問の要件を満たすこととなる。（平成27年介護報酬改定Ｑ＆Ａ（平成27年４月１日）問43）</t>
  </si>
  <si>
    <t>1 サービス提供体制強化加算（Ⅰ）</t>
    <rPh sb="6" eb="8">
      <t>テイキョウ</t>
    </rPh>
    <rPh sb="8" eb="10">
      <t>タイセイ</t>
    </rPh>
    <rPh sb="10" eb="12">
      <t>キョウカ</t>
    </rPh>
    <rPh sb="12" eb="14">
      <t>カサン</t>
    </rPh>
    <phoneticPr fontId="73"/>
  </si>
  <si>
    <t>3 サービス提供体制強化加算（Ⅲ）</t>
    <rPh sb="6" eb="8">
      <t>テイキョウ</t>
    </rPh>
    <rPh sb="8" eb="10">
      <t>タイセイ</t>
    </rPh>
    <rPh sb="10" eb="12">
      <t>キョウカ</t>
    </rPh>
    <rPh sb="12" eb="14">
      <t>カサン</t>
    </rPh>
    <phoneticPr fontId="73"/>
  </si>
  <si>
    <t>1月</t>
  </si>
  <si>
    <t>　新型コロナウイルス感染症による３％加算 や規模区分の特例にかかる取扱いは、今後の感染状況等を踏まえ、厚生労働省にて終期を検討することとしており、追って事務連絡によりお示しする。
　なお、災害については、これによる影響が継続する期間等は地域によって異なることも想定されることから、特例の終期については、厚生労働省から考え方をお示しする、又は基本的に都道府県・市町村にて判断する等、その在り方については引き続き検討を行った上で、お示ししていくこととする。（令和３年度介護報酬改定Ｑ＆Ａ vol.3 問22）</t>
  </si>
  <si>
    <t>㊴</t>
  </si>
  <si>
    <t>55単位
（１日につき）</t>
    <rPh sb="2" eb="4">
      <t>タンイ</t>
    </rPh>
    <rPh sb="7" eb="8">
      <t>ニチ</t>
    </rPh>
    <phoneticPr fontId="73"/>
  </si>
  <si>
    <t>各サービス共通</t>
  </si>
  <si>
    <t>勤続年数の状況</t>
    <rPh sb="0" eb="2">
      <t>キンゾク</t>
    </rPh>
    <rPh sb="2" eb="4">
      <t>ネンスウ</t>
    </rPh>
    <rPh sb="5" eb="7">
      <t>ジョウキョウ</t>
    </rPh>
    <phoneticPr fontId="73"/>
  </si>
  <si>
    <t>①に占める②の割合が70％以上</t>
    <rPh sb="2" eb="3">
      <t>シ</t>
    </rPh>
    <rPh sb="7" eb="9">
      <t>ワリアイ</t>
    </rPh>
    <rPh sb="13" eb="15">
      <t>イジョウ</t>
    </rPh>
    <phoneticPr fontId="73"/>
  </si>
  <si>
    <t>平均利用延人員数
 （a÷b）　　※５</t>
    <rPh sb="0" eb="2">
      <t>ヘイキン</t>
    </rPh>
    <rPh sb="2" eb="4">
      <t>リヨウ</t>
    </rPh>
    <rPh sb="4" eb="5">
      <t>ノベ</t>
    </rPh>
    <rPh sb="5" eb="8">
      <t>ジンインスウ</t>
    </rPh>
    <phoneticPr fontId="74"/>
  </si>
  <si>
    <t>未実施</t>
    <rPh sb="0" eb="3">
      <t>ミジッシ</t>
    </rPh>
    <phoneticPr fontId="73"/>
  </si>
  <si>
    <t>人</t>
    <rPh sb="0" eb="1">
      <t>ニン</t>
    </rPh>
    <phoneticPr fontId="73"/>
  </si>
  <si>
    <t>　同一建物減算（94単位）については、事業所と同一建物に居住する者又は事業所と同一建物から事業所に通う者について適用するものであるため、当該事案は送迎減算（47単位×２）が適用される。
なお、初日と最終日についても片道の送迎を実施していないことから、送迎減算（47単位）が適用される。（平成27年度介護報酬改定に関するQ&amp;A（平成27年4月30日）問５）</t>
  </si>
  <si>
    <t>①のうち介護福祉士の総数（常勤換算）</t>
    <rPh sb="4" eb="6">
      <t>カイゴ</t>
    </rPh>
    <rPh sb="6" eb="9">
      <t>フクシシ</t>
    </rPh>
    <rPh sb="10" eb="12">
      <t>ソウスウ</t>
    </rPh>
    <rPh sb="13" eb="15">
      <t>ジョウキン</t>
    </rPh>
    <rPh sb="15" eb="17">
      <t>カンサン</t>
    </rPh>
    <phoneticPr fontId="73"/>
  </si>
  <si>
    <t>地域区分</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</si>
  <si>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73"/>
  </si>
  <si>
    <t>　これまでＡＤＬ維持等加算を算定していなかった事業所又は施設が、令和３年度又は令和４年度に新たに算定をしようとする場合の届出は、どのように行うのか。</t>
  </si>
  <si>
    <t>　介護職員処遇改善計画書は全ての事業所で作成（複数事業所を一括で作成可能）する必要があり、複数事業所を一括で作成する場合、事業所の一覧（添付資料１）、都道府県状況一覧（添付資料２）、市町村状況一覧（添付資料３）を添付することとしている。
　単独の事業所で介護職員処遇改善計画書を作成する場合は、添付書類は必要なく、同一県内の複数事業所を一括で作成する場合は、事業所一覧（添付資料１）と市町村状況一覧（添付資料３）が添付資料として必要になる。（平２４．３版　VOL２６７　問２４１）</t>
  </si>
  <si>
    <t>9月</t>
  </si>
  <si>
    <t>％</t>
  </si>
  <si>
    <t>　　　8　「特記事項」欄には、異動の状況について具体的に記載してください。</t>
  </si>
  <si>
    <t>　通所介護の機能訓練指導員は、配置基準上は１以上とされており、共生型生活介護における自立訓練（機能訓練）を兼務することは可能。共生型サービスは、高齢者と障害児者が同一の事業所でサービスを受けやすくするために、介護保険と障害福祉両方の制度に位置づけられたものであり、対象者を区分せずに、一体的に実施することができる。このため、機能訓練指導員が共生型生活介護における自立訓練（機能訓練）を行う場合は、利用者である高齢者と障害児者の合計数により利用定員を定めることとしており、その利用定員の範囲内において、両事業を一体的に実施し、機能訓練を行うものであることから、専従要件に該当する。（平成30年度介護報酬改定Ｑ＆Ａ vol.4 問３）</t>
  </si>
  <si>
    <t>又は</t>
    <rPh sb="0" eb="1">
      <t>マタ</t>
    </rPh>
    <phoneticPr fontId="73"/>
  </si>
  <si>
    <t>提供サービス</t>
  </si>
  <si>
    <t>①に占める②の割合が50％以上</t>
    <rPh sb="2" eb="3">
      <t>シ</t>
    </rPh>
    <rPh sb="7" eb="9">
      <t>ワリアイ</t>
    </rPh>
    <rPh sb="13" eb="15">
      <t>イジョウ</t>
    </rPh>
    <phoneticPr fontId="73"/>
  </si>
  <si>
    <t>④非常勤の職員の
勤務延時間数</t>
    <rPh sb="1" eb="4">
      <t>ヒジョウキン</t>
    </rPh>
    <rPh sb="5" eb="7">
      <t>ショクイン</t>
    </rPh>
    <rPh sb="9" eb="11">
      <t>キンム</t>
    </rPh>
    <rPh sb="11" eb="12">
      <t>ノ</t>
    </rPh>
    <rPh sb="12" eb="15">
      <t>ジカンスウ</t>
    </rPh>
    <phoneticPr fontId="73"/>
  </si>
  <si>
    <t>　　　7　「市町村が定める率」欄には、全国共通の介護報酬額に対する市町村が定める率を記載してください。</t>
  </si>
  <si>
    <t>（２）サービス提供体制強化加算（Ⅱ）</t>
    <rPh sb="7" eb="9">
      <t>テイキョウ</t>
    </rPh>
    <rPh sb="9" eb="11">
      <t>タイセイ</t>
    </rPh>
    <rPh sb="11" eb="13">
      <t>キョウカ</t>
    </rPh>
    <rPh sb="13" eb="15">
      <t>カサン</t>
    </rPh>
    <phoneticPr fontId="73"/>
  </si>
  <si>
    <t>　担当者とは何か。定めるにあたって担当者の資格要件はあるか。</t>
  </si>
  <si>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73"/>
  </si>
  <si>
    <t>　介護報酬総単位数が区分支給限度基準額を超えた場合、介護職員処遇改善加算はどのように算定するのか。</t>
  </si>
  <si>
    <t>　第一号通所事業には、３％加算は設けられていないのか。</t>
  </si>
  <si>
    <t>　外国人の技能実習制度における介護職種の技能実習生は、介護職員処遇改善加算の対象となるのか。</t>
  </si>
  <si>
    <t>①に占める②の割合が30％以上</t>
    <rPh sb="2" eb="3">
      <t>シ</t>
    </rPh>
    <rPh sb="7" eb="9">
      <t>ワリアイ</t>
    </rPh>
    <rPh sb="13" eb="15">
      <t>イジョウ</t>
    </rPh>
    <phoneticPr fontId="73"/>
  </si>
  <si>
    <t>３単位
（１月につき）</t>
  </si>
  <si>
    <t>原則、特定加算による賃金改善分について配分ルールを満たしていることが必要。そのため、特定加算の配分ルールを計算する際は、別紙様式３－１において賃金改善所要額に独自の改善額を含めず、特定加算のみによる賃金改善額を記載することが可能であり、別紙様式３－２においては、
－ 本年度の賃金の総額の欄に、独自の賃金改善額を控除した額を記載するか
－ 本年度の加算の総額の欄に、独自の賃金改善額を含む額を記載することが可能。
なお、別紙様式３－１において賃金改善所要額に独自の改善を含んだ額を記載することを妨げるものではない。また、処遇改善計画書の作成時においては、特定加算の平均の賃金改善額の配分ルールを満たしており、事業所としても適切な配分を予定していたものの、職員の急な退職や独自の賃金改善の実施等によりやむを得ず、各グループに対して計画書通りの賃金改善を行うことができなくなった結果、配分ルールを満たすことができなかった場合については、令和３年度介護報酬改定に関するＱ＆Ａ（Vol.１）（令和３年３月19 日）問24 も参照されたい。
　（令和３年度　VOL993　問３）</t>
  </si>
  <si>
    <t>サービス提供体制強化加算(Ⅰ)(Ⅱ)(Ⅲ)
（総合事業あり）</t>
  </si>
  <si>
    <t>備考</t>
    <rPh sb="0" eb="2">
      <t>ビコウ</t>
    </rPh>
    <phoneticPr fontId="73"/>
  </si>
  <si>
    <t>　令和２年度のＡＤＬ値を遡って入力する際に、過去分のＡＤＬ値については評価者がリハビリ担当者や介護職であり、一定の研修を受けていないが問題ないか。</t>
  </si>
  <si>
    <t>　延長加算については､「実際に利用者に対して延長サービスが行うことが可能な場合」に届出できると規定されている。よって、延長サービスに係る従業者の配置状況が分かる書類などを添付する必要はない。（平成15年介護報酬に係るＱ＆Ａ 問８）</t>
  </si>
  <si>
    <t>人</t>
    <rPh sb="0" eb="1">
      <t>ヒト</t>
    </rPh>
    <phoneticPr fontId="73"/>
  </si>
  <si>
    <t>5月</t>
  </si>
  <si>
    <t>7月</t>
  </si>
  <si>
    <t>8月</t>
  </si>
  <si>
    <t>12／1000</t>
  </si>
  <si>
    <t xml:space="preserve">令和６年５月31日において、
介護職員処遇改善加算(Ⅲ)を算定
介護職員等特定処遇改善加算(Ⅰ）を算定
介護職員等ベースアップ等支援加算を算定せず
</t>
  </si>
  <si>
    <t>㉗</t>
  </si>
  <si>
    <t>⑦</t>
  </si>
  <si>
    <t>10月</t>
  </si>
  <si>
    <t>１月につき
40単位</t>
    <rPh sb="1" eb="2">
      <t>ツキ</t>
    </rPh>
    <rPh sb="8" eb="10">
      <t>タンイ</t>
    </rPh>
    <phoneticPr fontId="73"/>
  </si>
  <si>
    <t>11月</t>
  </si>
  <si>
    <t>人員配置区分</t>
  </si>
  <si>
    <t>　　　32「口腔連携強化加算」については、「口腔連携強化加算に関する届出書」（別紙11）を添付してください。</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</si>
  <si>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73"/>
  </si>
  <si>
    <t>　新設の介護職員処遇改善加算の（Ⅰ）と（Ⅱ）の算定要件について、具体的な違いをご教授いただきたい。</t>
  </si>
  <si>
    <t>　通所介護等について、事業所の職員が徒歩で利用者の送迎を実施した場合には、車両による送迎ではないが、送迎を行わない場合の減算対象にはならないと考えて良いか。</t>
  </si>
  <si>
    <t>認知症対応型通所介護</t>
    <rPh sb="0" eb="3">
      <t>ニンチショウ</t>
    </rPh>
    <rPh sb="3" eb="6">
      <t>タイオウガタ</t>
    </rPh>
    <rPh sb="6" eb="8">
      <t>ツウショ</t>
    </rPh>
    <rPh sb="8" eb="10">
      <t>カイゴ</t>
    </rPh>
    <phoneticPr fontId="4"/>
  </si>
  <si>
    <t>施設等の区分</t>
  </si>
  <si>
    <t>「指定地域密着型サービスに要する費用の額の算定に関する基準」（平成18年３月14日厚生労働省告示第126号）</t>
    <rPh sb="3" eb="5">
      <t>チイキ</t>
    </rPh>
    <rPh sb="5" eb="8">
      <t>ミッチャクガタ</t>
    </rPh>
    <rPh sb="13" eb="14">
      <t>ヨウ</t>
    </rPh>
    <rPh sb="16" eb="18">
      <t>ヒヨウ</t>
    </rPh>
    <rPh sb="19" eb="20">
      <t>ガク</t>
    </rPh>
    <rPh sb="21" eb="23">
      <t>サンテイ</t>
    </rPh>
    <rPh sb="24" eb="25">
      <t>カン</t>
    </rPh>
    <rPh sb="27" eb="29">
      <t>キジュン</t>
    </rPh>
    <rPh sb="31" eb="33">
      <t>ヘイセイ</t>
    </rPh>
    <rPh sb="35" eb="36">
      <t>ネン</t>
    </rPh>
    <rPh sb="37" eb="38">
      <t>ガツ</t>
    </rPh>
    <rPh sb="40" eb="41">
      <t>ニチ</t>
    </rPh>
    <rPh sb="41" eb="43">
      <t>コウセイ</t>
    </rPh>
    <rPh sb="43" eb="46">
      <t>ロウドウショウ</t>
    </rPh>
    <rPh sb="46" eb="48">
      <t>コクジ</t>
    </rPh>
    <rPh sb="48" eb="49">
      <t>ダイ</t>
    </rPh>
    <rPh sb="52" eb="53">
      <t>ゴウ</t>
    </rPh>
    <phoneticPr fontId="73"/>
  </si>
  <si>
    <t>サービス提供体制強化加算</t>
    <rPh sb="4" eb="6">
      <t>テイキョウ</t>
    </rPh>
    <rPh sb="6" eb="8">
      <t>タイセイ</t>
    </rPh>
    <rPh sb="8" eb="10">
      <t>キョウカ</t>
    </rPh>
    <rPh sb="10" eb="12">
      <t>カサン</t>
    </rPh>
    <phoneticPr fontId="73"/>
  </si>
  <si>
    <t>　延長加算に係る延長時間帯における人員配置について</t>
  </si>
  <si>
    <t>　令和３年度に加算の算定を開始しようとする場合は、算定を開始しようとする月の前月までに、介護 給付費算定に係る体制等状況一覧表の「ＡＤＬ維持等加算［申出］の有無」について、「２ あり」と届出を行う必要がある。
　加えて、加算の算定を開始しようとする月の末日までに、ＬＩＦＥ上でＡＤＬ利得に係る基準を満たすことを確認し、加算の請求届出を行うこと。
令和４年度以降に加算の算定を開始しようとする場合は、算定を開始しようとする月の前年同月に、介護給付費算定に係る体制等状況一覧表の「ＡＤＬ維持等加算［申出］の有無」について、「２ あり」と届出を行う必要がある。加えて、加算の算定を開始しようとする月の末日までに 、ＬＩＦＥ上でＡＤＬ利得に係る基準を満たすことを確認し、加算の請求届出を行うこと。
　なお、「ＡＤＬ維持等加算［申出］の有無」について、「２ あり」と届け出たが、ＬＩＦＥでの確認の結果、ＡＤＬ利得に係る基準を満たさなかった場合に、今後、ＡＤＬ維持等加算を算定する意思がなければ、「ＡＤＬ維持等加算［申出］の有無」について、届出を「１ なし」に変更すること。（令和３年度　VOL３　問３６）</t>
  </si>
  <si>
    <t>介護職員等処遇改善加算（Ⅴ）(11)</t>
    <rPh sb="0" eb="2">
      <t>カイゴ</t>
    </rPh>
    <rPh sb="2" eb="4">
      <t>ショクイン</t>
    </rPh>
    <rPh sb="4" eb="5">
      <t>トウ</t>
    </rPh>
    <rPh sb="5" eb="7">
      <t>ショグウ</t>
    </rPh>
    <rPh sb="7" eb="9">
      <t>カイゼン</t>
    </rPh>
    <rPh sb="9" eb="11">
      <t>カサン</t>
    </rPh>
    <phoneticPr fontId="73"/>
  </si>
  <si>
    <t>そ　 　　の　 　　他　　 　該　　 　当　　 　す 　　　る 　　　体 　　　制 　　　等</t>
  </si>
  <si>
    <t>１　１級地</t>
  </si>
  <si>
    <t>６　２級地</t>
  </si>
  <si>
    <r>
      <rPr>
        <b/>
        <sz val="9"/>
        <color auto="1"/>
        <rFont val="ＭＳ Ｐゴシック"/>
      </rPr>
      <t>【区分支給限度基準額外告示】12の２</t>
    </r>
    <r>
      <rPr>
        <sz val="9"/>
        <color auto="1"/>
        <rFont val="ＭＳ Ｐゴシック"/>
      </rPr>
      <t xml:space="preserve">
　指定地域密着型サービス介護給付費単位数表の地域密着型通所介護費のイ及びロの注5（※感染症又は災害の発生を理由とする利用者数の減少が一定以上生じている場合の基本報酬への加算）、注9及び注24並びにハからホまでの規定による加算又は減算に係る費用の額</t>
    </r>
    <rPh sb="1" eb="3">
      <t>クブン</t>
    </rPh>
    <rPh sb="3" eb="5">
      <t>シキュウ</t>
    </rPh>
    <rPh sb="5" eb="7">
      <t>ゲンド</t>
    </rPh>
    <rPh sb="7" eb="10">
      <t>キジュンガク</t>
    </rPh>
    <rPh sb="10" eb="11">
      <t>ソト</t>
    </rPh>
    <rPh sb="11" eb="13">
      <t>コクジ</t>
    </rPh>
    <phoneticPr fontId="73"/>
  </si>
  <si>
    <t>７　３級地</t>
  </si>
  <si>
    <t>利用延人員数の減少が生じた月</t>
    <rPh sb="0" eb="2">
      <t>リヨウ</t>
    </rPh>
    <rPh sb="2" eb="5">
      <t>ノベジンイン</t>
    </rPh>
    <rPh sb="5" eb="6">
      <t>スウ</t>
    </rPh>
    <rPh sb="7" eb="9">
      <t>ゲンショウ</t>
    </rPh>
    <rPh sb="10" eb="11">
      <t>ショウ</t>
    </rPh>
    <rPh sb="13" eb="14">
      <t>ツキ</t>
    </rPh>
    <phoneticPr fontId="4"/>
  </si>
  <si>
    <t>キャリアパス要件Ⅲと既存のキャリアパス要件Ⅰとの具体的な違い如何。</t>
  </si>
  <si>
    <t>２　４級地</t>
  </si>
  <si>
    <t>43／1000</t>
  </si>
  <si>
    <t xml:space="preserve">個別機能訓練計画に基づき、利用者の身体機能又は生活機能の向上を目的とする機能訓練の項目を準備し、機能訓練指導員等が利用者の心身の状況に応じて計画的に機能訓練を適切に提供している。
</t>
  </si>
  <si>
    <t>　要件にある以上の内容については細かく規定しないが、当然ながら、当該はり師・きゅう師が機能訓練指導員として実際に行う業務の頻度・内容を鑑みて、十分な経験を得たと当該施設の管理者が判断できることは必要となる。（平成30年度介護報酬改定Ｑ＆Ａ vol.1 問32）</t>
    <rPh sb="104" eb="106">
      <t>ヘイセイ</t>
    </rPh>
    <phoneticPr fontId="73"/>
  </si>
  <si>
    <t>（別紙23－2）</t>
    <rPh sb="1" eb="3">
      <t>ベッシ</t>
    </rPh>
    <phoneticPr fontId="73"/>
  </si>
  <si>
    <t>３　５級地</t>
  </si>
  <si>
    <t>介護職員処遇改善加算（Ⅰ）</t>
    <rPh sb="0" eb="2">
      <t>カイゴ</t>
    </rPh>
    <rPh sb="2" eb="4">
      <t>ショクイン</t>
    </rPh>
    <rPh sb="4" eb="6">
      <t>ショグウ</t>
    </rPh>
    <rPh sb="6" eb="8">
      <t>カイゼン</t>
    </rPh>
    <rPh sb="8" eb="10">
      <t>カサン</t>
    </rPh>
    <phoneticPr fontId="7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</si>
  <si>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73"/>
  </si>
  <si>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73"/>
  </si>
  <si>
    <t>４　６級地</t>
  </si>
  <si>
    <t>入浴介助加算</t>
  </si>
  <si>
    <t>科学的介護推進体制加算</t>
    <rPh sb="0" eb="3">
      <t>カガクテキ</t>
    </rPh>
    <rPh sb="3" eb="5">
      <t>カイゴ</t>
    </rPh>
    <rPh sb="5" eb="7">
      <t>スイシン</t>
    </rPh>
    <rPh sb="7" eb="9">
      <t>タイセイ</t>
    </rPh>
    <rPh sb="9" eb="11">
      <t>カサン</t>
    </rPh>
    <phoneticPr fontId="7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</si>
  <si>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3"/>
  </si>
  <si>
    <t>㉒</t>
  </si>
  <si>
    <t xml:space="preserve">【大臣基準告示】51の８　ニ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73"/>
  </si>
  <si>
    <t>45単位
（１日につき）</t>
    <rPh sb="2" eb="4">
      <t>タンイ</t>
    </rPh>
    <rPh sb="7" eb="8">
      <t>ニチ</t>
    </rPh>
    <phoneticPr fontId="73"/>
  </si>
  <si>
    <t>　産休や介護休業、育児休業期間中は雇用関係が継続していることから、勤続年数に含めることができる。（平２１．３版　VOL６９　問６）</t>
  </si>
  <si>
    <t>９　７級地</t>
  </si>
  <si>
    <t>５　その他</t>
  </si>
  <si>
    <t>１．割合を計算する職員</t>
    <rPh sb="2" eb="4">
      <t>ワリアイ</t>
    </rPh>
    <rPh sb="5" eb="7">
      <t>ケイサン</t>
    </rPh>
    <rPh sb="9" eb="11">
      <t>ショクイン</t>
    </rPh>
    <phoneticPr fontId="73"/>
  </si>
  <si>
    <t>キャリアパス要件については、
①　職位、職責、職務内容等に応じた任用等の要件と賃金体系を定めること等（キャリアパス要件Ⅰ）
②　資質向上のための具体的な計画を策定し、研修の実施又は研修の機会を確保していること等（キャリアパス要件Ⅱ）
があり、処遇改善加算（Ⅱ）については、キャリアパス要件Ⅰかキャリアパス要件Ⅱのいずれかの要件を満たせば取得可能であるのに対して、処遇改善加算（Ⅰ）については、その両方の要件を満たせば取得可能となる。
　また、職場環境等要件については、実施した処遇改善（賃金改善を除く。）の内容を全ての介護職員に周知している必要があり、処遇改善加算（Ⅱ）については、平成20年10月から実施した取組が対象であるのに対して、処遇改善加算（Ⅰ）については、平成27年４月から実施した取組が対象となる。
　なお、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問３７）</t>
  </si>
  <si>
    <t>⑱</t>
  </si>
  <si>
    <t xml:space="preserve">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
</t>
  </si>
  <si>
    <t xml:space="preserve">個別機能訓練加算（Ⅰ）イ又はロの基準に適合
</t>
  </si>
  <si>
    <t>３月以内の期間に限り１月に２回を限度　　　　　　　　　　　　　　　　　　　　　　　　　　　　　　　　　　　　　　　　　　　　　　　　　　　　　　　　　　　　　　　　　　　　　　　　　　　　　　　　　　　　　　　　　　　　　　
１回につき
２００単位</t>
  </si>
  <si>
    <t>送迎減算</t>
    <rPh sb="0" eb="2">
      <t>ソウゲイ</t>
    </rPh>
    <rPh sb="2" eb="4">
      <t>ゲンサン</t>
    </rPh>
    <phoneticPr fontId="73"/>
  </si>
  <si>
    <t xml:space="preserve">月の算定回数
</t>
  </si>
  <si>
    <t>１　なし</t>
  </si>
  <si>
    <t xml:space="preserve">令和６年５月31日において、
介護職員処遇改善加算(Ⅱ)を算定
介護職員等特定処遇改善加算(Ⅰ)(Ⅱ)を算定せず
介護職員等ベースアップ等支援加算を算定せず
</t>
  </si>
  <si>
    <t>指定を受けている市町村</t>
    <rPh sb="0" eb="2">
      <t>シテイ</t>
    </rPh>
    <rPh sb="3" eb="4">
      <t>ウ</t>
    </rPh>
    <rPh sb="8" eb="11">
      <t>シチョウソン</t>
    </rPh>
    <phoneticPr fontId="73"/>
  </si>
  <si>
    <r>
      <rPr>
        <b/>
        <sz val="9"/>
        <color auto="1"/>
        <rFont val="ＭＳ Ｐゴシック"/>
      </rPr>
      <t>【留意事項通知】第２の３の２（11）
　</t>
    </r>
    <r>
      <rPr>
        <sz val="9"/>
        <color auto="1"/>
        <rFont val="ＭＳ Ｐゴシック"/>
      </rPr>
      <t>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本加算の算定にあたっては、加算設置の趣旨をふまえた個別機能訓練計画の作成及び個別機能訓練が実施されなければならない。
① 個別機能訓練加算(Ⅰ)イ、個別機能訓練加算(Ⅰ)ロ
ロ 個別機能訓練加算(Ⅰ)ロを算定する際の人員配置
　(Ⅰ)イの専ら機能訓練指導員の職務に従事する理学療法士等を１名以上配置することに加えて、専ら機能訓練指導員の職務に従事する理学療法士等を指定地域密着型通所介護を行う時間帯を通じて１名以上配置すること。この場合において、例えば１週間のうち特定の時間だけ、(Ⅰ)イの 要件である専ら機能訓練を実施する理学療法士等を１名に加え、 さらに (Ⅰ)ロの要件である専ら機能訓練を実施する理学療法士等を１名以上配置している場合は、その時間において理学療法士等から直接訓練の提供を受けた利用者のみが当該加算の算定対象となる。
　ただし、この場合、当該加算を算定できる人員体制を確保している曜日はあらかじめ定められ、利用者や居宅介護支援事業者に周知されている必要がある。なお、指定地域密着型通所介護事業所の看護職員が当該加算に係る機能訓練指導員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rPh sb="709" eb="711">
      <t>ジカン</t>
    </rPh>
    <phoneticPr fontId="73"/>
  </si>
  <si>
    <t>２　あり</t>
  </si>
  <si>
    <t>１ 対応不可</t>
    <rPh sb="2" eb="4">
      <t>タイオウ</t>
    </rPh>
    <rPh sb="4" eb="6">
      <t>フカ</t>
    </rPh>
    <phoneticPr fontId="73"/>
  </si>
  <si>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rPr>
      <t>いずれか</t>
    </r>
    <r>
      <rPr>
        <sz val="11"/>
        <color theme="1"/>
        <rFont val="ＭＳ Ｐゴシック"/>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rPr>
      <t>いずれか</t>
    </r>
    <r>
      <rPr>
        <sz val="11"/>
        <color theme="1"/>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73"/>
  </si>
  <si>
    <t>６ 加算Ⅰ（イの場合）</t>
    <rPh sb="8" eb="10">
      <t>バアイ</t>
    </rPh>
    <phoneticPr fontId="73"/>
  </si>
  <si>
    <t>　職場環境等要件を満たすための具体的な事例は、平成27年３月31日に発出された老発0331第34号の別紙様式２の（３）を参照されたい。
　また、処遇改善加算（Ⅰ）を取得するに当たって平成27年４月から実施した賃金改善以外の処遇改善の取組内容を記載する際に、別紙様式２の（３）の項目について、平成20年10月から実施した当該取組内容と重複することは差し支えないが、別の取組であることが分かるように記載すること。
　例えば、平成20年10月から実施した取組内容として、介護職員の腰痛対策を含む負担軽減のための介護ロボットを導入し、平成27年4月から実施した取組内容として、同様の目的でリフト等の介護機器等を導入した場合、別紙様式２の（３）においては、同様に「介護職員の腰痛対策を含む負担軽減のための介護ロボットやリフト等の介護機器等導入」にチェックすることになるが、それぞれが別の取組であり、平成27年4月から実施した新しい取組内容であることから、その他の欄にその旨が分かるように記載すること等が考えられる。（平２７．２　ＶＯＬ４７１　問３９）</t>
  </si>
  <si>
    <t>大規模型Ⅰ</t>
    <rPh sb="0" eb="3">
      <t>ダイキボ</t>
    </rPh>
    <rPh sb="3" eb="4">
      <t>ガタ</t>
    </rPh>
    <phoneticPr fontId="4"/>
  </si>
  <si>
    <t>職員の欠員による減算の状況</t>
  </si>
  <si>
    <r>
      <rPr>
        <b/>
        <sz val="9"/>
        <color auto="1"/>
        <rFont val="ＭＳ Ｐゴシック"/>
      </rPr>
      <t>【報酬告示】別表２の２ 注14</t>
    </r>
    <r>
      <rPr>
        <sz val="9"/>
        <color auto="1"/>
        <rFont val="ＭＳ Ｐゴシック"/>
      </rPr>
      <t xml:space="preserve">
　　厚生労働大臣が定める基準に適合しているものとして市町村長に届け出た指定地域密着型通所介護事業所において、利用者に対して指定地域密着型通所介護を行った場合は、評価対象期間（別に厚生労働大臣が定める期間（平成２７年厚生労働省告示第９４号３５の４の２）をいう。）の満了日の属する年度の次の年度内に限り、当該基準に掲げる区分に従い、１月につき次に掲げる単位数を所定単位数に加算する。ただし、ADL維持等加算(Ⅱ)を算定している場合には、ADL維持等加算(Ⅰ)、（Ⅲ）は算定しない。</t>
    </r>
  </si>
  <si>
    <t>２ 看護職員</t>
    <rPh sb="2" eb="4">
      <t>カンゴ</t>
    </rPh>
    <rPh sb="4" eb="6">
      <t>ショクイン</t>
    </rPh>
    <phoneticPr fontId="73"/>
  </si>
  <si>
    <t>３ 介護職員</t>
    <rPh sb="2" eb="4">
      <t>カイゴ</t>
    </rPh>
    <rPh sb="4" eb="6">
      <t>ショクイン</t>
    </rPh>
    <phoneticPr fontId="73"/>
  </si>
  <si>
    <t>異動等区分</t>
  </si>
  <si>
    <t>　一部の職員の賃金水準を引き下げたが、一部の職員の賃金水準を引き上げた結果、事業所・施設の介護職員全体の賃金水準は低下していない場合、特別事情届出書の提出はしなくてよいか。</t>
  </si>
  <si>
    <t>共生型サービスの提供
（生活介護事業所）</t>
    <rPh sb="0" eb="3">
      <t>キョウセイガタ</t>
    </rPh>
    <rPh sb="8" eb="10">
      <t>テイキョウ</t>
    </rPh>
    <rPh sb="16" eb="18">
      <t>ジギョウ</t>
    </rPh>
    <rPh sb="18" eb="19">
      <t>ショ</t>
    </rPh>
    <phoneticPr fontId="73"/>
  </si>
  <si>
    <t>＜配置状況＞</t>
  </si>
  <si>
    <t>　平成３１年度からADL維持等加算を算定する場合、申出はいつまでに行う必要があるか。</t>
  </si>
  <si>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</si>
  <si>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73"/>
  </si>
  <si>
    <t>共生型サービスの提供
（児童発達支援事業所）</t>
    <rPh sb="0" eb="3">
      <t>キョウセイガタ</t>
    </rPh>
    <rPh sb="8" eb="10">
      <t>テイキョウ</t>
    </rPh>
    <rPh sb="18" eb="20">
      <t>ジギョウ</t>
    </rPh>
    <rPh sb="20" eb="21">
      <t>ショ</t>
    </rPh>
    <phoneticPr fontId="73"/>
  </si>
  <si>
    <t>共生型サービスの提供
（放課後等デイサービス事業所）</t>
    <rPh sb="0" eb="3">
      <t>キョウセイガタ</t>
    </rPh>
    <rPh sb="8" eb="10">
      <t>テイキョウ</t>
    </rPh>
    <rPh sb="22" eb="25">
      <t>ジギョウショ</t>
    </rPh>
    <phoneticPr fontId="73"/>
  </si>
  <si>
    <t>①のうち勤続年数７年以上の者の総数（常勤換算）</t>
  </si>
  <si>
    <t>　平成26年度以前に処遇改善加算を取得していた介護サービス事業者等の介護職員の賃金改善の基準点の１つに「加算を取得する直前の時期の賃金水準（交付金を取得していた場合は、交付金による賃金改善の部分を除く。）」とあるが、直前の時期とは、具体的にいつまでを指すのか。交付金を受けていた事業所については、交付金が取得可能となる前の平成21年９月以前の賃金水準を基準点とすることはできるか。</t>
  </si>
  <si>
    <t>※看護職員の資格証のみ添付してください。</t>
    <rPh sb="1" eb="5">
      <t>カンゴショクイン</t>
    </rPh>
    <rPh sb="6" eb="9">
      <t>シカクショウ</t>
    </rPh>
    <rPh sb="11" eb="13">
      <t>テンプ</t>
    </rPh>
    <phoneticPr fontId="4"/>
  </si>
  <si>
    <t>　　速やかに提出すること。</t>
    <rPh sb="2" eb="3">
      <t>スミ</t>
    </rPh>
    <rPh sb="6" eb="8">
      <t>テイシュツ</t>
    </rPh>
    <phoneticPr fontId="73"/>
  </si>
  <si>
    <t>規模区分</t>
    <rPh sb="0" eb="2">
      <t>キボ</t>
    </rPh>
    <rPh sb="2" eb="4">
      <t>クブン</t>
    </rPh>
    <phoneticPr fontId="4"/>
  </si>
  <si>
    <t>生活相談員配置等加算</t>
    <rPh sb="0" eb="2">
      <t>セイカツ</t>
    </rPh>
    <rPh sb="2" eb="5">
      <t>ソウダンイン</t>
    </rPh>
    <rPh sb="5" eb="7">
      <t>ハイチ</t>
    </rPh>
    <rPh sb="7" eb="8">
      <t>トウ</t>
    </rPh>
    <rPh sb="8" eb="10">
      <t>カサン</t>
    </rPh>
    <phoneticPr fontId="73"/>
  </si>
  <si>
    <t>産休や病欠している期間は含めないと考えるのか。</t>
  </si>
  <si>
    <t>　介護職員処遇改善実績報告書の「介護職員処遇改善加算総額」欄には保険請求分に係る加算総額を記載するのか。</t>
  </si>
  <si>
    <t>　</t>
  </si>
  <si>
    <t>認知症加算に係る届出内容</t>
    <rPh sb="0" eb="3">
      <t>ニンチショウ</t>
    </rPh>
    <rPh sb="3" eb="5">
      <t>カサン</t>
    </rPh>
    <rPh sb="6" eb="7">
      <t>カカワ</t>
    </rPh>
    <rPh sb="8" eb="10">
      <t>トドケデ</t>
    </rPh>
    <rPh sb="10" eb="12">
      <t>ナイヨウ</t>
    </rPh>
    <phoneticPr fontId="73"/>
  </si>
  <si>
    <t xml:space="preserve">業務継続計画に従い必要な措置を講じている。
※業務継続計画の周知、研修、訓練及び定期的な業務継続計画の見直しの実施の有無は、業務継続計画未策定減算の算定要件ではない。
</t>
  </si>
  <si>
    <t>２ 加算Ⅱ</t>
  </si>
  <si>
    <t>地域密着型通所介護</t>
    <rPh sb="0" eb="2">
      <t>チイキ</t>
    </rPh>
    <rPh sb="2" eb="5">
      <t>ミッチャクガタ</t>
    </rPh>
    <rPh sb="5" eb="7">
      <t>ツウショ</t>
    </rPh>
    <rPh sb="7" eb="9">
      <t>カイゴ</t>
    </rPh>
    <phoneticPr fontId="73"/>
  </si>
  <si>
    <t>事業所番号</t>
    <rPh sb="0" eb="3">
      <t>ジギョウショ</t>
    </rPh>
    <rPh sb="3" eb="5">
      <t>バンゴウ</t>
    </rPh>
    <phoneticPr fontId="4"/>
  </si>
  <si>
    <t>１　地域密着型通所介護事業所</t>
  </si>
  <si>
    <t>　個別機能訓練加算(Ⅰ)イにおいては、専ら機能訓練指導員の職務に従事する理学療法士等を１名以上配置することとなっているが、具体的な配置時間の定めはあるのか。</t>
  </si>
  <si>
    <t>認知症加算</t>
    <rPh sb="0" eb="3">
      <t>ニンチショウ</t>
    </rPh>
    <rPh sb="3" eb="5">
      <t>カサン</t>
    </rPh>
    <phoneticPr fontId="73"/>
  </si>
  <si>
    <t>若年性認知症利用者受入加算</t>
    <rPh sb="6" eb="9">
      <t>リヨウシャ</t>
    </rPh>
    <rPh sb="9" eb="11">
      <t>ウケイレ</t>
    </rPh>
    <rPh sb="11" eb="13">
      <t>カサン</t>
    </rPh>
    <phoneticPr fontId="73"/>
  </si>
  <si>
    <t>中重度者ケア体制加算
※共生型サービスは申請不可</t>
    <rPh sb="0" eb="3">
      <t>チュウジュウド</t>
    </rPh>
    <rPh sb="3" eb="4">
      <t>シャ</t>
    </rPh>
    <rPh sb="6" eb="8">
      <t>タイセイ</t>
    </rPh>
    <rPh sb="8" eb="10">
      <t>カサン</t>
    </rPh>
    <rPh sb="12" eb="14">
      <t>キョウセイ</t>
    </rPh>
    <rPh sb="14" eb="15">
      <t>ガタ</t>
    </rPh>
    <rPh sb="20" eb="22">
      <t>シンセイ</t>
    </rPh>
    <rPh sb="22" eb="24">
      <t>フカ</t>
    </rPh>
    <phoneticPr fontId="4"/>
  </si>
  <si>
    <t xml:space="preserve">個別機能訓練時間を、個別機能訓練計画に定めた訓練項目の実施に必要な１回あたりの訓練時間を考慮し、適切に設定している。
</t>
  </si>
  <si>
    <t>■　加算届の提出方法</t>
    <rPh sb="2" eb="5">
      <t>カサントドケ</t>
    </rPh>
    <rPh sb="6" eb="10">
      <t>テイシュツホウホウ</t>
    </rPh>
    <phoneticPr fontId="4"/>
  </si>
  <si>
    <t>口腔機能向上加算</t>
    <rPh sb="6" eb="8">
      <t>カサン</t>
    </rPh>
    <phoneticPr fontId="73"/>
  </si>
  <si>
    <t>介護職員等処遇改善加算（Ⅴ）(8)</t>
    <rPh sb="0" eb="2">
      <t>カイゴ</t>
    </rPh>
    <rPh sb="2" eb="4">
      <t>ショクイン</t>
    </rPh>
    <rPh sb="4" eb="5">
      <t>トウ</t>
    </rPh>
    <rPh sb="5" eb="7">
      <t>ショグウ</t>
    </rPh>
    <rPh sb="7" eb="9">
      <t>カイゼン</t>
    </rPh>
    <rPh sb="9" eb="11">
      <t>カサン</t>
    </rPh>
    <phoneticPr fontId="73"/>
  </si>
  <si>
    <t>５ 加算Ⅱ（イの場合）</t>
    <rPh sb="8" eb="10">
      <t>バアイ</t>
    </rPh>
    <phoneticPr fontId="73"/>
  </si>
  <si>
    <t>【留意事項通知】                                                                                                                                                    業務継続計画未策定減算については、指定地域密着型サービス基準第3 7 条 、第 37 条の３又は第 40 条の 16 において準用する指定地域密着型サービス基準第 ３ 条の 30 の ２ 第 １ 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なお、経過措置として、令和７年３月31 日までの間、感染症の予防及びまん延の防止のための指針及び非常災害に関する具体的計画を策定している場合には、当該減算は適用しないが、義務となっていることを踏まえ、速やかに作成すること 。</t>
    <rPh sb="1" eb="3">
      <t>リュウイ</t>
    </rPh>
    <rPh sb="3" eb="5">
      <t>ジコウ</t>
    </rPh>
    <rPh sb="5" eb="7">
      <t>ツウチ</t>
    </rPh>
    <phoneticPr fontId="73"/>
  </si>
  <si>
    <t xml:space="preserve">上記（１）又は（２）に該当
</t>
    <rPh sb="0" eb="2">
      <t>ジョウキ</t>
    </rPh>
    <phoneticPr fontId="73"/>
  </si>
  <si>
    <t>時間延長サービス体制</t>
  </si>
  <si>
    <t>栄養アセスメント・栄養改善体制</t>
  </si>
  <si>
    <t>可能である。この場合、令和４年度の算定にあたっては、減少月の利用延人員数が、令和３年度の１月当たりの平均利用延人員数から100 分の５以上減少していることが必要である。算定方法の具体例は別添(感染症や災害の影響により利用延人員数が減少した場合の基本報酬への３％加算　令和４年度の取扱い)を参照されたい。（令和３年度介護報酬改定Ｑ＆Ａ vol.11 問２）</t>
  </si>
  <si>
    <t xml:space="preserve">共生型居宅サービスの事業を行う指定自立訓練（機能訓練）事業者又は指定自立訓練（生活訓練）事業者が当該事業を行う事業所において共生型地域密着型通所介護を行った場合
</t>
  </si>
  <si>
    <t>若年性認知症利用者受入加算</t>
    <rPh sb="0" eb="3">
      <t>ジャクネンセイ</t>
    </rPh>
    <rPh sb="3" eb="6">
      <t>ニンチショウ</t>
    </rPh>
    <rPh sb="6" eb="9">
      <t>リヨウシャ</t>
    </rPh>
    <rPh sb="9" eb="11">
      <t>ウケイレ</t>
    </rPh>
    <rPh sb="11" eb="13">
      <t>カサン</t>
    </rPh>
    <phoneticPr fontId="73"/>
  </si>
  <si>
    <r>
      <t xml:space="preserve">【大臣基準告示】51の８　ニ
</t>
    </r>
    <r>
      <rPr>
        <sz val="9"/>
        <color auto="1"/>
        <rFont val="ＭＳ Ｐゴシック"/>
      </rPr>
      <t xml:space="preserve">　指定地域密着型通所介護費におけるサービス提供体制強化加算の基準
　次に掲げる基準のいずれにも適合すること。
⑴　指定療養通所介護（指定地域密着型サービス基準第38条に規定する指定療養通所介護をいう。以下同じ。）を利用者に直接提供する職員の総数のうち、勤続年数７年以上の者の占める割合が１００分の３０以上であること。
(２)　通所介護費等算定方法第５号の２ロ及びニに規定する基準のいずれにも該当しないこと。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81" eb="83">
      <t>シテイ</t>
    </rPh>
    <rPh sb="83" eb="85">
      <t>チイキ</t>
    </rPh>
    <rPh sb="85" eb="87">
      <t>ミッチャク</t>
    </rPh>
    <rPh sb="87" eb="88">
      <t>カタ</t>
    </rPh>
    <rPh sb="92" eb="94">
      <t>キジュン</t>
    </rPh>
    <rPh sb="94" eb="95">
      <t>ダイ</t>
    </rPh>
    <rPh sb="97" eb="98">
      <t>ジョウ</t>
    </rPh>
    <rPh sb="99" eb="101">
      <t>キテイ</t>
    </rPh>
    <rPh sb="103" eb="105">
      <t>シテイ</t>
    </rPh>
    <rPh sb="105" eb="107">
      <t>リョウヨウ</t>
    </rPh>
    <rPh sb="107" eb="109">
      <t>ツウショ</t>
    </rPh>
    <rPh sb="109" eb="111">
      <t>カイゴ</t>
    </rPh>
    <rPh sb="115" eb="117">
      <t>イカ</t>
    </rPh>
    <rPh sb="117" eb="118">
      <t>オナ</t>
    </rPh>
    <rPh sb="178" eb="180">
      <t>ツウショ</t>
    </rPh>
    <rPh sb="180" eb="182">
      <t>カイゴ</t>
    </rPh>
    <rPh sb="182" eb="183">
      <t>ヒ</t>
    </rPh>
    <rPh sb="183" eb="184">
      <t>トウ</t>
    </rPh>
    <rPh sb="184" eb="186">
      <t>サンテイ</t>
    </rPh>
    <rPh sb="186" eb="188">
      <t>ホウホウ</t>
    </rPh>
    <rPh sb="188" eb="189">
      <t>ダイ</t>
    </rPh>
    <rPh sb="190" eb="191">
      <t>ゴウ</t>
    </rPh>
    <rPh sb="194" eb="195">
      <t>オヨ</t>
    </rPh>
    <rPh sb="198" eb="200">
      <t>キテイ</t>
    </rPh>
    <rPh sb="202" eb="204">
      <t>キジュン</t>
    </rPh>
    <rPh sb="210" eb="212">
      <t>ガイトウ</t>
    </rPh>
    <phoneticPr fontId="73"/>
  </si>
  <si>
    <t>加算算定開始月</t>
    <rPh sb="4" eb="6">
      <t>カイシ</t>
    </rPh>
    <rPh sb="6" eb="7">
      <t>ツキ</t>
    </rPh>
    <phoneticPr fontId="4"/>
  </si>
  <si>
    <t>　貴見のとおり。（令和３年度介護報酬改定Ｑ＆Ａ vol.3 問49）</t>
    <rPh sb="1" eb="3">
      <t>キケン</t>
    </rPh>
    <phoneticPr fontId="73"/>
  </si>
  <si>
    <t>　令和２年 10 月以降に栄養スクリーニング加算を算定した事業所において、令和３年４月に口腔・栄養スクリーニング加算を算定できるか。</t>
  </si>
  <si>
    <t>体
制</t>
  </si>
  <si>
    <t>小規模多機能型居宅介護</t>
    <rPh sb="0" eb="3">
      <t>ショウキボ</t>
    </rPh>
    <rPh sb="3" eb="6">
      <t>タキノウ</t>
    </rPh>
    <rPh sb="6" eb="7">
      <t>ガタ</t>
    </rPh>
    <rPh sb="7" eb="9">
      <t>キョタク</t>
    </rPh>
    <rPh sb="9" eb="11">
      <t>カイゴ</t>
    </rPh>
    <phoneticPr fontId="73"/>
  </si>
  <si>
    <t>口腔機能向上加算（Ⅱ）
（総合事業あり）
※申請するには口腔機能向上加算（Ⅰ）を既に算定しているか又は口腔機能向上加算（Ⅰ）を同時に申請する必要があります。</t>
    <rPh sb="0" eb="6">
      <t>コウクウキノウコウジョウ</t>
    </rPh>
    <rPh sb="6" eb="8">
      <t>カサン</t>
    </rPh>
    <rPh sb="28" eb="32">
      <t>コウクウキノウ</t>
    </rPh>
    <rPh sb="32" eb="34">
      <t>コウジョウ</t>
    </rPh>
    <rPh sb="34" eb="36">
      <t>カサン</t>
    </rPh>
    <phoneticPr fontId="4"/>
  </si>
  <si>
    <t>　加算算定時に１単位未満の端数が生じた場合、どのように取り扱うのか。また同様に、利用者負担の１円未満はどのように取り扱うのか。</t>
  </si>
  <si>
    <t>事 業 所 番 号</t>
  </si>
  <si>
    <t>５時間未満</t>
    <rPh sb="1" eb="3">
      <t>ジカン</t>
    </rPh>
    <rPh sb="3" eb="5">
      <t>ミマン</t>
    </rPh>
    <phoneticPr fontId="73"/>
  </si>
  <si>
    <t>日</t>
    <rPh sb="0" eb="1">
      <t>ヒ</t>
    </rPh>
    <phoneticPr fontId="73"/>
  </si>
  <si>
    <t>減少率</t>
    <rPh sb="0" eb="3">
      <t>ゲンショウリツ</t>
    </rPh>
    <phoneticPr fontId="4"/>
  </si>
  <si>
    <t>記載に当たっては、原則として、各グループに実際の配分された額の記載を求めているが、処遇改善加算について、経験・技能のある介護職員（Ａ）と他の介護職員（Ｂ）で区別せず配分しており、この内訳が詳細に把握できない場合には、（Ａ）（Ｂ）間の人数比等により推計し記載することも可能であること。 なお、特定加算を算定していない事業所については、別紙様式３－２の処遇改善加算のグループ別内訳の欄の記載は不要である。
　（令和３年度　VOL993　問２）</t>
  </si>
  <si>
    <t>フリガナ</t>
  </si>
  <si>
    <r>
      <rPr>
        <b/>
        <sz val="9"/>
        <color auto="1"/>
        <rFont val="ＭＳ Ｐゴシック"/>
      </rPr>
      <t xml:space="preserve">【留意事項通知】第２の３の２（10）②
</t>
    </r>
    <r>
      <rPr>
        <sz val="9"/>
        <color auto="1"/>
        <rFont val="ＭＳ Ｐゴシック"/>
      </rPr>
      <t>イ　生活機能向上連携加算(Ⅱ)は、指定訪問リハビリテーション事業所、指定通所リハビリテーション事業所又はリハビリテーションを実施している医療提供施設の理学療法士等が、当該指定地域密着型通所介護事業所を訪問し、当該事業所の機能訓練指導員等と共同して、利用者の身体の状況等の評価及び個別機能訓練計画の作成を行っていること。その際、理学療法士等は、機能訓練指導員等に対し、日常生活上の留意点、介護の工夫等に関する助言を行うこと。この場合の「リハビリテーションを実施している医療提供施設」は、診療報酬における疾患別リハビリテーション料の届出を行ってい
る病院若しくは診療所又は介護老人保健施設、介護療養型医療施設若しくは介護医療院であること。
ロ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ＡＤＬやＩＡＤＬの改善状況を踏まえた目標の見直しや訓練内容の変更など適切な対応を行うこと。
・ 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うこと。
ハ ①（※生活機能向上連携加算（Ⅰ））ハ、ニ及びヘによること。なお、個別機能訓練加算を算定している場合は、別に個別機能訓練計画を作成する必要はないこと。</t>
    </r>
    <rPh sb="1" eb="3">
      <t>リュウイ</t>
    </rPh>
    <rPh sb="3" eb="5">
      <t>ジコウ</t>
    </rPh>
    <rPh sb="5" eb="7">
      <t>ツウチ</t>
    </rPh>
    <rPh sb="8" eb="9">
      <t>ダイ</t>
    </rPh>
    <rPh sb="681" eb="691">
      <t>セイカツキノウコウジョウレンケイカサン</t>
    </rPh>
    <phoneticPr fontId="73"/>
  </si>
  <si>
    <t>　賃金改善実施期間の賃金が引き下げられた場合であっても、加算の算定額以上の賃金改善が実施されていれば、特別事情届出書は提出しなくてもよいのか。</t>
  </si>
  <si>
    <t>　介護職員処遇改善交付金を受けておらず、平成24 年４月から新規に介護職員処遇改善加算を算定する事業所について、国保連からの支払いは６月になるので、賃金改善実施期間を６月からとすることは可能か。</t>
  </si>
  <si>
    <t xml:space="preserve">(二)資質の向上の支援に関する計画の策定、研修の実施又は研修の機会の確保し、全ての介護職員に周知
</t>
  </si>
  <si>
    <t>電話番号</t>
  </si>
  <si>
    <t xml:space="preserve">指定地域密着型サービス基準省令第37条の２の規定の適用を受けない指定地域密着型通所介護事業所であって、省令第20条に定める員数を置いていない。
</t>
    <rPh sb="13" eb="15">
      <t>ショウレイ</t>
    </rPh>
    <rPh sb="51" eb="53">
      <t>ショウレイ</t>
    </rPh>
    <phoneticPr fontId="73"/>
  </si>
  <si>
    <t>人員基準減算</t>
    <rPh sb="0" eb="2">
      <t>ジンイン</t>
    </rPh>
    <rPh sb="2" eb="4">
      <t>キジュン</t>
    </rPh>
    <rPh sb="4" eb="6">
      <t>ゲンサン</t>
    </rPh>
    <phoneticPr fontId="73"/>
  </si>
  <si>
    <t>⑬</t>
  </si>
  <si>
    <t>法人所轄庁</t>
  </si>
  <si>
    <t>同時にサービスの提供を受けた者の最大数を営業日ごとに加えた数</t>
    <rPh sb="20" eb="23">
      <t>エイギョウビ</t>
    </rPh>
    <rPh sb="26" eb="27">
      <t>クワ</t>
    </rPh>
    <rPh sb="29" eb="30">
      <t>カズ</t>
    </rPh>
    <phoneticPr fontId="4"/>
  </si>
  <si>
    <t>・管理者の配置基準は、指定通所介護等事業所ごとに専らその職務に従事する常勤の管理者を置くこと（ただし、指定通所介護等事業所の管理上支障がない場合は、当該指定通所介護等事業所の他の職務に従事し、又は同一敷地内にある他の事業所、施設等の職務に従事することができる。）とされている。
・一方で、個別機能訓練加算(Ⅰ)イ又はロにおける人員配置基準は、専ら機能訓練指導員の職務に従事する理学療法士等を配置することを求めるものであることから、指定通所介護等事業所に配置が義務づけられている管理者が、管理者としての職務に加えて、機能訓練指導員の職務に従事する理学療法士等を兼ねることにより、同基準を満たすことはできないものである。（令和３年度介護報酬改定Ｑ＆Ａ vol.3 問58）</t>
  </si>
  <si>
    <t>その他該当する体制等、割引）を記載してください。</t>
  </si>
  <si>
    <t>　認知症加算又は中重度者ケア体制加算の算定要件の一つである専従の認知症介護実践者研修等修了者又は看護職員は、通所介護を行う時間帯を通じて事業所に１名以上配置されていれば、複数単位におけるサービス提供を行っている場合でも、それぞれの単位の利用者が加算の算定対象になるのか。</t>
  </si>
  <si>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73"/>
  </si>
  <si>
    <t>代表者の職・氏名</t>
  </si>
  <si>
    <t>連 絡 先</t>
  </si>
  <si>
    <t>⑲</t>
  </si>
  <si>
    <t>　通常要する時間を超えた場合の延長サービスに係る利用料については、サービス提供時間が９時間未満である場合において行われる延長サービスやサービス提供時間が14時間以上において行われる延長サービスについて徴収できるものである。また、サービス提供時間が14時間未満である場合において行われる延長サービスについて、延長加算にかえて徴収することができる。（同一時間帯について延長加算に加えて利用料を上乗せして徴収することはできない。）なお、当該延長加算を算定しない場合においては、延長サービスに係る届出を行う必要はない。（令和３年度介護報酬改定Ｑ＆Ａ vol.3 問29）
（参考）延長加算及び延長サービスに係る利用料徴収の例
①サービス提供時間が８時間であって、６時間延長サービスを実施する場合
→８時間までの間のサービス提供に係る費用は、所要時間区分が８時間以上９時間未満の場合として算定し、９時間以降14時間までの間のサービス提供に係る費用は、延長加算を算定する。
②サービス提供時間が８時間であって、７時間延長サービスを実施する場合
→８時間までの間のサービス提供に係る費用は、所要時間区分が８時間以上９時間未満の場合として算定し、９時間以降14時間までの間のサービス提供に係る費用は、延長加算を算定し、14時間以降15時間までの間のサービス提供に係る費用は、延長サービスに係る利用料として徴収する。</t>
  </si>
  <si>
    <t>　事業の継続が可能にもかかわらず経営の効率化を図るといった理由や、介護報酬改定の影響のみを理由として、特別事情届出書を届け出ることが可能か。</t>
  </si>
  <si>
    <t>職名</t>
  </si>
  <si>
    <t>・「２．算定期間」でアまたはイの算定期間を選択してください。</t>
    <rPh sb="4" eb="6">
      <t>サンテイ</t>
    </rPh>
    <rPh sb="6" eb="8">
      <t>キカン</t>
    </rPh>
    <rPh sb="16" eb="18">
      <t>サンテイ</t>
    </rPh>
    <rPh sb="18" eb="20">
      <t>キカン</t>
    </rPh>
    <rPh sb="21" eb="23">
      <t>センタク</t>
    </rPh>
    <phoneticPr fontId="73"/>
  </si>
  <si>
    <t>氏名</t>
  </si>
  <si>
    <t>　（地域密着型）通所介護と第一号通所事業が一体的に行われている事業所にあっては、（地域密着型）通所介護の利用者と第一号通所事業の利用者との合算により利用定員を定めるものである。従って、例えば利用定員が20人の事業所にあっては、通所介護の利用者と第一号通所事業の利用者の合計が20人を超えた場合に、通所介護事業と第一号通所事業それぞれについて定員超過減算が適用される。（令和３年度介護報酬改定Ｑ＆Ａ vol.3 問47）</t>
    <rPh sb="184" eb="186">
      <t>レイワ</t>
    </rPh>
    <rPh sb="187" eb="189">
      <t>ネンド</t>
    </rPh>
    <rPh sb="189" eb="191">
      <t>カイゴ</t>
    </rPh>
    <rPh sb="191" eb="193">
      <t>ホウシュウ</t>
    </rPh>
    <rPh sb="193" eb="195">
      <t>カイテイ</t>
    </rPh>
    <rPh sb="205" eb="206">
      <t>ト</t>
    </rPh>
    <phoneticPr fontId="73"/>
  </si>
  <si>
    <t>▲94単位
（１日につき）</t>
    <rPh sb="3" eb="5">
      <t>タンイ</t>
    </rPh>
    <rPh sb="8" eb="9">
      <t>ニチ</t>
    </rPh>
    <phoneticPr fontId="73"/>
  </si>
  <si>
    <t>代表者の住所</t>
  </si>
  <si>
    <t>㊵</t>
  </si>
  <si>
    <t>（１）　事業所基本情報</t>
    <rPh sb="4" eb="7">
      <t>ジギョウショ</t>
    </rPh>
    <rPh sb="7" eb="9">
      <t>キホン</t>
    </rPh>
    <rPh sb="9" eb="11">
      <t>ジョウホウ</t>
    </rPh>
    <phoneticPr fontId="4"/>
  </si>
  <si>
    <t>主たる事業所の所在地</t>
    <rPh sb="3" eb="6">
      <t>ジギョウショ</t>
    </rPh>
    <phoneticPr fontId="73"/>
  </si>
  <si>
    <t>　資格等に応じて昇給する仕組みを設定する場合において、「介護福祉士資格を有して当該事業所や法人で就業する者についても昇給が図られる仕組みであることを要する」とあるが、具体的にはどのような仕組みか。</t>
  </si>
  <si>
    <t>　訪問介護員等（訪問入浴介護従業者等を含む。下記③及び④において同じ。）ごとに研修計画を策定されることとしているが、当該計画の期間については定めていないため、当該訪問介護員等の技能や経験に応じた適切な期間を設定する等、柔軟な計画策定をされたい。
　また、計画の策定については、全体像に加えて、訪問介護員等ごとに策定することとされているが、この訪問介護員等ごとの計画については、職責、経験年数、勤続年数、所有資格及び本人の意向等に応じ、職員をグループ分けして作成することも差し支えない。
 なお、計画については、すべての訪問介護員等が概ね１年の間に１回以上、なんらかの研修を実施できるよう策定すること。（平２１．３版　VOL６９　問３）</t>
  </si>
  <si>
    <t>主たる事業所の所在地以外の場所で一部実施する場合の出張所等の所在地</t>
  </si>
  <si>
    <t>管理者の氏名</t>
  </si>
  <si>
    <t>イ．届出日の属する月の前３月</t>
  </si>
  <si>
    <r>
      <rPr>
        <b/>
        <sz val="9"/>
        <color auto="1"/>
        <rFont val="ＭＳ Ｐゴシック"/>
      </rPr>
      <t>【大臣基準告示】15の２　イ</t>
    </r>
    <r>
      <rPr>
        <sz val="9"/>
        <color auto="1"/>
        <rFont val="ＭＳ Ｐゴシック"/>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指定居宅サービス等基準第百十一条第一項に規定する指定通所リハビリテーション事業所をいう。以下同じ。）又はリハビリテーションを実施している医療提供施設（医療法（昭和二十三年法律第二百五号）第一条の二第二項に規定する医療提供施設をいい、病院にあっては、許可病床数が二百床未満のもの又は当該病院を中心とした半径四キロメートル以内に診療所が存在しないものに限る。以下同じ。）の理学療法士、作業療法士、言語聴覚士又は医師（以下この号において「理学療法士等」という。）の助言に基づき、当該指定通所介護事業所、指定地域密着型通所介護事業所、指定認知症対応型通所介護事業所又は通所型サービス事業所（通所型サービス（法第百十五条の四十五第一項第一号のロに規定する第一号通所事業のうち、地域における医療及び介護の総合的な確保を推進するための関係法律の整備等に関する法律（平成二十六年法律第八十三号）第五条の規定による改正前の法第八条第七項に規定する介護予防通所介護に相当するサービスをいう。）の事業を行う事業所をいう。以下同じ。）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73"/>
  </si>
  <si>
    <t>管理者の住所</t>
  </si>
  <si>
    <r>
      <t xml:space="preserve">【留意事項通知】第２の３の２（19）
</t>
    </r>
    <r>
      <rPr>
        <sz val="9"/>
        <color auto="1"/>
        <rFont val="ＭＳ Ｐゴシック"/>
      </rPr>
      <t>② 情報の提出については、ＬＩＦＥを用いて行うこととする。ＬＩＦＥへの提出情報、提出頻度等については、「科学的介護情報システム（ＬＩＦＥ）関連加算に関する基本的考え方並びに事務処理手順及び様式例の提示について」を参照されたい。
③ 事業所は、利用者に提供するサービスの質を常に向上させていくため、計画（Plan）、実行（Do）、評価（Check）、改善（Action）のサイクル（ＰＤＣＡサイクル）により、質の高いサービスを実施する体制を構築するとともに、その更なる向上に努めることが重要であり、具体的には、次のような一連の取組が求められる。したがって、情報を厚生労働省に提出するだけでは、本加算の算定対象とはならない。
イ 利用者の心身の状況等に係る基本的な情報に基づき、適切なサービスを提供するためのサービス計画を作成する（Plan）。
ロ サービスの提供に当たっては、サービス計画に基づいて、利用者の自立支援や重度化防止に資する介護を実施する（Do）。
ハ ＬＩＦＥへの提出情報及びフィードバック情報等も活用し、多職種が共同して、事業所の特性やサービス提供の在り方について検証を行う（Check）。
ニ 検証結果に基づき、利用者のサービス計画を適切に見直し、事業所全体として、サービスの質の更なる向上に努める（Action）。</t>
    </r>
  </si>
  <si>
    <t>届出を行う事業所の状況</t>
    <rPh sb="9" eb="11">
      <t>ジョウキョウ</t>
    </rPh>
    <phoneticPr fontId="73"/>
  </si>
  <si>
    <t>実施事業</t>
  </si>
  <si>
    <t>規模区分　　　　現在⇒</t>
    <rPh sb="8" eb="10">
      <t>ゲンザイ</t>
    </rPh>
    <phoneticPr fontId="4"/>
  </si>
  <si>
    <t>算定できる 。（令和３年度　VOL３　問２０）</t>
  </si>
  <si>
    <t>※言語聴覚士、歯科衛生士又は看護職員の資格証のみ添付してください。</t>
    <rPh sb="24" eb="26">
      <t>テンプ</t>
    </rPh>
    <phoneticPr fontId="4"/>
  </si>
  <si>
    <t>指定年</t>
    <rPh sb="0" eb="2">
      <t>シテイ</t>
    </rPh>
    <rPh sb="2" eb="3">
      <t>ネン</t>
    </rPh>
    <phoneticPr fontId="73"/>
  </si>
  <si>
    <t>99/100</t>
  </si>
  <si>
    <r>
      <t>【利用者等告示】35の４
　</t>
    </r>
    <r>
      <rPr>
        <sz val="9"/>
        <color auto="1"/>
        <rFont val="ＭＳ Ｐゴシック"/>
      </rPr>
      <t>ＡＤＬ維持等加算の算定を開始する月の前年の同月から起算して１２月までの期間</t>
    </r>
    <rPh sb="1" eb="4">
      <t>リヨウシャ</t>
    </rPh>
    <rPh sb="4" eb="5">
      <t>トウ</t>
    </rPh>
    <phoneticPr fontId="73"/>
  </si>
  <si>
    <t>厚生労働大臣が定める利用者の数の基準</t>
    <rPh sb="0" eb="2">
      <t>コウセイ</t>
    </rPh>
    <rPh sb="2" eb="4">
      <t>ロウドウ</t>
    </rPh>
    <rPh sb="4" eb="6">
      <t>ダイジン</t>
    </rPh>
    <rPh sb="7" eb="8">
      <t>サダ</t>
    </rPh>
    <rPh sb="10" eb="13">
      <t>リヨウシャ</t>
    </rPh>
    <rPh sb="14" eb="15">
      <t>カズ</t>
    </rPh>
    <rPh sb="16" eb="18">
      <t>キジュン</t>
    </rPh>
    <phoneticPr fontId="73"/>
  </si>
  <si>
    <t>異動等の区分</t>
  </si>
  <si>
    <t>１日につき
５／１００</t>
    <rPh sb="1" eb="2">
      <t>ニチ</t>
    </rPh>
    <phoneticPr fontId="73"/>
  </si>
  <si>
    <t>㊸</t>
  </si>
  <si>
    <t>市町村が定める単位の有無</t>
    <rPh sb="0" eb="3">
      <t>シチョウソン</t>
    </rPh>
    <rPh sb="4" eb="5">
      <t>サダ</t>
    </rPh>
    <rPh sb="7" eb="9">
      <t>タンイ</t>
    </rPh>
    <rPh sb="10" eb="12">
      <t>ウム</t>
    </rPh>
    <phoneticPr fontId="73"/>
  </si>
  <si>
    <t>できる。</t>
  </si>
  <si>
    <t xml:space="preserve">介護職員等処遇改善加算(Ⅰ)の①(二)、②から⑨までのいずれにも適合すること
</t>
  </si>
  <si>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74"/>
  </si>
  <si>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73"/>
  </si>
  <si>
    <t>㉜</t>
  </si>
  <si>
    <t>Ａ事業所の利用者について、Ａ事業所が送迎に係る業務を委託した事業者により、当該利用者の居宅とＡ事業所との間の送迎が行われた場合、送迎減算は適用されるのか。</t>
  </si>
  <si>
    <t>加算算定事業所であって、（３）オレンジセルに「可」が表示された事業所のみ</t>
    <rPh sb="4" eb="7">
      <t>ジギョウショ</t>
    </rPh>
    <rPh sb="23" eb="24">
      <t>カ</t>
    </rPh>
    <rPh sb="26" eb="28">
      <t>ヒョウジ</t>
    </rPh>
    <rPh sb="31" eb="34">
      <t>ジギョウショ</t>
    </rPh>
    <phoneticPr fontId="4"/>
  </si>
  <si>
    <t>率</t>
    <rPh sb="0" eb="1">
      <t>リツ</t>
    </rPh>
    <phoneticPr fontId="73"/>
  </si>
  <si>
    <t>月日</t>
    <rPh sb="0" eb="2">
      <t>ガッピ</t>
    </rPh>
    <phoneticPr fontId="73"/>
  </si>
  <si>
    <t>年月日</t>
    <rPh sb="0" eb="3">
      <t>ネンガッピ</t>
    </rPh>
    <phoneticPr fontId="73"/>
  </si>
  <si>
    <t>「指定地域密着型サービスに要する費用の額の算定に関する基準及び指定地域密着型介護予防サービスに要する費用の額の算定に関する基準の制定に伴う実施上の留意事項について」（平成18年３月31日老計発第0331005号・老振発第0331005号・老老発0331018号）</t>
    <rPh sb="3" eb="5">
      <t>チイキ</t>
    </rPh>
    <rPh sb="5" eb="8">
      <t>ミッチャクガタ</t>
    </rPh>
    <rPh sb="13" eb="14">
      <t>ヨウ</t>
    </rPh>
    <rPh sb="16" eb="18">
      <t>ヒヨウ</t>
    </rPh>
    <rPh sb="19" eb="20">
      <t>ガク</t>
    </rPh>
    <rPh sb="21" eb="23">
      <t>サンテイ</t>
    </rPh>
    <rPh sb="24" eb="25">
      <t>カン</t>
    </rPh>
    <rPh sb="27" eb="29">
      <t>キジュン</t>
    </rPh>
    <rPh sb="29" eb="30">
      <t>オヨ</t>
    </rPh>
    <rPh sb="31" eb="33">
      <t>シテイ</t>
    </rPh>
    <rPh sb="33" eb="35">
      <t>チイキ</t>
    </rPh>
    <rPh sb="35" eb="38">
      <t>ミッチャクガタ</t>
    </rPh>
    <rPh sb="38" eb="40">
      <t>カイゴ</t>
    </rPh>
    <rPh sb="40" eb="42">
      <t>ヨボウ</t>
    </rPh>
    <rPh sb="47" eb="48">
      <t>ヨウ</t>
    </rPh>
    <rPh sb="50" eb="52">
      <t>ヒヨウ</t>
    </rPh>
    <rPh sb="53" eb="54">
      <t>ガク</t>
    </rPh>
    <rPh sb="55" eb="57">
      <t>サンテイ</t>
    </rPh>
    <rPh sb="58" eb="59">
      <t>カン</t>
    </rPh>
    <rPh sb="61" eb="63">
      <t>キジュン</t>
    </rPh>
    <rPh sb="64" eb="66">
      <t>セイテイ</t>
    </rPh>
    <rPh sb="67" eb="68">
      <t>トモナ</t>
    </rPh>
    <rPh sb="69" eb="72">
      <t>ジッシジョウ</t>
    </rPh>
    <rPh sb="73" eb="75">
      <t>リュウイ</t>
    </rPh>
    <rPh sb="75" eb="77">
      <t>ジコウ</t>
    </rPh>
    <rPh sb="83" eb="85">
      <t>ヘイセイ</t>
    </rPh>
    <rPh sb="87" eb="88">
      <t>ネン</t>
    </rPh>
    <rPh sb="89" eb="90">
      <t>ガツ</t>
    </rPh>
    <rPh sb="92" eb="93">
      <t>ニチ</t>
    </rPh>
    <phoneticPr fontId="73"/>
  </si>
  <si>
    <t>昇給の方式については、手当や賞与によるものでも良いのか。</t>
  </si>
  <si>
    <r>
      <rPr>
        <b/>
        <sz val="9"/>
        <color auto="1"/>
        <rFont val="ＭＳ Ｐゴシック"/>
      </rPr>
      <t>【報酬告示】別表２の２ ニ</t>
    </r>
    <r>
      <rPr>
        <sz val="9"/>
        <color auto="1"/>
        <rFont val="ＭＳ Ｐゴシック"/>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ただし、介護職員処遇改善加算（Ⅱ）を算定している場合においては、介護職員処遇改善加算（Ⅰ）（Ⅲ）（Ⅳ）（Ⅴ）は算定しない。</t>
    </r>
  </si>
  <si>
    <t>単位数変更</t>
    <rPh sb="0" eb="5">
      <t>タンイスウヘンコウ</t>
    </rPh>
    <phoneticPr fontId="4"/>
  </si>
  <si>
    <t>(※変更の場合)</t>
    <rPh sb="2" eb="4">
      <t>ヘンコウ</t>
    </rPh>
    <rPh sb="5" eb="7">
      <t>バアイ</t>
    </rPh>
    <phoneticPr fontId="73"/>
  </si>
  <si>
    <t>（ａ）</t>
  </si>
  <si>
    <r>
      <rPr>
        <b/>
        <sz val="9"/>
        <color auto="1"/>
        <rFont val="ＭＳ Ｐゴシック"/>
      </rPr>
      <t>【留意事項通知】第２の３の２（24）④　※療養通所介護費</t>
    </r>
    <r>
      <rPr>
        <sz val="9"/>
        <color auto="1"/>
        <rFont val="ＭＳ Ｐゴシック"/>
      </rPr>
      <t xml:space="preserve">
④　人員基準欠如に該当する場合の所定単位数の算定について
イ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ロ　看護職員及び介護職員の配置数については，
　ⅰ ）人員基準上必要とされる員数から１割を超えて減少した場合にはその翌月から人員基準欠如が解消されるに至った月まで，単位ごとに利用者の全員について所定単位数が通所介護費等の算定方法に規定する算定方法に従って減算する。
　ⅱ ）１割の範囲内で減少した場合には，その翌々月から人員基準欠如が解消されるに至った月まで，単位ごとに利用者等の全員について所定単位数が通所介護費等の算定方法に規定する算定方法に従って減算される（ただし，翌月の末日において人員基準を満たすに至っている場合を除く。）。
ハ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21" eb="23">
      <t>リョウヨウ</t>
    </rPh>
    <rPh sb="23" eb="25">
      <t>ツウショ</t>
    </rPh>
    <rPh sb="25" eb="28">
      <t>カイゴヒ</t>
    </rPh>
    <phoneticPr fontId="73"/>
  </si>
  <si>
    <t>　　　Ｂ～Ｄまでを加えた数の小計の行を挿入してください。</t>
  </si>
  <si>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4"/>
  </si>
  <si>
    <t>大規模型Ⅱ</t>
    <rPh sb="0" eb="3">
      <t>ダイキボ</t>
    </rPh>
    <rPh sb="3" eb="4">
      <t>ガタ</t>
    </rPh>
    <phoneticPr fontId="4"/>
  </si>
  <si>
    <t>(市町村記載)</t>
    <rPh sb="1" eb="4">
      <t>シチョウソン</t>
    </rPh>
    <rPh sb="4" eb="6">
      <t>キサイ</t>
    </rPh>
    <phoneticPr fontId="73"/>
  </si>
  <si>
    <t xml:space="preserve">令和６年５月31日において、
介護職員処遇改善加算(Ⅰ)を算定
介護職員等特定処遇改善加算(Ⅰ）を算定
介護職員等ベースアップ等支援加算を算定せず
</t>
  </si>
  <si>
    <t>夜間対応型訪問介護</t>
    <rPh sb="0" eb="2">
      <t>ヤカン</t>
    </rPh>
    <rPh sb="2" eb="5">
      <t>タイオウガタ</t>
    </rPh>
    <phoneticPr fontId="73"/>
  </si>
  <si>
    <t>サービス提供体制強化加算（Ⅰ）</t>
    <rPh sb="4" eb="6">
      <t>テイキョウ</t>
    </rPh>
    <rPh sb="6" eb="8">
      <t>タイセイ</t>
    </rPh>
    <rPh sb="8" eb="10">
      <t>キョウカ</t>
    </rPh>
    <rPh sb="10" eb="12">
      <t>カサン</t>
    </rPh>
    <phoneticPr fontId="73"/>
  </si>
  <si>
    <t>㉓</t>
  </si>
  <si>
    <t>1新規</t>
  </si>
  <si>
    <t>1 有</t>
    <rPh sb="2" eb="3">
      <t>ア</t>
    </rPh>
    <phoneticPr fontId="73"/>
  </si>
  <si>
    <t>⑰</t>
  </si>
  <si>
    <t>2 無</t>
    <rPh sb="2" eb="3">
      <t>ナ</t>
    </rPh>
    <phoneticPr fontId="73"/>
  </si>
  <si>
    <t>　これまでＡＤＬ維持等加算の算定事業所は、国保連合会からの審査結果を踏まえて決定されていたが、このフローはどうなるのか。</t>
  </si>
  <si>
    <t>地域密着型通所介護</t>
    <rPh sb="0" eb="2">
      <t>チイキ</t>
    </rPh>
    <rPh sb="2" eb="4">
      <t>ミッチャク</t>
    </rPh>
    <rPh sb="4" eb="5">
      <t>ガタ</t>
    </rPh>
    <rPh sb="5" eb="7">
      <t>ツウショ</t>
    </rPh>
    <rPh sb="7" eb="9">
      <t>カイゴ</t>
    </rPh>
    <phoneticPr fontId="73"/>
  </si>
  <si>
    <t>　あくまでも例示を分類したものであり、例示全体を参考とし、選択したキャリアパスに関する要件と明らかに重複する事項でないものを１つ以上実施すること。（平２７．２　ＶＯＬ４７１　問４５）</t>
  </si>
  <si>
    <t>療養通所介護</t>
    <rPh sb="0" eb="2">
      <t>リョウヨウ</t>
    </rPh>
    <rPh sb="2" eb="4">
      <t>ツウショ</t>
    </rPh>
    <rPh sb="4" eb="6">
      <t>カイゴ</t>
    </rPh>
    <phoneticPr fontId="73"/>
  </si>
  <si>
    <t>　平成27年３月31日に発出された老発0331第34号の２（２）②の賃金改善に係る比較時点の考え方や、２（３）①ロのただし書きによる簡素な計算方法の比較時点の考え方に基づき、各事業所・施設が選択した「処遇改善加算を取得していない場合の賃金水準」と比較すること。（平２７．２　ＶＯＬ４７１　問６２）</t>
  </si>
  <si>
    <t>加算
算定の可否</t>
    <rPh sb="0" eb="2">
      <t>カサン</t>
    </rPh>
    <rPh sb="3" eb="5">
      <t>サンテイ</t>
    </rPh>
    <rPh sb="6" eb="8">
      <t>カヒ</t>
    </rPh>
    <phoneticPr fontId="4"/>
  </si>
  <si>
    <t>　介護職員処遇改善加算の算定要件は、賃金改善に要する額が加算による収入を上回ることであり、事業所（法人）全体での賃金改善が要件を満たしていれば、一部の介護職員を対象としないことは可能である。（平２４．３版　VOL２６７　問２４６）</t>
  </si>
  <si>
    <t>５割以上</t>
    <rPh sb="1" eb="2">
      <t>ワリ</t>
    </rPh>
    <rPh sb="2" eb="4">
      <t>イジョウ</t>
    </rPh>
    <phoneticPr fontId="73"/>
  </si>
  <si>
    <t>　処遇改善加算の算定要件は、賃金改善に要する額が処遇改善加算による収入を上回ることであり、事業所（法人）全体での賃金改善が要件を満たしていれば、一部の介護職員を対象としないことは可能である。
　ただし、この場合を含め、事業者は、賃金改善の対象者、支払いの時期、要件、賃金改善額等について、計画書等に明記し、職員に周知すること。
　また、介護職員から加算に係る賃金改善に関する照会があった場合は、当該職員についての賃金改善の内容について書面を用いるなど分かりやすく説明すること。（平２７．２　ＶＯＬ４７１　問４０）</t>
  </si>
  <si>
    <t>栄養改善加算</t>
    <rPh sb="0" eb="2">
      <t>エイヨウ</t>
    </rPh>
    <rPh sb="2" eb="4">
      <t>カイゼン</t>
    </rPh>
    <rPh sb="4" eb="6">
      <t>カサン</t>
    </rPh>
    <phoneticPr fontId="73"/>
  </si>
  <si>
    <t>認知症対応型通所介護</t>
    <rPh sb="0" eb="3">
      <t>ニンチショウ</t>
    </rPh>
    <rPh sb="3" eb="6">
      <t>タイオウガタ</t>
    </rPh>
    <rPh sb="6" eb="8">
      <t>ツウショ</t>
    </rPh>
    <rPh sb="8" eb="10">
      <t>カイゴ</t>
    </rPh>
    <phoneticPr fontId="73"/>
  </si>
  <si>
    <t>　入浴介助加算(Ⅱ)では、個別の入浴計画に基づき、個浴その他の利用者の居宅の状況に近い環境にて、入浴介助を行うこととなっているが、この場合の入浴介助とは具体的にどのような介助を想定しているのか。</t>
  </si>
  <si>
    <t>認知症対応型共同生活介護</t>
    <rPh sb="0" eb="3">
      <t>ニンチショウ</t>
    </rPh>
    <rPh sb="3" eb="6">
      <t>タイオウガタ</t>
    </rPh>
    <rPh sb="6" eb="8">
      <t>キョウドウ</t>
    </rPh>
    <rPh sb="8" eb="10">
      <t>セイカツ</t>
    </rPh>
    <rPh sb="10" eb="12">
      <t>カイゴ</t>
    </rPh>
    <phoneticPr fontId="7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</si>
  <si>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73"/>
  </si>
  <si>
    <t>若年性認知症利用者受入加算
（総合事業あり）</t>
    <rPh sb="15" eb="17">
      <t>ソウゴウ</t>
    </rPh>
    <rPh sb="17" eb="19">
      <t>ジギョウ</t>
    </rPh>
    <phoneticPr fontId="4"/>
  </si>
  <si>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73"/>
  </si>
  <si>
    <t>　延長加算の所要時間はどのように算定するのか。</t>
  </si>
  <si>
    <t>複合型サービス</t>
    <rPh sb="0" eb="3">
      <t>フクゴウガタ</t>
    </rPh>
    <phoneticPr fontId="73"/>
  </si>
  <si>
    <t>　送迎減算は、送迎を行う利用者が利用している事業所の従業者（問中の事例であれば、Ａ事業所の従業者）が当該利用者の居宅と事業所間の送迎を実施していない場合に適用されるものであることから、適用される。ただし、Ｂ事業所の従業者がＡ事業所と雇用契約を締結している場合は、Ａ事業所の従業者（かつＢ事業所の従業者）が送迎を実施しているものと解されるため、この限りではない。（令和３年度介護報酬改定Ｑ＆Ａ vol.3 問31）</t>
  </si>
  <si>
    <t>※勤務表は加算算定開始月の内容で作成してください。</t>
    <rPh sb="1" eb="3">
      <t>キンム</t>
    </rPh>
    <rPh sb="3" eb="4">
      <t>ヒョウ</t>
    </rPh>
    <rPh sb="5" eb="7">
      <t>カサン</t>
    </rPh>
    <rPh sb="7" eb="9">
      <t>サンテイ</t>
    </rPh>
    <rPh sb="9" eb="11">
      <t>カイシ</t>
    </rPh>
    <rPh sb="11" eb="12">
      <t>ツキ</t>
    </rPh>
    <rPh sb="13" eb="15">
      <t>ナイヨウ</t>
    </rPh>
    <rPh sb="16" eb="18">
      <t>サクセイ</t>
    </rPh>
    <phoneticPr fontId="4"/>
  </si>
  <si>
    <t>介護予防認知症対応型通所介護</t>
    <rPh sb="0" eb="2">
      <t>カイゴ</t>
    </rPh>
    <rPh sb="2" eb="4">
      <t>ヨボウ</t>
    </rPh>
    <rPh sb="4" eb="7">
      <t>ニンチショウ</t>
    </rPh>
    <rPh sb="7" eb="10">
      <t>タイオウガタ</t>
    </rPh>
    <rPh sb="10" eb="12">
      <t>ツウショ</t>
    </rPh>
    <phoneticPr fontId="73"/>
  </si>
  <si>
    <t>個別機能訓練加算（Ⅰ）ロ</t>
    <rPh sb="0" eb="8">
      <t>コベツキノウクンレンカサン</t>
    </rPh>
    <phoneticPr fontId="73"/>
  </si>
  <si>
    <r>
      <rPr>
        <b/>
        <sz val="9"/>
        <color auto="1"/>
        <rFont val="ＭＳ Ｐゴシック"/>
      </rPr>
      <t>【報酬告示】別表２の２ ホ</t>
    </r>
    <r>
      <rPr>
        <sz val="9"/>
        <color auto="1"/>
        <rFont val="ＭＳ Ｐゴシック"/>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ただし、介護職員等特定処遇改善加算（Ⅰ）を算定している場合においては、介護職員等特定処遇改善加算（Ⅱ）は算定しない。</t>
    </r>
    <rPh sb="57" eb="61">
      <t>シチョウソンチョウ</t>
    </rPh>
    <rPh sb="67" eb="69">
      <t>チイキ</t>
    </rPh>
    <rPh sb="69" eb="71">
      <t>ミッチャク</t>
    </rPh>
    <rPh sb="71" eb="72">
      <t>カタ</t>
    </rPh>
    <rPh sb="90" eb="92">
      <t>チイキ</t>
    </rPh>
    <rPh sb="92" eb="94">
      <t>ミッチャク</t>
    </rPh>
    <rPh sb="94" eb="95">
      <t>カタ</t>
    </rPh>
    <phoneticPr fontId="73"/>
  </si>
  <si>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</si>
  <si>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居宅介護支援</t>
    <rPh sb="0" eb="2">
      <t>キョタク</t>
    </rPh>
    <phoneticPr fontId="73"/>
  </si>
  <si>
    <t>　管理栄養士による居宅療養管理指導は通院又は通所が困難な者が対象となるため、栄養改善加算の算定者等、通所サービス利用者に対して当該指導を行うことは想定されない。</t>
  </si>
  <si>
    <t>関係書類</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</si>
  <si>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73"/>
  </si>
  <si>
    <t>介護予防支援</t>
    <rPh sb="0" eb="2">
      <t>カイゴ</t>
    </rPh>
    <rPh sb="2" eb="4">
      <t>ヨボウ</t>
    </rPh>
    <phoneticPr fontId="73"/>
  </si>
  <si>
    <t>地域密着型サービス事業所番号等</t>
    <rPh sb="0" eb="2">
      <t>チイキ</t>
    </rPh>
    <rPh sb="2" eb="5">
      <t>ミッチャクガタ</t>
    </rPh>
    <rPh sb="9" eb="12">
      <t>ジギョウショ</t>
    </rPh>
    <rPh sb="12" eb="14">
      <t>バンゴウ</t>
    </rPh>
    <rPh sb="14" eb="15">
      <t>トウ</t>
    </rPh>
    <phoneticPr fontId="73"/>
  </si>
  <si>
    <t>所在地</t>
    <rPh sb="0" eb="3">
      <t>ショザイチ</t>
    </rPh>
    <phoneticPr fontId="73"/>
  </si>
  <si>
    <t>介護保険事業所番号</t>
  </si>
  <si>
    <t>８月</t>
    <rPh sb="1" eb="2">
      <t>ガツ</t>
    </rPh>
    <phoneticPr fontId="73"/>
  </si>
  <si>
    <t>（指定を受けている場合）</t>
    <rPh sb="1" eb="3">
      <t>シテイ</t>
    </rPh>
    <rPh sb="4" eb="5">
      <t>ウ</t>
    </rPh>
    <rPh sb="9" eb="11">
      <t>バアイ</t>
    </rPh>
    <phoneticPr fontId="73"/>
  </si>
  <si>
    <t>３　提出先</t>
    <rPh sb="2" eb="5">
      <t>テイシュツサキ</t>
    </rPh>
    <phoneticPr fontId="4"/>
  </si>
  <si>
    <t>１回につき
18単位</t>
  </si>
  <si>
    <t>実績報告書において、事業所ごとの賃金改善実施期間において支払われた賃金の総額及び加算の総額を記載することが可能である。 事業所毎の状況を記載するに当たり、例えば、賃金改善実施期間については、合理的な理由がある場合に変更することも可能であり、令和２年度は令和２年７月～令和３年６月を賃金改善実施期間として設定していた事業者が、令和３年度から令和３年４月～令和４年３月に変更しようとする場合、令和２年度の処遇改善計画書の賃金改善実施期間を変更する届出を行い、令和２年７月～令和３年３月の９ヵ月に短縮することも考えられること。なお、計算方法としては、例えば以下の方法が想定されること。
- 基準額１・２については、原則として、「加算を取得する前年の１月から12 月までの12 か月間の（介護職員の）賃金の総額」を記入することとしているが、この場合、「加算を取得する前年の１月から12 月までの12 か月間の（介護職員の）賃金の総額」から12 を除して、変更した期間（上記の場合は９か月間）の月数を掛けて得られた額を記載することとし、
- 処遇改善計画書別紙様式２－１の（１）④ⅱ）(イ)及び(ウ)、（２）⑥ⅱ）(イ) 及び(ウ)については、原則として、都道府県国民健康保険団体連合会から通知される「介護職員処遇改善加算等総額のお知らせ」に基づき記載することとしているが、この場合、12 か月間の加算の総額から12 を除して、変更した期間（上記の場合は９か月間）の月数を掛けて得られた額を記載することとする。
　（令和３年度　VOL993　問４）</t>
  </si>
  <si>
    <t>研修計画書</t>
    <rPh sb="0" eb="2">
      <t>ケンシュウ</t>
    </rPh>
    <rPh sb="2" eb="4">
      <t>ケイカク</t>
    </rPh>
    <rPh sb="4" eb="5">
      <t>ショ</t>
    </rPh>
    <phoneticPr fontId="73"/>
  </si>
  <si>
    <t>既に指定等を受けている事業</t>
    <rPh sb="0" eb="1">
      <t>スデ</t>
    </rPh>
    <rPh sb="2" eb="4">
      <t>シテイ</t>
    </rPh>
    <rPh sb="4" eb="5">
      <t>トウ</t>
    </rPh>
    <rPh sb="6" eb="7">
      <t>ウ</t>
    </rPh>
    <rPh sb="11" eb="13">
      <t>ジギョウ</t>
    </rPh>
    <phoneticPr fontId="73"/>
  </si>
  <si>
    <t xml:space="preserve">当該事業所の従業者又は外部との連携により管理栄養士を１名以上配置
</t>
  </si>
  <si>
    <t>加算・減算</t>
  </si>
  <si>
    <t>医療機関コード等</t>
    <rPh sb="0" eb="2">
      <t>イリョウ</t>
    </rPh>
    <rPh sb="2" eb="4">
      <t>キカン</t>
    </rPh>
    <rPh sb="7" eb="8">
      <t>トウ</t>
    </rPh>
    <phoneticPr fontId="73"/>
  </si>
  <si>
    <t>サービス提供体制強化加算（Ⅱ）</t>
    <rPh sb="4" eb="6">
      <t>テイキョウ</t>
    </rPh>
    <rPh sb="6" eb="8">
      <t>タイセイ</t>
    </rPh>
    <rPh sb="8" eb="10">
      <t>キョウカ</t>
    </rPh>
    <rPh sb="10" eb="12">
      <t>カサン</t>
    </rPh>
    <phoneticPr fontId="73"/>
  </si>
  <si>
    <t>特記事項</t>
  </si>
  <si>
    <t xml:space="preserve">９時間以上10時間未満
</t>
  </si>
  <si>
    <t>変　更　後</t>
    <rPh sb="4" eb="5">
      <t>ゴ</t>
    </rPh>
    <phoneticPr fontId="73"/>
  </si>
  <si>
    <t>別添のとおり</t>
  </si>
  <si>
    <t>サービス提供体制強化加算（Ⅰ）
イを算定している場合</t>
    <rPh sb="4" eb="6">
      <t>テイキョウ</t>
    </rPh>
    <rPh sb="6" eb="8">
      <t>タイセイ</t>
    </rPh>
    <rPh sb="8" eb="12">
      <t>キョウカカサン</t>
    </rPh>
    <rPh sb="18" eb="20">
      <t>サンテイ</t>
    </rPh>
    <rPh sb="24" eb="26">
      <t>バアイ</t>
    </rPh>
    <phoneticPr fontId="73"/>
  </si>
  <si>
    <t>備考1　「受付番号」欄には記載しないでください。</t>
    <rPh sb="7" eb="9">
      <t>バンゴウ</t>
    </rPh>
    <phoneticPr fontId="73"/>
  </si>
  <si>
    <t>人員基準欠如減算</t>
    <rPh sb="0" eb="2">
      <t>ジンイン</t>
    </rPh>
    <rPh sb="2" eb="4">
      <t>キジュン</t>
    </rPh>
    <rPh sb="4" eb="6">
      <t>ケツジョ</t>
    </rPh>
    <rPh sb="6" eb="8">
      <t>ゲンサン</t>
    </rPh>
    <phoneticPr fontId="73"/>
  </si>
  <si>
    <t>　　　2　「法人である場合その種別」欄は、申請者が法人である場合に、「社会福祉法人」「医療法人」「社団法人」「財団法人」「株式会社」「有限会社」等の別を記入してください。</t>
  </si>
  <si>
    <t>事業所名</t>
    <rPh sb="0" eb="3">
      <t>ジギョウショ</t>
    </rPh>
    <rPh sb="3" eb="4">
      <t>メイ</t>
    </rPh>
    <phoneticPr fontId="73"/>
  </si>
  <si>
    <t>　職員1人当たり月額１万２千円相当の上乗せが行われることとなっており、介護職員処遇改善加算（Ⅰ）が新設されたが、介護職員処遇改善加算（Ⅰ）と介護職員処遇改善加算（Ⅱ）を同時に取得することによって上乗せ分が得られるのか、それとも新設の介護職員処遇改善加算（Ⅰ）のみを取得すると上乗せ分も得られるのか。</t>
  </si>
  <si>
    <t>・機能訓練指導員の配置基準は、指定通所介護事業所（指定地域密着型通所介護事業所）ごとに１以上とされている。この基準により配置された機能訓練指導員が「専ら機能訓練指導員の職務に従事する理学療法士等」である場合は、個別機能訓練加算(Ⅰ)イの算定要件や個別機能訓練加算(Ⅰ)ロの算定要件の一つである「専ら機能訓練指導員の職務に従事する理学療法士等を１名以上配置」を満たすものとして差し支えない。
・また、この基準により配置された機能訓練指導員が「専ら機能訓練指導員の職務に従事する理学療法士等」であって「サービス提供時間帯を通じて」配置されている場合にあっては個別機能訓練加算(Ⅰ)ロの算定要件である「専ら機能訓練指導員の職務に従事する理学療法士等をサービス提供時間帯通じて１名以上配置」を満たすものとして差し支えない。
・このため、具体的には以下①②のとおりとなる。
　①機能訓練指導員の配置基準により配置された機能訓練指導員が、「専ら機能訓練指導員の職務に従事する理学療法士等」である場合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ることから、これに加えて「サービス提供時間帯を通じて専ら機能訓練指導員の職務に従事する理学療法士等」を配置すれば、同加算の人員配置に係る要件を満たすことが可能である。
　②機能訓練指導員の配置基準により配置された機能訓練指導員が、「専ら機能訓練指導員の職務に従事する理学療法士等」であって、サービス提供時間帯を通じて配置される場合
　　－　個別機能訓練加算(Ⅰ)イを取得する場合は、機能訓練指導員の配置基準により配置された機能訓練指導員が「専ら機能訓練指導員の職務に従事する理学療法士等」であることから、これに加えて「専ら機能訓練指導員の職務に従事する理学療法士等」を配置することなく、同加算の人員配置に係る要件を満たすことが可能である。
　　－　個別機能訓練加算(Ⅰ)ロを取得する場合は、機能訓練指導員の配置基準により配置された機能訓練指導員が、「専ら機能訓練指導員の職務に従事する理学療法士等」であって、サービス提供時間帯を通じて配置されていることから、これに加えて「専ら機能訓練指導員の職務に従事する理学療法士等」を配置すれば、同加算の人員配置に係る要件を満たすことが可能である。（令和３年度介護報酬改定Ｑ＆Ａ vol.3 問55）</t>
  </si>
  <si>
    <t>　　　3　「法人所轄庁」欄、申請者が認可法人である場合に、その主務官庁の名称を記載してください。</t>
  </si>
  <si>
    <t>　　　4　「実施事業」欄は、該当する欄に「〇」を記入してください。</t>
  </si>
  <si>
    <t>【大臣基準告示】51の８の２　療養通所介護費における重度者ケア体制加算の基準
次のいずれにも適合すること。
　イ　指定地域密着型サービス基準第40条第２項に規定する看護師の員数に加え、看護職員を常勤換算方法で３以上確保していること。
　ロ　指定療養通所介護従業者のうち、保健師助産師看護師法(昭和23年法律第203号）第37条の２第２項第５号に規定する指定研修機関において行われる研修等を修了した看護師を１以上確保していること。
　ハ　指定療養通所介護事業者が指定訪問看護事業者の指定を併せて受け、かつ、一体的に事業を実施していること。</t>
  </si>
  <si>
    <t>×</t>
  </si>
  <si>
    <t>　　　5　「異動等の区分」欄には、今回届出を行う事業所について該当する数字に「〇」を記入してください。</t>
  </si>
  <si>
    <t>前年度（３月を除く）</t>
    <rPh sb="0" eb="3">
      <t>ゼンネンド</t>
    </rPh>
    <rPh sb="5" eb="6">
      <t>ガツ</t>
    </rPh>
    <rPh sb="7" eb="8">
      <t>ノゾ</t>
    </rPh>
    <phoneticPr fontId="73"/>
  </si>
  <si>
    <t>　　　6　「異動項目」欄には、(別紙1)「介護給付費算定に係る体制等状況一覧表」に掲げる項目を記載してください。</t>
  </si>
  <si>
    <t>　各月の利用延人員数及び前年度の１月当たりの平均利用延人員数は、通所介護、地域密着型通所介護及び（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 12 年３月１日老企第 36 号）（以下「留意事項通知」という。）第２の７（４）及び（５）を、通所リハビリテーションについては留意事項通知第２ の８（２）及び（８ ）を準用し算定することとなっているが、新型コロナウイルス感染症の感染拡大防止のため、都道府県等からの休業の要請を受けた事業所にあっては、休業要請に従って休業した期間を、留意事項通知の「正月等の特別な期間」として取り扱うことはできるか。</t>
  </si>
  <si>
    <t>　　　9　「主たる事業所の所在地以外の場所で一部実施する場合の出張所等の所在地」について、複数の出張所等を有する場合は、適宜欄を補正して、全ての出張所等の状況について記載してください。</t>
  </si>
  <si>
    <t>　特定事業所加算及びサービス提供体制強化加算の要件のうち、定期的な健康診断の実施に係る要件の留意事項を示されたい。</t>
  </si>
  <si>
    <t xml:space="preserve">10時間以上11時間未満
</t>
  </si>
  <si>
    <t>１日につき
12単位</t>
    <rPh sb="1" eb="2">
      <t>ニチ</t>
    </rPh>
    <phoneticPr fontId="73"/>
  </si>
  <si>
    <t>別紙3-2</t>
    <rPh sb="0" eb="2">
      <t>ベッシ</t>
    </rPh>
    <phoneticPr fontId="4"/>
  </si>
  <si>
    <t>介護職員等処遇改善加算（Ⅴ）(9)</t>
    <rPh sb="0" eb="2">
      <t>カイゴ</t>
    </rPh>
    <rPh sb="2" eb="4">
      <t>ショクイン</t>
    </rPh>
    <rPh sb="4" eb="5">
      <t>トウ</t>
    </rPh>
    <rPh sb="5" eb="7">
      <t>ショグウ</t>
    </rPh>
    <rPh sb="7" eb="9">
      <t>カイゼン</t>
    </rPh>
    <rPh sb="9" eb="11">
      <t>カサン</t>
    </rPh>
    <phoneticPr fontId="73"/>
  </si>
  <si>
    <t>介護職員</t>
    <rPh sb="0" eb="2">
      <t>カイゴ</t>
    </rPh>
    <rPh sb="2" eb="4">
      <t>ショクイン</t>
    </rPh>
    <phoneticPr fontId="73"/>
  </si>
  <si>
    <t>中山間地域等に居住する者へのサービス提供加算</t>
  </si>
  <si>
    <t>　令和３年度については、算定を開始しようとする月の前月までに申出を行うこと。令和４年度以降に算定を開始しようとする場合は、当該算定を開始しようとする月の前年同月に届出を行うこと。（令和３年度　VOL３　問３７）</t>
  </si>
  <si>
    <t>あり</t>
  </si>
  <si>
    <t xml:space="preserve">介護職員等処遇改善加算(Ⅰ)の①(二)、②から⑥、⑦(一)から(二)まで及び⑧から⑩までのいずれにも適合すること
</t>
  </si>
  <si>
    <t>　指定地域密着型サービス介護給付費単位数表の所定単位数に100分の70を乗じて得た単位数を用いて，指定地域密着型サービスに要する費用の額の算定に関する基準の例により算定する。</t>
  </si>
  <si>
    <t>加算・減算名</t>
  </si>
  <si>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専ら機能訓練指導員の職務に従事する理学療法士等を１名しか確保できない日がある場合、当該日は個別機能訓練加算(Ⅰ)ロに代えて個別機能訓練加算(Ⅰ)イを算定してもよいか。</t>
  </si>
  <si>
    <t>　新型コロナウイルス感染症の影響により利用延人員数が減少した場合、３％加算算定の届出は年度内に１度しか行うことができないのか。例えば、令和３年４月に利用延人員数が減少し、令和３年５月に３％加算算定の届出を行い、令和３年６月から３％加算を算定した場合において、令和３年６月に利用延人員数が回復し、令和３年７月をもって３％加算の算定を終了した事業所があったとすると、当該事業所は令和３年度中に再び利用延人員数が減少した場合でも、再度３％加算を算定することはできないのか。</t>
  </si>
  <si>
    <t>減算</t>
    <rPh sb="0" eb="2">
      <t>ゲンサン</t>
    </rPh>
    <phoneticPr fontId="73"/>
  </si>
  <si>
    <t xml:space="preserve">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る。
</t>
  </si>
  <si>
    <t>【Q&amp;A】</t>
  </si>
  <si>
    <t>賃金改善に係る比較時点に関して、加算を取得していない場合の賃金水準とは、平成26年度以前に処遇改善加算を取得していた場合、以下のいずれかの賃金水準となる。
・処遇改善加算を取得する直前の時期の賃金水準（交付金を取得していた場合は、交付金による賃金改善の部分を除く。）
・処遇改善加算を取得する月の属する年度の前年度の賃金水準（加算の取得による賃金改善の部分を除く。)　
　平成26年度以前に処遇改善加算を取得していない場合は、処遇改善加算を取得する月の属する年度の前年度の賃金水準となる。
　また、事務の簡素化の観点から、平成27年３月31日に発出された老発0331第34号の２(３)①ロのただし書きによる簡素な計算方法により処遇改善加算（Ⅰ）を取得する場合の「加算を取得していない場合の賃金の総額」は、処遇改善加算（Ⅰ）を初めて取得する月の属する年度の前年度の賃金の総額であって、従来の処遇改善加算（Ⅰ）を取得し実施された賃金の総額となる。
　このため、例えば、従来の処遇改善加算（Ⅰ）を取得していた場合であって、平成27年度に処遇改善加算（Ⅰ）を初めて取得し、上記のような簡素な計算方法によって、平成28年度も引き続き処遇改善加算（Ⅰ）を取得するに当たっての「加算を取得していない場合の賃金の総額」の時点は、平成26年度の賃金の総額となる。（平２７．２　ＶＯＬ４７１　問４８）</t>
  </si>
  <si>
    <t>　賃金改善等の処遇改善計画の介護職員への周知方法の確認について、回覧形式で判子を押印した計画書の写しを提出させること等が考えられるが、具体的にどのように周知すればよいか。</t>
  </si>
  <si>
    <t>定員超過利用減算</t>
    <rPh sb="0" eb="2">
      <t>テイイン</t>
    </rPh>
    <rPh sb="2" eb="4">
      <t>チョウカ</t>
    </rPh>
    <rPh sb="4" eb="6">
      <t>リヨウ</t>
    </rPh>
    <rPh sb="6" eb="8">
      <t>ゲンサン</t>
    </rPh>
    <phoneticPr fontId="73"/>
  </si>
  <si>
    <t>　例えば、認定調査票のいずれの口腔関連項目も「１」に該当する者、基本チェックリストの口腔関連項目の１項目のみが「１」に該当する又はいずれの口腔関連項目も「０」に該当する者であっても、介護予防ケアマネジメント又はケアマネジメントにおける課題分析に当たって、認定調査票の特記事項における記載内容（不足の判断根拠、介助方法の選択理由等）から、口腔機能の低下している又はそのおそれがあると判断される者については算定できる利用者として差し支えない。
同様に、主治医意見書の摂食・嚥下機能に関する記載内容や特記すべき事項の記載内容等から口腔機能の低下している又はそのおそれがあると判断される者、視認により口腔内の衛生状態に問題があると判断される者、医師、歯科医師、介護支援専門員、サービス提供事業所等からの情報提供により口腔機能の低下している又はそのおそれがあると判断される者等についても算定して差し支えない。
 なお、口腔機能の課題分析に有用な参考資料（口腔機能チェックシート等）は、「口腔機能向上マニュアル」確定版（平成２１年３月）に収載されているので対象者を把握する際の判断の参考にされたい。（平２１．３版　VOL６９　問１４）</t>
  </si>
  <si>
    <t>○</t>
  </si>
  <si>
    <t>　介護報酬総単位数に含める取扱いとなる。（平２４．４版　VOL２８４　問１７）</t>
  </si>
  <si>
    <t>加算</t>
    <rPh sb="0" eb="2">
      <t>カサン</t>
    </rPh>
    <phoneticPr fontId="73"/>
  </si>
  <si>
    <r>
      <rPr>
        <b/>
        <sz val="9"/>
        <color auto="1"/>
        <rFont val="ＭＳ Ｐゴシック"/>
      </rPr>
      <t>【大臣基準告示】51の３</t>
    </r>
    <r>
      <rPr>
        <sz val="9"/>
        <color auto="1"/>
        <rFont val="ＭＳ Ｐゴシック"/>
      </rPr>
      <t xml:space="preserve">
　地域密着型通所介護費における中重度者ケア体制加算の基準
　次に掲げる基準のいずれにも適合すること。
イ　指定地域密着型サービス基準第二十条第一項第二号又は第三号に規定する看護職員又は介護職員の員数に加え、看護職員又は介護職員を常勤換算方法(指定地域密着型サービス基準第二条第七号に規定する常勤換算方法をいう。第五十一号の五イにおいて同じ。)で二以上確保していること。
ロ　指定地域密着型通所介護事業所における前年度又は算定日が属する月の前三月間の利用者の総数のうち、要介護状態区分が要介護三、要介護四及び要介護五である者の占める割合が百分の三十以上であること。
ハ　指定地域密着型通所介護を行う時間帯を通じて、専ら当該指定地域密着型通所介護の提供に当たる看護職員を一名以上配置していること。</t>
    </r>
    <rPh sb="1" eb="3">
      <t>ダイジン</t>
    </rPh>
    <rPh sb="3" eb="5">
      <t>キジュン</t>
    </rPh>
    <rPh sb="5" eb="7">
      <t>コクジ</t>
    </rPh>
    <phoneticPr fontId="73"/>
  </si>
  <si>
    <t>㊷</t>
  </si>
  <si>
    <r>
      <rPr>
        <b/>
        <sz val="9"/>
        <color auto="1"/>
        <rFont val="ＭＳ Ｐゴシック"/>
      </rPr>
      <t>【留意事項通知】第２の３の２（４）</t>
    </r>
    <r>
      <rPr>
        <sz val="9"/>
        <color auto="1"/>
        <rFont val="ＭＳ Ｐゴシック"/>
      </rPr>
      <t xml:space="preserve">
　延長加算は，所要時間８時間以上９時間未満の地域密着型通所介護の前後に連続して日常生活上の世話を行う場合について，５時間を限度として算定されるものであり，例えば，
①　９時間の地域密着型通所介護の後に連続して５時間の延長サービスを行った場合
②　９時間の地域密着型通所介護の前に連続して２時間，後に連続して３時間，合計５時間の延長サービスを行った場合には，５時間分の延長サービスとして250単位が算定される。
　 また，当該加算は地域密着型通所介護と延長サービスを通算した時間が９時間以上の部分について算定されるものであるため，例えば，
③　８時間の地域密着型通所介護の後に連続して５時間の延長サービスを行った場合には，地域密着型通所介護と延長サービスの通算時間は13時間であり，４時間分（＝13時間−９時間）の延長サービスとして200単位が算定される。
　 なお，延長加算は，実際に利用者に対して延長サービスを行うことが可能な体制にあり，かつ，実際に延長サービスを行った場合に算定されるものであるが，当該事業所の実情に応じて，適当数の従業者を置いている必要があり，当該事業所の利用者が，当該事業所を利用した後に，引き続き当該事業所の設備を利用して宿泊する場合や，宿泊した翌日において当該事業所の地域密着型通所介護の提供を受ける場合には算定することはできない。</t>
    </r>
    <rPh sb="1" eb="3">
      <t>リュウイ</t>
    </rPh>
    <rPh sb="3" eb="5">
      <t>ジコウ</t>
    </rPh>
    <rPh sb="5" eb="7">
      <t>ツウチ</t>
    </rPh>
    <rPh sb="8" eb="9">
      <t>ダイ</t>
    </rPh>
    <phoneticPr fontId="73"/>
  </si>
  <si>
    <t>　日ごと又は１日の時間帯によって人員が変わっても、加算の要件の一つである「指定通所介護を行う時間帯を通じて、専ら当該指定通所介護の提供に当たる看護職員（認知症介護実践者研修等の修了者）を１名以上配置していること」を満たすこととなる。（平成27年介護報酬改定Ｑ＆Ａ（平成27年４月１日）問30）</t>
  </si>
  <si>
    <t>令6.10.18
指導員:</t>
  </si>
  <si>
    <t>　労働基準法（昭和22年法律第49号）第８９条に規定する就業規則や就業規則と別に作成している賃金・退職手当・臨時の賃金等に関する規程を想定している。（平２４．３版　VOL２６７　問２２５）</t>
  </si>
  <si>
    <t xml:space="preserve">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る。
</t>
  </si>
  <si>
    <t>㉞</t>
  </si>
  <si>
    <t>　３月１６日付け老発０３１６第２号通知で様式例をお示ししたとおりであり、指定権者をまたいで複数事業所を一括して法人単位で介護職員処遇改善計画書を作成することもあり、事務の簡素化の観点から、特段の事情のない限り同様式例を活用して頂きたい。（平２４．３版　VOL２６７　問２２６）</t>
  </si>
  <si>
    <t>常勤換算後の人数
（16h換算）</t>
    <rPh sb="0" eb="2">
      <t>ジョウキン</t>
    </rPh>
    <rPh sb="2" eb="4">
      <t>カンザン</t>
    </rPh>
    <rPh sb="4" eb="5">
      <t>ウシ</t>
    </rPh>
    <rPh sb="6" eb="8">
      <t>ニンズウ</t>
    </rPh>
    <rPh sb="13" eb="15">
      <t>カンザン</t>
    </rPh>
    <phoneticPr fontId="73"/>
  </si>
  <si>
    <t>　デイサービス等への送り出しなどの送迎時における居宅内介助等について、通所介護事業所等が対応できない場合は、訪問介護の利用は可能なのか。居宅内介助等が可能な通所介護事業所等を探す必要があるのか。</t>
  </si>
  <si>
    <t>　介護職員の資質向上の支援に関する計画には、具体的にどのような内容が必要か。</t>
  </si>
  <si>
    <t>　平成27年度から新たに介護サービス事業所・施設を開設する場合も処遇改善加算の取得は可能か。</t>
  </si>
  <si>
    <t>　歯科医療を受診している場合の口腔機能向上加算の取扱いについて、患者又はその家族に説明した上、歯科医療機関が患者又は家族等に提供する管理計画書（歯科疾患管理料を算定した場合）等に基づき、歯科医療を受診した月に係る介護報酬の請求時に、事業所において判断する。（平２１．４版　VOL７９　問０）</t>
  </si>
  <si>
    <t>④　通所介護費等の算定方法</t>
    <rPh sb="2" eb="4">
      <t>ツウショ</t>
    </rPh>
    <rPh sb="4" eb="7">
      <t>カイゴヒ</t>
    </rPh>
    <rPh sb="7" eb="8">
      <t>トウ</t>
    </rPh>
    <rPh sb="9" eb="11">
      <t>サンテイ</t>
    </rPh>
    <rPh sb="11" eb="13">
      <t>ホウホウ</t>
    </rPh>
    <phoneticPr fontId="73"/>
  </si>
  <si>
    <t>発見した事実等</t>
  </si>
  <si>
    <t>　　　　　　（例）－「機能訓練指導体制」…機能訓練指導員、「夜間勤務条件基準」…夜勤を行う看護師（准看護師）と介護職員の配置状況　等</t>
  </si>
  <si>
    <t>　介護職員処遇改善加算に係る、厚生労働大臣が別に定める基準の内容のうち、イ⑹の「労働保険料の納付が適正に行われていること」について具体的に内容を確認すればよいか。</t>
  </si>
  <si>
    <t>　加算の算定をしようとする事業所における従事者に対する労働保険の加入状況が適切に行われていることが必要となるため、労働保険保険関係成立届等の納入証明書（写）等を提出書類に添付する等により確認する。（平２４．３版　VOL２６７　問２２８）</t>
  </si>
  <si>
    <t>　これまでの取扱いと同様に、いずれのサービスを区分支給限度基準額超過の取扱いとしても構わない。また、ケアプラン作成時に、ケアマネジャーがどのサービスを区分支給限度基準額超過とするかについて判断する。（平２４．４版　VOL２８４　問１３）　</t>
  </si>
  <si>
    <t>８時間以上９時間未満の報酬区分によるサービス提供の前後に行う日常生活上の世話</t>
  </si>
  <si>
    <t>○　感染症又は災害の発生を理由とする通所介護等の介護報酬による評価　届出様式（参考様式）
○　利用延人員数計算シート（参考様式）</t>
    <rPh sb="2" eb="5">
      <t>カンセンショウ</t>
    </rPh>
    <rPh sb="5" eb="6">
      <t>マタ</t>
    </rPh>
    <rPh sb="7" eb="9">
      <t>サイガイ</t>
    </rPh>
    <rPh sb="10" eb="12">
      <t>ハッセイ</t>
    </rPh>
    <rPh sb="13" eb="15">
      <t>リユウ</t>
    </rPh>
    <rPh sb="18" eb="20">
      <t>ツウショ</t>
    </rPh>
    <rPh sb="20" eb="22">
      <t>カイゴ</t>
    </rPh>
    <rPh sb="22" eb="23">
      <t>トウ</t>
    </rPh>
    <rPh sb="24" eb="26">
      <t>カイゴ</t>
    </rPh>
    <rPh sb="26" eb="28">
      <t>ホウシュウ</t>
    </rPh>
    <rPh sb="31" eb="33">
      <t>ヒョウカ</t>
    </rPh>
    <rPh sb="34" eb="36">
      <t>トドケデ</t>
    </rPh>
    <rPh sb="36" eb="38">
      <t>ヨウシキ</t>
    </rPh>
    <rPh sb="39" eb="41">
      <t>サンコウ</t>
    </rPh>
    <rPh sb="41" eb="43">
      <t>ヨウシキ</t>
    </rPh>
    <rPh sb="47" eb="49">
      <t>リヨウ</t>
    </rPh>
    <rPh sb="49" eb="50">
      <t>ノ</t>
    </rPh>
    <rPh sb="50" eb="53">
      <t>ジンインスウ</t>
    </rPh>
    <rPh sb="53" eb="55">
      <t>ケイサン</t>
    </rPh>
    <rPh sb="59" eb="61">
      <t>サンコウ</t>
    </rPh>
    <rPh sb="61" eb="63">
      <t>ヨウシキ</t>
    </rPh>
    <phoneticPr fontId="73"/>
  </si>
  <si>
    <t>　口腔機能向上加算について、歯科医療との重複の有無については、歯科医療機関又は事業所のいずれにおいて判断するのか。</t>
  </si>
  <si>
    <t>　キャリアパス及び労働保険納付に関する確認資料は、交付金申請事業所からも改めて提出を求める必要があるか。</t>
  </si>
  <si>
    <t>　加算は、事業所毎に算定をするため事業所毎の届出が原則となるが、介護サービス事業所等を複数有する介護サービス事業者等（法人である場合に限る。）である場合や介護サービス事業所等ごとの届出が実態に鑑み適当でない場合、介護職員処遇改善計画書は、当該介護サービス事業者等が一括して作成することができる。また、同一の就業規則により運営されている場合に、地域ごとや介護サービスごとに作成することができる。（平２４．３版　VOL２６７　問２４０）</t>
  </si>
  <si>
    <r>
      <rPr>
        <b/>
        <sz val="9"/>
        <color auto="1"/>
        <rFont val="ＭＳ Ｐゴシック"/>
      </rPr>
      <t>【報酬告示】別表２の２ 注13</t>
    </r>
    <r>
      <rPr>
        <sz val="9"/>
        <color auto="1"/>
        <rFont val="ＭＳ Ｐゴシック"/>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イ）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73"/>
  </si>
  <si>
    <t>　賃金改善計画等の周知については、全従事者が閲覧できる掲示板等への掲示や全従事者への文書による通知等が考えられるが、各法人・事業所において適切な方法で実施することが必要である。（平２４．３版　VOL２６７　問２３１）</t>
  </si>
  <si>
    <t>　労働に関する法令に違反し、罰金以上の刑に科せられていないことは、どのようにして確認するのか。</t>
  </si>
  <si>
    <t>㉕</t>
  </si>
  <si>
    <t>　３％加算については、加算算定終了の前月においてもなお、利用延人員数が５％以上減少している場合は、加算算定の延長を希望する理由を添えて、加算算定延長の届出を行うこととなっているが、どのような理由があげられている場合に加算算定延長を認めることとすればよいのか。都道府県・市町村において、届出を行った通所介護事業所等の運営状況等を鑑み、判断することとして差し支えないのか。</t>
  </si>
  <si>
    <t>　事業所の指定を行う際と同様に、届出を行う事業所に誓約書等の提出を求めることにより確認する。（平２４．３版　VOL２６７　問２３２）</t>
  </si>
  <si>
    <t>　介護職員の任用の際における職責又は職務内容等の定めには、最低限、どのような内容が必要か。</t>
  </si>
  <si>
    <t>　　8　当該事業所・施設に係る組織体制図を添付してください。</t>
  </si>
  <si>
    <t>　これまでに処遇改善加算を取得していない事業所・施設も含め、平成27年４月から処遇改善加算を取得するに当たって、介護職員処遇改善計画書や介護給付費算定に係る体制状況一覧の必要な書類の提出期限はいつ頃までなのか。</t>
  </si>
  <si>
    <t>㊱</t>
  </si>
  <si>
    <t>　個別機能訓練加算(Ⅰ)イ又はロにおいては、専ら機能訓練指導員の職務に従事する理学療法士等を配置する必要があるが、指定通所介護（指定地域密着型通所介護）事業所に配置が義務づけられている管理者がこれを兼ねることは可能か</t>
  </si>
  <si>
    <t>　職責や職務内容等については、特に基準等を設けておらず、事業者の運営方針等に基づいて設定することが必要である。（平２４．３版　VOL２６７　問２３３）</t>
  </si>
  <si>
    <t>　キャリアパス要件Ⅲによる昇給の仕組みについては、非常勤職員を含め、当該事業所や法人に雇用される全ての介護職員が対象となり得るものである必要がある。また、介護職員であれば派遣労働者であっても、派遣元と相談の上、介護職員処遇改善加算の対象とし、派遣料金の値上げ分等に充てることは可能であり、この場合、計画書・実績報告書は、派遣労働者を含めて作成することとしている。介護職員処遇改善加算（Ⅰ）の取得に当たっても本取扱いに変わりはないが、キャリアパス要件Ⅲについて、派遣労働者を加算の対象とする場合には、当該派遣職員についても当該要件に該当する昇給の仕組みが整備されていることを要する。</t>
  </si>
  <si>
    <t>　　この場合、「②常勤換算方法の対象外である常勤の職員数」の欄に１（人）として記入してください。</t>
    <rPh sb="4" eb="6">
      <t>バアイ</t>
    </rPh>
    <rPh sb="30" eb="31">
      <t>ラン</t>
    </rPh>
    <rPh sb="34" eb="35">
      <t>ニン</t>
    </rPh>
    <rPh sb="39" eb="41">
      <t>キニュウ</t>
    </rPh>
    <phoneticPr fontId="73"/>
  </si>
  <si>
    <t>　介護職員処遇改善計画書の作成について、当該計画の内容が変更になった場合は、改めて都道府県知事等に届け出る必要があるのか。また、当該計画は、事業年度を超えて作成することはできないと解してよろしいか。</t>
  </si>
  <si>
    <t>　各事業年度における最終の加算の支払いがあった月の翌々月の末日までに、介護職員処遇改善実績報告書を提出する。
例：加算を算定する最後のサービス提供月が３月の場合、５月支払となるため、２か月後の７月末となる。（平２４．３版　VOL２６７　問２２９）</t>
  </si>
  <si>
    <t>　加算を算定する際に提出した介護職員処遇改善計画書等に変更があった場合には、必要な事項を記載した変更の届出を行う。なお、加算取得に影響のない軽微な変更については、必ずしも届け出を行う必要はない。
また、介護職員処遇改善計画は収入額・支出額等を各年度、見直しをする必要があるため、各年毎に作成することが必要である。
（平２４．３版　VOL２６７　問２３５）</t>
  </si>
  <si>
    <t>　実績報告で賃金改善額が加算額を下回った場合、これまでの交付金と同様、返還する必要があるのか。</t>
  </si>
  <si>
    <t>①　利用者総数　</t>
    <rPh sb="2" eb="5">
      <t>リヨウシャ</t>
    </rPh>
    <rPh sb="6" eb="7">
      <t>スウ</t>
    </rPh>
    <phoneticPr fontId="73"/>
  </si>
  <si>
    <t>㉑</t>
  </si>
  <si>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73"/>
  </si>
  <si>
    <t>　個別機能訓練加算(Ⅰ)イにおいては、専ら機能訓練指導員の職務に従事する理学療法士等を１名以上配置することとなっている。また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これらの理学療法士等は病院、診療所、訪問看護ステーション等との連携により確保することとしてもよいか。</t>
  </si>
  <si>
    <t>①常勤職員の
一月あたりの
勤務時間</t>
    <rPh sb="1" eb="3">
      <t>ジョウキン</t>
    </rPh>
    <rPh sb="3" eb="5">
      <t>ショクイン</t>
    </rPh>
    <rPh sb="7" eb="8">
      <t>ヒト</t>
    </rPh>
    <rPh sb="8" eb="9">
      <t>ツキ</t>
    </rPh>
    <rPh sb="14" eb="16">
      <t>キンム</t>
    </rPh>
    <rPh sb="16" eb="18">
      <t>ジカン</t>
    </rPh>
    <phoneticPr fontId="73"/>
  </si>
  <si>
    <t>中重度者ケア体制加算</t>
    <rPh sb="0" eb="4">
      <t>チュウジュウドシャ</t>
    </rPh>
    <rPh sb="6" eb="8">
      <t>タイセイ</t>
    </rPh>
    <rPh sb="8" eb="10">
      <t>カサン</t>
    </rPh>
    <phoneticPr fontId="73"/>
  </si>
  <si>
    <t>ADL維持等加算（申出）※介護予防は不可</t>
    <rPh sb="3" eb="6">
      <t>イジトウ</t>
    </rPh>
    <rPh sb="6" eb="8">
      <t>カサン</t>
    </rPh>
    <rPh sb="9" eb="11">
      <t>モウシデ</t>
    </rPh>
    <rPh sb="13" eb="17">
      <t>カイゴヨボウ</t>
    </rPh>
    <rPh sb="18" eb="20">
      <t>フカ</t>
    </rPh>
    <phoneticPr fontId="4"/>
  </si>
  <si>
    <t>　期限までに実績報告が行われない場合は、実施期間中の当該加算は全額返還となるのか。</t>
  </si>
  <si>
    <t>　指定権者で「介護給付費算定に係る体制等状況一覧表（居宅サービス・施設サービス・居宅介護支援）」をどのように記載すればよいか。</t>
  </si>
  <si>
    <t>　加算の算定要件で実績報告を行うことしており、指定権者が実績報告の提出を求める等の指導を行っているにも関わらず、実績報告の提出を行わない場合は、加算の算定要件を満たしていない不正請求として全額返還となる。（平２４．３版　VOL２６７　問２３８）</t>
  </si>
  <si>
    <t>　通常、加算は実施した翌月以降に請求することとなる、４月から加算を算定しようとする場合、３月中には介護職員処遇改善計画書を作成して従業員に周知しなければならないが、期間が短く対応ができないのではないか。</t>
  </si>
  <si>
    <t xml:space="preserve">虐待防止のための指針を整備している。
</t>
  </si>
  <si>
    <r>
      <rPr>
        <b/>
        <sz val="9"/>
        <color auto="1"/>
        <rFont val="ＭＳ Ｐゴシック"/>
      </rPr>
      <t>【報酬告示】別表２の２ 注12</t>
    </r>
    <r>
      <rPr>
        <sz val="9"/>
        <color auto="1"/>
        <rFont val="ＭＳ Ｐゴシック"/>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については、利用者の急性増悪等により当該個別機能訓練計画を見直した場合を除き3月に1回を限度として、1月につき、(2)（※生活機能向上連携加算（Ⅱ））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rPr>
      <t>注16</t>
    </r>
    <r>
      <rPr>
        <sz val="9"/>
        <color auto="1"/>
        <rFont val="ＭＳ Ｐゴシック"/>
      </rPr>
      <t>を算定している場合、(1)は算定せず、(2)は1月につき100単位を所定単位数に加算する。</t>
    </r>
    <rPh sb="1" eb="3">
      <t>ホウシュウ</t>
    </rPh>
    <rPh sb="3" eb="5">
      <t>コクジ</t>
    </rPh>
    <rPh sb="6" eb="8">
      <t>ベッピョウ</t>
    </rPh>
    <rPh sb="12" eb="13">
      <t>チュウ</t>
    </rPh>
    <rPh sb="203" eb="213">
      <t>セイカツキノウコウジョウレンケイカサン</t>
    </rPh>
    <phoneticPr fontId="73"/>
  </si>
  <si>
    <t>　平成24年度に交付金の承認を受けていた介護サービス事業所等については、当該承認をもって、加算の算定要件を満たしたものとみなし、平成24年５月末までに、介護職員処遇改善計画書及び計画書添付書類を都道府県知事等に届出をすることで算定を可能とする経過措置を設定した。従って、この間に介護職員処遇改善計画書を作成し、都道府県知事等に届け出ることが必要である。（平２４．３版　VOL２６７　問２３９）</t>
  </si>
  <si>
    <t>　加算は、事業所ごとに算定するため，介護職員処遇改善加算の算定要件である介護職員処遇改善計画書や実績報告書は，（法人単位ではなく）事業所ごとに提出する必要があるのか。</t>
  </si>
  <si>
    <t>　３％加算や規模区分の特例を適用するにあたっては、通所介護事業所等が利用者又はその家族への説明や同意の取得を行う必要はない。なお、介護支援専門員が居宅サービス計画の原案の内容（サービス内容、サービス単位／金額等）を利用者又はその家族に説明し同意を得ることは必要である。（令和３年度介護報酬改定Ｑ＆Ａ vol.1 問13）</t>
  </si>
  <si>
    <t>　介護職員処遇改善計画書を単独事業所で作成する場合や同一県内の複数事業所を一括で作成する場合など、どの様式で届け出ればよいか。</t>
  </si>
  <si>
    <t>　介護職員処遇改善加算は、区分支給限度基準額に反映しないとありますが、利用料には反映されるのか。</t>
  </si>
  <si>
    <t>　介護職員処遇改善加算は、区分支給限度基準額の算定には含まない。また、利用者には通常の介護報酬算出方式に基づき算出した額の1割を請求することになる。（平２４．３版　VOL２６７　問２４２）</t>
  </si>
  <si>
    <r>
      <rPr>
        <b/>
        <sz val="9"/>
        <color auto="1"/>
        <rFont val="ＭＳ Ｐゴシック"/>
      </rPr>
      <t>【報酬告示】別表２の２ 注11</t>
    </r>
    <r>
      <rPr>
        <sz val="9"/>
        <color auto="1"/>
        <rFont val="ＭＳ Ｐゴシック"/>
      </rPr>
      <t xml:space="preserve">
　イについて、別に厚生労働大臣が定める基準に適合しているものとして市町村長に届け出た指定地域密着型通所介護事業所が、中重度の要介護者を受け入れる体制を構築し、指定地域密着型通所介護を行った場合は、中重度者ケア体制加算として、1日につき45単位を所定単位数に加算する。ただし、</t>
    </r>
    <r>
      <rPr>
        <sz val="9"/>
        <color rgb="FFFF0000"/>
        <rFont val="ＭＳ Ｐゴシック"/>
      </rPr>
      <t>注10</t>
    </r>
    <r>
      <rPr>
        <sz val="9"/>
        <color auto="1"/>
        <rFont val="ＭＳ Ｐゴシック"/>
      </rPr>
      <t>（※共生型地域密着型通所介護を行った場合）を算定している場合は、算定しない。</t>
    </r>
    <rPh sb="1" eb="3">
      <t>ホウシュウ</t>
    </rPh>
    <rPh sb="3" eb="5">
      <t>コクジ</t>
    </rPh>
    <rPh sb="6" eb="8">
      <t>ベッピョウ</t>
    </rPh>
    <rPh sb="12" eb="13">
      <t>チュウ</t>
    </rPh>
    <rPh sb="158" eb="161">
      <t>キョウセイガタ</t>
    </rPh>
    <rPh sb="161" eb="168">
      <t>チイキミッチャクガタツウショ</t>
    </rPh>
    <rPh sb="168" eb="170">
      <t>カイゴ</t>
    </rPh>
    <rPh sb="171" eb="172">
      <t>オコナ</t>
    </rPh>
    <rPh sb="174" eb="176">
      <t>バアイ</t>
    </rPh>
    <phoneticPr fontId="73"/>
  </si>
  <si>
    <t xml:space="preserve">　一度本加算制度の対象者となった場合、６５歳以上になっても対象のままか。 </t>
  </si>
  <si>
    <t>個別機能訓練加算（Ⅱ）</t>
    <rPh sb="0" eb="2">
      <t>コベツ</t>
    </rPh>
    <rPh sb="2" eb="4">
      <t>キノウ</t>
    </rPh>
    <rPh sb="4" eb="8">
      <t>クンレンカサン</t>
    </rPh>
    <phoneticPr fontId="73"/>
  </si>
  <si>
    <t>　介護職員処遇改善加算の算定要件として，介護職員処遇改善計画書や実績報告書を都道府県知事等に提出することとなっているが，当該要件を満たしていることを証するため，計画書や実績報告書の提出を受けた都道府県知事は，（介護給付費算定に係る体制等状況一覧表の「受理通知」は送付しているがそれとは別途に）「受理通知」等を事業所に送付する必要があるのか。</t>
  </si>
  <si>
    <t>　加算の算定に係る事務を滞りなく行うために必要な事務については、他の加算同様に実施することが必要である。（平２４．３版　VOL２６７　問２４３）</t>
  </si>
  <si>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73"/>
  </si>
  <si>
    <t>　④については、通所サービスの利用者のうち、栄養改善加算を算定した者については、管理栄養士による居宅療養管理指導を算定することができないものと理解してよいか。</t>
  </si>
  <si>
    <t>　交付金事業では、賃金改善は複数の給与項目で実施できたが、加算においても同様の取り扱うのか。一時金で改善してもよいのか。</t>
  </si>
  <si>
    <t>介護職員等処遇改善加算（Ⅴ）(7)</t>
    <rPh sb="0" eb="2">
      <t>カイゴ</t>
    </rPh>
    <rPh sb="2" eb="4">
      <t>ショクイン</t>
    </rPh>
    <rPh sb="4" eb="5">
      <t>トウ</t>
    </rPh>
    <rPh sb="5" eb="7">
      <t>ショグウ</t>
    </rPh>
    <rPh sb="7" eb="9">
      <t>カイゼン</t>
    </rPh>
    <rPh sb="9" eb="11">
      <t>カサン</t>
    </rPh>
    <phoneticPr fontId="73"/>
  </si>
  <si>
    <t>　入浴介助加算(Ⅱ)については、個浴その他の利用者の居宅の状況に近い環境（手すりなど入浴に要する福祉用具等を活用し利用者の居宅の浴室の環境を個別に模したもの）にて、入浴介助を行うこととなっているが、例えばいわゆる大浴槽に福祉用具等を設置すること等により利用者の居宅の浴室の状況に近い環境を再現することとしても差し支えないのか。</t>
  </si>
  <si>
    <t>　介護職員処遇改善計画書には、増額若しくは新設した又はする予定である給与の項目の種類（基本給、手当、賞与又は一時金等）等を記載することとしているが、基本給で実施されることが望ましい。（平２４．３版　VOL２６７　問２４５）</t>
  </si>
  <si>
    <r>
      <rPr>
        <b/>
        <sz val="9"/>
        <color auto="1"/>
        <rFont val="ＭＳ Ｐゴシック"/>
      </rPr>
      <t>【３％加算解釈通知】</t>
    </r>
    <r>
      <rPr>
        <sz val="9"/>
        <color auto="1"/>
        <rFont val="ＭＳ Ｐゴシック"/>
      </rPr>
      <t xml:space="preserve">
　省略（以下ＵＲＬを参照のこと。）
　https://www.mhlw.go.jp/stf/seisakunitsuite/bunya/0000188411_00034.html</t>
    </r>
    <rPh sb="3" eb="5">
      <t>カサン</t>
    </rPh>
    <rPh sb="5" eb="7">
      <t>カイシャク</t>
    </rPh>
    <rPh sb="7" eb="9">
      <t>ツウチ</t>
    </rPh>
    <rPh sb="12" eb="14">
      <t>ショウリャク</t>
    </rPh>
    <rPh sb="15" eb="17">
      <t>イカ</t>
    </rPh>
    <rPh sb="21" eb="23">
      <t>サンショウ</t>
    </rPh>
    <phoneticPr fontId="73"/>
  </si>
  <si>
    <t xml:space="preserve">担当者を中心に、当該利用者の特性やニーズに応じたサービス提供を行っている。
</t>
  </si>
  <si>
    <t>　交付金事業と同様に、賃金改善は常勤、非常勤等を問わず、また、一部の介護職員を対象としないことは可能か。</t>
  </si>
  <si>
    <t>※管理栄養士の資格証のみ添付してください。
外部との連携により配置する場合は、勤務表の氏名欄に連携先の事業所名を記入してください。</t>
    <rPh sb="1" eb="6">
      <t>カンリエイヨウシ</t>
    </rPh>
    <rPh sb="7" eb="10">
      <t>シカクショウ</t>
    </rPh>
    <rPh sb="12" eb="14">
      <t>テンプ</t>
    </rPh>
    <phoneticPr fontId="4"/>
  </si>
  <si>
    <t>２月</t>
    <rPh sb="1" eb="2">
      <t>ガツ</t>
    </rPh>
    <phoneticPr fontId="73"/>
  </si>
  <si>
    <t>実績報告書別紙様式３－１及び３－２に記載する本年度の賃金の総額及び本年度の加算の総額について、賃金改善実施期間を４月から翌年３月までの期間以外で設定している事業所においては、事業所ごとの賃金改善実施期間において支払われた賃金の総額及び加算の総額を記載することが可能か。また、法人で一括して処遇改善計画書及び実績報告書を作成している法人において、事業所ごとに賃金改善実施期間が異なる場合等、賃金改善実施期間を変更することは可能か。</t>
  </si>
  <si>
    <t>　平成２４年当初の特例で介護職員処遇改善交付金を受けていた事業所は、介護職員処遇改善加算ではどの様にみなされるのか。介護職員処遇改善交付金と要件を変更する場合や加算の取得を辞退する場合はどの様な手続きが必要か。</t>
  </si>
  <si>
    <t>利用延人員数の減少が生じた月の前年度の１月当たりの平均利用延人員数</t>
  </si>
  <si>
    <t>　宿泊サービスを利用するしないにかかわらず、送迎をしていなければ減算となる。。（平成27年度介護報酬改定に関するQ&amp;A（平成27年4月1日）問60）</t>
  </si>
  <si>
    <t>1　事 業 所 名</t>
  </si>
  <si>
    <t>　複数のサービスを利用し、区分支給限度基準額を超えた場合、どのサービスを区分支給限度基準額超過の取扱いとするのか。また、それは誰がどのように判断するのか。</t>
  </si>
  <si>
    <r>
      <rPr>
        <b/>
        <sz val="9"/>
        <color auto="1"/>
        <rFont val="ＭＳ Ｐゴシック"/>
      </rPr>
      <t>【報酬告示】別表２の２ 注４</t>
    </r>
    <r>
      <rPr>
        <sz val="9"/>
        <color auto="1"/>
        <rFont val="ＭＳ Ｐゴシック"/>
      </rPr>
      <t xml:space="preserve">
　別に厚生労働大臣が定める基準に適合する利用者に対して、所要時間2時間以上3時間未満の指定地域密着型通所介護を行う場合は、イ(2)の所定単位数の100分の70に相当する単位数を算定する。</t>
    </r>
    <rPh sb="1" eb="3">
      <t>ホウシュウ</t>
    </rPh>
    <rPh sb="3" eb="5">
      <t>コクジ</t>
    </rPh>
    <rPh sb="6" eb="8">
      <t>ベッピョウ</t>
    </rPh>
    <rPh sb="12" eb="13">
      <t>チュウ</t>
    </rPh>
    <phoneticPr fontId="73"/>
  </si>
  <si>
    <t>　賃金改善実施期間は、加算の算定月数より短くすることは可能か。</t>
  </si>
  <si>
    <t>　賃金改善実施期間は原則４月から翌年３月までの１年間とすることとしているが、６月からの１年間として取扱うことも可能である。（平２４．４版　VOL２８４　問１５）</t>
  </si>
  <si>
    <t>処遇改善計画書及び実績報告書において基準額１、２（前年度の（介護職員の）賃金の総額）及び基準額３（グループ別の前年度の平均賃金額）の欄が設けられているが、実績報告書の提出時において、基準額１、２及び３に変更の必要が生じた場合について、どのように対応すればよいか。</t>
  </si>
  <si>
    <t>　「届出日の属する月の前三月について、常勤換算方法により算出した平均を用いる」こととされている平成２１年度の１年間及び平成２２年度以降の前年度の実績が６月に満たない事業所について、体制届出後に、算定要件を下回った場合はどう取扱うか。</t>
  </si>
  <si>
    <t>　指定居宅サービス等基準第93条に規定する看護職員又は介護職員に加え、看護職員又は介護職員を常勤換算方法で２以上確保する必要があるが、具体的な計算方法如何。</t>
  </si>
  <si>
    <t>　キャリアパス要件Ⅲの昇給の基準として「資格等」が挙げられているが、これにはどのようなものが含まれるのか。</t>
  </si>
  <si>
    <t>　保険請求分に係る加算額（利用者１割負担分を含む）と区分支給限度基準額を超えたサービスに係る加算額を合算した額を記載することとし、その内訳が分かるようにすること。（平２４．４版　VOL２８４　問１６）</t>
  </si>
  <si>
    <t>　地域密着型サービスの市町村独自加算については、介護従事者処遇改善加算の算定における介護報酬総単位数に含めてよいか。</t>
  </si>
  <si>
    <t>新型コロナウイルス感染症は、令和４年度も引き続き同加算や特例の対象となる感染症である。なお、同年度中に同加算や特例の対象外とすることとする場合は、事務連絡によりお示しする。（令和３年度介護報酬改定Ｑ＆Ａ vol.11 問１）</t>
  </si>
  <si>
    <t>　差し支えない。本体通知においてお示ししているとおり、各月の利用延人員数及び前年度の１月当たりの平均利用延人員数の算定にあたっては、通所介護、地域密着型通所介護及び（介護予防）認知症対応型通所介護については、「指定居宅サービスに要する費用の額の算定に関する基準（訪問通所サービス、居宅療養管理指導 及び福祉用具貸与に係る部分）及び指定居宅介護支援に要する費用の額の算定に関する基準の制定に伴う実施上の留意事項について」（平成 12 年３月１日老企第 36 号）（以下「留意事項通知」という。）第２の７（５）を、通所リハビ リテーションについては留意事項通知第２の８（２）を準用することとしており、同項中の「災害その他やむを得ない理由」には新型コロナウイルス感染症の影響も含まれるものである。なお、新型コロナウイルス感染症の影響により休業やサービス縮小等を行った事業所の利用者を臨時的に受け入れた後、当該事業所の休業やサー ビス縮小等が終了してもなお受け入れを行った利用者が３％加算の算定や規模区分の特例を行う事業所を利用し続けている場合、当該利用者については、平均利用延人員数に含めることとする。
　また、通所介護、通所リハビリテーションにあっては、留意事項通知による事業所規模区分の算定にあたっても、同様の取扱いとすることとする。（令和３年度介護報酬改定Ｑ＆Ａ vol.1 問12）</t>
  </si>
  <si>
    <t>大分県日田市田島２丁目６－１</t>
    <rPh sb="0" eb="3">
      <t>オオイタケン</t>
    </rPh>
    <rPh sb="3" eb="6">
      <t>ヒタシ</t>
    </rPh>
    <rPh sb="6" eb="8">
      <t>タシマ</t>
    </rPh>
    <rPh sb="9" eb="11">
      <t>チョウメ</t>
    </rPh>
    <phoneticPr fontId="4"/>
  </si>
  <si>
    <t>　職場環境等要件（旧定量的要件）で求められる「賃金改善以外の処遇改善への取組」とは、具体的にどのようなものか。
　また、処遇改善加算（Ⅰ）を取得するに当たって、平成27年4月以前から継続して実施している処遇改善の内容を強化・充実した場合は、算定要件を満たしたものと取り扱ってよいか。
　更に、過去に実施した賃金改善以外の処遇改善の取組と、成27年4月以降に実施した賃金改善以外の取組は、届出書の中でどのように判別するのか。</t>
  </si>
  <si>
    <t>　一時金で処遇改善を行う場合、「一時金支給日まで在籍している者のみに支給する（支給日前に退職した者には全く支払われない）」という取扱いは可能か。</t>
  </si>
  <si>
    <t>⑮</t>
  </si>
  <si>
    <t>昇給の方式は、基本給による賃金改善が望ましいが、基本給、手当、賞与等を問わない。</t>
  </si>
  <si>
    <t>　令和３年度介護報酬改定により、ＡＤＬ値の測定時期は「評価対象利用開始月と当該月の翌月から起算して６月目」となったが、令和３年度にＡＤＬ維持等加算(Ⅰ)又は(Ⅱ)を算定しようとする場合においても、ＡＤＬ値の測定時期は改定後の基準に従うのか。</t>
  </si>
  <si>
    <t xml:space="preserve">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</si>
  <si>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介護予防訪問介護と介護予防通所介護については、処遇改善加算の対象サービスとなっているが、総合事業へ移行した場合、処遇改善加算の取扱いはどのようになるのか。</t>
  </si>
  <si>
    <t>　職場環境等要件について、「資質の向上」、「労働環境・処遇の改善」、「その他」といったカテゴリー別に例示が挙げられているが、処遇改善加算を取得するに当たっては、各カテゴリーにおいて１つ以上の取組を実施する必要があるのか。</t>
  </si>
  <si>
    <t>個別機能訓練加算（Ⅰ）イ、（Ⅰ）ロ</t>
    <rPh sb="0" eb="2">
      <t>コベツ</t>
    </rPh>
    <rPh sb="2" eb="6">
      <t>キノウクンレン</t>
    </rPh>
    <rPh sb="6" eb="8">
      <t>カサン</t>
    </rPh>
    <phoneticPr fontId="4"/>
  </si>
  <si>
    <t>　加算における賃金改善を実施する期間であり、当該加算は平成24年4月から算定が可能となるため、その賃金改善実施期間についても原則４月（年度の途中で加算の算定を受ける場合、当該加算を受けた月）から翌年の３月までとなる。
　なお、交付金を受けている場合等により、賃金改善期間の重複が発生する等の理由がある場合は、賃金改善実施期間を６月から翌年５月までとするなど柔軟な対応をとられたい。
（平２４．３版　VOL２６７　問２２４）</t>
  </si>
  <si>
    <t>　平成27年度に処遇改善加算を取得するに当たって、賃金改善に係る比較時点として、平成26年度の賃金水準と比較する場合であって、平成26年度中に定期昇給が行われた場合、前年度となる平成26年度の賃金水準については、定期昇給前の賃金水準となるのか、定期昇給後の賃金水準となるのか、又は年度平均の賃金水準になるのか。</t>
  </si>
  <si>
    <t>中重度者ケア体制加算</t>
  </si>
  <si>
    <t>［入所（利用）定員（見込）数等　　　　　名］</t>
  </si>
  <si>
    <t>　今般、処遇改善加算を新しく取得するに当たって、処遇改善加算の算定額に相当する賃金改善分について、以下の内容を充てることを労使で合意した場合、算定要件にある当該賃金改善分とすることは差し支えないか。
①　過去に自主的に実施した賃金改善分
②  通常の定期昇給等によって実施された賃金改善分</t>
  </si>
  <si>
    <t xml:space="preserve">②　改善計画書の作成、周知、届出
</t>
  </si>
  <si>
    <t>　平成27年度以降に処遇改善加算を取得するに当たって、賃金改善の見込額を算定するために必要な「加算を取得していない場合の賃金の総額」の時点については、どのような取扱いとなるのか。</t>
  </si>
  <si>
    <t>栄養アセスメント加算</t>
    <rPh sb="0" eb="2">
      <t>エイヨウ</t>
    </rPh>
    <rPh sb="8" eb="10">
      <t>カサン</t>
    </rPh>
    <phoneticPr fontId="73"/>
  </si>
  <si>
    <t>　介護職員処遇改善加算の届出は毎年必要か。平成２７年度に加算を算定しており、平成２８年度にも加算を算定する場合、再度届け出る必要があるのか。</t>
  </si>
  <si>
    <t>　介護職員処遇改善加算を算定しようとする事業所が前年度も加算を算定している場合、介護職員処遇改善計画書は毎年提出する必要があるが、既に提出された計画書添付書類については、その内容に変更（加算取得に影響のない軽微な変更を含む）がない場合は、その提出を省略させることができる。（平２７．２　VOL４７１　問５１）</t>
  </si>
  <si>
    <t>　重度の要介護者であっても社会性の維持を図り在宅生活の継続に資するケアを計画的に実施するプログラムとはどのようなものか。</t>
  </si>
  <si>
    <t>業務継続計画未策定減算</t>
  </si>
  <si>
    <t>　処遇改善加算（Ⅰ）の算定要件に、「平成27年4月から（２）の届出の日の属する月の前月までに実施した介護職員の処遇改善に要した費用を全ての職員に周知していること」とあり、処遇改善加算（Ⅰ）は平成27年4月から算定できないのか。</t>
  </si>
  <si>
    <t>609 地域密着型通所介護費（療養除く）</t>
    <rPh sb="4" eb="6">
      <t>チイキ</t>
    </rPh>
    <rPh sb="6" eb="9">
      <t>ミッチャクガタ</t>
    </rPh>
    <rPh sb="15" eb="17">
      <t>リョウヨウ</t>
    </rPh>
    <rPh sb="17" eb="18">
      <t>ノゾ</t>
    </rPh>
    <phoneticPr fontId="73"/>
  </si>
  <si>
    <t>　処遇改善加算に係る届出において、平成26年度まで処遇改善加算を取得していた事業所については、一部添付書類（就業規則等）の省略を行ってよいか。</t>
  </si>
  <si>
    <t>㉖</t>
  </si>
  <si>
    <t xml:space="preserve">利用者毎の口腔機能改善管理指導計画の進捗状況を定期的に評価、３月ごとに口腔機能のの状態の評価を行い、介護支援専門員、主治の医師・歯科医師への情報提供
</t>
  </si>
  <si>
    <t>入浴介助加算（Ⅱ）</t>
    <rPh sb="0" eb="2">
      <t>ニュウヨク</t>
    </rPh>
    <rPh sb="2" eb="4">
      <t>カイジョ</t>
    </rPh>
    <rPh sb="4" eb="6">
      <t>カサン</t>
    </rPh>
    <phoneticPr fontId="73"/>
  </si>
  <si>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</si>
  <si>
    <t>　基本給は改善しているが、賞与を引き下げることで、あらかじめ設定した賃金改善実施期間の介護職員の賃金が引き下げられた場合の取扱いはどうなるのか。その際には、どのような資料の提出が必要となるのか。</t>
  </si>
  <si>
    <t>　法人の業績不振に伴い業績連動型の賞与や手当が減額された結果、賃金改善実施期間の賃金が引き下げられた場合、特別事情届出書の提出は必要なのか。</t>
  </si>
  <si>
    <t>加算・減算適用要件</t>
  </si>
  <si>
    <t>　特別事情届出書を提出し、介護職員の賃金水準（加算による賃金改善分を除く。）を引き下げた上で賃金改善を行う場合、賃金水準の引下げに当たっての比較時点はいつになるのか。</t>
  </si>
  <si>
    <t>介護職員処遇改善加算　Q&amp;A</t>
  </si>
  <si>
    <t>　通所介護事業所等から、利用延人員数の減少に対応するための 経営改善に時間を要すること等の理由が提示された場合においては、加算算定の延長を認めることとして差し支えない。（令和３年度介護報酬改定Ｑ＆Ａ vol.1 問５）</t>
  </si>
  <si>
    <t>感染症又は災害の発生を理由とする利用者数の減少が一定以上生じている場合の基本報酬への加算</t>
  </si>
  <si>
    <t>加算延長判断月</t>
    <rPh sb="0" eb="2">
      <t>カサン</t>
    </rPh>
    <rPh sb="2" eb="4">
      <t>エンチョウ</t>
    </rPh>
    <rPh sb="4" eb="6">
      <t>ハンダン</t>
    </rPh>
    <rPh sb="6" eb="7">
      <t>ツキ</t>
    </rPh>
    <phoneticPr fontId="4"/>
  </si>
  <si>
    <t>実績報告書別紙様式３－２において、処遇改善加算の「本年度の加算の総額」のグ
ループ別内訳を記載することとされているが、どのような記載が可能か。</t>
  </si>
  <si>
    <t>「通所介護等において感染症又は災害の発生を理由とする利用者数の減少が一定以上生じている場合の評価に係る基本的な考え方並びに事務処理手順及び様式例の提示について」（令和３年３月16日老認発0316第４号・老老発0316第３号）</t>
    <rPh sb="1" eb="3">
      <t>ツウショ</t>
    </rPh>
    <rPh sb="3" eb="5">
      <t>カイゴ</t>
    </rPh>
    <rPh sb="5" eb="6">
      <t>トウ</t>
    </rPh>
    <rPh sb="10" eb="13">
      <t>カンセンショウ</t>
    </rPh>
    <rPh sb="13" eb="14">
      <t>マタ</t>
    </rPh>
    <rPh sb="15" eb="17">
      <t>サイガイ</t>
    </rPh>
    <rPh sb="18" eb="20">
      <t>ハッセイ</t>
    </rPh>
    <rPh sb="21" eb="23">
      <t>リユウ</t>
    </rPh>
    <rPh sb="26" eb="29">
      <t>リヨウシャ</t>
    </rPh>
    <rPh sb="29" eb="30">
      <t>スウ</t>
    </rPh>
    <rPh sb="31" eb="33">
      <t>ゲンショウ</t>
    </rPh>
    <rPh sb="34" eb="36">
      <t>イッテイ</t>
    </rPh>
    <rPh sb="36" eb="38">
      <t>イジョウ</t>
    </rPh>
    <rPh sb="38" eb="39">
      <t>ショウ</t>
    </rPh>
    <rPh sb="43" eb="45">
      <t>バアイ</t>
    </rPh>
    <rPh sb="46" eb="48">
      <t>ヒョウカ</t>
    </rPh>
    <rPh sb="49" eb="50">
      <t>カカ</t>
    </rPh>
    <rPh sb="51" eb="54">
      <t>キホンテキ</t>
    </rPh>
    <rPh sb="55" eb="56">
      <t>カンガ</t>
    </rPh>
    <rPh sb="57" eb="58">
      <t>カタ</t>
    </rPh>
    <rPh sb="58" eb="59">
      <t>ナラ</t>
    </rPh>
    <rPh sb="61" eb="63">
      <t>ジム</t>
    </rPh>
    <rPh sb="63" eb="65">
      <t>ショリ</t>
    </rPh>
    <rPh sb="65" eb="67">
      <t>テジュン</t>
    </rPh>
    <rPh sb="67" eb="68">
      <t>オヨ</t>
    </rPh>
    <rPh sb="69" eb="71">
      <t>ヨウシキ</t>
    </rPh>
    <rPh sb="71" eb="72">
      <t>レイ</t>
    </rPh>
    <rPh sb="73" eb="75">
      <t>テイジ</t>
    </rPh>
    <rPh sb="81" eb="83">
      <t>レイワ</t>
    </rPh>
    <rPh sb="84" eb="85">
      <t>ネン</t>
    </rPh>
    <rPh sb="86" eb="87">
      <t>ガツ</t>
    </rPh>
    <rPh sb="89" eb="90">
      <t>ニチ</t>
    </rPh>
    <rPh sb="90" eb="91">
      <t>ロウ</t>
    </rPh>
    <phoneticPr fontId="73"/>
  </si>
  <si>
    <t>独自の賃金改善を実施した事業所において、実績報告書別紙様式３－１及び３－２における賃金改善所要額、グループごとの平均賃金改善額等について、独自の賃金改善についてどのような記載すればよいか。</t>
  </si>
  <si>
    <t>（通所介護、地域密着型通所介護）</t>
    <rPh sb="1" eb="3">
      <t>ツウショ</t>
    </rPh>
    <rPh sb="3" eb="5">
      <t>カイゴ</t>
    </rPh>
    <rPh sb="6" eb="8">
      <t>チイキ</t>
    </rPh>
    <rPh sb="8" eb="11">
      <t>ミッチャクガタ</t>
    </rPh>
    <rPh sb="11" eb="13">
      <t>ツウショ</t>
    </rPh>
    <rPh sb="13" eb="15">
      <t>カイゴ</t>
    </rPh>
    <phoneticPr fontId="73"/>
  </si>
  <si>
    <t>⑥　大臣基準告示</t>
    <rPh sb="2" eb="4">
      <t>ダイジン</t>
    </rPh>
    <rPh sb="4" eb="6">
      <t>キジュン</t>
    </rPh>
    <rPh sb="6" eb="8">
      <t>コクジ</t>
    </rPh>
    <phoneticPr fontId="73"/>
  </si>
  <si>
    <t>　居宅まで迎えに行くことが原則である。ただし、道路が狭隘で居宅まで送迎車が入ることができない場合など、地理的要因等から妥当と考えられ、かつ、利用者それぞれに出迎え方法を予め定めるなどの適切な方法で行う必要がある。（平成12年介護報酬等に係るＱ＆Ａ Ⅰ（１）④５）</t>
    <rPh sb="107" eb="109">
      <t>ヘイセイ</t>
    </rPh>
    <rPh sb="111" eb="112">
      <t>ネン</t>
    </rPh>
    <rPh sb="112" eb="114">
      <t>カイゴ</t>
    </rPh>
    <rPh sb="114" eb="116">
      <t>ホウシュウ</t>
    </rPh>
    <rPh sb="116" eb="117">
      <t>トウ</t>
    </rPh>
    <rPh sb="118" eb="119">
      <t>カカ</t>
    </rPh>
    <phoneticPr fontId="73"/>
  </si>
  <si>
    <t xml:space="preserve">個別機能訓練計画の作成にあたっては、理学療法士等が、機能訓練指導員等に対し、日常生活上の留意点、介護の工夫等に対する助言を行っている。
</t>
  </si>
  <si>
    <r>
      <rPr>
        <sz val="10"/>
        <color theme="1"/>
        <rFont val="Meiryo UI"/>
      </rPr>
      <t>別紙A（3%届出様式）</t>
    </r>
    <r>
      <rPr>
        <sz val="11"/>
        <color theme="1"/>
        <rFont val="Meiryo UI"/>
      </rPr>
      <t xml:space="preserve">
別紙B（</t>
    </r>
    <r>
      <rPr>
        <sz val="10"/>
        <color theme="1"/>
        <rFont val="Meiryo UI"/>
      </rPr>
      <t>3%計算シート）</t>
    </r>
    <rPh sb="0" eb="2">
      <t>ベッシ</t>
    </rPh>
    <rPh sb="6" eb="8">
      <t>トドケデ</t>
    </rPh>
    <rPh sb="8" eb="10">
      <t>ヨウシキ</t>
    </rPh>
    <rPh sb="12" eb="14">
      <t>ベッシ</t>
    </rPh>
    <rPh sb="18" eb="20">
      <t>ケイサン</t>
    </rPh>
    <phoneticPr fontId="4"/>
  </si>
  <si>
    <t>１　提出期限</t>
    <rPh sb="2" eb="6">
      <t>テイシュツキゲン</t>
    </rPh>
    <phoneticPr fontId="4"/>
  </si>
  <si>
    <t>　　常勤換算方法とは、非常勤の従業者について「事業所の従業者の勤務延時間数を当該事業所において常勤の従業者が勤務すべき時間数で</t>
  </si>
  <si>
    <t>２　提出方法</t>
    <rPh sb="2" eb="6">
      <t>テイシュツホウホウ</t>
    </rPh>
    <phoneticPr fontId="4"/>
  </si>
  <si>
    <t>　「新型コロナウイルス感染症に係る介護サービス事業所の人員基準等の臨時的な取扱いについて（第12 報）」（令和２年６月１日付厚生労働省老健局総務課認知症施策推進室ほか事務連絡）（以下「第 12 報」という。）による特例を適用した場合、１月当たりの平均利用延人員数を算定するにあたっては、第 12 報における取扱いの適用後の報酬区分ではなく、実際に提供したサービス時間の報酬区分に基づき行うのか。</t>
  </si>
  <si>
    <t>59／1000</t>
  </si>
  <si>
    <t>【手順】</t>
    <rPh sb="1" eb="3">
      <t>テジュン</t>
    </rPh>
    <phoneticPr fontId="4"/>
  </si>
  <si>
    <t>○　個別機能訓練計画書（参考様式）</t>
    <rPh sb="2" eb="4">
      <t>コベツ</t>
    </rPh>
    <rPh sb="4" eb="6">
      <t>キノウ</t>
    </rPh>
    <rPh sb="6" eb="8">
      <t>クンレン</t>
    </rPh>
    <rPh sb="8" eb="11">
      <t>ケイカクショ</t>
    </rPh>
    <rPh sb="12" eb="14">
      <t>サンコウ</t>
    </rPh>
    <rPh sb="14" eb="16">
      <t>ヨウシキ</t>
    </rPh>
    <phoneticPr fontId="73"/>
  </si>
  <si>
    <t>①　必要書類を別シート「★必要書類一覧表」で確認してください。</t>
    <rPh sb="4" eb="6">
      <t>ショルイ</t>
    </rPh>
    <rPh sb="7" eb="8">
      <t>ベツ</t>
    </rPh>
    <rPh sb="13" eb="15">
      <t>ヒツヨウ</t>
    </rPh>
    <rPh sb="15" eb="17">
      <t>ショルイ</t>
    </rPh>
    <rPh sb="17" eb="19">
      <t>イチラン</t>
    </rPh>
    <rPh sb="19" eb="20">
      <t>ヒョウ</t>
    </rPh>
    <phoneticPr fontId="4"/>
  </si>
  <si>
    <t>　３％加算や規模区分の特例を適用する場合は、通所介護事業所等を利用する全ての利用者に対し適用する必要があるのか。</t>
  </si>
  <si>
    <t>４　算定要件の確認</t>
    <rPh sb="2" eb="6">
      <t>サンテイヨウケン</t>
    </rPh>
    <rPh sb="7" eb="9">
      <t>カクニン</t>
    </rPh>
    <phoneticPr fontId="4"/>
  </si>
  <si>
    <t>生活機能向上連携加算（Ⅱ）</t>
    <rPh sb="0" eb="10">
      <t>セイカツキノウコウジョウレンケイカサン</t>
    </rPh>
    <phoneticPr fontId="7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</si>
  <si>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4"/>
  </si>
  <si>
    <t xml:space="preserve">令和６年５月31日において、
介護職員処遇改善加算(Ⅲ)を算定
介護職員等特定処遇改善加算(Ⅰ)(Ⅱ)を算定せず
介護職員等ベースアップ等支援加算を算定せず
</t>
  </si>
  <si>
    <t>⑫</t>
  </si>
  <si>
    <t>９月</t>
    <rPh sb="1" eb="2">
      <t>ガツ</t>
    </rPh>
    <phoneticPr fontId="73"/>
  </si>
  <si>
    <t>５　その他</t>
    <rPh sb="4" eb="5">
      <t>タ</t>
    </rPh>
    <phoneticPr fontId="4"/>
  </si>
  <si>
    <t>別シートの「介護報酬【自己点検シート】」及び「介護報酬【要件確認シート】」を確認してください。</t>
    <rPh sb="0" eb="1">
      <t>ベツ</t>
    </rPh>
    <rPh sb="6" eb="10">
      <t>カイゴホウシュウ</t>
    </rPh>
    <rPh sb="11" eb="15">
      <t>ジコテンケン</t>
    </rPh>
    <rPh sb="20" eb="21">
      <t>オヨ</t>
    </rPh>
    <rPh sb="23" eb="27">
      <t>カイゴホウシュウ</t>
    </rPh>
    <rPh sb="28" eb="32">
      <t>ヨウケンカクニン</t>
    </rPh>
    <rPh sb="38" eb="40">
      <t>カクニン</t>
    </rPh>
    <phoneticPr fontId="4"/>
  </si>
  <si>
    <t>※「★必要書類一覧表」に記載のない加算は、本市への届出は不要です。「介護報酬【自己点検シート】」及び「介護報酬【要件確認シート】」をご確認の上、適切に算定してください。</t>
    <rPh sb="3" eb="7">
      <t>ヒツヨウショルイ</t>
    </rPh>
    <rPh sb="7" eb="10">
      <t>イチランヒョウ</t>
    </rPh>
    <rPh sb="12" eb="14">
      <t>キサイ</t>
    </rPh>
    <rPh sb="17" eb="19">
      <t>カサン</t>
    </rPh>
    <rPh sb="21" eb="23">
      <t>ホンシ</t>
    </rPh>
    <rPh sb="25" eb="27">
      <t>トドケデ</t>
    </rPh>
    <rPh sb="28" eb="30">
      <t>フヨウ</t>
    </rPh>
    <rPh sb="34" eb="36">
      <t>カイゴ</t>
    </rPh>
    <rPh sb="36" eb="38">
      <t>ホウシュウ</t>
    </rPh>
    <rPh sb="39" eb="43">
      <t>ジコテンケン</t>
    </rPh>
    <rPh sb="48" eb="49">
      <t>オヨ</t>
    </rPh>
    <rPh sb="51" eb="53">
      <t>カイゴ</t>
    </rPh>
    <rPh sb="53" eb="55">
      <t>ホウシュウ</t>
    </rPh>
    <rPh sb="56" eb="60">
      <t>ヨウケンカクニン</t>
    </rPh>
    <rPh sb="67" eb="69">
      <t>カクニン</t>
    </rPh>
    <rPh sb="70" eb="71">
      <t>ウエ</t>
    </rPh>
    <rPh sb="72" eb="74">
      <t>テキセツ</t>
    </rPh>
    <rPh sb="75" eb="77">
      <t>サンテイ</t>
    </rPh>
    <phoneticPr fontId="4"/>
  </si>
  <si>
    <t>電話番号</t>
    <rPh sb="0" eb="2">
      <t>デンワ</t>
    </rPh>
    <rPh sb="2" eb="4">
      <t>バンゴウ</t>
    </rPh>
    <phoneticPr fontId="4"/>
  </si>
  <si>
    <t xml:space="preserve">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る。
</t>
  </si>
  <si>
    <t>※書類の到着が締切日を過ぎた場合、翌々月以降の算定開始になります。</t>
    <rPh sb="1" eb="3">
      <t>ショルイ</t>
    </rPh>
    <rPh sb="4" eb="6">
      <t>トウチャク</t>
    </rPh>
    <rPh sb="7" eb="10">
      <t>シメキリビ</t>
    </rPh>
    <rPh sb="11" eb="12">
      <t>ス</t>
    </rPh>
    <rPh sb="14" eb="16">
      <t>バアイ</t>
    </rPh>
    <rPh sb="17" eb="20">
      <t>ヨクヨクゲツ</t>
    </rPh>
    <rPh sb="20" eb="22">
      <t>イコウ</t>
    </rPh>
    <rPh sb="23" eb="27">
      <t>サンテイカイシ</t>
    </rPh>
    <phoneticPr fontId="4"/>
  </si>
  <si>
    <t>３月</t>
    <rPh sb="1" eb="2">
      <t>ガツ</t>
    </rPh>
    <phoneticPr fontId="73"/>
  </si>
  <si>
    <t>　サービス提供体制強化加算（Ⅰ）イとサービス提供体制強化加算（Ⅰ）ロを同時に取得することはできない。また、実地指導等によって、サービス提供体制強化加算（Ⅰ）イの算定要件を満たさないことが判明した場合、都道府県知事等は、支給された加算の一部又は全部を返還させることが可能となっている。なお、サービス提供体制強化加算（Ⅰ）イの算定要件を満たしていないが、サービス提供体制強化加算（Ⅰ）ロの算定要件を満たしている場合には、後者の加算を取得するための届出が可能であり、サービス提供体制強化加算（Ⅰ）イの返還等と併せて、後者の加算を取得するための届出を行うことが可能である。</t>
  </si>
  <si>
    <t>感染症又は災害の発生を理由とする利用者数の減少が一定以上は生じている場合の対応（３％加算）</t>
  </si>
  <si>
    <t>時間延長サービス体制加算</t>
  </si>
  <si>
    <t>　平成27年４月から処遇改善加算を取得しようとする介護サービス事業者等は、４月15日までに介護職員処遇改善計画書の案や介護給付費算定に係る体制等に関する届出を都道府県知事等に提出し、４月末までに確定した介護職員処遇改善計画書及び計画書添付書類を提出する必要がある。（平２７．２　ＶＯＬ４７１　問５４）</t>
  </si>
  <si>
    <t>　通所介護等の営業時間後に利用者を宿泊させる場合には、別途宿泊サービスに係る利用料を徴収していることから、延長に係る利用料を徴収することは適当ではない。（平成27年度介護報酬改定に関するQ&amp;A（平成27年4月1日）問57）</t>
  </si>
  <si>
    <t>入浴介助加算(Ⅰ)(Ⅱ)</t>
  </si>
  <si>
    <t>※機能訓練指導員の資格証のみ添付して下さい。</t>
    <rPh sb="1" eb="5">
      <t>キノウクンレン</t>
    </rPh>
    <rPh sb="5" eb="8">
      <t>シドウイン</t>
    </rPh>
    <rPh sb="9" eb="12">
      <t>シカクショウ</t>
    </rPh>
    <rPh sb="14" eb="16">
      <t>テンプ</t>
    </rPh>
    <rPh sb="18" eb="19">
      <t>クダ</t>
    </rPh>
    <phoneticPr fontId="4"/>
  </si>
  <si>
    <t>　要件における介護福祉士等の取扱いについては、登録又は修了証明書の交付まで求めるものではなく、例えば介護福祉士については、平成２１年３月３１日に介護福祉士国家試験の合格又は養成校の卒業を確認し、翌月以降に登録をした者については、平成２１年４月において介護福祉士として含めることができる。また、研修については、全カリキュラムを修了していれば、修了証明書の交付を待たずに研修修了者として含めることが可能である。
　なお、この場合において、事業者は当該資格取得等見込み者の、試験合格等の事実を試験センターのホームページ等で受験票と突合する等して確認し、当該職員に対し速やかな登録等を促すとともに、登録又は修了の事実を確認するべきものであること。（平２１．３版　VOL６９問２）</t>
  </si>
  <si>
    <t>同一建物減算</t>
    <rPh sb="0" eb="2">
      <t>ドウイツ</t>
    </rPh>
    <rPh sb="2" eb="4">
      <t>タテモノ</t>
    </rPh>
    <rPh sb="4" eb="6">
      <t>ゲンサン</t>
    </rPh>
    <phoneticPr fontId="73"/>
  </si>
  <si>
    <t>適合</t>
    <rPh sb="0" eb="2">
      <t>テキゴウ</t>
    </rPh>
    <phoneticPr fontId="7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</si>
  <si>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73"/>
  </si>
  <si>
    <t>口腔機能向上加算（Ⅰ）</t>
    <rPh sb="0" eb="2">
      <t>コウクウ</t>
    </rPh>
    <rPh sb="2" eb="4">
      <t>キノウ</t>
    </rPh>
    <rPh sb="4" eb="6">
      <t>コウジョウ</t>
    </rPh>
    <rPh sb="6" eb="8">
      <t>カサン</t>
    </rPh>
    <phoneticPr fontId="73"/>
  </si>
  <si>
    <r>
      <t xml:space="preserve">【留意事項通知】第２の３の２（18）
</t>
    </r>
    <r>
      <rPr>
        <sz val="9"/>
        <color auto="1"/>
        <rFont val="ＭＳ Ｐゴシック"/>
      </rPr>
      <t xml:space="preserve">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 介護保険の口腔機能向上サービスとして「摂食・嚥下機能に関する訓練の指導若しくは実施」を行っていないにあっては、加算は算定できない。　　　　　　　　　　　　　　　　　　　　　　　　　　　　　　　　　　　　　　　　　　　　　⑤口腔機能向上サービスの提供は、以下のイからホまでに掲げる手順を経てなされる。　　　　　　　　　　　　　　　　　　　　　　　　　　　　　　　　　　　　　　　　　　　イ利用者ごとの口腔機能 等の口腔の健康状態を、利用開始時に把握すること。ロ～ホ　　　　　　　　　　　　　　　　　　　　　　　　　　　　　　　　　　　　　　　　　　　　　　⑦口腔機能向上サービスの提供に 当 たっては、 別途通知（｢リハビリテーション・個別機能訓練、栄養、口腔の実施及び一体的取組について｣）を参照されたい。
</t>
    </r>
  </si>
  <si>
    <t>　職員の配置に関する加配要件については、看護職員又は介護職員を常勤換算方法で２以上確保していることに加え、これと別に認知症介護実践者研修等の修了者を１名以上配置する必要があるか。</t>
  </si>
  <si>
    <t>生活機能向上連携加算（Ⅰ）</t>
    <rPh sb="0" eb="10">
      <t>セイカツキノウコウジョウレンケイカサン</t>
    </rPh>
    <phoneticPr fontId="73"/>
  </si>
  <si>
    <t>　通所介護の延長加算は、利用者が当該通所介護事業所の設備を利用して宿泊する場合は算定不可とされているが、通所介護として行う、歯科衛生士による口腔機能向上サービスが延長時間帯に必要となる場合も加算の対象とならないのか。</t>
  </si>
  <si>
    <t>入浴介助加算（Ⅰ）</t>
    <rPh sb="0" eb="2">
      <t>ニュウヨク</t>
    </rPh>
    <rPh sb="2" eb="4">
      <t>カイジョ</t>
    </rPh>
    <rPh sb="4" eb="6">
      <t>カサン</t>
    </rPh>
    <phoneticPr fontId="73"/>
  </si>
  <si>
    <t xml:space="preserve">地域密着型通所介護の本来の目的に照らし、単に入浴サービスのみといった利用ではなく、利用者の日常生活動作能力などの向上のため、日常生活を通じた機能訓練等が実施されている。
</t>
  </si>
  <si>
    <t>８ 加算Ⅱ</t>
    <rPh sb="2" eb="4">
      <t>カサン</t>
    </rPh>
    <phoneticPr fontId="73"/>
  </si>
  <si>
    <t>【報酬告示】別表２の２ 注５
　別に厚生労働大臣が定める基準を満たさない場合は、業務継続計画未策定減算として、所定単位数の100分の１に相当する単位数を所定単位数から減算する。</t>
    <rPh sb="1" eb="3">
      <t>ホウシュウ</t>
    </rPh>
    <rPh sb="3" eb="5">
      <t>コクジ</t>
    </rPh>
    <rPh sb="6" eb="8">
      <t>ベッピョウ</t>
    </rPh>
    <rPh sb="12" eb="13">
      <t>チュウ</t>
    </rPh>
    <phoneticPr fontId="73"/>
  </si>
  <si>
    <t>　①　報酬告示</t>
    <rPh sb="3" eb="5">
      <t>ホウシュウ</t>
    </rPh>
    <rPh sb="5" eb="7">
      <t>コクジ</t>
    </rPh>
    <phoneticPr fontId="73"/>
  </si>
  <si>
    <t>通所介護</t>
    <rPh sb="0" eb="2">
      <t>ツウショ</t>
    </rPh>
    <rPh sb="2" eb="4">
      <t>カイゴ</t>
    </rPh>
    <phoneticPr fontId="73"/>
  </si>
  <si>
    <t>　②　留意事項通知</t>
    <rPh sb="3" eb="5">
      <t>リュウイ</t>
    </rPh>
    <rPh sb="5" eb="7">
      <t>ジコウ</t>
    </rPh>
    <rPh sb="7" eb="9">
      <t>ツウチ</t>
    </rPh>
    <phoneticPr fontId="73"/>
  </si>
  <si>
    <t>　③　Ｑ＆Ａ</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</si>
  <si>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73"/>
  </si>
  <si>
    <t>厚生労働大臣が定める看護職員又は介護職員の員数の基準</t>
    <rPh sb="0" eb="2">
      <t>コウセイ</t>
    </rPh>
    <rPh sb="2" eb="4">
      <t>ロウドウ</t>
    </rPh>
    <rPh sb="4" eb="6">
      <t>ダイジン</t>
    </rPh>
    <rPh sb="7" eb="8">
      <t>サダ</t>
    </rPh>
    <rPh sb="10" eb="12">
      <t>カンゴ</t>
    </rPh>
    <rPh sb="12" eb="14">
      <t>ショクイン</t>
    </rPh>
    <rPh sb="14" eb="15">
      <t>マタ</t>
    </rPh>
    <rPh sb="16" eb="18">
      <t>カイゴ</t>
    </rPh>
    <rPh sb="18" eb="20">
      <t>ショクイン</t>
    </rPh>
    <rPh sb="21" eb="23">
      <t>インスウ</t>
    </rPh>
    <rPh sb="24" eb="26">
      <t>キジュン</t>
    </rPh>
    <phoneticPr fontId="73"/>
  </si>
  <si>
    <r>
      <rPr>
        <b/>
        <sz val="9"/>
        <color auto="1"/>
        <rFont val="ＭＳ Ｐゴシック"/>
      </rPr>
      <t>【報酬告示】別表２の２ 注10</t>
    </r>
    <r>
      <rPr>
        <sz val="9"/>
        <color auto="1"/>
        <rFont val="ＭＳ Ｐゴシック"/>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（※）入浴介助加算（Ⅱ）を算定している場合においては、入浴介助加算（Ⅰ）は算定しない。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73"/>
  </si>
  <si>
    <t>　事業所又は施設において、評価対象利用期間が６月を超えるとは 、どのような意味か。</t>
  </si>
  <si>
    <t>実
施</t>
  </si>
  <si>
    <r>
      <t xml:space="preserve">【大臣基準告示】51の10（48の２を準用）　ロ
</t>
    </r>
    <r>
      <rPr>
        <sz val="9"/>
        <color auto="1"/>
        <rFont val="ＭＳ Ｐゴシック"/>
      </rPr>
      <t>　地域密着型通所介護費における介護職員等特定処遇改善加算の基準
　イ（１）から（４）まで及び（６）から（８）までに掲げる基準のいずれにも適合すること。</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69" eb="70">
      <t>オヨ</t>
    </rPh>
    <rPh sb="82" eb="83">
      <t>カカ</t>
    </rPh>
    <rPh sb="85" eb="87">
      <t>キジュン</t>
    </rPh>
    <rPh sb="93" eb="95">
      <t>テキゴウ</t>
    </rPh>
    <phoneticPr fontId="73"/>
  </si>
  <si>
    <t>－</t>
  </si>
  <si>
    <t>口腔機能改善管理指導計画・管理指導計画(参考様式)</t>
    <rPh sb="0" eb="2">
      <t>コウクウ</t>
    </rPh>
    <rPh sb="2" eb="4">
      <t>キノウ</t>
    </rPh>
    <rPh sb="4" eb="6">
      <t>カイゼン</t>
    </rPh>
    <rPh sb="6" eb="8">
      <t>カンリ</t>
    </rPh>
    <rPh sb="8" eb="10">
      <t>シドウ</t>
    </rPh>
    <rPh sb="10" eb="12">
      <t>ケイカク</t>
    </rPh>
    <rPh sb="13" eb="15">
      <t>カンリ</t>
    </rPh>
    <rPh sb="15" eb="17">
      <t>シドウ</t>
    </rPh>
    <rPh sb="17" eb="19">
      <t>ケイカク</t>
    </rPh>
    <rPh sb="20" eb="22">
      <t>サンコウ</t>
    </rPh>
    <rPh sb="22" eb="24">
      <t>ヨウシキ</t>
    </rPh>
    <phoneticPr fontId="73"/>
  </si>
  <si>
    <t>○　加算・減算によっては、以下において要件の詳細を規定しているものもあります。</t>
    <rPh sb="2" eb="4">
      <t>カサン</t>
    </rPh>
    <rPh sb="5" eb="7">
      <t>ゲンサン</t>
    </rPh>
    <rPh sb="13" eb="15">
      <t>イカ</t>
    </rPh>
    <rPh sb="19" eb="21">
      <t>ヨウケン</t>
    </rPh>
    <rPh sb="22" eb="24">
      <t>ショウサイ</t>
    </rPh>
    <rPh sb="25" eb="27">
      <t>キテイ</t>
    </rPh>
    <phoneticPr fontId="73"/>
  </si>
  <si>
    <t>９ 加算Ⅲ</t>
  </si>
  <si>
    <t>「厚生労働大臣が定める利用者等の数の基準及び看護職員等の員数の基準並びに通所介護費等の算定方法」（平成12年２月10日厚生省告示第27号）</t>
  </si>
  <si>
    <t>⑤　利用者等告示</t>
    <rPh sb="2" eb="5">
      <t>リヨウシャ</t>
    </rPh>
    <rPh sb="5" eb="6">
      <t>トウ</t>
    </rPh>
    <rPh sb="6" eb="8">
      <t>コクジ</t>
    </rPh>
    <phoneticPr fontId="73"/>
  </si>
  <si>
    <r>
      <rPr>
        <b/>
        <sz val="9"/>
        <color auto="1"/>
        <rFont val="ＭＳ Ｐゴシック"/>
      </rPr>
      <t>【報酬告示】別表２の２ ホ</t>
    </r>
    <r>
      <rPr>
        <sz val="9"/>
        <color auto="1"/>
        <rFont val="ＭＳ Ｐゴシック"/>
      </rPr>
      <t xml:space="preserve">
厚生労働大臣が定める基準に適合している介護職員等の賃金の改善等を実施しているものとして市町村長に届出た指定地域密着型通所介護事業所が、利用者に対し、指定地域密着型通所介護を行った場合、　　　　　　　　　　　　　　　　　　　　　　　　　　　　　　　　　　　　　　　　　　　　　　　　　　　　　　　　　ただし、介護職員等特定処遇改善加算（Ⅱ）を算定している場合においては、介護職員等特定処遇改善加算（Ⅰ）は算定しない。</t>
    </r>
    <rPh sb="57" eb="61">
      <t>シチョウソンチョウ</t>
    </rPh>
    <rPh sb="67" eb="69">
      <t>チイキ</t>
    </rPh>
    <rPh sb="69" eb="71">
      <t>ミッチャク</t>
    </rPh>
    <rPh sb="71" eb="72">
      <t>カタ</t>
    </rPh>
    <rPh sb="90" eb="92">
      <t>チイキ</t>
    </rPh>
    <rPh sb="92" eb="94">
      <t>ミッチャク</t>
    </rPh>
    <rPh sb="94" eb="95">
      <t>カタ</t>
    </rPh>
    <phoneticPr fontId="73"/>
  </si>
  <si>
    <t>「厚生労働大臣が定める基準に適合する利用者等」（平成27年３月23日厚生労働省告示第94号）</t>
    <rPh sb="1" eb="3">
      <t>コウセイ</t>
    </rPh>
    <rPh sb="3" eb="5">
      <t>ロウドウ</t>
    </rPh>
    <rPh sb="5" eb="7">
      <t>ダイジン</t>
    </rPh>
    <rPh sb="8" eb="9">
      <t>サダ</t>
    </rPh>
    <rPh sb="11" eb="13">
      <t>キジュン</t>
    </rPh>
    <rPh sb="14" eb="16">
      <t>テキゴウ</t>
    </rPh>
    <rPh sb="18" eb="21">
      <t>リヨウシャ</t>
    </rPh>
    <rPh sb="21" eb="22">
      <t>トウ</t>
    </rPh>
    <rPh sb="24" eb="26">
      <t>ヘイセイ</t>
    </rPh>
    <rPh sb="28" eb="29">
      <t>ネン</t>
    </rPh>
    <rPh sb="30" eb="31">
      <t>ガツ</t>
    </rPh>
    <rPh sb="33" eb="34">
      <t>ニチ</t>
    </rPh>
    <rPh sb="34" eb="36">
      <t>コウセイ</t>
    </rPh>
    <rPh sb="36" eb="39">
      <t>ロウドウショウ</t>
    </rPh>
    <rPh sb="39" eb="41">
      <t>コクジ</t>
    </rPh>
    <rPh sb="41" eb="42">
      <t>ダイ</t>
    </rPh>
    <rPh sb="44" eb="45">
      <t>ゴウ</t>
    </rPh>
    <phoneticPr fontId="73"/>
  </si>
  <si>
    <t>各月の
利用延人員数</t>
    <rPh sb="0" eb="2">
      <t>カクツキ</t>
    </rPh>
    <rPh sb="4" eb="6">
      <t>リヨウ</t>
    </rPh>
    <rPh sb="6" eb="9">
      <t>ノベジンイン</t>
    </rPh>
    <rPh sb="9" eb="10">
      <t>スウ</t>
    </rPh>
    <phoneticPr fontId="4"/>
  </si>
  <si>
    <t xml:space="preserve">介護職員の総数のうち介護福祉士の占める割合が100分の50以上
</t>
  </si>
  <si>
    <t>　事業の継続を図るために特別事情届出書を提出した場合を除き、賃金水準を低下させてはならないため、業績連動型の賞与や手当が減額された結果、賃金改善実施期間の賃金が引き下げられた場合、特別事情届出書の提出が必要である。（平２７．２　ＶＯＬ４７１　問５９）</t>
  </si>
  <si>
    <t>「厚生労働大臣が定める基準」（平成27年３月23日厚生労働省告示第95号）</t>
    <rPh sb="1" eb="3">
      <t>コウセイ</t>
    </rPh>
    <rPh sb="3" eb="5">
      <t>ロウドウ</t>
    </rPh>
    <rPh sb="5" eb="7">
      <t>ダイジン</t>
    </rPh>
    <rPh sb="8" eb="9">
      <t>サダ</t>
    </rPh>
    <rPh sb="11" eb="13">
      <t>キジュン</t>
    </rPh>
    <rPh sb="15" eb="17">
      <t>ヘイセイ</t>
    </rPh>
    <rPh sb="19" eb="20">
      <t>ネン</t>
    </rPh>
    <rPh sb="21" eb="22">
      <t>ガツ</t>
    </rPh>
    <rPh sb="24" eb="25">
      <t>ニチ</t>
    </rPh>
    <rPh sb="25" eb="27">
      <t>コウセイ</t>
    </rPh>
    <rPh sb="27" eb="30">
      <t>ロウドウショウ</t>
    </rPh>
    <rPh sb="30" eb="32">
      <t>コクジ</t>
    </rPh>
    <rPh sb="32" eb="33">
      <t>ダイ</t>
    </rPh>
    <rPh sb="35" eb="36">
      <t>ゴウ</t>
    </rPh>
    <phoneticPr fontId="73"/>
  </si>
  <si>
    <r>
      <rPr>
        <b/>
        <sz val="9"/>
        <color auto="1"/>
        <rFont val="ＭＳ Ｐゴシック"/>
      </rPr>
      <t>【留意事項通知】第２の３の２（22）</t>
    </r>
    <r>
      <rPr>
        <sz val="9"/>
        <color auto="1"/>
        <rFont val="ＭＳ Ｐゴシック"/>
      </rPr>
      <t xml:space="preserve">
① 　当該事業所の利用定員を上回る利用者を利用させている，いわゆる定員超過利用に対し，介護給付費の減額を行うこととし，厚生労働大臣が定める利用者等の数の基準及び看護職員等の員数の基準並びに通所介護費等の算定方法（平成12年厚生省告示第27号。以下「通所介護費等の算定方法」という。）において，定員超過利用の基準及び単位数の算定方法を明らかにしているところであるが，これは，適正なサービスの提供を確保するための規定であり，定員超過利用の未然防止を図るよう努めるものとする。
② 　この場合の利用者の数は，１月間（暦月）の利用者の数の平均を用いる。この場合，１月間の利用者の数の平均は，当該月におけるサービス提供日ごとの同時にサービスの提供を受けた者の最大数の合計を，当該月のサービス提供日数で除して得た数とする。この平均利用者数の算定に当たっては，小数点以下を切り上げるものとする。
③ 　利用者の数が，通所介護費等の算定方法に規定する定員超過利用の基準に該当することとなった事業所については，その翌月から定員超過利用が解消されるに至った月まで，利用者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に対しては，その解消を行うよう指導すること。当該指導に従わず，定員超過利用が２月以上継続する場合には，特別な事情がある場合を除き，指定の取消しを検討するものとする。
⑤ 　災害，虐待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73"/>
  </si>
  <si>
    <t>⑦　区分支給限度基準額外告示</t>
    <rPh sb="2" eb="4">
      <t>クブン</t>
    </rPh>
    <rPh sb="4" eb="6">
      <t>シキュウ</t>
    </rPh>
    <rPh sb="6" eb="8">
      <t>ゲンド</t>
    </rPh>
    <rPh sb="8" eb="11">
      <t>キジュンガク</t>
    </rPh>
    <rPh sb="11" eb="12">
      <t>ソト</t>
    </rPh>
    <rPh sb="12" eb="14">
      <t>コクジ</t>
    </rPh>
    <phoneticPr fontId="73"/>
  </si>
  <si>
    <t>「介護保険法施行規則第六十八条第三項及び第八十七条第三項に規定する厚生労働大臣が定めるところにより算定した費用の額」（平成12年２月10日厚生省告示第38号）</t>
    <rPh sb="1" eb="3">
      <t>カイゴ</t>
    </rPh>
    <rPh sb="3" eb="6">
      <t>ホケンホウ</t>
    </rPh>
    <rPh sb="6" eb="8">
      <t>セコウ</t>
    </rPh>
    <rPh sb="8" eb="10">
      <t>キソク</t>
    </rPh>
    <rPh sb="10" eb="11">
      <t>ダイ</t>
    </rPh>
    <rPh sb="11" eb="14">
      <t>ロクジュウハチ</t>
    </rPh>
    <rPh sb="14" eb="15">
      <t>ジョウ</t>
    </rPh>
    <rPh sb="15" eb="16">
      <t>ダイ</t>
    </rPh>
    <rPh sb="16" eb="18">
      <t>サンコウ</t>
    </rPh>
    <rPh sb="18" eb="19">
      <t>オヨ</t>
    </rPh>
    <rPh sb="20" eb="21">
      <t>ダイ</t>
    </rPh>
    <rPh sb="21" eb="24">
      <t>ハチジュウナナ</t>
    </rPh>
    <rPh sb="24" eb="25">
      <t>ジョウ</t>
    </rPh>
    <rPh sb="25" eb="26">
      <t>ダイ</t>
    </rPh>
    <rPh sb="26" eb="28">
      <t>サンコウ</t>
    </rPh>
    <rPh sb="29" eb="31">
      <t>キテイ</t>
    </rPh>
    <rPh sb="33" eb="35">
      <t>コウセイ</t>
    </rPh>
    <rPh sb="35" eb="37">
      <t>ロウドウ</t>
    </rPh>
    <rPh sb="37" eb="39">
      <t>ダイジン</t>
    </rPh>
    <rPh sb="40" eb="41">
      <t>サダ</t>
    </rPh>
    <rPh sb="49" eb="51">
      <t>サンテイ</t>
    </rPh>
    <rPh sb="53" eb="55">
      <t>ヒヨウ</t>
    </rPh>
    <rPh sb="56" eb="57">
      <t>ガク</t>
    </rPh>
    <rPh sb="59" eb="61">
      <t>ヘイセイ</t>
    </rPh>
    <rPh sb="63" eb="64">
      <t>ネン</t>
    </rPh>
    <rPh sb="65" eb="66">
      <t>ガツ</t>
    </rPh>
    <rPh sb="68" eb="69">
      <t>ニチ</t>
    </rPh>
    <rPh sb="69" eb="72">
      <t>コウセイショウ</t>
    </rPh>
    <rPh sb="72" eb="74">
      <t>コクジ</t>
    </rPh>
    <rPh sb="74" eb="75">
      <t>ダイ</t>
    </rPh>
    <rPh sb="77" eb="78">
      <t>ゴウ</t>
    </rPh>
    <phoneticPr fontId="73"/>
  </si>
  <si>
    <t>200単位
（１月につき）
※　個別機能訓練加算を算定している場合は、100単位（１月につき）</t>
    <rPh sb="38" eb="40">
      <t>タンイ</t>
    </rPh>
    <rPh sb="42" eb="43">
      <t>ツキ</t>
    </rPh>
    <phoneticPr fontId="73"/>
  </si>
  <si>
    <t>⑨　個別機能訓練加算等解釈通知</t>
    <rPh sb="2" eb="4">
      <t>コベツ</t>
    </rPh>
    <rPh sb="4" eb="6">
      <t>キノウ</t>
    </rPh>
    <rPh sb="6" eb="10">
      <t>クンレンカサン</t>
    </rPh>
    <rPh sb="10" eb="11">
      <t>トウ</t>
    </rPh>
    <rPh sb="11" eb="13">
      <t>カイシャク</t>
    </rPh>
    <rPh sb="13" eb="15">
      <t>ツウチ</t>
    </rPh>
    <phoneticPr fontId="73"/>
  </si>
  <si>
    <t>減少月</t>
    <rPh sb="0" eb="2">
      <t>ゲンショウ</t>
    </rPh>
    <rPh sb="2" eb="3">
      <t>ツキ</t>
    </rPh>
    <phoneticPr fontId="4"/>
  </si>
  <si>
    <t>「リハビリテーション・個別機能訓練、栄養管理及び口腔管理の実施に関する基本的な考え方並びに事務処理手順及び様式例の提示について」（令和３年３月16日老認発0316第３号・老老発0316第２号）</t>
    <rPh sb="11" eb="13">
      <t>コベツ</t>
    </rPh>
    <rPh sb="13" eb="15">
      <t>キノウ</t>
    </rPh>
    <rPh sb="15" eb="17">
      <t>クンレン</t>
    </rPh>
    <rPh sb="18" eb="20">
      <t>エイヨウ</t>
    </rPh>
    <rPh sb="20" eb="22">
      <t>カンリ</t>
    </rPh>
    <rPh sb="22" eb="23">
      <t>オヨ</t>
    </rPh>
    <rPh sb="24" eb="26">
      <t>コウクウ</t>
    </rPh>
    <rPh sb="26" eb="28">
      <t>カンリ</t>
    </rPh>
    <rPh sb="29" eb="31">
      <t>ジッシ</t>
    </rPh>
    <rPh sb="32" eb="33">
      <t>カン</t>
    </rPh>
    <rPh sb="35" eb="38">
      <t>キホンテキ</t>
    </rPh>
    <rPh sb="39" eb="40">
      <t>カンガ</t>
    </rPh>
    <rPh sb="41" eb="42">
      <t>カタ</t>
    </rPh>
    <rPh sb="42" eb="43">
      <t>ナラ</t>
    </rPh>
    <rPh sb="45" eb="47">
      <t>ジム</t>
    </rPh>
    <rPh sb="47" eb="49">
      <t>ショリ</t>
    </rPh>
    <rPh sb="49" eb="51">
      <t>テジュン</t>
    </rPh>
    <rPh sb="51" eb="52">
      <t>オヨ</t>
    </rPh>
    <rPh sb="53" eb="56">
      <t>ヨウシキレイ</t>
    </rPh>
    <rPh sb="57" eb="59">
      <t>テイジ</t>
    </rPh>
    <rPh sb="65" eb="67">
      <t>レイワ</t>
    </rPh>
    <rPh sb="68" eb="69">
      <t>ネン</t>
    </rPh>
    <rPh sb="70" eb="71">
      <t>ガツ</t>
    </rPh>
    <rPh sb="73" eb="74">
      <t>ニチ</t>
    </rPh>
    <rPh sb="74" eb="75">
      <t>ロウ</t>
    </rPh>
    <rPh sb="75" eb="76">
      <t>ニン</t>
    </rPh>
    <rPh sb="76" eb="77">
      <t>ハツ</t>
    </rPh>
    <rPh sb="81" eb="82">
      <t>ダイ</t>
    </rPh>
    <rPh sb="83" eb="84">
      <t>ゴウ</t>
    </rPh>
    <rPh sb="85" eb="87">
      <t>ロウロウ</t>
    </rPh>
    <rPh sb="87" eb="88">
      <t>ハッ</t>
    </rPh>
    <rPh sb="92" eb="93">
      <t>ダイ</t>
    </rPh>
    <rPh sb="94" eb="95">
      <t>ゴウ</t>
    </rPh>
    <phoneticPr fontId="73"/>
  </si>
  <si>
    <t>○　上記通知等のうち、令和３年度介護報酬改定により改正があった要件等については、厚生労働省ＨＰ（以下ＵＲＬ）に掲載しています。
　　令和３年度介護報酬改定について　https://www.mhlw.go.jp/stf/seisakunitsuite/bunya/0000188411_00034.html</t>
    <rPh sb="2" eb="4">
      <t>ジョウキ</t>
    </rPh>
    <rPh sb="4" eb="6">
      <t>ツウチ</t>
    </rPh>
    <rPh sb="6" eb="7">
      <t>トウ</t>
    </rPh>
    <rPh sb="11" eb="13">
      <t>レイワ</t>
    </rPh>
    <rPh sb="14" eb="16">
      <t>ネンド</t>
    </rPh>
    <rPh sb="16" eb="18">
      <t>カイゴ</t>
    </rPh>
    <rPh sb="18" eb="20">
      <t>ホウシュウ</t>
    </rPh>
    <rPh sb="20" eb="22">
      <t>カイテイ</t>
    </rPh>
    <rPh sb="25" eb="27">
      <t>カイセイ</t>
    </rPh>
    <rPh sb="31" eb="34">
      <t>ヨウケントウ</t>
    </rPh>
    <rPh sb="40" eb="42">
      <t>コウセイ</t>
    </rPh>
    <rPh sb="42" eb="45">
      <t>ロウドウショウ</t>
    </rPh>
    <rPh sb="48" eb="50">
      <t>イカ</t>
    </rPh>
    <rPh sb="55" eb="57">
      <t>ケイサイ</t>
    </rPh>
    <rPh sb="66" eb="68">
      <t>レイワ</t>
    </rPh>
    <rPh sb="69" eb="71">
      <t>ネンド</t>
    </rPh>
    <rPh sb="71" eb="73">
      <t>カイゴ</t>
    </rPh>
    <rPh sb="73" eb="75">
      <t>ホウシュウ</t>
    </rPh>
    <rPh sb="75" eb="77">
      <t>カイテイ</t>
    </rPh>
    <phoneticPr fontId="73"/>
  </si>
  <si>
    <r>
      <rPr>
        <b/>
        <sz val="9"/>
        <color auto="1"/>
        <rFont val="ＭＳ Ｐゴシック"/>
      </rPr>
      <t>【留意事項通知】第２の１（６）</t>
    </r>
    <r>
      <rPr>
        <sz val="9"/>
        <color auto="1"/>
        <rFont val="ＭＳ Ｐゴシック"/>
      </rPr>
      <t xml:space="preserve">
①　小規模多機能型居宅介護及び看護小規模多機能型居宅介護について当該事業所の登録定員を上回る高齢者を登録させている場合，並びに地域密着型通所介護，認知症対応型通所介護，認知症対応型共同生活介護及び地域密着型介護老人福祉施設入所者生活介護について当該事業所又は施設の利用者等の定員を上回る利用者等を入所等させている場合（いわゆる定員超過利用の場合）においては，介護給付費の減額を行うこととし，通所介護費等の算定方法において，定員超過利用の基準及び単位数の算定方法を明らかにしているところであるが，適正なサービスの提供を確保するための規定であり，定員超過利用の未然防止を図るよう努めるものとする。
② 　この場合の登録者，利用者又は入所者（以下「利用者等」という。）の数は，１月間（暦月）の利用者等の数の平均を用いる。この場合，１月間の利用者等の数の平均は，当該月の全利用者等の延数を当該月の日数で除して得た数とする。この平均利用者数等の算定に当たっては，小数点以下を切り上げるものとする。
③ 　利用者等の数が，通所介護費等の算定方法に規定する定員超過利用の基準に該当することとなった事業所又は施設については，その翌月から定員超過利用が解消されるに至った月まで，利用者等の全員について，所定単位数が通所介護費等の算定方法に規定する算定方法に従って減算され，定員超過利用が解消されるに至った月の翌月から通常の所定単位数が算定される。
④ 　市町村長は，定員超過利用が行われている事業所又は施設に対しては，その解消を行うよう指導すること。当該指導に従わず，定員超過利用が２月以上継続する場合には，特別な事情がある場合を除き，指定の取消しを検討するものとする。
⑤ 　災害（地域密着型介護老人福祉施設入所者生活介護については，虐待を含む。）の受入れ等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73"/>
  </si>
  <si>
    <t>　通所サービスで設けている「栄養改善加算」については、低栄養状態の改善等を目的として栄養ケア計画に基づき、利用者ごとに栄養食事相談等の栄養管理を行うものである。一方、「管理栄養士による居宅療養管理指導」については、低栄養状態にある者や特別食を必要とする者に対して栄養ケア計画に基づき、利用者ごとに栄養食事相談等の栄養管理を行うものである。したがって、栄養改善加算を算定した者に対して、低栄養状態を改善する等の観点で管理栄養士による居宅療養管理指導を行った場合、栄養管理の内容が重複するものと考えられるため、栄養改善加算を算定した者に対しては、管理栄養士による居宅療養管理指導を算定することができない。</t>
  </si>
  <si>
    <t>　入浴介助加算(Ⅱ)は、利用者が居宅において利用者自身で又は家族等の介助により入浴を行うことができるようになることを目的とするものであるが、この場合の「居宅」とはどのような場所が想定されるのか。</t>
  </si>
  <si>
    <t>月</t>
    <rPh sb="0" eb="1">
      <t>ガツ</t>
    </rPh>
    <phoneticPr fontId="7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</si>
  <si>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</si>
  <si>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4"/>
  </si>
  <si>
    <r>
      <rPr>
        <b/>
        <sz val="9"/>
        <color auto="1"/>
        <rFont val="ＭＳ Ｐゴシック"/>
      </rPr>
      <t>【留意事項通知】第２の１（８）</t>
    </r>
    <r>
      <rPr>
        <sz val="9"/>
        <color auto="1"/>
        <rFont val="ＭＳ Ｐゴシック"/>
      </rPr>
      <t xml:space="preserve">
① 地域密着型通所介護，認知症対応型通所介護，小規模多機能型居宅介護，認知症対応型共同生活介護，地域密着型特定施設入居者生活介護，地域密着型介護老人福祉施設入所者生活介護及び看護小規模多機能型居宅介護については，当該事業所又は施設の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上満たすべき職員の員数を算定する際の利用者数等は，当該年度の前年度（毎年４月１日に始まり翌年３月31日をもって終わる年度とする。以下同じ。）の平均を用いる（ただし，新規開設又は再開の場合は推定数による。）。この場合，利用者数等の平均は，前年度の全利用者等の延数（小規模多機能型居宅介護及び看護小規模多機能型居宅介護については，１日ごとの同時に通いサービスの提供を受けた者（短期利用居宅介護費を算定する者を含む。）の数の最大値を合計したもの）を当該前年度の日数で除して得た数とする。この平均利用者数等の算定に当たっては，小数点第２位以下を切り上げるものとする。
③ 看護・介護職員の人員基準欠如については，
イ 　人員基準上必要とされる員数から１割を超えて減少した場合には，その翌月から人員基準欠如が解消されるに至った月まで，利用者等の全員について所定単位数が通所介護費等の算定方法に規定する算定方法に従って減算され，
ロ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④ 　看護・介護職員以外の人員基準欠如について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⑥ 　市町村長は，著しい人員基準欠如が継続する場合には，職員の増員，利用定員等の見直し，事業の休止等を指導すること。当該指導に従わない場合には，特別な事情がある場合を除き，指定の取消しを検討するものとする。</t>
    </r>
    <rPh sb="1" eb="3">
      <t>リュウイ</t>
    </rPh>
    <rPh sb="3" eb="5">
      <t>ジコウ</t>
    </rPh>
    <rPh sb="5" eb="7">
      <t>ツウチ</t>
    </rPh>
    <rPh sb="8" eb="9">
      <t>ダイ</t>
    </rPh>
    <phoneticPr fontId="73"/>
  </si>
  <si>
    <t>３／100</t>
  </si>
  <si>
    <t>Ｑ</t>
  </si>
  <si>
    <t>Ａ</t>
  </si>
  <si>
    <t>ＡＤＬ維持等加算（Ⅰ）</t>
    <rPh sb="3" eb="6">
      <t>イジトウ</t>
    </rPh>
    <rPh sb="6" eb="8">
      <t>カサン</t>
    </rPh>
    <phoneticPr fontId="73"/>
  </si>
  <si>
    <t>　一部の職員の賃金水準を引き下げた場合であっても、事業所・施設の介護職員全体の賃金水準が低下していない場合は、特別事情届出書を提出する必要はない。
　ただし、事業者は一部の職員の賃金水準を引き下げた合理的な理由について労働者にしっかりと説明した上で、適切に労使合意を得ること。（平２７．２　ＶＯＬ４７１　問５８）</t>
  </si>
  <si>
    <t>　新型コロナウイルス感染症については、基本報酬への３％加算（以下「３％加算」という。）や事業所規模別の報酬区分の決定に係る特例（以下「規模区分の特例」という。）の対象となっているが、現に感染症の影響と想定される利用延人員数の減少が一定以上生じている場合にあっては、減少の具体的な理由（例えば、当該事業所の所在する地域に緊急事態宣言が発令されているか、当該事業所が都道府県、保健所を設置する市又は特別区からの休業の要請を受けているか、当該事業所において感染者が発生したか否か等）は問わないのか。</t>
  </si>
  <si>
    <r>
      <t xml:space="preserve">【留意事項通知】第２の３の２（12）
</t>
    </r>
    <r>
      <rPr>
        <sz val="9"/>
        <color auto="1"/>
        <rFont val="ＭＳ Ｐゴシック"/>
      </rPr>
      <t>① ＡＤＬの評価は、一定の研修を受けた者により、 Barthel Index を用いて行うものとする。
②大臣基準告示第 1 6 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
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
Ac 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
ら、評価対象利用開始月に測定したＡＤＬ値を控除して得た値に、次の表の上欄の評価対象利用開始月に測定したＡＤＬ値に応じてそれぞ
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 00 分の 1 0 に相当する利用者（その数に一未満の端数が生じたときは、これを切り捨てるものとする。）及び下位 1 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 間とする。　　　　　　　　　　　　　　　　　　　　　　　　　　　　　　　　　　　　　　　　　　　　　　　　　　　　　　　　　　　　　　　　　　　　　　　　　　　　　　　　　　　　　　　　　　　　　　　⑥令和 ６ 年度については、令和 ６ 年 ３ 月以前より ＡＤＬ 維持等加算 (Ⅱ)を算定している場合、 ＡＤＬ 利得に関わらず、評価対象期間の満了日
の属する月の翌月から 1 2 月に限り算定を継続することができる。</t>
    </r>
  </si>
  <si>
    <t>　対象となる旨を厚生労働省から事務連絡によりお知らせした感染症又は災害については、利用延人員数の減少が生じた具体的な理由は問わず、当該感染症又は災害の影響と想定される利用延人員数の減少が一定以上生じている場合にあっては、３％加算や規模区分の特例を適用することとして差し支えない。（令和３年度介護報酬改定Ｑ＆Ａ vol.1 問２）</t>
    <rPh sb="140" eb="142">
      <t>レイワ</t>
    </rPh>
    <rPh sb="143" eb="145">
      <t>ネンド</t>
    </rPh>
    <rPh sb="145" eb="147">
      <t>カイゴ</t>
    </rPh>
    <rPh sb="147" eb="149">
      <t>ホウシュウ</t>
    </rPh>
    <rPh sb="149" eb="151">
      <t>カイテイ</t>
    </rPh>
    <rPh sb="161" eb="162">
      <t>ト</t>
    </rPh>
    <phoneticPr fontId="73"/>
  </si>
  <si>
    <t>　同一日に宿泊サービスの提供を受ける場合は、延長加算を算定することは適当ではない。（平成27年度介護報酬改定に関するQ&amp;A（平成27年4月1日）問59）</t>
  </si>
  <si>
    <t>栄養ケアモニタリング
(参考様式)</t>
    <rPh sb="0" eb="2">
      <t>エイヨウ</t>
    </rPh>
    <rPh sb="12" eb="14">
      <t>サンコウ</t>
    </rPh>
    <rPh sb="14" eb="16">
      <t>ヨウシキ</t>
    </rPh>
    <phoneticPr fontId="73"/>
  </si>
  <si>
    <t>　留意事項通知において「一月間（暦月）、正月等の特別な期間を除いて毎日事業を実施した月における平均利用延人員数については、当該月の平均利用延人員数に七分の六を乗じた数によるものとする。」としているのは、「正月等の特別な期間」においては、ほとんど全ての事業所がサービス提供を行っていないものと解されるためであり、この趣旨を鑑みれば、都道府県等からの休業の要請を受け、これに従って休業した期間や、自主的に休業した期間を「正月等の特別な期間」として取り扱うことはできない。
　なお、通所介護、通所リハビリテーションにあっては、留意事項通知による事業所規模区分の算定にあたっても、同様の取扱いとすることとする。（令和３年度介護報酬改定Ｑ＆Ａ vol.1 問３）</t>
  </si>
  <si>
    <t>　介護予防・日常生活支援総合事業に移行した場合には、保険給付としての同加算は取得できない取扱いとなる。（平２７．２　ＶＯＬ４７１　問４１）</t>
  </si>
  <si>
    <t>　「通所介護等において感染症又は災害の発生を理由とする利用者数の減少が一定以上生じている場合の評価に係る基本的な考え方並びに事務処理手順及び様式例の提示について」（老認発 0316 第４号・老老発 0316 第３号令和３年３月 16 日厚生労働省老健局認知症施策・地域介護推進課長、老人保健課長連名通知。以下「本体通知」という。 ）において、各事業所における３％加算算定・規模区分の特例の適用に係る届出様式（例）が示されているが、届出にあたっては必ずこの様式（例）を使用させなければならないのか。都道府県や市町村において独自の様式を作成することは可能か。</t>
  </si>
  <si>
    <t>⑥</t>
  </si>
  <si>
    <t>　貴見のとおりである。なお、委託料についてはそれぞれの合議により適切に設定する必要がある。（平成30年度介護報酬改定Q&amp;A vol.1 問35）</t>
    <rPh sb="46" eb="48">
      <t>ヘイセイ</t>
    </rPh>
    <rPh sb="50" eb="52">
      <t>ネンド</t>
    </rPh>
    <rPh sb="52" eb="54">
      <t>カイゴ</t>
    </rPh>
    <rPh sb="54" eb="56">
      <t>ホウシュウ</t>
    </rPh>
    <rPh sb="56" eb="58">
      <t>カイテイ</t>
    </rPh>
    <rPh sb="68" eb="69">
      <t>ト</t>
    </rPh>
    <phoneticPr fontId="73"/>
  </si>
  <si>
    <t>　３％加算算定・規模区分の特例の適用に係る届出は、利用延人員数の減少が生じた月の翌月 15 日までに届出を行うこととされているが、同日までに届出がなされなかった場合、加算算定や特例の適用を行うことはできないのか。</t>
  </si>
  <si>
    <t>　貴見のとおり。他の加算と 同様、算定要件を満たした月（利用延人員数の減少が生じた月）の翌月 15 日までに届出を行わなければ、３％加算の算定や規模区分の特例の適用はできない。なお、例えば令和３年４月の利用延人員数の減少に係る届出を行わなかった場合、令和３年６月にこの減少に係る評価を受けることはできないが、令和３年５月以降に利用延人員数の減少が生じた場合は、減少が生じた月の翌月 15 日までに届出を行うことにより、令和３年７月以降において、加算の算定や規模区分の特例の適用を行うことができる。
　なお、令和３年２月の利用延人員数の減少に係る届 出にあっては、令和３年４月１日までに行わせることを想定しているが、この届出については、新型コロナウイルス感染症による利用延人員数の減少に対応するものであることから、都道府県・市町村におかれてはこの趣旨を鑑み、届出の締切について柔軟に対応するようお願いしたい。（令和３年度介護報酬改定Ｑ＆Ａ vol.1 問10）</t>
  </si>
  <si>
    <t>延長適用開始月</t>
    <rPh sb="0" eb="2">
      <t>エンチョウ</t>
    </rPh>
    <rPh sb="2" eb="4">
      <t>テキヨウ</t>
    </rPh>
    <rPh sb="4" eb="6">
      <t>カイシ</t>
    </rPh>
    <rPh sb="6" eb="7">
      <t>ツキ</t>
    </rPh>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</si>
  <si>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73"/>
  </si>
  <si>
    <t>　賃金改善は、加算を取得していない場合の賃金水準と、加算を取得し実施される賃金水準の改善見込額との差分を用いて算定されるものであり、比較対象となる加算を取得していない場合の賃金水準とは、 平成26年度以前に加算を取得していた介護サービス事業者等の介護職員の場合、次のいずれかの賃金水準としている。
・加算を取得する直前の時期の賃金水準（交付金を取得していた場合は、交付金による賃金改善の部分を除く。）
・加算を取得する月の属する年度の前年度の賃金水準（加算の取得による賃金改善の部分を除く。)
　したがって、比較対象となる加算を取得していない場合の賃金水準と比較して、賃金改善が行われていることが算定要件として必要なものであり、賃金改善の方法の一つとして、当該賃金改善分に、過去に自主的に実施した賃金改善分や、定期昇給等による賃金改善分を含むことはできる。（平２７．２　ＶＯＬ４７１　問４７）</t>
  </si>
  <si>
    <t>　「新型コロナウイルス感染症に係る介護サービス事業所の人員基準等の臨時的な取扱いについて（第 13 報）」（令和２年６月15 日付厚生労働省老健局総務課認知症施策推進室ほか事務連絡）問４でお示ししているとおりであり、貴見のとおり。（令和３年度介護報酬改定Ｑ＆Ａ vol.1 問11）</t>
  </si>
  <si>
    <t>栄養改善加算
（総合事業あり）</t>
    <rPh sb="0" eb="6">
      <t>エイヨウカイゼンカサン</t>
    </rPh>
    <phoneticPr fontId="4"/>
  </si>
  <si>
    <t>　介護職員処遇改善交付金を受けている事業所について、都道府県に届出をする場合は、キャリアパス及び労働保険納付に関する確認資料に変更がない場合、省略を可能とする。
　また、指定都市又は中核市については、都道府県から指定事務等の一環として、これらの確認資料を引き継ぐ場合については、省略を可能とする。
　地域密着型サービスについて、新たに市町村に届出が必要となる場合については、都道府県に提出している資料と同様のものの提出が必要となる。
（平２４．３版　VOL２６７　問２３０）</t>
  </si>
  <si>
    <t>４月</t>
    <rPh sb="1" eb="2">
      <t>ガツ</t>
    </rPh>
    <phoneticPr fontId="73"/>
  </si>
  <si>
    <t>⑧</t>
  </si>
  <si>
    <t>　新型コロナウイルス感染症の影響による他の事業所の休業やサービス縮小等に伴って、当該事業所の利用者を臨時的に受け入れた結果、利用者数が増加した事業所もある。このような事業所にあっては、各月の利用延人員数及び前年度１月当たりの平均利用延人員数の算定にあたり、やむを得ない理由により受け入れた利用者について、その利用者を明確に区分した上で、平均利用延人員数に含まないこととしても差し支えないか。</t>
    <rPh sb="92" eb="94">
      <t>カクツキ</t>
    </rPh>
    <phoneticPr fontId="73"/>
  </si>
  <si>
    <t>⑨</t>
  </si>
  <si>
    <t>減少の
２か月後
に算定
開始</t>
    <rPh sb="0" eb="2">
      <t>ゲンショウ</t>
    </rPh>
    <rPh sb="6" eb="7">
      <t>ゲツ</t>
    </rPh>
    <rPh sb="7" eb="8">
      <t>アト</t>
    </rPh>
    <rPh sb="10" eb="12">
      <t>サンテイ</t>
    </rPh>
    <rPh sb="13" eb="15">
      <t>カイシ</t>
    </rPh>
    <phoneticPr fontId="4"/>
  </si>
  <si>
    <t xml:space="preserve">(一)仮に介護職員等処遇改善加算(Ⅳ)を算定した場合に算定することが見込まれる額の1/2以上を基本給又は毎月支払われる手当に充てるものであること
</t>
  </si>
  <si>
    <t>イ．届出日の属する月の前３月</t>
    <rPh sb="2" eb="4">
      <t>トドケデ</t>
    </rPh>
    <rPh sb="4" eb="5">
      <t>ヒ</t>
    </rPh>
    <rPh sb="6" eb="7">
      <t>ゾク</t>
    </rPh>
    <rPh sb="9" eb="10">
      <t>ツキ</t>
    </rPh>
    <rPh sb="11" eb="12">
      <t>ゼン</t>
    </rPh>
    <rPh sb="13" eb="14">
      <t>ガツ</t>
    </rPh>
    <phoneticPr fontId="73"/>
  </si>
  <si>
    <t>加算算定事業所のみ</t>
    <rPh sb="0" eb="2">
      <t>カサン</t>
    </rPh>
    <rPh sb="2" eb="4">
      <t>サンテイ</t>
    </rPh>
    <rPh sb="4" eb="7">
      <t>ジギョウショ</t>
    </rPh>
    <phoneticPr fontId="4"/>
  </si>
  <si>
    <t>　当該加算が算定できる者の要件について、その他低栄養状態にある又はそのおそれがあると認められる者とは具体的内容如何。また、食事摂取量が不良の者（７５％以下）とはどういった者を指すのか。</t>
  </si>
  <si>
    <t>　３％加算や規模区分の特例を適用するにあたり、通所介護事業所等において利用者又はその家族への説明や同意の取得を行う必要はあるか。また、利用者又はその家族への説明や同意の取得が必要な場合、利用者又はその家族への説明を行ったことや、利用者又はその家族から同意を受けたことを記録する必要はあるか。</t>
  </si>
  <si>
    <t>令和６年度以降の内容については、厚生労働省から別途発出される通知をご確認ください</t>
  </si>
  <si>
    <t>　徒歩での送迎は、減算の対象にはならない。（平成27年度介護報酬改定に関するQ&amp;A（平成27年4月1日）問62）</t>
  </si>
  <si>
    <t>　３％加算や規模区分の特例は、感染症や災害の発生を理由として利用延人員数が減少した場合に、状況に即した安定的なサービス提供を可能とする観点から設けられたものであり、この趣旨を鑑みれば、当該通所介護事業所等を利用する全ての利用者に対し適用することが適当である。（令和３年度介護報酬改定Ｑ＆Ａ vol.1 問14）</t>
  </si>
  <si>
    <t>　賃金改善は、加算を取得していない場合の賃金水準と、加算を取得し実施される賃金水準の改善見込額との差分を用いて算定されるものであり、比較対象となる加算を取得していない場合の賃金水準とは、以下のとおりである。
　なお、加算を取得する月の属する年度の前年度に勤務実績のない介護職員については、その職員と同職であって、勤続年数等が同等の職員の賃金水準と比較する。
○  平成26年度以前に加算を取得していた介護サービス事業者等の介護職員の場合、次のいずれかの賃金水準
・加算を取得する直前の時期の賃金水準（介護職員処遇改善交付金（以下「交付金」という。）を取得していた場合は、交付金による賃金改善の部分を除く。）
・加算を取得する月の属する年度の前年度の賃金水準（加算の取得による賃金改善の部分を除く。)
○  平成26年度以前に加算を取得していない介護サービス事業者等の介護職員の場合　加算を取得する月の属する年度の前年度の賃金水準（平２７．２　ＶＯＬ４７１　問３８）</t>
  </si>
  <si>
    <t>⑪</t>
  </si>
  <si>
    <t>人</t>
    <rPh sb="0" eb="1">
      <t>ニン</t>
    </rPh>
    <phoneticPr fontId="4"/>
  </si>
  <si>
    <t>※研修の修了証のみ添付してください。</t>
    <rPh sb="1" eb="3">
      <t>ケンシュウ</t>
    </rPh>
    <rPh sb="4" eb="7">
      <t>シュウリョウショウ</t>
    </rPh>
    <rPh sb="9" eb="11">
      <t>テンプ</t>
    </rPh>
    <phoneticPr fontId="4"/>
  </si>
  <si>
    <t>　貴見のとおりである。（平成30年度介護報酬改定Ｑ＆Ａ vol.1 問49）</t>
    <rPh sb="1" eb="3">
      <t>キケン</t>
    </rPh>
    <phoneticPr fontId="73"/>
  </si>
  <si>
    <t>　感染症や災害（３％加算の対象となる旨を厚生労働省から事務連絡によりお知らせしたものに限る。）によって利用延人員数の減少が生じた場合にあっては、基本的に一度３％加算を算定した際とは別の感染症や災害を事由とする場合にのみ、再度３％加算を算定することが可能である。（令和３年度介護報酬改定Ｑ＆Ａ vol.3 問21）</t>
  </si>
  <si>
    <t>　３％加算や規模区分の特例の対象となる感染症又は災害については、これが発生した場合、対象となる旨が厚生労働省より事務連絡で示されることとなっているが、対象となった後、同感染症又は災害による３％加算や規模区分の特例が終了する場合も事務連絡により示されるのか。</t>
  </si>
  <si>
    <t>⑭</t>
  </si>
  <si>
    <t xml:space="preserve">指定地域密着型通所介護を行う時間帯を通じて専ら当該指定地域密着型通所介護の提供に当たる看護職員を１名以上配置している。
</t>
  </si>
  <si>
    <t>感染症や災害によって利用延人員数の減少が生じた場合にあっては、基本的に一度３％加算を算定した際とは別の感染症や災害を事由とする場合にのみ、再度同加算を算定することが可能であるとされている（※）が、令和３年度中の利用延人員数の減少に基づき同加算を算定した事業所が、令和４年度に再び同加算を算定することはできるか。
（※）令和３年度介護報酬改定に関するQ＆A（vol.３）（令和３年３月26 日）問21</t>
  </si>
  <si>
    <t>　居宅を訪問するのは、利用者宅へ送迎をした後そのまま職員が残り、生活状況を確認することでも認められるか。</t>
  </si>
  <si>
    <t>・９時間以上10時間未満の場合
　 50単位
・10時間以上11時間未満の場合
　100単位
・11時間以上12時間未満の場合
　150単位
・12時間以上13時間未満の場合
　200単位
・13時間以上14時間未満の場合
　250単位</t>
    <rPh sb="13" eb="15">
      <t>バアイ</t>
    </rPh>
    <phoneticPr fontId="73"/>
  </si>
  <si>
    <r>
      <t xml:space="preserve">【大臣基準告示】51の６　ロ
</t>
    </r>
    <r>
      <rPr>
        <sz val="9"/>
        <color auto="1"/>
        <rFont val="ＭＳ Ｐゴシック"/>
      </rPr>
      <t xml:space="preserve">　地域密着型通所介護費における口腔・栄養スクリーニング加算の基準
　次に掲げる基準のいずれにも該当すること。
（一）イ（１）（一）に該当するものであること。
（二）第１９号の２ロ（１）又は（２）に掲げる基準のいずれにも適合すること。
</t>
    </r>
    <rPh sb="16" eb="18">
      <t>チイキ</t>
    </rPh>
    <rPh sb="18" eb="20">
      <t>ミッチャク</t>
    </rPh>
    <rPh sb="20" eb="21">
      <t>カタ</t>
    </rPh>
    <rPh sb="49" eb="50">
      <t>ツギ</t>
    </rPh>
    <rPh sb="51" eb="52">
      <t>カカ</t>
    </rPh>
    <rPh sb="54" eb="56">
      <t>キジュン</t>
    </rPh>
    <rPh sb="62" eb="64">
      <t>ガイトウ</t>
    </rPh>
    <rPh sb="71" eb="72">
      <t>1</t>
    </rPh>
    <rPh sb="78" eb="79">
      <t>1</t>
    </rPh>
    <rPh sb="81" eb="83">
      <t>ガイトウ</t>
    </rPh>
    <rPh sb="95" eb="96">
      <t>2</t>
    </rPh>
    <rPh sb="97" eb="98">
      <t>ダイ</t>
    </rPh>
    <rPh sb="100" eb="101">
      <t>ゴウ</t>
    </rPh>
    <rPh sb="107" eb="108">
      <t>マタ</t>
    </rPh>
    <rPh sb="113" eb="114">
      <t>カカ</t>
    </rPh>
    <rPh sb="116" eb="118">
      <t>キジュン</t>
    </rPh>
    <rPh sb="124" eb="126">
      <t>テキゴウ</t>
    </rPh>
    <phoneticPr fontId="73"/>
  </si>
  <si>
    <t>　延長加算は､実際に利用者に対して延長サービスを行うことが可能な事業所において､実際に延長サービスを行ったときに､当該利用者について算定できる。
　通所サービスの所要時間と延長サービスの所要時間の通算時間が、例えば通所介護の場合であれば9時間以上となるときに1時間ごとに加算するとしているが､ごく短時間の延長サービスを算定対象とすることは当該加算の趣旨を踏まえれば不適切である。（平成24年度介護報酬改定Ｑ＆Ａ vol.1 問61）</t>
    <rPh sb="190" eb="192">
      <t>ヘイセイ</t>
    </rPh>
    <rPh sb="194" eb="196">
      <t>ネンド</t>
    </rPh>
    <rPh sb="196" eb="198">
      <t>カイゴ</t>
    </rPh>
    <rPh sb="198" eb="200">
      <t>ホウシュウ</t>
    </rPh>
    <rPh sb="200" eb="202">
      <t>カイテイ</t>
    </rPh>
    <rPh sb="212" eb="213">
      <t>ト</t>
    </rPh>
    <phoneticPr fontId="73"/>
  </si>
  <si>
    <t>６月</t>
    <rPh sb="1" eb="2">
      <t>ガツ</t>
    </rPh>
    <phoneticPr fontId="73"/>
  </si>
  <si>
    <t>　延長加算については、当該通所介護事業所の設備を利用して宿泊する場合は算定できないことが原則であるが、あらかじめ通所介護計画に位置づけられたサービスであり、かつ、通常のサービス提供時間帯のみでは提供することができず、延長時間帯において提供することが不可欠な場合（食事提供に伴い、通所介護計画に定められた口腔機能向上サービスを通常の時間帯内に終えることができない場合（※））には、実際に延長サービスを行った範囲内で算定して差し支えないこととする。
（※）指定通所介護事業所において、口腔機能が低下している利用者又はそのおそれがある利用者に対して、夕食後に言語聴覚士、歯科衛生士等が口腔機能向上サービスを実施する場合であって、夕食の時間との関係からサービス提供時間内に当該口腔機能向上サービスを終了することが困難で延長サービスとなる場合には、算定することができる。（平成27年度介護報酬改定に関するQ&amp;A（平成27年７月31日）問５）</t>
  </si>
  <si>
    <t>　所要時間が８時間未満の場合でも、延長加算を算定することはできるか。</t>
  </si>
  <si>
    <t>　延長加算に係る届出について</t>
  </si>
  <si>
    <t>　延長加算は、所要時間８時間以上９時間未満の指定通所介護等を行った後に引き続き日常生活上の世話を行った場合等に算定するものであることから、例えば通所介護等のサービス提供時間を８時間30分とした場合、延長加算は８時間以上９時間未満に引き続き、９時間以上から算定可能である。サービス提供時間終了後に日常生活上の世話をする時間帯（９時間に到達するまでの30分及び９時間以降）については、サービス提供時間ではないことから、事業所の実情に応じて適当数の人員を配置していれば差し支えないが、安全体制の確保に留意すること。（令和３年度介護報酬改定Ｑ＆Ａ vol.3 問28）</t>
  </si>
  <si>
    <t xml:space="preserve">12時間以上13時間未満
</t>
  </si>
  <si>
    <t>実績報告書の提出期限はいつなのか。</t>
  </si>
  <si>
    <t>　延長サービスに係る利用料はどのような場合に徴収できるのか。</t>
  </si>
  <si>
    <t>介護職員処遇改善計画書、実績報告の様式を変更してもよいか。</t>
  </si>
  <si>
    <t>　指定通所介護事業所は、生活機能向上連携加算に係る業務について指定訪問リハビリテーション事業所、指定通所リハビリテーション事業所又は医療提供施設と委託契約を締結し、業務に必要な費用を指定訪問リハビリテーション事業所等に支払うことになると考えてよいか。</t>
  </si>
  <si>
    <t>　９時間の通所介護等の前後に送迎を行い、居宅内介助等を実施する場合も延長加算は算定可能か。</t>
  </si>
  <si>
    <r>
      <rPr>
        <b/>
        <sz val="9"/>
        <color auto="1"/>
        <rFont val="ＭＳ Ｐゴシック"/>
      </rPr>
      <t xml:space="preserve">【報酬告示】別表２の２ </t>
    </r>
    <r>
      <rPr>
        <b/>
        <sz val="9"/>
        <color rgb="FFFF0000"/>
        <rFont val="ＭＳ Ｐゴシック"/>
      </rPr>
      <t>ニ</t>
    </r>
    <r>
      <rPr>
        <sz val="9"/>
        <color auto="1"/>
        <rFont val="ＭＳ Ｐゴシック"/>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r>
  </si>
  <si>
    <t>　特定事業所加算及びサービス提供体制強化加算の要件のうち、計画的な研修の実施に係る要件の留意事項を示されたい。</t>
  </si>
  <si>
    <t>　宿泊サービスを利用する場合等については延長加算の算定が不可とされたが、指定居宅サービス等の基準省令96条第３項第２号に規定する利用料は、宿泊サービスとの区分がされていれば算定することができるか。</t>
  </si>
  <si>
    <t>　算定できる。（平成27年度介護報酬改定に関するQ&amp;A（平成27年4月1日）問58）</t>
    <rPh sb="1" eb="3">
      <t>サンテイ</t>
    </rPh>
    <phoneticPr fontId="73"/>
  </si>
  <si>
    <t>（別紙７）</t>
  </si>
  <si>
    <t>40単位
（１日につき）</t>
    <rPh sb="2" eb="4">
      <t>タンイ</t>
    </rPh>
    <rPh sb="7" eb="8">
      <t>ニチ</t>
    </rPh>
    <phoneticPr fontId="73"/>
  </si>
  <si>
    <t>=</t>
  </si>
  <si>
    <r>
      <rPr>
        <b/>
        <sz val="9"/>
        <color auto="1"/>
        <rFont val="ＭＳ Ｐゴシック"/>
      </rPr>
      <t>【大臣基準告示】14の３　イ</t>
    </r>
    <r>
      <rPr>
        <sz val="9"/>
        <color auto="1"/>
        <rFont val="ＭＳ Ｐゴシック"/>
      </rPr>
      <t xml:space="preserve">
　通所介護費、地域密着型通所介護費、認知症対応型通所介護費及び介護予防認知症対応型通所介護費における入浴介助加算の基準
　入浴介助を適切に行うことができる人員及び設備を有して行われる入浴介助であること。</t>
    </r>
    <rPh sb="1" eb="3">
      <t>ダイジン</t>
    </rPh>
    <rPh sb="3" eb="5">
      <t>キジュン</t>
    </rPh>
    <rPh sb="5" eb="7">
      <t>コクジ</t>
    </rPh>
    <rPh sb="76" eb="78">
      <t>ニュウヨク</t>
    </rPh>
    <rPh sb="78" eb="80">
      <t>カイジョ</t>
    </rPh>
    <rPh sb="81" eb="83">
      <t>テキセツ</t>
    </rPh>
    <rPh sb="84" eb="85">
      <t>オコナ</t>
    </rPh>
    <rPh sb="92" eb="94">
      <t>ジンイン</t>
    </rPh>
    <rPh sb="94" eb="95">
      <t>オヨ</t>
    </rPh>
    <rPh sb="96" eb="98">
      <t>セツビ</t>
    </rPh>
    <rPh sb="99" eb="100">
      <t>ユウ</t>
    </rPh>
    <rPh sb="102" eb="103">
      <t>オコナ</t>
    </rPh>
    <rPh sb="106" eb="108">
      <t>ニュウヨク</t>
    </rPh>
    <rPh sb="108" eb="110">
      <t>カイジョ</t>
    </rPh>
    <phoneticPr fontId="73"/>
  </si>
  <si>
    <t>　同一事業所において、入浴介助加算(Ⅰ)を算定する者と入浴介助加算(Ⅱ)を算定する者が混在しても差し支えないか。また、混在しても差し支えない場合、「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</si>
  <si>
    <t>　令和３年度にＡＤＬ維持等加算(Ⅰ)又は(Ⅱ)を算定する場合において、令和３年４月１日までに体制届出を行っている場合については、評価対象利用開始月の翌月から起算して６月目の月に測定したＡＤＬ値を、評価対象利用開始月から起算して６月目の月に測定したＡＤＬ値を持って代替することとして差し支えない。</t>
  </si>
  <si>
    <r>
      <rPr>
        <b/>
        <sz val="9"/>
        <color auto="1"/>
        <rFont val="ＭＳ Ｐゴシック"/>
      </rPr>
      <t>【大臣基準告示】14の３　ロ</t>
    </r>
    <r>
      <rPr>
        <sz val="9"/>
        <color auto="1"/>
        <rFont val="ＭＳ Ｐゴシック"/>
      </rPr>
      <t xml:space="preserve">
　通所介護費、地域密着型通所介護費、認知症対応型通所介護費及び介護予防認知症対応型通所介護費における入浴介助加算の基準
　次のいずれにも適合すること。
⑴ イ（※入浴介助加算（Ⅰ））に掲げる基準に適合すること。
⑵ 医師、理学療法士、作業療法士、介護福祉士、介護支援専門員その他の職種の者（以下この号において「医師等」という。）が利用者の居宅を訪問し、浴室における当該利用者の動作及び浴室の環境を評価していること。当該訪問において、当該居宅の浴室が、当該利用者自身又はその家族等の介助により入浴を行うことが難しい環境にあると認められる場合は、訪問した医師等が、指定居宅介護支援事業所（指定居宅介護支援等の事業の人員及び運営に関する基準第二条に規定する指定居宅介護支援事業所をいう。以下同じ。）の介護支援専門員又は指定福祉用具貸与事業所（指定居宅サービス等基準第百九十四条第一項に規定する指定福祉用具貸与事業所をいう。）若しくは指定特定福祉用具販売事業所（指定居宅サービス等基準第二百八条第一項に規定する指定特定福祉用具販売事業所をいう。）の福祉用具専門相談員（介護保険法施行令（平成十年政令第四百十二号）第四条第一項に規定する福祉用具専門相談員をいう。以下同じ。）と連携し、福祉用具の貸与若しくは購入又は住宅改修等の浴室の環境整備に係る助言を行うこと。
⑶ 当該指定通所介護事業所（指定居宅サービス等基準第九十三条第一項に規定する指定通所介護事業所をいう。以下同じ。）、指定地域密着型通所介護事業所（指定地域密着型サービス基準第二十条第一項に規定する指定地域密着型通所介護事業所をいう。以下同じ。）、指定認知症対応型通所介護事業所又は指定介護予防認知症対応型通所介護事業所（指定地域密着型介護予防サービス基準第十三条に規定する指定介護予防認知症対応型通所介護事業所をいう。以下同じ。）の機能訓練指導員、看護職員、介護職員、生活相談員その他の職種の者（以下「機能訓練指導員等」という。）が共同して、利用者の居宅を訪問した医師等との連携の下で、当該利用者の身体の状況、訪問により把握した当該居宅の浴室の環境等を踏まえて個別の入浴計画を作成すること。
⑷ ⑶の入浴計画に基づき、個浴（個別の入浴をいう。以下同じ。）その他の利用者の居宅の状況に近い環境で、入浴介助を行うこと。</t>
    </r>
    <rPh sb="1" eb="3">
      <t>ダイジン</t>
    </rPh>
    <rPh sb="3" eb="5">
      <t>キジュン</t>
    </rPh>
    <rPh sb="5" eb="7">
      <t>コクジ</t>
    </rPh>
    <rPh sb="76" eb="77">
      <t>ツギ</t>
    </rPh>
    <rPh sb="83" eb="85">
      <t>テキゴウ</t>
    </rPh>
    <rPh sb="96" eb="98">
      <t>ニュウヨク</t>
    </rPh>
    <rPh sb="98" eb="100">
      <t>カイジョ</t>
    </rPh>
    <rPh sb="100" eb="102">
      <t>カサン</t>
    </rPh>
    <phoneticPr fontId="73"/>
  </si>
  <si>
    <t>減算</t>
    <rPh sb="0" eb="2">
      <t>ゲンサン</t>
    </rPh>
    <phoneticPr fontId="4"/>
  </si>
  <si>
    <t>　前段については、差し支えない。後段については、「加算Ⅱ」と記載させることとする。（「加算Ⅱ」と記載した場合であっても、入浴介助加算(Ⅰ)を算定することは可能である。）（令和３年度介護報酬改定Ｑ＆Ａ vol.8 問６）</t>
  </si>
  <si>
    <t>　個別機能訓練計画の作成及び居宅での生活状況の確認について、「その他の職種の者」は、機能訓練指導員、看護職員、介護職員又は生活相談員以外に、どんな職種を想定しているのか。また、個別機能訓練計画作成者と居宅の訪問者は同一人物でなくてもよいか。さらに、居宅を訪問する者が毎回変わってしまってもよいのか。</t>
  </si>
  <si>
    <t>・　利用者の自宅（高齢者住宅（居室内の浴室を使用する場合のほか、共同の浴室を使用する場合も含む。）を含む。）のほか、利用者の親族の自宅が想定される。なお、自宅に浴室がない等、具体的な入浴場面を想定していない利用者や、本人が希望する場所で入浴するには心身機能の大幅な改善が必要となる利用者にあっては、以下①～⑤をすべて満たすことにより、当面の目標として通所介護等での入浴の自立を図ることを目的として、同加算を算定することとしても差し支えない。
①　通所介護等事業所の浴室において、医師、理学療法士、作業療法士、介護福祉士、介護支援専門員等（利用者の動作及び浴室の環境の評価を行うことができる福祉用具専門相談員、機能訓練指導員を含む。）が利用者の動作を評価する。
②　通所介護等事業所において、自立して入浴することができるよう必要な設備（入浴に関する福祉用具等）を備える。
③　通所介護等事業所の機能訓練指導員等が共同して、利用者の動作を評価した者等との連携の下で、当該利用者の身体の状況や通所介護等事業所の浴室の環境等を踏まえた個別の入浴計画を作成する。なお、個別の入浴計画に相当する内容を通所介護計画の中に記載する場合は、その記載をもって個別の入浴計画の作成に代えることができるものとする。
④　個別の入浴計画に基づき、通所介護等事業所において、入浴介助を行う。
⑤　入浴設備の導入や心身機能の回復等により、通所介護等以外の場面での入浴が想定できるようになっているかどうか、個別の利用者の状況に照らし確認する。
・　なお、通所リハビリテーションについても同様に取り扱う。（令和３年度介護報酬改定Ｑ＆Ａ vol.8 問１）</t>
  </si>
  <si>
    <t>㊲</t>
  </si>
  <si>
    <r>
      <rPr>
        <b/>
        <sz val="9"/>
        <color auto="1"/>
        <rFont val="ＭＳ Ｐゴシック"/>
      </rPr>
      <t>【報酬告示】別表２の２ 注５</t>
    </r>
    <r>
      <rPr>
        <sz val="9"/>
        <color auto="1"/>
        <rFont val="ＭＳ Ｐゴシック"/>
      </rPr>
      <t xml:space="preserve">
　イについて、感染症又は災害(厚生労働大臣が認めるものに限る。)の発生を理由とする利用者数の減少が生じ、当該月の利用者数の実績が当該月の前年度における月平均の利用者数よりも100分の5以上減少している場合に、市町村長に届け出た指定地域密着型通所介護事業所において、指定地域密着型通所介護を行った場合には、利用者数が減少した月の翌々月から3月以内に限り、1回につき所定単位数の100分の3に相当する単位数を所定単位数に加算する。ただし、利用者数の減少に対応するための経営改善に時間を要することその他の特別の事情があると認められる場合は、当該加算の期間が終了した月の翌月から3月以内に限り、引き続き加算することができる。</t>
    </r>
    <rPh sb="1" eb="3">
      <t>ホウシュウ</t>
    </rPh>
    <rPh sb="3" eb="5">
      <t>コクジ</t>
    </rPh>
    <rPh sb="6" eb="8">
      <t>ベッピョウ</t>
    </rPh>
    <rPh sb="12" eb="13">
      <t>チュウ</t>
    </rPh>
    <phoneticPr fontId="73"/>
  </si>
  <si>
    <t>　一定の研修とは、様々な主体によって実施されるＢＩの測定方法に係る研修を受講することや、厚生労働省において作成予定のＢＩに関するマニュアル（ https://www.mhlw.go.jp/stf/shingi2/0000198094_00037.html ）及びＢＩ の測定についての動画 等 を用いて、ＢＩ の測定方法を学習すること などが考えられる 。
　また、事業所は、ＢＩによる評価を行う職員を、外部・内部の理学療法士、作業療法士、言語聴覚士から指導を受ける研修に定期的に参加させ、その参加履歴を管理することなど によりＢＩの測定について、適切な質の管理を図る必要がある。加えて、これまでＢＩによる評価を実施したことがない職員が、はじめて評価を行う場合には、理学療法士等の同席の下で実施する等の対応を行わねばならない。（令和３年度　VOL５　問５）</t>
  </si>
  <si>
    <t>（４）　加算算定の延長の届出</t>
    <rPh sb="9" eb="11">
      <t>エンチョウ</t>
    </rPh>
    <rPh sb="12" eb="14">
      <t>トドケデ</t>
    </rPh>
    <phoneticPr fontId="4"/>
  </si>
  <si>
    <t>　入浴介助加算(Ⅱ)について、医師、理学療法士、作業療法士、介護福祉士、介護支援専門員等（利用者の動作及び浴室の環境の評価を行うことができる福祉用具専門相談員、機能訓練指導員を含む。）が利用者の居宅を訪問し、浴室における当該利用者の動作及び浴室の環境を評価することとなっているが、この他に評価を行うことができる者としてどのような者が想定されるか。</t>
  </si>
  <si>
    <t>・　地域包括支援センターの担当職員、福祉・住環境コーディネーター２級以上の者等が想定される。
・　なお、通所リハビリテーションについても同様に取扱う。（令和３年度介護報酬改定Ｑ＆Ａ vol.8 問２）</t>
  </si>
  <si>
    <t>　入浴介助加算(Ⅱ)については、算定にあたって利用者の居宅を訪問し、浴室における当該利用者の動作及び浴室の環境を評価することとなっているが、この評価は算定開始後も定期的に行う必要があるのか。</t>
  </si>
  <si>
    <t>　当該利用者の身体状況や居宅の浴室の環境に変化が認められた場合に再評価や個別の入浴計画の見直しを行うこととする。（令和３年度介護報酬改定Ｑ＆Ａ vol.8 問３）</t>
  </si>
  <si>
    <t>未整備</t>
    <rPh sb="0" eb="3">
      <t>ミセイビ</t>
    </rPh>
    <phoneticPr fontId="73"/>
  </si>
  <si>
    <t>　利用者の入浴に係る自立を図る観点から、入浴に係る一連の動作のうち、利用者が自身の身体機能のみを活用し行うことができる動作については、引き続き実施できるよう見守り的援助を、介助を行う必要がある動作については、利用者の状態に応じた身体介助を行う。なお、入浴介助加算(Ⅱ)の算定にあたっての関係者は、利用者の尊厳の保持に配慮し、その状態に応じ、利用者自身で又は家族等の介助により入浴ができるようになるよう、常日頃から必要な介護技術の習得に努めるものとする。（令和３年度介護報酬改定Ｑ＆Ａ vol.8 問４）
　＜参考：利用者の状態に応じた身体介助の例＞（略）</t>
    <rPh sb="275" eb="276">
      <t>リャク</t>
    </rPh>
    <phoneticPr fontId="73"/>
  </si>
  <si>
    <r>
      <t xml:space="preserve">【大臣基準告示】51の８　ホ
</t>
    </r>
    <r>
      <rPr>
        <sz val="9"/>
        <color auto="1"/>
        <rFont val="ＭＳ Ｐゴシック"/>
      </rPr>
      <t xml:space="preserve">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73"/>
  </si>
  <si>
    <t>　例えば、利用者の居宅の浴室の手すりの位置や浴槽の深さ・高さ等にあわせて、可動式手すり、浴槽内台、すのこ等を設置することにより、利用者の居宅の浴室の状況に近い環境が再現されていれば、差し支えない。（令和３年度介護報酬改定Ｑ＆Ａ vol.8 問５）</t>
  </si>
  <si>
    <t>　公益社団法人日本栄養士会又は都道府県栄養士会が設置・運営する「栄養士会栄養ケア・ステーション」に限るものとする。</t>
  </si>
  <si>
    <t>50単位
（１月につき）</t>
  </si>
  <si>
    <r>
      <rPr>
        <b/>
        <sz val="9"/>
        <color auto="1"/>
        <rFont val="ＭＳ Ｐゴシック"/>
      </rPr>
      <t>【留意事項通知】第２の３の２（６）</t>
    </r>
    <r>
      <rPr>
        <sz val="9"/>
        <color auto="1"/>
        <rFont val="ＭＳ Ｐゴシック"/>
      </rPr>
      <t xml:space="preserve">
① 　生活相談員（社会福祉士，精神保健福祉士等）は，共生型地域密着型通所介護の提供日ごとに，当該共生型地域密着型通所介護を行う時間帯を通じて１名以上配置する必要があるが，共生型地域密着型通所介護の指定を受ける障害福祉制度における指定生活介護事業所，指定自立訓練（機能訓練）事業所，指定自立訓練（生活訓練）事業所，指定児童発達支援事業所又は指定放課後等デイサービス事業所（以下この⑹において「指定生活介護事業所等」という。）に配置している従業者の中に，既に生活相談員の要件を満たす者がいる場合には，新たに配置する必要はなく，兼務しても差し支えない。
　なお，例えば，１週間のうち特定の曜日だけ生活相談員を配置している場合は，その曜日のみ加算の算定対象となる。
② 　地域に貢献する活動は，「地域の交流の場（開放スペースや保育園等との交流会など）の提供」，「認知症カフェ・食堂等の設置」，「地域住民が参加できるイベントやお祭り等の開催」，「地域のボランティアの受入や活動（保育所等における清掃活動等）の実施」，「協議会等を設けて地域住民が事業所の運営への参画」，「地域住民への健康相談教室・研修会」など，地域や多世代との関わりを持つためのものとするよう努めること。
③ 　なお，当該加算は，共生型地域密着型通所介護の指定を受ける指定生活介護事業所等においてのみ算定することができるものであること。</t>
    </r>
    <rPh sb="1" eb="3">
      <t>リュウイ</t>
    </rPh>
    <rPh sb="3" eb="5">
      <t>ジコウ</t>
    </rPh>
    <rPh sb="5" eb="7">
      <t>ツウチ</t>
    </rPh>
    <rPh sb="8" eb="9">
      <t>ダイ</t>
    </rPh>
    <phoneticPr fontId="73"/>
  </si>
  <si>
    <t>100単位
（３月に１回を限度として、１月につき）
※　個別機能訓練加算を算定している場合は、算定しない</t>
    <rPh sb="3" eb="5">
      <t>タンイ</t>
    </rPh>
    <rPh sb="8" eb="9">
      <t>ツキ</t>
    </rPh>
    <rPh sb="11" eb="12">
      <t>カイ</t>
    </rPh>
    <rPh sb="13" eb="15">
      <t>ゲンド</t>
    </rPh>
    <rPh sb="20" eb="21">
      <t>ツキ</t>
    </rPh>
    <rPh sb="28" eb="30">
      <t>コベツ</t>
    </rPh>
    <rPh sb="30" eb="32">
      <t>キノウ</t>
    </rPh>
    <rPh sb="32" eb="36">
      <t>クンレンカサン</t>
    </rPh>
    <rPh sb="37" eb="39">
      <t>サンテイ</t>
    </rPh>
    <rPh sb="43" eb="45">
      <t>バアイ</t>
    </rPh>
    <rPh sb="47" eb="49">
      <t>サンテイ</t>
    </rPh>
    <phoneticPr fontId="73"/>
  </si>
  <si>
    <t>※加算の取下げ及び職員の欠員による減算の開始のみ随時受け付けます。</t>
  </si>
  <si>
    <r>
      <rPr>
        <b/>
        <sz val="9"/>
        <color auto="1"/>
        <rFont val="ＭＳ Ｐゴシック"/>
      </rPr>
      <t>【大臣基準告示】15の２　ロ</t>
    </r>
    <r>
      <rPr>
        <sz val="9"/>
        <color auto="1"/>
        <rFont val="ＭＳ Ｐゴシック"/>
      </rPr>
      <t xml:space="preserve">
　通所介護費、地域密着型通所介護費、認知症対応型通所介護費及び通所型サービス費における生活機能向上連携加算の基準
　次のいずれにも適合すること。
⑴ 指定訪問リハビリテーション事業所、指定通所リハビリテーション事業所又はリハビリテーションを実施している医療提供施設の理学療法士等が、当該指定通所介護事業所、指定地域密着型通所介護事業所、指定認知症対応型通所介護事業所又は通所型サービス事業所を訪問し、当該事業所の機能訓練指導員等が共同して利用者の身体状況等の評価及び個別機能訓練計画の作成を行っていること。
⑵ 個別機能訓練計画に基づき、利用者の身体機能又は生活機能の向上を目的とする機能訓練の項目を準備し、機能訓練指導員等が利用者の心身の状況に応じた機能訓練を適切に提供していること。
⑶ ⑴の評価に基づき、個別機能訓練計画の進捗状況等を三月ごとに一回以上評価し、利用者又はその家族に対し、機能訓練の内容と個別機能訓練計画の進捗状況等を説明し、必要に応じて訓練内容の見直し等を行っていること。</t>
    </r>
    <rPh sb="1" eb="3">
      <t>ダイジン</t>
    </rPh>
    <rPh sb="3" eb="5">
      <t>キジュン</t>
    </rPh>
    <rPh sb="5" eb="7">
      <t>コクジ</t>
    </rPh>
    <rPh sb="16" eb="18">
      <t>ツウショ</t>
    </rPh>
    <rPh sb="18" eb="21">
      <t>カイゴヒ</t>
    </rPh>
    <rPh sb="22" eb="24">
      <t>チイキ</t>
    </rPh>
    <rPh sb="24" eb="27">
      <t>ミッチャクガタ</t>
    </rPh>
    <rPh sb="27" eb="29">
      <t>ツウショ</t>
    </rPh>
    <rPh sb="29" eb="32">
      <t>カイゴヒ</t>
    </rPh>
    <rPh sb="33" eb="36">
      <t>ニンチショウ</t>
    </rPh>
    <rPh sb="36" eb="39">
      <t>タイオウガタ</t>
    </rPh>
    <rPh sb="39" eb="41">
      <t>ツウショ</t>
    </rPh>
    <rPh sb="41" eb="44">
      <t>カイゴヒ</t>
    </rPh>
    <rPh sb="44" eb="45">
      <t>オヨ</t>
    </rPh>
    <rPh sb="46" eb="49">
      <t>ツウショガタ</t>
    </rPh>
    <rPh sb="53" eb="54">
      <t>ヒ</t>
    </rPh>
    <rPh sb="58" eb="60">
      <t>セイカツ</t>
    </rPh>
    <rPh sb="60" eb="62">
      <t>キノウ</t>
    </rPh>
    <rPh sb="62" eb="64">
      <t>コウジョウ</t>
    </rPh>
    <rPh sb="64" eb="66">
      <t>レンケイ</t>
    </rPh>
    <rPh sb="66" eb="68">
      <t>カサン</t>
    </rPh>
    <rPh sb="69" eb="71">
      <t>キジュン</t>
    </rPh>
    <rPh sb="73" eb="74">
      <t>ツギ</t>
    </rPh>
    <rPh sb="80" eb="82">
      <t>テキゴウ</t>
    </rPh>
    <phoneticPr fontId="73"/>
  </si>
  <si>
    <t>　同一施設内で予防サービスも行っている。要支援から要介護になった方の評価期間はどうなるのか。</t>
  </si>
  <si>
    <t>加算</t>
    <rPh sb="0" eb="2">
      <t>カサン</t>
    </rPh>
    <phoneticPr fontId="4"/>
  </si>
  <si>
    <t>　ＡＤＬ維持等加算(Ⅰ)又は(Ⅱ)を算定しようとする事業所又は施設は、介護給付費算定に係る体制等状況一覧表の「ＡＤＬ維持等加算〔申出〕の有無」を「２ あり」、「ＡＤＬ維持等加算Ⅲ」を「１ なし」とする。</t>
  </si>
  <si>
    <t>７ 加算Ⅰ</t>
  </si>
  <si>
    <t>　令和４年度もＡＤＬ維持等加算(Ⅲ)の算定を予定している事業所は、介護給付費算定に係る体制等状況一覧表の「ＡＤＬ維持等加算〔申出〕の有無」が「２ あり」、「ＡＤＬ維持等加算Ⅲ」が「２ あり」という記載することで良いか。</t>
  </si>
  <si>
    <t>ＡＤＬ維持等加算（Ⅱ）</t>
    <rPh sb="3" eb="6">
      <t>イジトウ</t>
    </rPh>
    <rPh sb="6" eb="8">
      <t>カサン</t>
    </rPh>
    <phoneticPr fontId="73"/>
  </si>
  <si>
    <t>60単位
（１日につき）</t>
    <rPh sb="2" eb="4">
      <t>タンイ</t>
    </rPh>
    <rPh sb="7" eb="8">
      <t>ニチ</t>
    </rPh>
    <phoneticPr fontId="73"/>
  </si>
  <si>
    <r>
      <rPr>
        <b/>
        <sz val="9"/>
        <color auto="1"/>
        <rFont val="ＭＳ Ｐゴシック"/>
      </rPr>
      <t>【大臣基準告示】18</t>
    </r>
    <r>
      <rPr>
        <sz val="9"/>
        <color auto="1"/>
        <rFont val="ＭＳ Ｐゴシック"/>
      </rPr>
      <t xml:space="preserve">
　通所介護費、通所リハビリテーション費、短期入所生活介護費、短期入所療養介護費(老人性認知症疾患療養病棟(健康保険法等の一部を改正する法律(平成十八年法律第八十三号)附則第百三十条の二第一項の規定によりなおその効力を有するものとされた介護保険法施行令第四条第二項に規定する病床により構成される病棟をいう。以下「認知症病棟」という。)を有する病院における短期入所療養介護費を除く。)、地域密着型通所介護費、認知症対応型通所介護費、小規模多機能型居宅介護費、認知症対応型共同生活介護費、看護小規模多機能型居宅介護費、介護予防通所リハビリテーション費、介護予防短期入所生活介護費、介護予防短期入所療養介護費(認知症病棟を有する病院における介護予防短期入所療養介護費を除く。)、介護予防認知症対応型通所介護費、介護予防小規模多機能型居宅介護費及び介護予防認知症対応型共同生活介護費における若年性認知症利用者受入加算の基準
　受け入れた若年性認知症利用者(介護保険法施行令第二条第六号に規定する初老期における認知症によって要介護者又は要支援者となった者をいう。)ごとに個別の担当者を定めていること。</t>
    </r>
    <rPh sb="1" eb="3">
      <t>ダイジン</t>
    </rPh>
    <rPh sb="3" eb="5">
      <t>キジュン</t>
    </rPh>
    <rPh sb="5" eb="7">
      <t>コクジ</t>
    </rPh>
    <phoneticPr fontId="73"/>
  </si>
  <si>
    <t>　処遇改善加算の算定要件である｢処遇改善加算の算定額に相当する賃金改善｣に関して、下記の取組に要した費用を賃金改善として計上して差し支えないか。
① 法人で受講を認めた研修に関する参加費や教材費等について、あらかじめ介護職員の賃金に上乗せして支給すること。
②研修に関する交通費について、あらかじめ介護職員に賃金に上乗せして支給すること。
③  介護職員の健康診断費用や、外部から講師を招いて研修を実施する際の費用を法人が肩代わりし、当該費用を介護職員の賃金改善とすること。</t>
  </si>
  <si>
    <t xml:space="preserve">介護職員等処遇改善加算(Ⅰ)の①(ただし(一)(二)に係る部分を除く)、②から⑥まで、⑦(一)から(二)まで及び⑧のいずれにも適合すること
</t>
  </si>
  <si>
    <t>　若年性認知症利用者を担当する者のことで、施設や事業所の介護職員の中から定めていただきたい。人数や資格等の要件は問わない。 （平成21年４月改定関係Ｑ＆Ａ vol.1 問102）</t>
  </si>
  <si>
    <t>　栄養改善サービスに必要な同意には、利用者又はその家族の自署又は押印は必ずしも必要ではないと考えるが如何。</t>
  </si>
  <si>
    <t>　栄養改善サービスの開始などの際に、利用者又はその家族の同意を口頭で確認した場合には、栄養ケア計画などに係る記録に利用者又はその家族が同意した旨を記載すればよく、利用者又はその家族の自署又は押印は必須ではない。（平２１．３版　VOL７９　問４）</t>
  </si>
  <si>
    <t>口腔・栄養スクリーニング加算（Ⅰ）</t>
    <rPh sb="0" eb="2">
      <t>コウクウ</t>
    </rPh>
    <rPh sb="3" eb="5">
      <t>エイヨウ</t>
    </rPh>
    <rPh sb="12" eb="14">
      <t>カサン</t>
    </rPh>
    <phoneticPr fontId="73"/>
  </si>
  <si>
    <t>　「建物の構造上自力での通所が困難」とは、具体的にどのような場合か。</t>
  </si>
  <si>
    <t>▲47単位
（片道につき）</t>
    <rPh sb="3" eb="5">
      <t>タンイ</t>
    </rPh>
    <rPh sb="7" eb="9">
      <t>カタミチ</t>
    </rPh>
    <phoneticPr fontId="73"/>
  </si>
  <si>
    <t>　送迎減算は、個別サービス計画上、送迎が往復か片道かを位置付けさせた上で行うことになるため、利用者宅に迎えに行ったが、利用者や家族等の都合で結果的に利用者の家族等が、事業所まで利用者を送った場合には、減算の対象とならないのか。</t>
  </si>
  <si>
    <t xml:space="preserve">（１）利用開始時および利用中６月ごとに利用者の口腔の健康状態について確認し情報を担当の介護支援専門員に提供している場合：次の①及び②が該当
</t>
  </si>
  <si>
    <t>　送迎減算の有無に関しては、個別サービス計画上、送迎が往復か片道かを位置付けさせた上で、実際の送迎の有無を確認の上、送迎を行っていなければ減算となる。（平成27年度介護報酬改定に関するQ&amp;A（平成27年4月1日）問61）</t>
  </si>
  <si>
    <t>指定地域密着型サービス基準第37条の２の規定の適用を受ける指定地域密着型通所介護事業所にあっては，同条第一号に定める員数を置いていないこと。</t>
  </si>
  <si>
    <t>　各事業者がＬＩＦＥを用いてＡＤＬ利得が基準を満たすかどうかを確認するため、従来のような国保連合会からの審査結果は送付されない。（令和３年度　VOL３　問３８）</t>
  </si>
  <si>
    <t>ー</t>
  </si>
  <si>
    <t>１　通所介護等の居宅内介助については、独居など一人で身の回りの支度ができず、介助が必要となる場合など個別に必要性を判断の上、居宅サービス計画及び個別サービス計画に位置付けて実施するものである。
２　現在、訪問介護が行っている通所サービスの送迎前後に行われている介助等について、一律に通所介護等で対応することを求めているものではない。
例えば、食事介助に引き続き送迎への送り出しを行うなど訪問介護による対応が必要な利用者までも、通所介護等での対応を求めるものではない。（平成27年度介護報酬改定に関するQ&amp;A（平成27年4月1日）問52）</t>
  </si>
  <si>
    <t>　送迎時に居宅内で介助した場合は30分以内であれば所要時間に参入してもよいとあるが、同一建物又は同一敷地内の有料老人ホーム等に居住している利用者へ介護職員が迎えに行き居宅内介助した場合も対象とすることでよいか。</t>
  </si>
  <si>
    <t>　介護職種の技能実習生の待遇について、「日本人が従事する場合の報酬の額と同等以上であること」とされていることに鑑み、介護職種の技能実習生が介護業務に従事している場合、EPAによる介護福祉士候補者と同様に、介護職員処遇改善加算の対象となる。</t>
  </si>
  <si>
    <t>　　9　各事業所・施設において使用している勤務割表等（変更の届出の場合は変更後の予定勤務割表等）により、届出の対象となる従業者の職種、</t>
  </si>
  <si>
    <t>　対象となる。（平成27年度介護報酬改定に関するQ&amp;A（平成27年4月1日）問53）</t>
  </si>
  <si>
    <t>　送迎時における居宅内介助等については、複数送迎する場合は、車内に利用者を待たせることになるので、個別に送迎する場合のみが認められるのか。</t>
  </si>
  <si>
    <t>23／1000</t>
  </si>
  <si>
    <t>　個別に送迎する場合のみに限定するものではないが、居宅内介助に要する時間をサービスの提供時間に含めることを認めるものであることから、他の利用者を送迎時に車内に待たせて行うことは認められない。（平成27年度介護報酬改定に関するQ&amp;A（平成27年4月1日）問54）</t>
  </si>
  <si>
    <t>　キャリアパス要件Ⅲを満たす昇給の仕組みによる賃金改善では加算の算定額に満たない場合においても、当該仕組みによる賃金改善を含め、基本給、手当、賞与等による賃金改善の総額が加算の算定額を上回っていればよい。</t>
  </si>
  <si>
    <t xml:space="preserve">介護職員等処遇改善加算(Ⅰ)の①(二)、②から⑥、⑦(一)から(二)まで、⑧及び⑨のいずれにも適合すること
</t>
  </si>
  <si>
    <r>
      <rPr>
        <b/>
        <sz val="9"/>
        <color auto="1"/>
        <rFont val="ＭＳ Ｐゴシック"/>
      </rPr>
      <t>【留意事項通知】第２の３の２（２）</t>
    </r>
    <r>
      <rPr>
        <sz val="9"/>
        <color auto="1"/>
        <rFont val="ＭＳ Ｐゴシック"/>
      </rPr>
      <t xml:space="preserve">
　２時間以上３時間未満の地域密着型通所介護の単位数を算定できる利用者は，心身の状況から，長時間のサービス利用が困難である者，病後等で短時間の利用から始めて長時間利用に結びつけていく必要がある者など，利用者側のやむを得ない事情により長時間のサービス利用が困難な者（利用者等告示第三十五号の三）であること。なお，２時間以上３時間未満の地域密着型通所介護であっても，地域密着型通所介護の本来の目的に照らし，単に入浴サービスのみといった利用は適当ではなく，利用者の日常生活動作能力などの向上のため，日常生活を通じた機能訓練等が実施されるべきものであること。</t>
    </r>
    <rPh sb="1" eb="3">
      <t>リュウイ</t>
    </rPh>
    <rPh sb="3" eb="5">
      <t>ジコウ</t>
    </rPh>
    <rPh sb="5" eb="7">
      <t>ツウチ</t>
    </rPh>
    <rPh sb="8" eb="9">
      <t>ダイ</t>
    </rPh>
    <phoneticPr fontId="73"/>
  </si>
  <si>
    <t>　居宅内介助等を実施した時間を所要時間として、居宅サービス計画及び個別サービス計画に位置づけた場合、算定する報酬区分の所要時間が利用者ごとに異なる場合が生じてもよいか。</t>
  </si>
  <si>
    <t>地域密着型
通所介護</t>
    <rPh sb="0" eb="5">
      <t>チイキミッチャクガタ</t>
    </rPh>
    <rPh sb="6" eb="8">
      <t>ツウショ</t>
    </rPh>
    <rPh sb="8" eb="10">
      <t>カイゴ</t>
    </rPh>
    <phoneticPr fontId="73"/>
  </si>
  <si>
    <t>地域密着型通所介護</t>
  </si>
  <si>
    <t>　サービスの提供に当たっては、サービス提供の開始・終了タイミングが利用者ごとに前後することはあり得るものであり、単位内でサービスの提供時間の異なる場合が生じても差し支えない。（平成27年度介護報酬改定に関するQ&amp;A（平成27年4月1日）問55）</t>
  </si>
  <si>
    <r>
      <t xml:space="preserve">【留意事項通知】第２の７（16）④
</t>
    </r>
    <r>
      <rPr>
        <sz val="9"/>
        <color auto="1"/>
        <rFont val="ＭＳ Ｐゴシック"/>
      </rPr>
      <t>ニ　 栄養改善サービスの提供に当たり、居宅における食事の状況を聞き取った結果、課題がある場合は、当該課題を解決するため、利用者又はその家族の同意を得て、当該利用者の居宅を訪問し、居宅での食事状況・食事環境等の具体的な課題の把握や、主として食事の準備をする者に対する栄養食事相談等の栄養改善サービスを提供すること　　　　　　　　　　　　　　　　　　　　　　　　　　　　　　　　　　　　　　　　　　　　　　　　　　　　　　　　　　　　　　　　　　　　　　　　　　　　　　　　ホ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すること。</t>
    </r>
  </si>
  <si>
    <r>
      <rPr>
        <b/>
        <sz val="9"/>
        <color auto="1"/>
        <rFont val="ＭＳ Ｐゴシック"/>
      </rPr>
      <t>【報酬告示】別表２の２ 注25</t>
    </r>
    <r>
      <rPr>
        <sz val="9"/>
        <color auto="1"/>
        <rFont val="ＭＳ Ｐゴシック"/>
      </rPr>
      <t xml:space="preserve">
　イについて、利用者に対して、その居宅と指定地域密着型通所介護事業所との間の送迎を行わない場合は、片道につき47単位を所定単位数から減算する。</t>
    </r>
    <rPh sb="1" eb="3">
      <t>ホウシュウ</t>
    </rPh>
    <rPh sb="3" eb="5">
      <t>コクジ</t>
    </rPh>
    <rPh sb="6" eb="8">
      <t>ベッピョウ</t>
    </rPh>
    <rPh sb="12" eb="13">
      <t>チュウ</t>
    </rPh>
    <phoneticPr fontId="73"/>
  </si>
  <si>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73"/>
  </si>
  <si>
    <t>　訪問介護員等による送迎で通所サービスを利用する場合、介護報酬はどのよう算定すればよいか。</t>
  </si>
  <si>
    <t>実施</t>
    <rPh sb="0" eb="2">
      <t>ジッシ</t>
    </rPh>
    <phoneticPr fontId="1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</si>
  <si>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73"/>
  </si>
  <si>
    <t>・送迎については、通所サービスの介護報酬において評価しており、利用者の心身の状況により通所サービスの事業所の送迎車を利用することができないなど特別な事情のない限り、訪問介護員等による送迎を別途訪問介護費として算定することはできない。
・ただし、利用者が、居宅から病院等の目的地を経由して通所サービスの事業所へ行く場合や、通所サービスの事業所から病院等の目的地を経由して居宅へ帰る場合等、一定の条件の下に、令和３年度から訪問介護費を算定することができることとする。
・なお、訪問介護員等により送迎が行われる場合、当該利用者が利用している通所サービスの事業所の従業者が当該利用者の居宅と事業所間の送迎を実施していないため、送迎減算が適用されることに留意すること。（令和３年度介護報酬改定Ｑ＆Ａ vol.3 問30）</t>
  </si>
  <si>
    <t>介護職員等処遇改善加算（Ⅴ）(1)～(14)は、令和７年３月まで</t>
    <rPh sb="0" eb="2">
      <t>カイゴ</t>
    </rPh>
    <rPh sb="2" eb="4">
      <t>ショクイン</t>
    </rPh>
    <rPh sb="4" eb="5">
      <t>トウ</t>
    </rPh>
    <rPh sb="5" eb="7">
      <t>ショグウ</t>
    </rPh>
    <rPh sb="7" eb="9">
      <t>カイゼン</t>
    </rPh>
    <rPh sb="9" eb="11">
      <t>カサン</t>
    </rPh>
    <rPh sb="24" eb="26">
      <t>レイワ</t>
    </rPh>
    <rPh sb="27" eb="28">
      <t>ネン</t>
    </rPh>
    <rPh sb="29" eb="30">
      <t>ガツ</t>
    </rPh>
    <phoneticPr fontId="73"/>
  </si>
  <si>
    <t>　Ａ事業所の利用者について、Ｂ事業所の従業者が当該利用者の居宅とＡ事業所との間の送迎を行った場合、送迎減算は適用されるのか。</t>
  </si>
  <si>
    <t>指定地域密着型サービス基準第37条の２の規定の適用を受けない指定地域密着型通所介護事業所にあっては，指定地域密着型サービス基準第20条に定める員数を置いていないこと。</t>
    <rPh sb="43" eb="44">
      <t>ショ</t>
    </rPh>
    <phoneticPr fontId="73"/>
  </si>
  <si>
    <t>　処遇改善加算（Ⅰ）の職場環境等要件について、平成27年９月末までに届出を行う場合には、実施予定である処遇改善（賃金改善を除く。）の内容を全ての介護職員に周知していることをもって、要件を満たしたものとしている。（平２７．２　ＶＯＬ４７１　問５３）</t>
  </si>
  <si>
    <t>　指定通所介護等事業者は、指定通所介護等事業所ごとに、当該指定通所介護等事業所の従業者によって指定通所介護等を提供しなければならないこととされている。ただし、利用者の処遇に直接影響を及ぼさない業務についてはこの限りではないことから、各通所介護等事業所の状況に応じ、送迎に係る業務について第三者へ委託等を行うことも可能である。なお、問中の事例について、送迎に係る業務が委託され、受託した事業者により、利用者の居宅と事業所との間の送迎が行われた場合は、送迎減算は適用されない。（令和３年度介護報酬改定Ｑ＆Ａ vol.3 問32）</t>
  </si>
  <si>
    <t>　同一法人内であれば、異なるサービスの事業所（施設）における勤続年数や異なる業種（直接処遇職種）における勤続年数も通算できるのか。さらに、事業所間の出向や事業の承継時にも通算できるのか。
　また、理事長が同じであるなど同一グループの法人同士である場合にも通算できるのか。</t>
  </si>
  <si>
    <t>　特定事業所加算及びサービス提供体制強化加算における介護福祉士又は介護職員基礎研修課程修了者若しくは一級課程修了者とは、各月の前月の末日時点で資格を取得している者とされているが、その具体的取扱いについて示されたい。</t>
  </si>
  <si>
    <r>
      <rPr>
        <b/>
        <sz val="9"/>
        <color auto="1"/>
        <rFont val="ＭＳ Ｐゴシック"/>
      </rPr>
      <t>【留意事項通知】第２の３の２（23）</t>
    </r>
    <r>
      <rPr>
        <sz val="9"/>
        <color auto="1"/>
        <rFont val="ＭＳ Ｐゴシック"/>
      </rPr>
      <t xml:space="preserve">
① 　当該事業所の看護職員及び介護職員の配置数が人員基準上満たすべき員数を下回っている，いわゆる人員基準欠如に対し，介護給付費の減額を行うこととし，通所介護費等の算定方法において，人員基準欠如の基準及び単位数の算定方法を明らかにしているところであるが，これは，適正なサービスの提供を確保するための規定であり，人員基準欠如の未然防止を図るよう努めるものとする。
②　人員基準欠如についての具体的取扱いは次のとおりとする。
イ 　看護職員の数は，１月間の職員の数の平均を用いる。この場合，１月間の職員の平均は，当該月のサービス提供日に配置された延べ人数を当該月のサービス提供日数で除して得た数とする。
ロ 　介護職員の数は，利用者数及び提供時間数から算出する勤務延時間数（サービス提供時間数に関する具体的な取扱いは，「指定地域密着型サービス及び指定地域密着型介護予防サービスに関する基準について」第３の２の２の１⑴を用いる。この場合，１月間の勤務延時間数は，配置された職員の１月の勤務延時間数を，当該月において本来確保すべき勤務延時間数で除して得た数とする。
ハ 　人員基準上必要とされる員数から１割を超えて減少した場合にはその翌月から人員基準欠如が解消されるに至った月まで，利用者全員について所定単位数が通所介護費等の算定方法に規定する算定方法に従って減算する。
　・（看護職員の算定式）
　サービス提供日に配置された延べ人数／サービス提供日数＜0.9
　・（介護職員の算定式）
　当該月に配置された職員の勤務延時間数／当該月に配置すべき職員の勤務延時間数＜0.9
ニ 　１割の範囲内で減少した場合には，その翌々月から人員基準欠如が解消されるに至った月まで，利用者等の全員について所定単位数が通所介護費等の算定方法に規定する算定方法に従って減算される（ただし，翌月の末日において人員基準を満たすに至っている場合を除く。）。
　・（看護職員の算定式）
　0.9≦サービス提供日に配置された延べ人数／サービス提供日数＜1.0
　・（介護職員の算定式）
　0.9≦当該月に配置された職員の勤務延時間数／当該月に配置すべき職員の勤務延時間数＜1.0
③ 　市町村長は，著しい人員基準欠如が継続する場合には，職員の増員，利用定員等の見直し，事業の休止等を指導すること。当該指導に従わない場合には，特別な事情がある場合をのぞき，指定の取消しを検討するものとする。</t>
    </r>
    <rPh sb="1" eb="3">
      <t>リュウイ</t>
    </rPh>
    <rPh sb="3" eb="5">
      <t>ジコウ</t>
    </rPh>
    <rPh sb="5" eb="7">
      <t>ツウチ</t>
    </rPh>
    <rPh sb="8" eb="9">
      <t>ダイ</t>
    </rPh>
    <rPh sb="603" eb="605">
      <t>カンゴ</t>
    </rPh>
    <rPh sb="605" eb="607">
      <t>ショクイン</t>
    </rPh>
    <rPh sb="608" eb="611">
      <t>サンテイシキ</t>
    </rPh>
    <rPh sb="618" eb="620">
      <t>テイキョウ</t>
    </rPh>
    <rPh sb="620" eb="621">
      <t>ビ</t>
    </rPh>
    <rPh sb="622" eb="624">
      <t>ハイチ</t>
    </rPh>
    <rPh sb="627" eb="628">
      <t>ノ</t>
    </rPh>
    <rPh sb="629" eb="631">
      <t>ニンズウ</t>
    </rPh>
    <rPh sb="636" eb="638">
      <t>テイキョウ</t>
    </rPh>
    <rPh sb="638" eb="640">
      <t>ニッスウ</t>
    </rPh>
    <rPh sb="648" eb="650">
      <t>カイゴ</t>
    </rPh>
    <rPh sb="650" eb="652">
      <t>ショクイン</t>
    </rPh>
    <rPh sb="653" eb="656">
      <t>サンテイシキ</t>
    </rPh>
    <rPh sb="659" eb="661">
      <t>トウガイ</t>
    </rPh>
    <rPh sb="661" eb="662">
      <t>ツキ</t>
    </rPh>
    <rPh sb="663" eb="665">
      <t>ハイチ</t>
    </rPh>
    <rPh sb="668" eb="670">
      <t>ショクイン</t>
    </rPh>
    <rPh sb="833" eb="835">
      <t>カンゴ</t>
    </rPh>
    <rPh sb="835" eb="837">
      <t>ショクイン</t>
    </rPh>
    <rPh sb="838" eb="841">
      <t>サンテイシキ</t>
    </rPh>
    <rPh sb="852" eb="854">
      <t>テイキョウ</t>
    </rPh>
    <rPh sb="854" eb="855">
      <t>ビ</t>
    </rPh>
    <rPh sb="856" eb="858">
      <t>ハイチ</t>
    </rPh>
    <rPh sb="861" eb="862">
      <t>ノ</t>
    </rPh>
    <rPh sb="863" eb="865">
      <t>ニンズウ</t>
    </rPh>
    <rPh sb="870" eb="872">
      <t>テイキョウ</t>
    </rPh>
    <rPh sb="872" eb="874">
      <t>ニッスウ</t>
    </rPh>
    <rPh sb="882" eb="884">
      <t>カイゴ</t>
    </rPh>
    <rPh sb="884" eb="886">
      <t>ショクイン</t>
    </rPh>
    <rPh sb="887" eb="890">
      <t>サンテイシキ</t>
    </rPh>
    <rPh sb="897" eb="899">
      <t>トウガイ</t>
    </rPh>
    <rPh sb="899" eb="900">
      <t>ツキ</t>
    </rPh>
    <rPh sb="901" eb="903">
      <t>ハイチ</t>
    </rPh>
    <rPh sb="906" eb="908">
      <t>ショクイン</t>
    </rPh>
    <rPh sb="909" eb="911">
      <t>キンム</t>
    </rPh>
    <rPh sb="911" eb="912">
      <t>ノ</t>
    </rPh>
    <rPh sb="912" eb="915">
      <t>ジカンスウ</t>
    </rPh>
    <rPh sb="916" eb="918">
      <t>トウガイ</t>
    </rPh>
    <rPh sb="918" eb="919">
      <t>ツキ</t>
    </rPh>
    <rPh sb="920" eb="922">
      <t>ハイチ</t>
    </rPh>
    <rPh sb="925" eb="927">
      <t>ショクイン</t>
    </rPh>
    <rPh sb="928" eb="931">
      <t>キンムノ</t>
    </rPh>
    <rPh sb="931" eb="934">
      <t>ジカンスウ</t>
    </rPh>
    <phoneticPr fontId="73"/>
  </si>
  <si>
    <t>　通所介護を行う時間帯を通じて１名以上の配置が求められる看護職員（中重度者ケア体制加算）、認知症介護実践者研修等の修了者（認知症加算）は、日ごと又は１日の時間帯によって人員が変わっても、通所介護を行う時間帯を通じて配置されていれば、加算の要件を満たすと考えてよいか。</t>
  </si>
  <si>
    <t>　サービス提供体制強化加算に係る体制の届出に当たっては、老企第３６号等において以下のように規定されているところであり、これに従った取扱いとされたい。
「事業所の体制について加算等が算定されなくなる状況が生じた場合又は加算等が算定されなくなることが明らかな場合は、速やかにその旨を届出させることとする。なお、この場合は、加算等が算定されなくなった事実が発生した日から加算等の算定を行わないものとする。」
　具体的には、平成２１年４月に算定するためには、平成２０年１２月から平成２１年２月までの実績に基づいて３月に届出を行うが、その後平成２１年１月から３月までの実績が基準を下回っていた場合は、その事実が発生した日から加算の算定は行わないこととなるため、平成２１年４月分の算定はできない取扱いとなる。（平２１．３版　VOL６９　問１０）</t>
  </si>
  <si>
    <t>150単位/月</t>
  </si>
  <si>
    <t>　　　差し支えありません。</t>
  </si>
  <si>
    <t>介護職員処遇改善加算（Ⅲ）</t>
    <rPh sb="0" eb="2">
      <t>カイゴ</t>
    </rPh>
    <rPh sb="2" eb="4">
      <t>ショクイン</t>
    </rPh>
    <rPh sb="4" eb="6">
      <t>ショグウ</t>
    </rPh>
    <rPh sb="6" eb="8">
      <t>カイゼン</t>
    </rPh>
    <rPh sb="8" eb="10">
      <t>カサン</t>
    </rPh>
    <phoneticPr fontId="73"/>
  </si>
  <si>
    <t>　貴見のとおり。なお、これまでと同様に、運営実績が６月に満たない場合の届出にあっては、届出を行った月以降においても、毎月所定の割合を維持しなければならず、その割合については毎月記録する必要がある。</t>
  </si>
  <si>
    <t>　　　　　勤務形態の区分　Ａ：常勤で専従　Ｂ：常勤で兼務　Ｃ：常勤以外で専従　Ｄ：常勤以外で兼務</t>
  </si>
  <si>
    <t>介護職員処遇改善計画書における賃金改善実施期間はいつから、いつまでか。</t>
  </si>
  <si>
    <t>個別機能訓練加算（Ⅱ）
※申請するには個別機能訓練加算（Ⅰ）イか（Ⅰ）ロを既に算定しているか又は個別機能訓練加算（Ⅰ）イか（Ⅰ）ロを同時に申請する必要があります。</t>
    <rPh sb="0" eb="8">
      <t>コベツキノウクンレンカサン</t>
    </rPh>
    <rPh sb="13" eb="15">
      <t>シンセイ</t>
    </rPh>
    <rPh sb="19" eb="21">
      <t>コベツ</t>
    </rPh>
    <rPh sb="21" eb="23">
      <t>キノウ</t>
    </rPh>
    <rPh sb="23" eb="25">
      <t>クンレン</t>
    </rPh>
    <rPh sb="25" eb="27">
      <t>カサン</t>
    </rPh>
    <rPh sb="37" eb="38">
      <t>スデ</t>
    </rPh>
    <rPh sb="39" eb="41">
      <t>サンテイ</t>
    </rPh>
    <rPh sb="46" eb="47">
      <t>マタ</t>
    </rPh>
    <rPh sb="48" eb="50">
      <t>コベツ</t>
    </rPh>
    <rPh sb="50" eb="52">
      <t>キノウ</t>
    </rPh>
    <rPh sb="52" eb="54">
      <t>クンレン</t>
    </rPh>
    <rPh sb="54" eb="56">
      <t>カサン</t>
    </rPh>
    <rPh sb="66" eb="68">
      <t>ドウジ</t>
    </rPh>
    <rPh sb="69" eb="71">
      <t>シンセイ</t>
    </rPh>
    <rPh sb="73" eb="75">
      <t>ヒツヨウ</t>
    </rPh>
    <phoneticPr fontId="4"/>
  </si>
  <si>
    <r>
      <rPr>
        <b/>
        <sz val="9"/>
        <color auto="1"/>
        <rFont val="ＭＳ Ｐゴシック"/>
      </rPr>
      <t xml:space="preserve">【留意事項通知】第２の３の２（14）
</t>
    </r>
    <r>
      <rPr>
        <sz val="9"/>
        <color auto="1"/>
        <rFont val="ＭＳ Ｐゴシック"/>
      </rPr>
      <t>　受け入れた若年性認知症利用者ごとに個別に担当者を定め，その者を中心に，当該利用者の特性やニーズに応じたサービス提供を行うこと。</t>
    </r>
    <rPh sb="1" eb="3">
      <t>リュウイ</t>
    </rPh>
    <rPh sb="3" eb="5">
      <t>ジコウ</t>
    </rPh>
    <rPh sb="5" eb="7">
      <t>ツウチ</t>
    </rPh>
    <rPh sb="8" eb="9">
      <t>ダイ</t>
    </rPh>
    <phoneticPr fontId="73"/>
  </si>
  <si>
    <t>　　4　届出する従業者の職種ごとに下記の勤務形態の区分の順にまとめて記載し、「週平均の勤務時間」については、職種ごとのAの小計と、</t>
  </si>
  <si>
    <t>介護職員処遇改善計画書や報告書に関する証拠書類として事業者から求める書類について、国から基準は示されるのか。</t>
  </si>
  <si>
    <t>　当該計画については、特に基準等を設けておらず、事業者の運営方針や事業者が求める介護職員像及び介護職員のキャリア志向に応じて適切に設定されたい。
　また、計画の期間は必ずしも賃金改善実施期間と合致しなくても良い。
　なお、目標を例示すれば、次のようなものが考えられる
（１）　利用者のニーズに応じた良質なサービス提供するために、介護職員が技術・能力（例：介護技術、コミュニケーション能力、協調性、問題解決能力、マネジメント能力等）の向上に努めること。
（２）　事業所全体での資格等（例：介護福祉士、介護職員基礎研修、訪問介護員研修等）の取得率向上
（平２４．３版　VOL２６７　問２２７）</t>
  </si>
  <si>
    <t>　加算の算定要件は、賃金改善額が加算による収入額を上回ることであり、加算による収入額を下回ることは想定されないが、仮に加算による収入額を下回っている場合は、一時金や賞与として支給されることが望ましい。
　なお、悪質な事例については、加算の算定要件を満たしていない不正請求として全額返還となる。（平２４．３版　VOL２６７　問２３７）</t>
  </si>
  <si>
    <t>⑯</t>
  </si>
  <si>
    <t>・「３．常勤換算方法による計算」</t>
    <rPh sb="4" eb="6">
      <t>ジョウキン</t>
    </rPh>
    <rPh sb="6" eb="8">
      <t>カンサン</t>
    </rPh>
    <rPh sb="8" eb="10">
      <t>ホウホウ</t>
    </rPh>
    <rPh sb="13" eb="15">
      <t>ケイサン</t>
    </rPh>
    <phoneticPr fontId="73"/>
  </si>
  <si>
    <t>　　　　（記載例2―サービス提供時間 a 9：00～12：00、b 13：00～16：00、c 10：30～13：30、d 14：30～17：30、e 休日）</t>
  </si>
  <si>
    <t>事業所・施設名（　　　　　　　　　　　　　　　　　　　　）</t>
  </si>
  <si>
    <t>（３）　加算算定後の各月の利用延人員数の確認</t>
    <rPh sb="10" eb="11">
      <t>カク</t>
    </rPh>
    <rPh sb="11" eb="12">
      <t>ツキ</t>
    </rPh>
    <rPh sb="13" eb="15">
      <t>リヨウ</t>
    </rPh>
    <rPh sb="15" eb="18">
      <t>ノベジンイン</t>
    </rPh>
    <rPh sb="18" eb="19">
      <t>スウ</t>
    </rPh>
    <rPh sb="20" eb="22">
      <t>カクニン</t>
    </rPh>
    <phoneticPr fontId="4"/>
  </si>
  <si>
    <t>⑳</t>
  </si>
  <si>
    <t>13単位
（１日につき）</t>
    <rPh sb="2" eb="4">
      <t>タンイ</t>
    </rPh>
    <rPh sb="7" eb="8">
      <t>ニチ</t>
    </rPh>
    <phoneticPr fontId="73"/>
  </si>
  <si>
    <t>　平成２４年当初の特例については、介護職員処遇改善交付金を受けている事業所については、平成２４年４月１日から下記の加算を算定する事業所とみなすこととなる。ただし、平成２４年５月末日までに届出に関する書類を指定権者に提出する必要がある。
　また、加算の要件を交付金の時と変更する場合や新規に加算を取得する場合は、新規の届出が必要になり、加算の取得を辞退する場合は、その旨の届出が必要である。
　　介護職員処遇改善交付金　　　　　　介護職員処遇改善加算
　　　　　１００％　　　　　　⇒　　　　　　加算（Ⅰ）
　　　　　　９０％　　　　　　⇒　　　　　　加算（Ⅱ）
　　　　　　８０％　　　　　　⇒　　　　　　加算（Ⅲ）
（平２４．３版　VOL２６７　問２４７）</t>
  </si>
  <si>
    <t>　通常の介護報酬における単位の計算と同等に、一単位未満の端数を四捨五入し、現行の他の加算と同様になる。また、利用者負担についても現行の他の加算と同様に、介護職員処遇改善加算額から保険請求額等を減じた額となる。
※　なお、保険請求額は、１円未満の端数切り捨てにより算定する。
（平２４．３版　VOL２７３　問４１）</t>
  </si>
  <si>
    <t>　介護職員処遇改善加算は、サービス別の介護報酬総単位数にサービス別の加算率を乗じて算出する。
　その上で、利用者負担を算出する際には、まず介護報酬総単位数が区分支給限度基準額を超えているか否かを確認した上で超えている場合には、超過分と当該超過分に係る加算は保険給付の対象外となる。（平２４．４版　VOL２８４　問１２）</t>
  </si>
  <si>
    <t>㉔</t>
  </si>
  <si>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4"/>
  </si>
  <si>
    <t>加算の算定月数と同じ月数とすること。（平２４．４版　VOL２８４　問１４）</t>
  </si>
  <si>
    <t>　　　　（記載例1―勤務時間 ①8：30～17：00、②16：30～1：00、③0：30～9：00、④休日）</t>
  </si>
  <si>
    <t>㉘</t>
  </si>
  <si>
    <r>
      <t xml:space="preserve">【報酬告示】別表２の２ 注21
</t>
    </r>
    <r>
      <rPr>
        <sz val="9"/>
        <color auto="1"/>
        <rFont val="ＭＳ Ｐゴシック"/>
      </rPr>
      <t>　厚生労働大臣が定めるいずれの基準にも適合しているものとして市町村長に届け出た指定地域密着型通所介護事業所が、利用者に対し指定地域密着型通所介護を行った場合は、科学的介護推進体制加算として、１月につき所定単位数に加算する。
⑴利用者ごとのＡＤＬ値（ＡＤＬの評価に基づき測定した値）、栄養状態、口腔機能、認知症（介護保険法（平成９年法律第123号）第５条の２第１項に規定する認知症）の状況その他の利用者の心身の状況等に係る基本的な情報を、厚生労働省に提出していること。
⑵必要に応じて地域密着型通所介護計画を見直すなど、指定地域密着型通所介護の提供に当たって、⑴に規定する情報その他指定地域密着型通所介護を適切かつ有効に提供するために必要な情報を活用していること。</t>
    </r>
  </si>
  <si>
    <t>　共生型通所介護（障害福祉制度の生活介護事業所等が、要介護者へ通所介護を行う場合）の場合、定員超過の減算はどちらを対象に、どのように見るべきか。</t>
  </si>
  <si>
    <t>㉙</t>
  </si>
  <si>
    <t>㉛</t>
  </si>
  <si>
    <t>　認知症加算、中重度者ケア体制加算の算定要件である認知症高齢者の日常生活自立度Ⅲ以上の割合、要介護３以上の割合については、利用実人員数又は利用延人員数を用いて算定するものとされているが、例えば、以下の例のような場合であって、中重度者ケア体制加算の要介護３以上の割合を計算する場合、前３月の平均は次のように計算する。（認知症高齢者の日常生活自立度Ⅲ以上の割合、前年度の平均計算についても同様に行う。）
①　利用実人員数による計算（要支援者を除く）
・利用者の総数＝9人（1月）＋9人（2月）＋9人（3月）＝27人
・要介護３以上の数＝4人（1月）＋4人（2月）＋4人（3月）＝12人
　したがって、割合は12人÷27人≒44.4％（小数点第二位以下切り捨て）≧30％
②　利用延人員数による計算（要支援者を除く）
・利用者の総数＝82人（1月）＋81人（2月）＋88人（3月）＝251人
・要介護3以上の数＝46人（1月）＋50人（2月）＋52人（3月）＝148人
　したがって、割合は148人÷251人≒58.9％（小数点第二位以下切り捨て）≧30％
　上記の例は、利用実人員数、利用延人員数ともに要件を満たす場合であるが、①又は②のいずれかで要件を満たせば加算は算定可能である。
　なお、利用実人員数による計算を行う場合、月途中で要介護状態区分や認知症高齢者の日常生活自立度が変更になった場合は月末の要介護状態区分や認知症高齢者の日常生活自立度を用いて計算する。（平成27年介護報酬改定Ｑ＆Ａ（平成27年４月１日）問31）</t>
  </si>
  <si>
    <t xml:space="preserve">【大臣基準告示】51の３の４　地域密着型通所介護費における業務継続計画未策定減算の基準
指定地域密着型サービス基準第37条、第37条の３又は第40条の16において準用する指定地域密着型サービス基準第３条の30の２第1項に規定する基準に適合していること。
</t>
  </si>
  <si>
    <t>　加算算定の要件である通所介護を行う時間帯を通じて、専従で配置する看護職員の提供時間帯中の勤務時間は、加配職員として常勤換算員数を算出する際の勤務時間数には含めることができないということでよいか。</t>
  </si>
  <si>
    <t>㉝</t>
  </si>
  <si>
    <t xml:space="preserve">介護職員の総数のうち介護福祉士の占める割合が100分の40以上
</t>
  </si>
  <si>
    <t>㉟</t>
  </si>
  <si>
    <t>　処遇改善加算を取得した介護サービス事業者等は、処遇改善加算の算定額に相当する賃金改善の実施と併せて、キャリアパス要件や職場環境等要件を満たす必要があるが、当該取組に要する費用については、算定要件における賃金改善の実施に要する費用に含まれない。
　当該取組に要する費用以外であって、処遇改善加算の算定額に相当する賃金改善を行うための具体的な方法については、労使で適切に話し合った上で決定すること。（平２７．２　ＶＯＬ４７１　問４２）</t>
  </si>
  <si>
    <t>１日の夜勤の合計時間</t>
    <rPh sb="1" eb="2">
      <t>ニチ</t>
    </rPh>
    <rPh sb="3" eb="5">
      <t>ヤキン</t>
    </rPh>
    <rPh sb="6" eb="8">
      <t>ゴウケイ</t>
    </rPh>
    <rPh sb="8" eb="10">
      <t>ジカン</t>
    </rPh>
    <phoneticPr fontId="7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</si>
  <si>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73"/>
  </si>
  <si>
    <r>
      <rPr>
        <b/>
        <sz val="9"/>
        <color auto="1"/>
        <rFont val="ＭＳ Ｐゴシック"/>
      </rPr>
      <t>【大臣基準告示】51の４　ハ</t>
    </r>
    <r>
      <rPr>
        <sz val="9"/>
        <color auto="1"/>
        <rFont val="ＭＳ Ｐゴシック"/>
      </rPr>
      <t xml:space="preserve">
　地域密着型通所介護費における個別機能訓練加算の基準
　次に掲げる基準のいずれにも適合すること。
(１)　イ(１)から(5)まで又はロ（１）及び（２）に掲げる基準のいずれにもに適合すること。
(２)　利用者ごとの個別機能訓練計画書の内容等の情報を厚生労働省に提出し、機能訓練の実施に当たって、当該情報その他機能訓練の適切かつ有効な実施のために必要な情報を活用していること。</t>
    </r>
    <rPh sb="79" eb="80">
      <t>マタ</t>
    </rPh>
    <rPh sb="85" eb="86">
      <t>オヨ</t>
    </rPh>
    <rPh sb="115" eb="118">
      <t>リヨウシャ</t>
    </rPh>
    <rPh sb="121" eb="123">
      <t>コベツ</t>
    </rPh>
    <rPh sb="123" eb="125">
      <t>キノウ</t>
    </rPh>
    <rPh sb="125" eb="127">
      <t>クンレン</t>
    </rPh>
    <rPh sb="127" eb="129">
      <t>ケイカク</t>
    </rPh>
    <rPh sb="129" eb="130">
      <t>ショ</t>
    </rPh>
    <rPh sb="131" eb="133">
      <t>ナイヨウ</t>
    </rPh>
    <rPh sb="133" eb="134">
      <t>トウ</t>
    </rPh>
    <rPh sb="135" eb="137">
      <t>ジョウホウ</t>
    </rPh>
    <rPh sb="138" eb="140">
      <t>コウセイ</t>
    </rPh>
    <rPh sb="140" eb="143">
      <t>ロウドウショウ</t>
    </rPh>
    <phoneticPr fontId="73"/>
  </si>
  <si>
    <t>㊳</t>
  </si>
  <si>
    <t>　前年度の賃金水準とは、前年度に介護職員に支給した賃金総額や、前年度の介護職員一人当たりの賃金月額である。（平２７．２　ＶＯＬ４７１　問４６）</t>
  </si>
  <si>
    <t>　平成３０年度のADL維持等加算の算定の可否を判断する場合、平成２９年１月から１２月が評価対象期間となるが、この時期に加算を算定しようとする指定通所介護事業所が指定介護予防通所介護事業所と一体的に運営されていた場合、指定居宅サービス基準第１６条の２イ（１）の「利用者」には、当該指定介護予防通所介護事業所の利用者も含まれるのか。</t>
  </si>
  <si>
    <r>
      <rPr>
        <b/>
        <sz val="9"/>
        <color auto="1"/>
        <rFont val="ＭＳ Ｐゴシック"/>
      </rPr>
      <t xml:space="preserve">【留意事項通知】第２の３の２（８）　イ
</t>
    </r>
    <r>
      <rPr>
        <sz val="9"/>
        <color auto="1"/>
        <rFont val="ＭＳ Ｐゴシック"/>
      </rPr>
      <t>①ア（※入浴介助加算（Ⅰ））①及び②を準用する。この場合において、ア①の「入浴介助加算（Ⅰ）」は、「入浴介助加算（Ⅱ）」に読み替えるものとする。
② 入浴介助加算（Ⅱ）は、利用者が居宅において、自身で又は家族若しくは居宅で入浴介助を行うことが想定される訪問介護員等（以下⑻において「家族・訪問介護員等」という。）の介助によって入浴ができるようになることを目的とし、以下ａ～ｃを実施することを評価するものである。なお、入浴介助加算（Ⅱ）の算定に関係する者は、利用者の状態に応じ、自身で又は家族・訪問介護員等の介助により尊厳を保持しつつ入浴ができるようになるためには、どのような介護技術を用いて行うことが適切であるかを念頭に置いた上で、ａ～ｃを実施する。
ａ 医師、理学療法士、作業療 法士、介護福祉士 若しく は介護支援専門員 又 は利用者の動作及び浴室の環境の評価を行うことができる福祉用具専門相談員、機能訓練指導員、地域包括支援センターの職員その他住宅改修に関する専門的知識及び経験を有する者（以下、「医師等」という。） が利用者の居宅を訪問（個別機能訓練加算を取得するにあたっての訪問等を含む。）し、利用者の状態をふまえ、浴室における当該利用者の動作及び浴室の環境を評価する。
その際、当該利用者の居宅を訪問し評価した者が、入浴に係る適切な介護技術に基づいて、利用者の動作を踏まえ、利用者自身で又は家族 ・訪問介護員等の介助により入浴を行うことが可能であると判断した場合、指定地域密着型通所介護事業所に対しその旨情報共有する。また、当該利用者の居宅を訪問し評価した者が、指定地域密着型通所介護事業所の従業者以外の者である場合は、書面等を活用し、十分な情報共有を行うよう留意すること。　　　　　　　　　　　　　　　　　　　　　　　　　　　　　　　　　　　　　　　　　　　　　　　　　　　　　　　　　　　　　　　　　　　　　　　　　　　　　　　　　　　　　　　　(※) 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 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う。　　　　　　　　　　　　　　　　　　　　　　　　　　　　　　　　　　　　　　　　　　　　　　　　　　　　　　　　　　　　　　　　　　　　　　　　　　　　　　　　　　　　　　なお、医師等が訪問することが困難な場合には、医師等の指示の下、介護職員が居宅を訪問し、情報通信機器等を活用して把握した浴室における利用者の動作及び浴室の環境を踏まえ、医師等が評価及び助言を行うこともできることとする。ただし、情報通信機器等の活用については、当該利用者等の同意を得なければならな いこと。また、個人情報保護委員会・厚生労働省「医療・介護関係事業者における個人情報の適切な取扱いのためのガイダンス」、厚生労働省「医療情報システムの安全管理に関するガイドライン」等を遵守すること。
ｂ 指定地域密着型通所介護事業所の機能訓練指導員等が共同して、利用者の居宅を訪問し評価した者との連携の下で、当該利用者の身体の状況や訪問により把握した利用者の居宅の浴室の環境等を踏まえた個別の入浴計画を作成する。なお、個別の入浴計画に相当する内容を地域密着型通所介護計画の中に記載する場合は、その記載をもって個別の入浴計画の作成に代えることができるものとする。
ｃ ｂの入浴計画に基づき、個浴その他の利用者の居宅の状況に近い環境にて、入浴介助を行う。 なお、利用者の居宅の浴室の状況に近い環境については、大浴槽等においても、手すりなど入浴に要する福祉用具等を活用し、浴室の手すりの位置や使用する浴槽の深さ及び高さ等を踏まえることで、利用者の居宅の浴室環境の状況を再現していることとして差し支えないこととする。また、入浴介助を行う際は、関係計画等の達成状況や利用者の状態をふまえて、自身で又は家族・訪問介護員等の介助によって入浴することができるようになるよう、必要な介護技術の習得に努め、これを用いて行われるものであること。なお、必要な介護技術の習得にあたっては、既存の研修等を参考にすること。</t>
    </r>
    <rPh sb="1" eb="3">
      <t>リュウイ</t>
    </rPh>
    <rPh sb="3" eb="5">
      <t>ジコウ</t>
    </rPh>
    <rPh sb="5" eb="7">
      <t>ツウチ</t>
    </rPh>
    <rPh sb="8" eb="9">
      <t>ダイ</t>
    </rPh>
    <rPh sb="24" eb="26">
      <t>ニュウヨク</t>
    </rPh>
    <rPh sb="26" eb="28">
      <t>カイジョ</t>
    </rPh>
    <rPh sb="28" eb="30">
      <t>カサン</t>
    </rPh>
    <rPh sb="1467" eb="1469">
      <t>シンタイ</t>
    </rPh>
    <phoneticPr fontId="73"/>
  </si>
  <si>
    <t>↓R3.４月以降</t>
    <rPh sb="5" eb="6">
      <t>ガツ</t>
    </rPh>
    <rPh sb="6" eb="8">
      <t>イコウ</t>
    </rPh>
    <phoneticPr fontId="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</si>
  <si>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73"/>
  </si>
  <si>
    <t>㊶</t>
  </si>
  <si>
    <t>介護職員が派遣労働者の場合であっても、処遇改善加算の対象となるのか。</t>
  </si>
  <si>
    <t>調査対象選定</t>
    <rPh sb="0" eb="6">
      <t>チョウサタイショウセンテイ</t>
    </rPh>
    <phoneticPr fontId="73"/>
  </si>
  <si>
    <t>　新規事業所・施設についても、加算の取得は可能である。この場合において、介護職員処遇改善計画書には、処遇改善加算を取得していない場合の賃金水準からの賃金改善額や、賃金改善を行う方法等について明確にすることが必要である。
　なお、方法は就業規則、雇用契約書等に記載する方法が考えられる。（平２７．２　ＶＯＬ４７１　問５０）</t>
  </si>
  <si>
    <t>看護職員：介護職員</t>
  </si>
  <si>
    <t>4週の　　　　　　　　　　合計</t>
  </si>
  <si>
    <t>㊺</t>
  </si>
  <si>
    <t>　認知症加算の要件に「認知症の症状の進行の緩和に資するケアを計画的に実施するプログラムを作成すること」とあるが、事業所として一つのプログラムを作成するのか、利用者ごとの個別プログラムを作成するのか。</t>
  </si>
  <si>
    <t>　介護給付費算定に係る体制状況一覧については、その内容に変更がある場合は届出が必要になるが、各自治体の判断において対応が可能であれば、届出書は不要として差し支えない。（平２７．２版　ＶＯＬ４７１　問５２）</t>
  </si>
  <si>
    <t>共生型地域密着型通所介護を行った場合</t>
    <rPh sb="0" eb="3">
      <t>キョウセイガタ</t>
    </rPh>
    <rPh sb="3" eb="5">
      <t>チイキ</t>
    </rPh>
    <rPh sb="5" eb="8">
      <t>ミッチャクガタ</t>
    </rPh>
    <rPh sb="8" eb="10">
      <t>ツウショ</t>
    </rPh>
    <rPh sb="10" eb="12">
      <t>カイゴ</t>
    </rPh>
    <rPh sb="13" eb="14">
      <t>オコナ</t>
    </rPh>
    <rPh sb="16" eb="18">
      <t>バアイ</t>
    </rPh>
    <phoneticPr fontId="73"/>
  </si>
  <si>
    <t>㊻</t>
  </si>
  <si>
    <t xml:space="preserve">虐待防止措置を適正に実施するための担当者を置いている。
</t>
  </si>
  <si>
    <t>㊼</t>
  </si>
  <si>
    <r>
      <rPr>
        <b/>
        <sz val="8"/>
        <color auto="1"/>
        <rFont val="ＭＳ Ｐゴシック"/>
      </rPr>
      <t xml:space="preserve">【留意事項通知】第２の３の２（10）①
</t>
    </r>
    <r>
      <rPr>
        <sz val="8"/>
        <color auto="1"/>
        <rFont val="ＭＳ Ｐゴシック"/>
      </rPr>
      <t>イ 生活機能向上連携加算(Ⅰ)は、指定訪問リハビリテーション事業所、指定通所リハビリテーション事業所又はリハビリテーションを実施している医療提供施設（病院にあっては、許可病床数が200 床未満のもの又は当該病院を中心とした半径４キロメートル以内に診療所が存在しないものに限る。以下この⑽において同じ。）の理学療法士、作業療法士、言語聴覚士又は医師（以下この⑽において「理学療法士等」という。）の助言に基づき、当該指定地域密着型通所介護事業所の機能訓練指導員、看護職員、介護職員、生活相談員その他の職種の者（以下「機能訓練指導員等」という。）が共同してアセスメント、利用者の身体の状況等の評価及び個別機能訓練計画の作成を行っていること。その際、理学療法士等は、機能訓練指導員等に対し、日常生活上の留意点、介護の工夫等に関する助言を行うこと。
この場合の「リハビリテーションを実施している医療提供施設」とは、診療報酬における疾患別リハビリテーション料の届出を行っている病院若しくは診療所又は介護老人保健施設、介護療養型医療施設若しくは介護医療院であること。
ロ 個別機能訓練計画の作成に当たっては、指定訪問リハビリテーション事業所、指定通所リハビリテーション事業所又はリハビリテーションを実施している医療提供施設の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ＩＣＴを活用した動画やテレビ電話を用いて把握した上で、当該指定地域密着型通所介護事業所の機能訓練指導員等に助言を行うこと。なお、ＩＣＴを活用した動画やテレビ電話を用いる場合においては、理学療法士等がＡＤＬ及びＩＡＤＬに関する利用者の状況について適切に把握することができるよう、理学療法士等と機能訓練指導員等で事前に方法等を調整するものとする。
ハ 個別機能訓練計画には、利用者ごとにその目標、実施時間、実施方法等の内容を記載しなければならない。目標については、利用者又はその家族の意向及び当該利用者を担当する介護支援専門員の意見も踏まえ策定することとし、当該利用者の意欲の向上につながるよう、段階的な目標を設定するなど可能な限り具体的かつ分かりやすい目標とすること。なお、個別機能訓練計画に相当する内容を地域密着型通所介護計画の中に記載する場合は、その記載をもって個別機能訓練計画の作成に代えることができるものとすること。
ニ 個別機能訓練計画に基づき、利用者の身体機能又は生活機能の向上を目的とする機能訓練の項目を準備し、機能訓練指導員等が、利用者の心身の状況に応じて計画的に機能訓練を適切に提供していること。
ホ 個別機能訓練計画の進捗状況等の評価について
・ 機能訓練指導員等は、各月における評価内容や目標の達成度合いについて、利用者又はその家族及び理学療法士等に報告・相談し、理学療法士等から必要な助言を得た上で、必要に応じて当該利用者又はその家族（以下このホにおいて「利用者等」という。）の意向を確認の上、当該利用者のＡＤＬやＩＡＤＬの改善状況を踏まえた目標の見直しや訓練内容の変更など適切な対応を行うこと。
・ 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機能訓練に関する記録（実施時間、訓練内容、担当者等）は、利用者ごとに保管され、常に当該事業所の機能訓練指導員等により閲覧が可能であるようにすること。
ト 生活機能向上連携加算(Ⅰ)は個別機能訓練計画に基づき個別機能訓練を提供した初回の月に限り、算定されるものである。なお、イの助言に基づき個別機能訓練計画を見直した場合には、本加算を再度算定することは可能であるが、利用者の急性増悪等により個別機能訓練計画を見直した場合を除き、個別機能訓練計画に基づき個別機能訓練を提供した初回の月の翌月及び翌々月は本加算を算定しない。</t>
    </r>
    <rPh sb="1" eb="3">
      <t>リュウイ</t>
    </rPh>
    <rPh sb="3" eb="5">
      <t>ジコウ</t>
    </rPh>
    <rPh sb="5" eb="7">
      <t>ツウチ</t>
    </rPh>
    <rPh sb="8" eb="9">
      <t>ダイ</t>
    </rPh>
    <phoneticPr fontId="73"/>
  </si>
  <si>
    <t>　前年度に処遇改善加算を算定している場合であって、既に提出された計画書添付書類に関する事項に変更がない場合は、各自治体の判断により、その提出を省略して差し支えない。（平２７．２　ＶＯＬ４７１　問５５）</t>
  </si>
  <si>
    <t>介護職員等処遇改善加算（Ⅴ）(13)</t>
    <rPh sb="0" eb="2">
      <t>カイゴ</t>
    </rPh>
    <rPh sb="2" eb="4">
      <t>ショクイン</t>
    </rPh>
    <rPh sb="4" eb="5">
      <t>トウ</t>
    </rPh>
    <rPh sb="5" eb="7">
      <t>ショグウ</t>
    </rPh>
    <rPh sb="7" eb="9">
      <t>カイゼン</t>
    </rPh>
    <rPh sb="9" eb="11">
      <t>カサン</t>
    </rPh>
    <phoneticPr fontId="73"/>
  </si>
  <si>
    <t>㊾</t>
  </si>
  <si>
    <t>高齢者虐待防止措置未実施減算</t>
  </si>
  <si>
    <t>　処遇改善加算を用いて賃金改善を行うために一部の賃金項目を引き上げた場合であっても、事業の継続を図るために、賃金改善実施期間の賃金が引き下げられた場合については、特別事情届出書を届け出る必要がある。
なお、介護職員の賃金水準を引き下げた後、その要因である特別な状況が改善した場合には、可能な限り速やかに介護職員の賃金水準を引下げ前の水準に戻す必要がある。
　　また、その際の特別事情届出書は、以下の内容が把握可能となっている必要がある。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
の必要な手続きを行った旨
（平２７．２　ＶＯＬ４７１　問５６）</t>
  </si>
  <si>
    <t>㊿</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</si>
  <si>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73"/>
  </si>
  <si>
    <t>（ｃ）</t>
  </si>
  <si>
    <r>
      <rPr>
        <b/>
        <sz val="9"/>
        <color auto="1"/>
        <rFont val="ＭＳ Ｐゴシック"/>
      </rPr>
      <t>【報酬告示】別表２の２ 注12</t>
    </r>
    <r>
      <rPr>
        <sz val="9"/>
        <color auto="1"/>
        <rFont val="ＭＳ Ｐゴシック"/>
      </rPr>
      <t xml:space="preserve">
　イについて、別に厚生労働大臣が定める基準に適合しているものとして市町村長に届け出た指定地域密着型通所介護事業所において、外部との連携により、利用者の身体の状況等の評価を行い、かつ、個別機能訓練計画を作成した場合には、当該基準に掲げる区分に従い、(1)（※生活機能向上連携加算（Ⅰ））については、利用者の急性増悪等により当該個別機能訓練計画を見直した場合を除き3月に1回を限度として、1月につき、(2)については1月につき、次に掲げる単位数を所定単位数に加算する。ただし、次に掲げるいずれかの加算を算定している場合においては、次に掲げるその他の加算は算定しない。また、</t>
    </r>
    <r>
      <rPr>
        <sz val="9"/>
        <color rgb="FFFF0000"/>
        <rFont val="ＭＳ Ｐゴシック"/>
      </rPr>
      <t>注16</t>
    </r>
    <r>
      <rPr>
        <sz val="9"/>
        <color auto="1"/>
        <rFont val="ＭＳ Ｐゴシック"/>
      </rPr>
      <t>を算定している場合、(1)は算定せず、(2)は1月につき100単位を所定単位数に加算する。</t>
    </r>
    <rPh sb="1" eb="3">
      <t>ホウシュウ</t>
    </rPh>
    <rPh sb="3" eb="5">
      <t>コクジ</t>
    </rPh>
    <rPh sb="6" eb="8">
      <t>ベッピョウ</t>
    </rPh>
    <rPh sb="12" eb="13">
      <t>チュウ</t>
    </rPh>
    <rPh sb="144" eb="146">
      <t>セイカツ</t>
    </rPh>
    <rPh sb="146" eb="148">
      <t>キノウ</t>
    </rPh>
    <rPh sb="148" eb="150">
      <t>コウジョウ</t>
    </rPh>
    <rPh sb="150" eb="152">
      <t>レンケイ</t>
    </rPh>
    <rPh sb="152" eb="154">
      <t>カサン</t>
    </rPh>
    <phoneticPr fontId="73"/>
  </si>
  <si>
    <t>　特別事情届出書による取扱いについては、事業の継続を図るために認められた例外的な取扱いであることから、事業の継続が可能にもかかわらず経営の効率化を図るといった理由で、介護職員の賃金水準を引き下げることはできない。
　　また、特別事情届出書による取扱いの可否については、介護報酬改定のみをもって一律に判断されるものではなく、法人の経営が悪化していること等の以下の内容が適切に把握可能となっている必要がある。
・処遇改善加算を取得している介護サービス事業所等の法人の収支（介護事業による収支に限る。）について、サービス利用者数の大幅な減少等により経営が悪化し、一定期間にわたって収支が赤字である、資金繰りに支障が生じる等の状況にあることを示す内容
・介護職員の賃金水準の引下げの内容
・当該法人の経営及び介護職員の賃金水準の改善の見込み
・介護職員の賃金水準を引き下げることについて、適切に労使の合意を得ていること等の必要な手続きを行った旨（平２７．２　ＶＯＬ４７１　問６０）</t>
  </si>
  <si>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類似する訓練項目を準備した場合でも、複数の種類の訓練項目と認められるのか。</t>
  </si>
  <si>
    <t>　特別事情届出書を届け出ることにより、事業の継続を図るために、介護職員の賃金水準（加算による賃金改善分を除く。）を引き下げた上で賃金改善を行うことが可能であるが、介護職員の賃金水準を引き下げた後、その要因である特別な状況が改善した場合には、可能な限り速やかに介護職員の賃金水準を引下げ前の水準に戻す必要があることから、本取扱いについては、あくまでも一時的な対応といった位置付けのものである。
したがって、新しい処遇改善加算を取得するに当たってあらかじめ特別事情届出書を提出するものではなく、特別な事情により介護職員処遇改善計画書に規定した賃金改善を実施することが困難と判明した、又はその蓋然性が高いと見込まれた時点で、当該届出書を提出すること。（平２７．２　ＶＯＬ４７１　問６１）</t>
  </si>
  <si>
    <t>介護職員等特定処遇改善加算（Ⅰ）</t>
    <rPh sb="0" eb="13">
      <t>カイゴショクイントウトクテイショグウカイゼンカサン</t>
    </rPh>
    <phoneticPr fontId="73"/>
  </si>
  <si>
    <t>介護職員等特定処遇改善加算（Ⅱ）</t>
    <rPh sb="0" eb="13">
      <t>カイゴショクイントウトクテイショグウカイゼンカサン</t>
    </rPh>
    <phoneticPr fontId="73"/>
  </si>
  <si>
    <t>介護職員等ベースアップ等支援加算</t>
  </si>
  <si>
    <r>
      <rPr>
        <u/>
        <sz val="9"/>
        <color auto="1"/>
        <rFont val="ＭＳ Ｐゴシック"/>
      </rPr>
      <t>厚生労働大臣が定める基準（平成２７年厚生労働省告示第９５号）</t>
    </r>
    <r>
      <rPr>
        <sz val="9"/>
        <color auto="1"/>
        <rFont val="ＭＳ Ｐゴシック"/>
      </rPr>
      <t>に適合している介護職員の賃金の改善等を実施しているものとして都道府県知事に届出た指定訪問介護事業所が、利用者に対し、指定訪問介護を行った場合。　　　　　　　　　　　　　　　　　　　　　　　　　　　　　　　　　　　　　　　　　　　　　　　　　　　　　　　　　　　　　　　　　　　　　　　　　　　　　　　　　　　　　　　　　　　　　　　　　　　　　　　　　　　　　　　　　　　　　　　　　　　　　　　　　　　　　　　　　　　　　　　　　　　　　　　　　　　　　　　　　　　　　　　　　　　　　　　　　　　　　　　　　　＜平成２７年厚生労働省告示第９５号４の３＞　　　　　　　　　　　　　　　　　　　　　　　　　　　　　　　　　　　　　　　　　　　　　　　　　　　　　　　　　　　　　　　　　　　　　　　　　　　　　　　　　　　　　　　　　　　　　　　　　　イ　介護職員その他の職員の賃金改善について、賃金改善に要する費用の見込額が介護職員等ベースアップ等支援加算の算定見込額を上回り、かつ、介護職員及びその他の職員のそれぞれについて賃金改善に要する費用の見込額の三分の二以上を基本給又は決まって毎月支払われる手当に充てる賃金改善に関する計画を策定し、当該計画に基づき適切な措置を講じていること。
ホ　訪問介護費における介護職員処遇改善加算(Ⅰ)から(Ⅲ)までのいずれかを算定していること。</t>
    </r>
  </si>
  <si>
    <t xml:space="preserve">令和６年５月31日において、
介護職員処遇改善加算(Ⅲ)を算定
介護職員等特定処遇改善加算(Ⅱ）を算定
介護職員等ベースアップ等支援加算を算定せず
</t>
  </si>
  <si>
    <t>1　通所介護</t>
    <rPh sb="2" eb="4">
      <t>ツウショ</t>
    </rPh>
    <rPh sb="4" eb="6">
      <t>カイゴ</t>
    </rPh>
    <phoneticPr fontId="73"/>
  </si>
  <si>
    <t>１）　貴見のとおりである。
２）　貴見のとおりである。評価対象利用期間は、評価対象期間の一部であることを想定している。つまり、その最初の月から最後の月まで、評価対象期間に含まれている必要がある。
３）　連続しているすべての月ではなく、その中に最初の月が最も早い６月の期間を評価対象利用期間とする。例えば、２月から１１月まで連続利用がある場合は、２月から１１月までではなく、２月から７月までを評価対象利用期間とする。</t>
  </si>
  <si>
    <r>
      <t xml:space="preserve">【大臣基準告示】51の９（48を準用）　ロ
</t>
    </r>
    <r>
      <rPr>
        <sz val="9"/>
        <color auto="1"/>
        <rFont val="ＭＳ Ｐゴシック"/>
      </rPr>
      <t>　地域密着型通所介護費における介護職員処遇改善加算の基準
　イ(1)から(6)まで、(7)(１)から(４)まで及び(8)に掲げる基準のいずれにも適合すること。</t>
    </r>
  </si>
  <si>
    <t>2　（介護予防）通所リハビリテーション</t>
    <rPh sb="3" eb="5">
      <t>カイゴ</t>
    </rPh>
    <rPh sb="5" eb="7">
      <t>ヨボウ</t>
    </rPh>
    <rPh sb="8" eb="10">
      <t>ツウショ</t>
    </rPh>
    <phoneticPr fontId="73"/>
  </si>
  <si>
    <t>3　地域密着型通所介護</t>
    <rPh sb="2" eb="4">
      <t>チイキ</t>
    </rPh>
    <rPh sb="4" eb="7">
      <t>ミッチャクガタ</t>
    </rPh>
    <rPh sb="7" eb="9">
      <t>ツウショ</t>
    </rPh>
    <rPh sb="9" eb="11">
      <t>カイゴ</t>
    </rPh>
    <phoneticPr fontId="73"/>
  </si>
  <si>
    <t>地域密着型通所介護</t>
    <rPh sb="0" eb="2">
      <t>チイキ</t>
    </rPh>
    <rPh sb="2" eb="5">
      <t>ミッチャクガタ</t>
    </rPh>
    <rPh sb="5" eb="7">
      <t>ツウショ</t>
    </rPh>
    <rPh sb="7" eb="9">
      <t>カイゴ</t>
    </rPh>
    <phoneticPr fontId="4"/>
  </si>
  <si>
    <t>3　（介護予防）認知症対応型通所介護</t>
    <rPh sb="3" eb="5">
      <t>カイゴ</t>
    </rPh>
    <rPh sb="5" eb="7">
      <t>ヨボウ</t>
    </rPh>
    <rPh sb="8" eb="11">
      <t>ニンチショウ</t>
    </rPh>
    <rPh sb="11" eb="14">
      <t>タイオウガタ</t>
    </rPh>
    <rPh sb="14" eb="16">
      <t>ツウショ</t>
    </rPh>
    <rPh sb="16" eb="18">
      <t>カイゴ</t>
    </rPh>
    <phoneticPr fontId="73"/>
  </si>
  <si>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3"/>
  </si>
  <si>
    <t>①に占める②の割合が40％以上</t>
    <rPh sb="2" eb="3">
      <t>シ</t>
    </rPh>
    <rPh sb="7" eb="9">
      <t>ワリアイ</t>
    </rPh>
    <rPh sb="13" eb="15">
      <t>イジョウ</t>
    </rPh>
    <phoneticPr fontId="73"/>
  </si>
  <si>
    <t>　　　　　サービス種別　　　　　　　　現在⇒</t>
    <rPh sb="9" eb="11">
      <t>シュベツ</t>
    </rPh>
    <rPh sb="19" eb="21">
      <t>ゲンザイ</t>
    </rPh>
    <phoneticPr fontId="4"/>
  </si>
  <si>
    <t>事業所名</t>
    <rPh sb="0" eb="3">
      <t>ジギョウショ</t>
    </rPh>
    <rPh sb="3" eb="4">
      <t>メイ</t>
    </rPh>
    <phoneticPr fontId="4"/>
  </si>
  <si>
    <t>①指定通所介護事業所及び指定地域密着型通所介護事業所（定員が11名以上である事業所に限る）における取扱い
この場合、看護職員の配置基準は、指定通所介護（指定地域密着型通所介護）の単位ごとに、専ら当該指定通所介護（地域密着型通所介護）の提供に当たる看護職員が１以上確保されるために必要と認められる数を置くべきと定められており、配置時間に関する規定はないことから、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この場合、看護職員の配置基準は介護職員と一体のものとして定められており、指定地域密着型通所介護の単位ごとに、指定地域密着型通所介護を提供している時間帯に、専ら指定地域密着型通所介護の提供に当たる看護職員又は介護職員が勤務している時間数の合計数を提供単位時間数で除して得た数が１以上確保されるために必要と認められる数を置くべきとされている。この配置基準を看護職員により満たしている事業所にあっても、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専ら機能訓練指導員の職務に従事する理学療法士等」として勤務している時間数は、専ら指定地域密着型通所介護の提供に当たる看護職員としての勤務時間数に含めない。）
なお、①②いずれの場合においても、都道府県・市町村においては、看護職員としての業務と専ら機能訓練指導員の職務に従事する理学療法士等としての業務のいずれも行う職員が、本来の業務である利用者の健康管理や観察を行いつつ、個別機能訓練加算(Ⅰ)イ又はロの要件を満たすような業務をなし得るのかについて、加算算定事業所ごとにその実態を十分に確認することが必要である。（令和３年度介護報酬改定Ｑ＆Ａ vol.3 問56）</t>
  </si>
  <si>
    <t>サービス提供体制強化加算（Ⅲ）</t>
    <rPh sb="4" eb="6">
      <t>テイキョウ</t>
    </rPh>
    <rPh sb="6" eb="8">
      <t>タイセイ</t>
    </rPh>
    <rPh sb="8" eb="10">
      <t>キョウカ</t>
    </rPh>
    <rPh sb="10" eb="12">
      <t>カサン</t>
    </rPh>
    <phoneticPr fontId="73"/>
  </si>
  <si>
    <t>ﾒｰﾙｱﾄﾞﾚｽ</t>
  </si>
  <si>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73"/>
  </si>
  <si>
    <t>サービス種別</t>
    <rPh sb="4" eb="6">
      <t>シュベツ</t>
    </rPh>
    <phoneticPr fontId="4"/>
  </si>
  <si>
    <t>　サービス提供体制強化加算の新区分の取得に当たって、職員の割合については、これまでと同様に、１年以上の運営実績がある場合、常勤換算方法により算出した前年度の平均（３月分を除く。）をもって、運営実績が６月に満たない事業所（新たに事業を開始した事業所又は事業を再開した事業所）の場合は、４月目以降に、前３月分の実績をもって取得可能となるということでいいのか。</t>
  </si>
  <si>
    <t>令和</t>
    <rPh sb="0" eb="2">
      <t>レイワ</t>
    </rPh>
    <phoneticPr fontId="4"/>
  </si>
  <si>
    <t xml:space="preserve">個別機能訓練加算を算定していない。
</t>
  </si>
  <si>
    <t>３．常勤換算方法による計算</t>
    <rPh sb="2" eb="4">
      <t>ジョウキン</t>
    </rPh>
    <rPh sb="4" eb="6">
      <t>カンサン</t>
    </rPh>
    <rPh sb="6" eb="8">
      <t>ホウホウ</t>
    </rPh>
    <rPh sb="11" eb="13">
      <t>ケイサン</t>
    </rPh>
    <phoneticPr fontId="73"/>
  </si>
  <si>
    <t>年</t>
    <rPh sb="0" eb="1">
      <t>ネン</t>
    </rPh>
    <phoneticPr fontId="4"/>
  </si>
  <si>
    <t>月</t>
    <rPh sb="0" eb="1">
      <t>ガツ</t>
    </rPh>
    <phoneticPr fontId="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</si>
  <si>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4"/>
  </si>
  <si>
    <t>減少率（小数）</t>
    <rPh sb="0" eb="3">
      <t>ゲンショウリツ</t>
    </rPh>
    <rPh sb="4" eb="6">
      <t>ショウスウ</t>
    </rPh>
    <phoneticPr fontId="4"/>
  </si>
  <si>
    <t>加算算定の可否</t>
    <rPh sb="5" eb="7">
      <t>カヒ</t>
    </rPh>
    <phoneticPr fontId="4"/>
  </si>
  <si>
    <t>１回につき
20単位　　　　　　　　　　　　　　　　　　　　　　　　　　　　　　　　　　　　　　　　　　　　　　　　　　　　　　　　　　　　　　　　　　　　　　　　　　　　　　　　　　　　　　　　　　　　　　　　　　　　　　　　　　　　　　　　　　　　※６月ごと</t>
  </si>
  <si>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4"/>
  </si>
  <si>
    <t>年月</t>
    <rPh sb="0" eb="2">
      <t>ネンゲツ</t>
    </rPh>
    <phoneticPr fontId="4"/>
  </si>
  <si>
    <t>減少割合</t>
    <rPh sb="0" eb="2">
      <t>ゲンショウ</t>
    </rPh>
    <rPh sb="2" eb="4">
      <t>ワリアイ</t>
    </rPh>
    <phoneticPr fontId="4"/>
  </si>
  <si>
    <t>　サービスの提供時間を通じて１名以上配置されていれば、加算の算定対象となる。（平成27年介護報酬改定Ｑ＆Ａ（平成27年４月１日）問29）</t>
  </si>
  <si>
    <r>
      <t xml:space="preserve">【報酬告示】別表２の２ ニ
</t>
    </r>
    <r>
      <rPr>
        <sz val="9"/>
        <color auto="1"/>
        <rFont val="ＭＳ Ｐゴシック"/>
      </rPr>
      <t>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ただし、介護職員処遇改善加算（Ⅰ）を算定している場合においては、介護職員処遇改善加算（Ⅱ）（Ⅲ）は算定しない。</t>
    </r>
  </si>
  <si>
    <t>加算終了／延長届提出月</t>
    <rPh sb="0" eb="2">
      <t>カサン</t>
    </rPh>
    <rPh sb="2" eb="4">
      <t>シュウリョウ</t>
    </rPh>
    <rPh sb="5" eb="8">
      <t>エンチョウトドケ</t>
    </rPh>
    <rPh sb="8" eb="10">
      <t>テイシュツ</t>
    </rPh>
    <rPh sb="10" eb="11">
      <t>ツキ</t>
    </rPh>
    <phoneticPr fontId="4"/>
  </si>
  <si>
    <t>※ 加算算定開始後に記入してください。</t>
    <rPh sb="6" eb="8">
      <t>カイシ</t>
    </rPh>
    <rPh sb="8" eb="9">
      <t>アト</t>
    </rPh>
    <rPh sb="10" eb="12">
      <t>キニュウ</t>
    </rPh>
    <phoneticPr fontId="4"/>
  </si>
  <si>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4"/>
  </si>
  <si>
    <t>加算算定の延長を求める理由</t>
    <rPh sb="0" eb="2">
      <t>カサン</t>
    </rPh>
    <rPh sb="2" eb="4">
      <t>サンテイ</t>
    </rPh>
    <rPh sb="5" eb="7">
      <t>エンチョウ</t>
    </rPh>
    <rPh sb="8" eb="9">
      <t>モト</t>
    </rPh>
    <rPh sb="11" eb="13">
      <t>リユウ</t>
    </rPh>
    <phoneticPr fontId="4"/>
  </si>
  <si>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4"/>
  </si>
  <si>
    <t>　(ビルの名称等)</t>
  </si>
  <si>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4"/>
  </si>
  <si>
    <t>算定あり</t>
    <rPh sb="0" eb="2">
      <t>サンテイ</t>
    </rPh>
    <phoneticPr fontId="73"/>
  </si>
  <si>
    <t>４月～２月
合計</t>
    <rPh sb="1" eb="2">
      <t>ガツ</t>
    </rPh>
    <rPh sb="4" eb="5">
      <t>ガツ</t>
    </rPh>
    <rPh sb="7" eb="8">
      <t>ケイ</t>
    </rPh>
    <phoneticPr fontId="73"/>
  </si>
  <si>
    <t>５月</t>
    <rPh sb="1" eb="2">
      <t>ガツ</t>
    </rPh>
    <phoneticPr fontId="73"/>
  </si>
  <si>
    <t>（別紙22－2）</t>
    <rPh sb="1" eb="3">
      <t>ベッシ</t>
    </rPh>
    <phoneticPr fontId="73"/>
  </si>
  <si>
    <t>７月</t>
    <rPh sb="1" eb="2">
      <t>ガツ</t>
    </rPh>
    <phoneticPr fontId="73"/>
  </si>
  <si>
    <t>分母</t>
    <rPh sb="0" eb="2">
      <t>ブンボ</t>
    </rPh>
    <phoneticPr fontId="73"/>
  </si>
  <si>
    <t>10月</t>
    <rPh sb="2" eb="3">
      <t>ガツ</t>
    </rPh>
    <phoneticPr fontId="73"/>
  </si>
  <si>
    <t>　個別機能訓練加算(Ⅰ)イに係る機能訓練指導員については、具体的な配置時間の定めはないが、当該機能訓練指導員は個別機能訓練計画の策定に主体的に関与するとともに、利用者に対し個別機能訓練を直接実施したり、実施後の効果等を評価したりする必要があることから、計画策定に要する時間、訓練時間、効果を評価する時間等を踏まえて配置すること。なお、当該機能訓練指導員は専従で配置することが必要であるが、常勤・非常勤の別は問わない。（令和３年度介護報酬改定Ｑ＆Ａ vol.3 問48）</t>
  </si>
  <si>
    <t>１月</t>
    <rPh sb="1" eb="2">
      <t>ガツ</t>
    </rPh>
    <phoneticPr fontId="73"/>
  </si>
  <si>
    <t xml:space="preserve">個別の入浴計画に基づき、個浴その他の利用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実施している。
</t>
  </si>
  <si>
    <t>５時間以上６時間未満及び
６時間以上７時間未満</t>
    <rPh sb="1" eb="3">
      <t>ジカン</t>
    </rPh>
    <rPh sb="3" eb="5">
      <t>イジョウ</t>
    </rPh>
    <rPh sb="6" eb="8">
      <t>ジカン</t>
    </rPh>
    <rPh sb="8" eb="10">
      <t>ミマン</t>
    </rPh>
    <rPh sb="10" eb="11">
      <t>オヨ</t>
    </rPh>
    <phoneticPr fontId="73"/>
  </si>
  <si>
    <t>７時間以上８時間未満及び
８時間以上９時間未満</t>
    <rPh sb="1" eb="3">
      <t>ジカン</t>
    </rPh>
    <rPh sb="3" eb="5">
      <t>イジョウ</t>
    </rPh>
    <rPh sb="6" eb="8">
      <t>ジカン</t>
    </rPh>
    <rPh sb="8" eb="10">
      <t>ミマン</t>
    </rPh>
    <rPh sb="10" eb="11">
      <t>オヨ</t>
    </rPh>
    <phoneticPr fontId="73"/>
  </si>
  <si>
    <t xml:space="preserve">②算定日が属する月が、当該利用者が口腔機能向上加算の算定に係る口腔機能向上サービスを受けている間及び当該口腔機能向上サービスが終了した日の属する月ではない
</t>
  </si>
  <si>
    <t>点検事項</t>
    <rPh sb="0" eb="2">
      <t>テンケン</t>
    </rPh>
    <rPh sb="2" eb="4">
      <t>ジコウ</t>
    </rPh>
    <phoneticPr fontId="73"/>
  </si>
  <si>
    <t>各月の利用延人員数</t>
    <rPh sb="0" eb="2">
      <t>カクツキ</t>
    </rPh>
    <rPh sb="3" eb="5">
      <t>リヨウ</t>
    </rPh>
    <rPh sb="5" eb="6">
      <t>ノ</t>
    </rPh>
    <rPh sb="6" eb="9">
      <t>ジンインスウ</t>
    </rPh>
    <phoneticPr fontId="74"/>
  </si>
  <si>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74"/>
  </si>
  <si>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が、個別機能訓練加算(Ⅰ)ロは、この要件に基づき、合計で２名以上の理学療法士等を配置している時間帯において個別機能訓練を実施した利用者に対してのみ算定することができるのか。</t>
  </si>
  <si>
    <t>合計</t>
    <rPh sb="0" eb="2">
      <t>ゴウケイ</t>
    </rPh>
    <phoneticPr fontId="74"/>
  </si>
  <si>
    <t>１月につき
48単位</t>
    <rPh sb="1" eb="2">
      <t>ツキ</t>
    </rPh>
    <phoneticPr fontId="73"/>
  </si>
  <si>
    <t>（ｂ）</t>
  </si>
  <si>
    <t>　　　体制加算の内容をそのまま記載してください。</t>
  </si>
  <si>
    <t>○前年度の実績が６月に満たない場合（新たに事業を開始・再開した場合を含む）及び前年度から定員を概ね25％以上変更しようとする場合の前年度の１月当たりの平均利用延人員数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4"/>
  </si>
  <si>
    <t>利用定員　※６</t>
    <rPh sb="0" eb="2">
      <t>リヨウ</t>
    </rPh>
    <rPh sb="2" eb="4">
      <t>テイイン</t>
    </rPh>
    <phoneticPr fontId="4"/>
  </si>
  <si>
    <t>１月当たりの営業日数　※７</t>
    <rPh sb="1" eb="3">
      <t>ツキア</t>
    </rPh>
    <rPh sb="6" eb="8">
      <t>エイギョウ</t>
    </rPh>
    <rPh sb="8" eb="10">
      <t>ニッスウ</t>
    </rPh>
    <phoneticPr fontId="4"/>
  </si>
  <si>
    <t>平均利用延人員数　※８</t>
    <rPh sb="0" eb="2">
      <t>ヘイキン</t>
    </rPh>
    <rPh sb="2" eb="4">
      <t>リヨウ</t>
    </rPh>
    <rPh sb="4" eb="5">
      <t>ノベ</t>
    </rPh>
    <rPh sb="5" eb="8">
      <t>ジンインスウ</t>
    </rPh>
    <phoneticPr fontId="4"/>
  </si>
  <si>
    <t>　従前より、災害等やむを得ない事情がある場合には、その都度、定員遵守規定にかかわらず、定員超過しても減算の対象にしない旨の通知を発出し、弾力的な運用を認めてきたところであるが、これを入所系サービスと同様、そのような不測の事態に備え、あらかじめ、規定する趣旨である。したがって、その運用に当たっては、真にやむを得ない事情であるか、その都度、各自治体において、適切に判断されたい。（平成18年4月改定関係Q＆A vol.1 問41）</t>
    <rPh sb="210" eb="211">
      <t>ト</t>
    </rPh>
    <phoneticPr fontId="73"/>
  </si>
  <si>
    <t>　指定地域密着型サービス基準第40条の３に定められている利用定員を超えること。</t>
  </si>
  <si>
    <t>（ｄ）</t>
  </si>
  <si>
    <t>別紙21</t>
    <rPh sb="0" eb="2">
      <t>ベッシ</t>
    </rPh>
    <phoneticPr fontId="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</si>
  <si>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</si>
  <si>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4"/>
  </si>
  <si>
    <t>　通所介護の個別機能訓練の提供及び第一号通所事業の運動器機能向上サービスの提供、それぞれに支障のない範囲で兼務することが可能である。（令和３年度介護報酬改定Ｑ＆Ａ vol.3 問54）</t>
  </si>
  <si>
    <t>介護職員等処遇改善加算（Ⅴ）(5)</t>
    <rPh sb="0" eb="2">
      <t>カイゴ</t>
    </rPh>
    <rPh sb="2" eb="4">
      <t>ショクイン</t>
    </rPh>
    <rPh sb="4" eb="5">
      <t>トウ</t>
    </rPh>
    <rPh sb="5" eb="7">
      <t>ショグウ</t>
    </rPh>
    <rPh sb="7" eb="9">
      <t>カイゼン</t>
    </rPh>
    <rPh sb="9" eb="11">
      <t>カサン</t>
    </rPh>
    <phoneticPr fontId="73"/>
  </si>
  <si>
    <t>　個別機能訓練加算(Ⅰ)イ又はロにおいては、専ら機能訓練指導員の職務に従事する理学療法士等を配置する必要があるが、通所介護（地域密着型通所介護）事業所に配置が義務づけられている看護職員かつ機能訓練指導員である者がこれを兼ねることは可能か。</t>
  </si>
  <si>
    <t>※生活相談員の資格証のみ添付してください。</t>
    <rPh sb="1" eb="6">
      <t>セイカツソウダンイン</t>
    </rPh>
    <rPh sb="7" eb="10">
      <t>シカクショウ</t>
    </rPh>
    <rPh sb="12" eb="14">
      <t>テンプ</t>
    </rPh>
    <phoneticPr fontId="4"/>
  </si>
  <si>
    <t>生活相談員配置等加算　
※共生型サービスのみ申請可能</t>
    <rPh sb="2" eb="4">
      <t>ソウダン</t>
    </rPh>
    <rPh sb="4" eb="5">
      <t>イン</t>
    </rPh>
    <rPh sb="5" eb="7">
      <t>ハイチ</t>
    </rPh>
    <rPh sb="7" eb="8">
      <t>トウ</t>
    </rPh>
    <rPh sb="8" eb="10">
      <t>カサン</t>
    </rPh>
    <rPh sb="13" eb="16">
      <t>キョウセイガタ</t>
    </rPh>
    <rPh sb="22" eb="24">
      <t>シンセイ</t>
    </rPh>
    <rPh sb="24" eb="26">
      <t>カノウ</t>
    </rPh>
    <phoneticPr fontId="4"/>
  </si>
  <si>
    <t>認知症加算
※共生型サービスは申請不可</t>
    <rPh sb="0" eb="3">
      <t>ニンチショウ</t>
    </rPh>
    <rPh sb="3" eb="5">
      <t>カサン</t>
    </rPh>
    <rPh sb="7" eb="9">
      <t>キョウセイ</t>
    </rPh>
    <rPh sb="9" eb="10">
      <t>ガタ</t>
    </rPh>
    <rPh sb="15" eb="17">
      <t>シンセイ</t>
    </rPh>
    <rPh sb="17" eb="19">
      <t>フカ</t>
    </rPh>
    <phoneticPr fontId="4"/>
  </si>
  <si>
    <t>サービス提供体制強化加算(Ⅲ)イ、（Ⅲ）ロ
※療養通所介護事業所のみ申請可能</t>
    <rPh sb="23" eb="25">
      <t>リョウヨウ</t>
    </rPh>
    <rPh sb="25" eb="27">
      <t>ツウショ</t>
    </rPh>
    <rPh sb="27" eb="29">
      <t>カイゴ</t>
    </rPh>
    <rPh sb="29" eb="32">
      <t>ジギョウショ</t>
    </rPh>
    <rPh sb="34" eb="36">
      <t>シンセイ</t>
    </rPh>
    <rPh sb="36" eb="38">
      <t>カノウ</t>
    </rPh>
    <phoneticPr fontId="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</si>
  <si>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73"/>
  </si>
  <si>
    <t>ＡＤＬ維持等加算（Ⅲ）</t>
    <rPh sb="3" eb="6">
      <t>イジトウ</t>
    </rPh>
    <rPh sb="6" eb="8">
      <t>カサン</t>
    </rPh>
    <phoneticPr fontId="73"/>
  </si>
  <si>
    <t>６０９　地域密着型通所介護費</t>
    <rPh sb="4" eb="6">
      <t>チイキ</t>
    </rPh>
    <rPh sb="6" eb="9">
      <t>ミッチャクガタ</t>
    </rPh>
    <rPh sb="9" eb="11">
      <t>ツウショ</t>
    </rPh>
    <rPh sb="11" eb="14">
      <t>カイゴヒ</t>
    </rPh>
    <phoneticPr fontId="73"/>
  </si>
  <si>
    <t>【地域密着型通所介護の加算・減算に関する要件　概要】</t>
    <rPh sb="1" eb="3">
      <t>チイキ</t>
    </rPh>
    <rPh sb="3" eb="6">
      <t>ミッチャクガタ</t>
    </rPh>
    <rPh sb="6" eb="8">
      <t>ツウショ</t>
    </rPh>
    <rPh sb="8" eb="10">
      <t>カイゴ</t>
    </rPh>
    <rPh sb="11" eb="13">
      <t>カサン</t>
    </rPh>
    <rPh sb="14" eb="16">
      <t>ゲンサン</t>
    </rPh>
    <rPh sb="17" eb="18">
      <t>カン</t>
    </rPh>
    <rPh sb="20" eb="22">
      <t>ヨウケン</t>
    </rPh>
    <rPh sb="23" eb="25">
      <t>ガイヨウ</t>
    </rPh>
    <phoneticPr fontId="73"/>
  </si>
  <si>
    <r>
      <rPr>
        <b/>
        <sz val="9"/>
        <color auto="1"/>
        <rFont val="ＭＳ Ｐゴシック"/>
      </rPr>
      <t>【報酬告示】　別表２の２　注１　</t>
    </r>
    <r>
      <rPr>
        <sz val="9"/>
        <color auto="1"/>
        <rFont val="ＭＳ Ｐゴシック"/>
      </rPr>
      <t xml:space="preserve">
　イについて、別に厚生労働大臣が定める施設基準に適合しているものとして市町村長に届け出た指定地域密着型通所介護事業所(指定地域密着型サービス基準第20条第1項に規定する指定地域密着型通所介護事業所をいう。以下同じ。)において、指定地域密着型通所介護(指定地域密着型サービス基準第19条に規定する指定地域密着型通所介護をいう。以下同じ。)を行った場合に、利用者の要介護状態区分に応じて、現に要した時間ではなく、地域密着型通所介護計画(指定地域密着型サービス基準第27条第1項に規定する地域密着型通所介護計画をいう。以下同じ。)に位置付けられた内容の指定地域密着型通所介護を行うのに要する標準的な時間で、それぞれ所定単位数を算定する。ただし、利用者の数又は看護職員(看護師又は准看護師をいう。以下同じ。)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73"/>
  </si>
  <si>
    <r>
      <t xml:space="preserve">【大臣基準告示】51の７　イ
</t>
    </r>
    <r>
      <rPr>
        <sz val="9"/>
        <color auto="1"/>
        <rFont val="ＭＳ Ｐゴシック"/>
      </rPr>
      <t>　地域密着型通所介護費における口腔機能向上加算の基準
　次に掲げる基準のいずれにも適合すこと。</t>
    </r>
    <r>
      <rPr>
        <b/>
        <sz val="9"/>
        <color auto="1"/>
        <rFont val="ＭＳ Ｐゴシック"/>
      </rPr>
      <t xml:space="preserve">
</t>
    </r>
    <r>
      <rPr>
        <sz val="9"/>
        <color auto="1"/>
        <rFont val="ＭＳ Ｐゴシック"/>
      </rPr>
      <t>⑴言語聴覚士、歯科衛生士又は看護職員を１名以上配置していること。
⑵利用者の口腔機能を利用開始時に把握し、言語聴覚士、歯科衛生士、看護職員、介護職員、生活相談員その他の職種の者が共同して、利用者ごとの口腔機能改善管理指導計画を作成していること。
⑶利用者ごとの口腔機能改善管理指導計画に従い言語聴覚士、歯科衛生士又は看護職員が口腔機能向上サービス（指定地域密着型サービス介護給付費単位数表の地域密着型通所介護費の注20に規定する口腔機能向上サービスをいう。以下同じ。）を行っているとともに、利用者の口腔機能を定期的に記録していること。
⑷利用者ごとの口腔機能改善管理指導計画の進捗状況を定期的に評価していること。
⑸通所介護費等算定方法第５号の２に規定する基準のいずれにも該当しないこと。</t>
    </r>
    <rPh sb="32" eb="34">
      <t>キノウ</t>
    </rPh>
    <rPh sb="34" eb="36">
      <t>コウジョウ</t>
    </rPh>
    <rPh sb="239" eb="241">
      <t>チイキ</t>
    </rPh>
    <rPh sb="241" eb="243">
      <t>ミッチャク</t>
    </rPh>
    <rPh sb="243" eb="244">
      <t>カタ</t>
    </rPh>
    <rPh sb="258" eb="260">
      <t>チイキ</t>
    </rPh>
    <rPh sb="260" eb="262">
      <t>ミッチャク</t>
    </rPh>
    <rPh sb="262" eb="263">
      <t>カタ</t>
    </rPh>
    <phoneticPr fontId="73"/>
  </si>
  <si>
    <r>
      <rPr>
        <b/>
        <sz val="9"/>
        <color auto="1"/>
        <rFont val="ＭＳ Ｐゴシック"/>
      </rPr>
      <t>【通所介護費等の算定方法】　５の２　</t>
    </r>
    <r>
      <rPr>
        <sz val="9"/>
        <color auto="1"/>
        <rFont val="ＭＳ Ｐゴシック"/>
      </rPr>
      <t xml:space="preserve">
イ　指定地域密着型通所介護の月平均の利用者の数（指定地域密着型通所介護事業者が第一号通所事業（指定地域密着型サービスの事業の人員，設備及び運営に関する基準（平成18年厚生労働省令第34号。以下「指定地域密着型サービス基準」という。）第20条第１項第三号に規定する第一号通所事業をいう。この号において同じ。）の指定を併せて受け，かつ，指定地域密着型通所介護の事業及び第一号通所事業が同一の事業所において一体的に運営されている場合にあっては，指定地域密着型通所介護の利用者の数及び第一号通所事業の利用者の数の合計数）が次の表の上〔左〕欄に掲げる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73"/>
  </si>
  <si>
    <t>厚生労働大臣が定める地域密着型通所介護費の算定方法</t>
    <rPh sb="0" eb="2">
      <t>コウセイ</t>
    </rPh>
    <rPh sb="2" eb="4">
      <t>ロウドウ</t>
    </rPh>
    <rPh sb="4" eb="6">
      <t>ダイジン</t>
    </rPh>
    <rPh sb="7" eb="8">
      <t>サダ</t>
    </rPh>
    <rPh sb="10" eb="12">
      <t>チイキ</t>
    </rPh>
    <rPh sb="12" eb="15">
      <t>ミッチャクガタ</t>
    </rPh>
    <rPh sb="15" eb="17">
      <t>ツウショ</t>
    </rPh>
    <rPh sb="17" eb="20">
      <t>カイゴヒ</t>
    </rPh>
    <rPh sb="21" eb="23">
      <t>サンテイ</t>
    </rPh>
    <rPh sb="23" eb="25">
      <t>ホウホウ</t>
    </rPh>
    <phoneticPr fontId="73"/>
  </si>
  <si>
    <t>　施行規則第131条の３の２の規定に基づき市町村長に提出した運営規程に定められている利用定員を超えること。</t>
  </si>
  <si>
    <t>　複数の種類の訓練項目を設けることの目的は、機能訓練指導員その他の職員から助言等を受けながら、利用者が主体的に訓練項目を選択することによって、生活意欲が増進され、機能訓練の効果が増大することである。よって、仮に訓練項目の種類が少なくても、目的に沿った効果が期待できるときは、同加算の算定要件を満たすものである。（令和３年度介護報酬改定Ｑ＆Ａ vol.3 問63）</t>
  </si>
  <si>
    <t>　指定地域密着型サービスに要する費用の額の算定に関する基準（平成18年厚生労働省告示第126号）別表指定地域密着型サービス介護給付費単位数表（以下「指定地域密着型サービス介護給付費単位数表」という。）の所定単位数に100分の70を乗じて得た単位数を用いて，指定地域密着型サービスに要する費用の額の算定に関する基準の例により算定する。</t>
  </si>
  <si>
    <t>サービス提供体制強化加算（Ⅲ）
イを算定している場合</t>
    <rPh sb="4" eb="6">
      <t>テイキョウ</t>
    </rPh>
    <rPh sb="6" eb="8">
      <t>タイセイ</t>
    </rPh>
    <rPh sb="8" eb="12">
      <t>キョウカカサン</t>
    </rPh>
    <phoneticPr fontId="73"/>
  </si>
  <si>
    <r>
      <rPr>
        <b/>
        <sz val="9"/>
        <color auto="1"/>
        <rFont val="ＭＳ Ｐゴシック"/>
      </rPr>
      <t>【報酬告示】　別表２の２　注２　</t>
    </r>
    <r>
      <rPr>
        <sz val="9"/>
        <color auto="1"/>
        <rFont val="ＭＳ Ｐゴシック"/>
      </rPr>
      <t xml:space="preserve">
　ロについて、別に厚生労働大臣が定める施設基準に適合しているものとして市町村長に届け出た指定療養通所介護事業所(指定地域密着型サービス基準第40条第1項に規定する指定療養通所介護事業所をいう。以下同じ。)において、利用者(別に厚生労働大臣が定める者に限る。)について、指定療養通所介護(指定地域密着型サービス基準第38条に規定する指定療養通所介護をいう。以下同じ。)を行った場合に、所定単位数を算定する。ただし、利用者の数又は看護職員若しくは介護職員の員数が別に厚生労働大臣が定める基準に該当する場合は、別に厚生労働大臣が定めるところにより算定する。</t>
    </r>
    <rPh sb="1" eb="3">
      <t>ホウシュウ</t>
    </rPh>
    <rPh sb="3" eb="5">
      <t>コクジ</t>
    </rPh>
    <rPh sb="7" eb="9">
      <t>ベッピョウ</t>
    </rPh>
    <rPh sb="13" eb="14">
      <t>チュウ</t>
    </rPh>
    <phoneticPr fontId="73"/>
  </si>
  <si>
    <r>
      <rPr>
        <b/>
        <sz val="9"/>
        <color auto="1"/>
        <rFont val="ＭＳ Ｐゴシック"/>
      </rPr>
      <t>【通所介護費等の算定方法】　５の２　</t>
    </r>
    <r>
      <rPr>
        <sz val="9"/>
        <color auto="1"/>
        <rFont val="ＭＳ Ｐゴシック"/>
      </rPr>
      <t xml:space="preserve">
ロ　指定療養通所介護の利用者の数が次の表の上〔左〕欄に掲げる基準に該当する場合における地域密着型通所介護費（療養通所介護費に限る。）については，同表の下〔右〕欄に掲げるところにより算定する。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phoneticPr fontId="73"/>
  </si>
  <si>
    <t>　指定地域密着型サービス介護給付費単位数表の所定単位数に100分の70を乗じて得た単位数を用いて，指定地域密着型サービスに要する費用の額の算定に関する基準の例により算定する</t>
  </si>
  <si>
    <t>通常規模型</t>
    <rPh sb="0" eb="2">
      <t>ツウジョウ</t>
    </rPh>
    <rPh sb="2" eb="4">
      <t>キボ</t>
    </rPh>
    <rPh sb="4" eb="5">
      <t>ガタ</t>
    </rPh>
    <phoneticPr fontId="4"/>
  </si>
  <si>
    <r>
      <rPr>
        <b/>
        <sz val="9"/>
        <color auto="1"/>
        <rFont val="ＭＳ Ｐゴシック"/>
      </rPr>
      <t>【留意事項通知】第２の３の２（５）</t>
    </r>
    <r>
      <rPr>
        <sz val="9"/>
        <color auto="1"/>
        <rFont val="ＭＳ Ｐゴシック"/>
      </rPr>
      <t xml:space="preserve">
　災害その他のやむを得ない理由による定員超過利用については，当該定員超過利用が開始した月（災害等が生じた時期が月末であって，定員超過利用が翌月まで継続することがやむを得ないと認められる場合は翌月も含む。）の翌月から所定単位数の減算を行うことはせず，やむを得ない理由がないにもかかわらずその翌月まで定員を超過した状態が継続している場合に，災害等が生じた月の翌々月から所定単位数の減算を行うものとする。</t>
    </r>
    <rPh sb="1" eb="3">
      <t>リュウイ</t>
    </rPh>
    <rPh sb="3" eb="5">
      <t>ジコウ</t>
    </rPh>
    <rPh sb="5" eb="7">
      <t>ツウチ</t>
    </rPh>
    <rPh sb="8" eb="9">
      <t>ダイ</t>
    </rPh>
    <phoneticPr fontId="73"/>
  </si>
  <si>
    <t>3　通所リハビリテーション事業所</t>
    <rPh sb="2" eb="4">
      <t>ツウショ</t>
    </rPh>
    <rPh sb="13" eb="16">
      <t>ジギョウショ</t>
    </rPh>
    <phoneticPr fontId="73"/>
  </si>
  <si>
    <t xml:space="preserve">医師、理学療法士、作業療法士、介護福祉士若しくは介護支援専門員又は利用者の動作及び浴室の環境の評価を行うことができる福祉用具専門相談員、機能訓練指導員、地域包括支援センター職員その他住宅改修に関する専門的知識及び経験を有する者（以下、本項で「医師等」）が利用者の居宅を訪問し、利用者の状態を踏まえ、浴室における利用者の動作と浴室環境を評価している。
</t>
    <rPh sb="114" eb="116">
      <t>イカ</t>
    </rPh>
    <rPh sb="117" eb="119">
      <t>ホンコウ</t>
    </rPh>
    <rPh sb="121" eb="123">
      <t>イシ</t>
    </rPh>
    <rPh sb="123" eb="124">
      <t>トウ</t>
    </rPh>
    <phoneticPr fontId="73"/>
  </si>
  <si>
    <t>　通所介護における定員遵守規定に、「ただし、災害その他のやむを得ない事情がある場合はこの限りではない」との規定が加えられた趣旨如何。</t>
  </si>
  <si>
    <t>　（地域密着型）通所介護と第一号通所事業（指定居宅サービス等の事業の人員、設備及び運営に関する基準（平成11年厚生省令第37号）第93条第１項第３号に規定する第一号通所事業をいう。以下同じ。）を一体的に行う事業所にあっては、それぞれの事業ごとに利用定員を定めるのか。それとも両事業の利用者を合算して利用定員を定めるのか。また、利用者の数が利用定員を超える場合（いわゆる定員超過減算）については、どのように取り扱うべきか。</t>
  </si>
  <si>
    <t xml:space="preserve">令和６年５月31日において、
介護職員処遇改善加算(Ⅰ)を算定
介護職員等特定処遇改善加算を算定せず
介護職員等ベースアップ等支援加算を算定せず
</t>
  </si>
  <si>
    <r>
      <rPr>
        <b/>
        <sz val="9"/>
        <color auto="1"/>
        <rFont val="ＭＳ Ｐゴシック"/>
      </rPr>
      <t>【通所介護費等の算定方法】　５の２　</t>
    </r>
    <r>
      <rPr>
        <sz val="9"/>
        <color auto="1"/>
        <rFont val="ＭＳ Ｐゴシック"/>
      </rPr>
      <t xml:space="preserve">
ハ　指定地域密着型介護事業所の看護職員又は介護職員の員数が次の表の上〔左〕欄に掲げる員数の基準に該当する場合における地域密着型通所介護費（地域密着型通所介護費に限る。）については，同表の下〔右〕欄に掲げるところにより算定する。</t>
    </r>
    <rPh sb="1" eb="3">
      <t>ツウショ</t>
    </rPh>
    <rPh sb="3" eb="6">
      <t>カイゴヒ</t>
    </rPh>
    <rPh sb="6" eb="7">
      <t>トウ</t>
    </rPh>
    <rPh sb="8" eb="10">
      <t>サンテイ</t>
    </rPh>
    <rPh sb="10" eb="12">
      <t>ホウホウ</t>
    </rPh>
    <phoneticPr fontId="73"/>
  </si>
  <si>
    <r>
      <rPr>
        <b/>
        <sz val="9"/>
        <color auto="1"/>
        <rFont val="ＭＳ Ｐゴシック"/>
      </rPr>
      <t>【通所介護費等の算定方法】　５の２　</t>
    </r>
    <r>
      <rPr>
        <sz val="9"/>
        <color auto="1"/>
        <rFont val="ＭＳ Ｐゴシック"/>
      </rPr>
      <t xml:space="preserve">
二　指定療養通所介護事業所の看護職員又は介護職員の員数が次の表の上〔左〕欄に掲げる員数の基準に該当する場合における地域密着型通所介護費（療養通所介護費に限る。）については，同表の下〔右〕欄に掲げるところにより算定する。</t>
    </r>
    <rPh sb="1" eb="3">
      <t>ツウショ</t>
    </rPh>
    <rPh sb="3" eb="6">
      <t>カイゴヒ</t>
    </rPh>
    <rPh sb="6" eb="7">
      <t>トウ</t>
    </rPh>
    <rPh sb="8" eb="10">
      <t>サンテイ</t>
    </rPh>
    <rPh sb="10" eb="12">
      <t>ホウホウ</t>
    </rPh>
    <rPh sb="19" eb="20">
      <t>ニ</t>
    </rPh>
    <phoneticPr fontId="73"/>
  </si>
  <si>
    <t xml:space="preserve">サービス提供体制強化加算（Ⅱ）及び（Ⅲ）を算定していない
</t>
  </si>
  <si>
    <t>■</t>
  </si>
  <si>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74"/>
  </si>
  <si>
    <t>　指定地域密着型サービス基準第40条に定める員数を置いていないこと。</t>
  </si>
  <si>
    <t>週平均　　　　　　　　　の勤務　　　　　　　　　　　　　時間</t>
  </si>
  <si>
    <t>２時間以上３時間未満の地域密着型通所介護を行う場合</t>
    <rPh sb="11" eb="13">
      <t>チイキ</t>
    </rPh>
    <rPh sb="13" eb="16">
      <t>ミッチャクガタ</t>
    </rPh>
    <phoneticPr fontId="73"/>
  </si>
  <si>
    <r>
      <rPr>
        <b/>
        <sz val="9"/>
        <color auto="1"/>
        <rFont val="ＭＳ Ｐゴシック"/>
      </rPr>
      <t>【利用者等告示】35の３</t>
    </r>
    <r>
      <rPr>
        <sz val="9"/>
        <color auto="1"/>
        <rFont val="ＭＳ Ｐゴシック"/>
      </rPr>
      <t>　
　指定地域密着型サービス介護給付費単位数表の地域密着型通所介護費の注4（※２時間以上３時間未満の地域密着型通所介護を行う場合）の厚生労働大臣が定める基準に適合する利用者
　第十四号（※）に規定する利用者
（※）心身の状況その他利用者のやむを得ない事情により、長時間のサービス利用が困難である利用者</t>
    </r>
    <rPh sb="1" eb="4">
      <t>リヨウシャ</t>
    </rPh>
    <rPh sb="4" eb="5">
      <t>トウ</t>
    </rPh>
    <rPh sb="5" eb="7">
      <t>コクジ</t>
    </rPh>
    <rPh sb="119" eb="121">
      <t>シンシン</t>
    </rPh>
    <rPh sb="122" eb="124">
      <t>ジョウキョウ</t>
    </rPh>
    <rPh sb="126" eb="127">
      <t>ホカ</t>
    </rPh>
    <rPh sb="127" eb="130">
      <t>リヨウシャ</t>
    </rPh>
    <rPh sb="134" eb="135">
      <t>エ</t>
    </rPh>
    <rPh sb="137" eb="139">
      <t>ジジョウ</t>
    </rPh>
    <rPh sb="143" eb="146">
      <t>チョウジカン</t>
    </rPh>
    <rPh sb="151" eb="153">
      <t>リヨウ</t>
    </rPh>
    <rPh sb="154" eb="156">
      <t>コンナン</t>
    </rPh>
    <rPh sb="159" eb="162">
      <t>リヨウシャ</t>
    </rPh>
    <phoneticPr fontId="73"/>
  </si>
  <si>
    <t>　　　　　また、「認知症チームケア推進加算」については、「認知症チームケア推進加算に係る届出書」（別紙40）を添付してください。</t>
  </si>
  <si>
    <t>介護給付費算定に係る体制等に関する届出書</t>
    <rPh sb="17" eb="19">
      <t>トドケデ</t>
    </rPh>
    <phoneticPr fontId="73"/>
  </si>
  <si>
    <r>
      <rPr>
        <b/>
        <sz val="9"/>
        <color auto="1"/>
        <rFont val="ＭＳ Ｐゴシック"/>
      </rPr>
      <t>【留意事項通知】第２の３の２（３）</t>
    </r>
    <r>
      <rPr>
        <sz val="9"/>
        <color auto="1"/>
        <rFont val="ＭＳ Ｐゴシック"/>
      </rPr>
      <t xml:space="preserve">
　感染症又は災害の発生を理由とする利用者数の減少が一定以上生じている場合の基本報酬への加算の内容については、別途通知を参照すること。</t>
    </r>
    <rPh sb="1" eb="3">
      <t>リュウイ</t>
    </rPh>
    <rPh sb="3" eb="5">
      <t>ジコウ</t>
    </rPh>
    <rPh sb="5" eb="7">
      <t>ツウチ</t>
    </rPh>
    <rPh sb="8" eb="9">
      <t>ダイ</t>
    </rPh>
    <rPh sb="27" eb="29">
      <t>ハッセイ</t>
    </rPh>
    <rPh sb="30" eb="32">
      <t>リユウ</t>
    </rPh>
    <rPh sb="35" eb="38">
      <t>リヨウシャ</t>
    </rPh>
    <rPh sb="38" eb="39">
      <t>スウ</t>
    </rPh>
    <rPh sb="40" eb="42">
      <t>ゲンショウ</t>
    </rPh>
    <rPh sb="43" eb="45">
      <t>イッテイ</t>
    </rPh>
    <rPh sb="45" eb="47">
      <t>イジョウ</t>
    </rPh>
    <rPh sb="47" eb="48">
      <t>ショウ</t>
    </rPh>
    <rPh sb="52" eb="54">
      <t>バアイ</t>
    </rPh>
    <rPh sb="55" eb="57">
      <t>キホン</t>
    </rPh>
    <rPh sb="57" eb="59">
      <t>ホウシュウ</t>
    </rPh>
    <rPh sb="61" eb="63">
      <t>カサン</t>
    </rPh>
    <rPh sb="64" eb="66">
      <t>ナイヨウ</t>
    </rPh>
    <rPh sb="72" eb="74">
      <t>ベット</t>
    </rPh>
    <rPh sb="74" eb="76">
      <t>ツウチ</t>
    </rPh>
    <rPh sb="77" eb="79">
      <t>サンショウ</t>
    </rPh>
    <phoneticPr fontId="73"/>
  </si>
  <si>
    <t>　貴見のとおり。なお、通所介護事業所等において、３％加算や規模区分の特例の適用対象となるか否かを判定する際の各月の利用延人員数及び前年度の１月当たりの平均利用延人員数の算定にあたっては、本体通知Ⅱ（３）にお示ししているとおり、「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を準用するものであることから、通所介護事業等と第一号通所介護事業が一体的に実施されている場合にあっては、第一号通所事業の平均利用延人員数を含むものとする。（令和３年度介護報酬改定Ｑ＆Ａ vol.1 問15）</t>
  </si>
  <si>
    <r>
      <rPr>
        <b/>
        <sz val="9"/>
        <color auto="1"/>
        <rFont val="ＭＳ Ｐゴシック"/>
      </rPr>
      <t>【報酬告示】別表２の２ 注６</t>
    </r>
    <r>
      <rPr>
        <sz val="9"/>
        <color auto="1"/>
        <rFont val="ＭＳ Ｐゴシック"/>
      </rPr>
      <t xml:space="preserve">
　イについて、日常生活上の世話を行った後に引き続き所要時間8時間以上9時間未満の指定地域密着型通所介護を行った場合又は所要時間8時間以上9時間未満の指定地域密着型通所介護を行った後に引き続き日常生活上の世話を行った場合であって、当該指定地域密着型通所介護の所要時間と当該指定地域密着型通所介護の前後に行った日常生活上の世話の所要時間を通算した時間が9時間以上となった場合は、次（左）に掲げる区分に応じ、次（左）に掲げる単位数を所定単位数に加算する。</t>
    </r>
    <rPh sb="1" eb="3">
      <t>ホウシュウ</t>
    </rPh>
    <rPh sb="3" eb="5">
      <t>コクジ</t>
    </rPh>
    <rPh sb="6" eb="8">
      <t>ベッピョウ</t>
    </rPh>
    <rPh sb="12" eb="13">
      <t>チュウ</t>
    </rPh>
    <rPh sb="204" eb="205">
      <t>ヒダリ</t>
    </rPh>
    <rPh sb="218" eb="219">
      <t>ヒダリ</t>
    </rPh>
    <phoneticPr fontId="73"/>
  </si>
  <si>
    <t>・生活介護事業所が行う場合
　100分の93
・自立訓練（機能訓練）事業所又は自立訓練（生活訓練）事業所が行う場合
　100分の95
・児童発達支援事業所が行う場合
　100分の90
・放課後等デイサービス事業所が行う場合
　100分の90</t>
    <rPh sb="1" eb="3">
      <t>セイカツ</t>
    </rPh>
    <rPh sb="3" eb="5">
      <t>カイゴ</t>
    </rPh>
    <rPh sb="5" eb="8">
      <t>ジギョウショ</t>
    </rPh>
    <rPh sb="9" eb="10">
      <t>オコナ</t>
    </rPh>
    <rPh sb="11" eb="13">
      <t>バアイ</t>
    </rPh>
    <rPh sb="18" eb="19">
      <t>ブン</t>
    </rPh>
    <rPh sb="24" eb="26">
      <t>ジリツ</t>
    </rPh>
    <rPh sb="26" eb="28">
      <t>クンレン</t>
    </rPh>
    <rPh sb="29" eb="31">
      <t>キノウ</t>
    </rPh>
    <rPh sb="31" eb="33">
      <t>クンレン</t>
    </rPh>
    <rPh sb="34" eb="37">
      <t>ジギョウショ</t>
    </rPh>
    <rPh sb="37" eb="38">
      <t>マタ</t>
    </rPh>
    <rPh sb="39" eb="41">
      <t>ジリツ</t>
    </rPh>
    <rPh sb="41" eb="43">
      <t>クンレン</t>
    </rPh>
    <rPh sb="44" eb="46">
      <t>セイカツ</t>
    </rPh>
    <rPh sb="46" eb="48">
      <t>クンレン</t>
    </rPh>
    <rPh sb="49" eb="52">
      <t>ジギョウショ</t>
    </rPh>
    <rPh sb="53" eb="54">
      <t>オコナ</t>
    </rPh>
    <rPh sb="55" eb="57">
      <t>バアイ</t>
    </rPh>
    <rPh sb="62" eb="63">
      <t>ブン</t>
    </rPh>
    <rPh sb="68" eb="70">
      <t>ジドウ</t>
    </rPh>
    <rPh sb="70" eb="72">
      <t>ハッタツ</t>
    </rPh>
    <rPh sb="72" eb="74">
      <t>シエン</t>
    </rPh>
    <rPh sb="74" eb="77">
      <t>ジギョウショ</t>
    </rPh>
    <rPh sb="78" eb="79">
      <t>オコナ</t>
    </rPh>
    <rPh sb="80" eb="82">
      <t>バアイ</t>
    </rPh>
    <rPh sb="87" eb="88">
      <t>ブン</t>
    </rPh>
    <rPh sb="93" eb="96">
      <t>ホウカゴ</t>
    </rPh>
    <rPh sb="96" eb="97">
      <t>トウ</t>
    </rPh>
    <rPh sb="103" eb="106">
      <t>ジギョウショ</t>
    </rPh>
    <rPh sb="107" eb="108">
      <t>オコナ</t>
    </rPh>
    <rPh sb="109" eb="111">
      <t>バアイ</t>
    </rPh>
    <rPh sb="116" eb="117">
      <t>ブン</t>
    </rPh>
    <phoneticPr fontId="73"/>
  </si>
  <si>
    <r>
      <rPr>
        <b/>
        <sz val="9"/>
        <color auto="1"/>
        <rFont val="ＭＳ Ｐゴシック"/>
      </rPr>
      <t>【報酬告示】別表２の２ 注７</t>
    </r>
    <r>
      <rPr>
        <sz val="9"/>
        <color auto="1"/>
        <rFont val="ＭＳ Ｐゴシック"/>
      </rPr>
      <t xml:space="preserve">
　イについて、共生型地域密着型サービス(指定地域密着型サービス基準第2条第6号に規定する共生型地域密着型サービスをいう。以下この注において同じ。)の事業を行う指定生活介護事業者(障害者の日常生活及び社会生活を総合的に支援するための法律に基づく指定障害福祉サービスの事業等の人員、設備及び運営に関する基準(平成18年厚生労働省令第171号。以下この注において「指定障害福祉サービス等基準」という。)第78条第1項に規定する指定生活介護事業者をいう。)が当該事業を行う事業所において共生型地域密着型通所介護(指定地域密着型サービス基準第37条の2に規定する共生型地域密着型通所介護をいう。以下この注において同じ。)を行った場合は、所定単位数の100分の93に相当する単位数を算定し、共生型地域密着型サービスの事業を行う指定自立訓練(機能訓練)事業者(指定障害福祉サービス等基準第156条第1項に規定する指定自立訓練(機能訓練)事業者をいう。)又は指定自立訓練(生活訓練)事業者(指定障害福祉サービス等基準第166条第1項に規定する指定自立訓練(生活訓練)事業所をいう。)が当該事業を行う事業所において共生型地域密着型通所介護を行った場合は、所定単位数の100分の95に相当する単位数を算定し、共生型居宅サービスの事業を行う指定児童発達支援事業所(児童福祉法に基づく指定通所支援の事業等の人員、設備及び運営に関する基準(平成24年厚生労働省令第15号。以下この注において「指定通所支援基準」という。)第5条第1項に規定する指定児童発達支援事業所をいい、主として重症心身障害児(児童福祉法(昭和22年法律第164号)第7条第2項に規定する重症心身障害児をいう。以下この注において同じ。)を通わせる事業所において指定児童発達支援(指定通所支援基準第4条に規定する指定児童発達支援をいう。)を提供する事業者を除く。)が当該事業を行う事業所において共生型地域密着型通所介護を行った場合は、所定単位数の100分の90に相当する単位数を算定し、共生型地域密着型サービスの事業を行う指定放課後等デイサービス事業者(指定通所支援基準第66条第1項に規定する指定放課後等デイサービス事業者をいい、主として重症心身障害児を通わせる事業所において指定放課後等デイサービス(指定通所支援基準第65条に規定する指定放課後等デイサービスをいう。)を提供する事業者を除く。)が当該事業を行う事業所において共生型地域密着型通所介護を行った場合は、所定単位数の100分の90に相当する単位数を算定する。</t>
    </r>
    <rPh sb="1" eb="3">
      <t>ホウシュウ</t>
    </rPh>
    <rPh sb="3" eb="5">
      <t>コクジ</t>
    </rPh>
    <rPh sb="6" eb="8">
      <t>ベッピョウ</t>
    </rPh>
    <rPh sb="12" eb="13">
      <t>チュウ</t>
    </rPh>
    <phoneticPr fontId="73"/>
  </si>
  <si>
    <t>　共生型通所介護事業所の定員については、介護給付の対象となる利用者（要介護者）と障害給付の対象となる利用者（障害児者）との合算で、利用定員を定めることとしているため、合計が利用定員を超えた場合には、介護給付及び障害給付の両方が減算の対象となる。
※共生型短期入所生活介護事業所についても同様の取扱いとする。（平成30年度介護報酬改定Ｑ＆Ａ vol.1 問48）</t>
    <rPh sb="154" eb="156">
      <t>ヘイセイ</t>
    </rPh>
    <rPh sb="158" eb="160">
      <t>ネンド</t>
    </rPh>
    <rPh sb="160" eb="162">
      <t>カイゴ</t>
    </rPh>
    <rPh sb="162" eb="164">
      <t>ホウシュウ</t>
    </rPh>
    <rPh sb="164" eb="166">
      <t>カイテイ</t>
    </rPh>
    <rPh sb="176" eb="177">
      <t>ト</t>
    </rPh>
    <phoneticPr fontId="73"/>
  </si>
  <si>
    <t>　指定基準で配置すべき従業者、又は、常勤換算方法で２以上確保する介護職員又は看護職員のうち、通所介護を行う時間帯を通じて、専従の認知症実践者研修等の修了者を少なくとも１名以上配置すればよい。（平成27年介護報酬改定Ｑ＆Ａ（平成27年４月30日）問２）</t>
  </si>
  <si>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4"/>
  </si>
  <si>
    <t>　共生型通所介護事業所と共生型短期入所生活介護事業所（介護保険の基準を満たしていない障害福祉の事業所）の人員基準欠如減算は、障害福祉の事業所として人員基準上満たすべき員数を下回った場合には、介護給付と障害給付の両方が減算の対象となるものと考えてよいか。</t>
  </si>
  <si>
    <t xml:space="preserve">利用開始時および利用中６月ごとに利用者の栄養状態について確認し情報を担当の介護支援専門員に提供
</t>
  </si>
  <si>
    <t>　通所介護事業所が共生型生活介護の指定を受けたときに、通所介護の機能訓練指導員（理学療法士等）が共生型生活介護における自立訓練（機能訓練）を行うことは可能か。また、その場合は個別機能訓練加算の専従要件に該当するのか。</t>
  </si>
  <si>
    <t>生活相談員配置等加算</t>
    <rPh sb="0" eb="2">
      <t>セイカツ</t>
    </rPh>
    <rPh sb="2" eb="5">
      <t>ソウダンイン</t>
    </rPh>
    <rPh sb="5" eb="8">
      <t>ハイチトウ</t>
    </rPh>
    <rPh sb="8" eb="10">
      <t>カサン</t>
    </rPh>
    <phoneticPr fontId="73"/>
  </si>
  <si>
    <r>
      <rPr>
        <b/>
        <sz val="9"/>
        <color auto="1"/>
        <rFont val="ＭＳ Ｐゴシック"/>
      </rPr>
      <t>【大臣基準告示】14の２</t>
    </r>
    <r>
      <rPr>
        <sz val="9"/>
        <color auto="1"/>
        <rFont val="ＭＳ Ｐゴシック"/>
      </rPr>
      <t xml:space="preserve">
　通所介護費及び地域密着型通所介護費における生活相談員等配置加算の基準
　次に掲げる基準のいずれにも適合すること。
　イ　生活相談員を１名以上配置していること。
　ロ　地域に貢献する活動を行っていること。</t>
    </r>
    <rPh sb="1" eb="3">
      <t>ダイジン</t>
    </rPh>
    <rPh sb="3" eb="5">
      <t>キジュン</t>
    </rPh>
    <rPh sb="5" eb="7">
      <t>コクジ</t>
    </rPh>
    <rPh sb="14" eb="16">
      <t>ツウショ</t>
    </rPh>
    <rPh sb="16" eb="19">
      <t>カイゴヒ</t>
    </rPh>
    <rPh sb="19" eb="20">
      <t>オヨ</t>
    </rPh>
    <rPh sb="21" eb="23">
      <t>チイキ</t>
    </rPh>
    <rPh sb="23" eb="26">
      <t>ミッチャクガタ</t>
    </rPh>
    <rPh sb="26" eb="28">
      <t>ツウショ</t>
    </rPh>
    <rPh sb="28" eb="31">
      <t>カイゴヒ</t>
    </rPh>
    <rPh sb="35" eb="37">
      <t>セイカツ</t>
    </rPh>
    <rPh sb="37" eb="40">
      <t>ソウダンイン</t>
    </rPh>
    <rPh sb="40" eb="41">
      <t>トウ</t>
    </rPh>
    <rPh sb="41" eb="43">
      <t>ハイチ</t>
    </rPh>
    <rPh sb="43" eb="45">
      <t>カサン</t>
    </rPh>
    <rPh sb="46" eb="48">
      <t>キジュン</t>
    </rPh>
    <rPh sb="50" eb="51">
      <t>ツギ</t>
    </rPh>
    <rPh sb="52" eb="53">
      <t>カカ</t>
    </rPh>
    <rPh sb="55" eb="57">
      <t>キジュン</t>
    </rPh>
    <rPh sb="63" eb="65">
      <t>テキゴウ</t>
    </rPh>
    <rPh sb="74" eb="76">
      <t>セイカツ</t>
    </rPh>
    <rPh sb="76" eb="79">
      <t>ソウダンイン</t>
    </rPh>
    <rPh sb="81" eb="82">
      <t>メイ</t>
    </rPh>
    <rPh sb="82" eb="84">
      <t>イジョウ</t>
    </rPh>
    <rPh sb="84" eb="86">
      <t>ハイチ</t>
    </rPh>
    <rPh sb="97" eb="99">
      <t>チイキ</t>
    </rPh>
    <rPh sb="100" eb="102">
      <t>コウケン</t>
    </rPh>
    <rPh sb="104" eb="106">
      <t>カツドウ</t>
    </rPh>
    <rPh sb="107" eb="108">
      <t>オコナ</t>
    </rPh>
    <phoneticPr fontId="73"/>
  </si>
  <si>
    <r>
      <t xml:space="preserve">【報酬告示】別表２の２ 注９
</t>
    </r>
    <r>
      <rPr>
        <sz val="9"/>
        <color auto="1"/>
        <rFont val="ＭＳ Ｐゴシック"/>
      </rPr>
      <t>　厚生労働大臣が定める地域（平成２１年厚生労働省告示第８３号）に居住している利用者に対して、通常の事業の実施地域（指定地域密着型サービス第２９条第６号又は第４０条の１２第６号に規定する通常の事業の実施地域をいう。） を越えて、指定地域密着型通所介護又は指定療養通所介護をを行った場合
　　　　　　　　　　　　　　　　　　　　　　　　　　　　　　　　　　　　　　　　　　　　　　　　　　　　　　　　　　　　　　　　　　　　　　　　　　　　　　　　　　　　　　　　　　　　　　　　　　　　　　　　　　　　</t>
    </r>
    <rPh sb="72" eb="74">
      <t>シテイ</t>
    </rPh>
    <rPh sb="74" eb="76">
      <t>チイキ</t>
    </rPh>
    <rPh sb="76" eb="79">
      <t>ミッチャクガタ</t>
    </rPh>
    <rPh sb="83" eb="84">
      <t>ダイ</t>
    </rPh>
    <rPh sb="86" eb="87">
      <t>ジョウ</t>
    </rPh>
    <rPh sb="87" eb="88">
      <t>ダイ</t>
    </rPh>
    <rPh sb="89" eb="90">
      <t>ゴウ</t>
    </rPh>
    <rPh sb="90" eb="91">
      <t>マタ</t>
    </rPh>
    <rPh sb="92" eb="93">
      <t>ダイ</t>
    </rPh>
    <rPh sb="95" eb="96">
      <t>ジョウ</t>
    </rPh>
    <rPh sb="99" eb="100">
      <t>ダイ</t>
    </rPh>
    <rPh sb="130" eb="132">
      <t>チイキ</t>
    </rPh>
    <rPh sb="132" eb="135">
      <t>ミッチャクガタ</t>
    </rPh>
    <rPh sb="135" eb="137">
      <t>ツウショ</t>
    </rPh>
    <rPh sb="137" eb="139">
      <t>カイゴ</t>
    </rPh>
    <rPh sb="139" eb="140">
      <t>マタ</t>
    </rPh>
    <rPh sb="141" eb="143">
      <t>シテイ</t>
    </rPh>
    <rPh sb="143" eb="145">
      <t>リョウヨウ</t>
    </rPh>
    <rPh sb="145" eb="147">
      <t>ツウショ</t>
    </rPh>
    <rPh sb="147" eb="149">
      <t>カイゴ</t>
    </rPh>
    <phoneticPr fontId="73"/>
  </si>
  <si>
    <r>
      <rPr>
        <b/>
        <sz val="9"/>
        <color auto="1"/>
        <rFont val="ＭＳ Ｐゴシック"/>
      </rPr>
      <t>【厚生労働大臣が定める地域】平２１告８３・二</t>
    </r>
    <r>
      <rPr>
        <sz val="9"/>
        <color auto="1"/>
        <rFont val="ＭＳ Ｐゴシック"/>
      </rPr>
      <t xml:space="preserve">
イ　指定訪問看護ステーションの場合
　ロ　病院又は診療所の場合
　ハ　指定定期巡回・随時対応型訪問介護看護と連携して指定訪問看護を行う場合　　　　　　　　　　　　　　　　　　　　　　　　　　　　　　　　　　　　　　　　　　　　　　　　　　　　　　　　　　　　　　　　　　　　　　　　　　　　　　　　　　　　　　　　　　　　　　　　　　　　　　　　　　　　　　　　　　＜平成21年厚生労働省告示８３号２＞　　　　　　　　　　　　　　　　　　　　　　　　　　　　　　　　　　　　　　　　　　　　　　　　　　　　　　　　　　　　　　　　　　　　　　　　　　　　　　　　　　　　　　次のいずれかに該当する地域
イ　離島振興法(昭和２８年法律第７２号)第２条第１項の規定により指定された離島振興対策実施地域
ロ　奄美群島振興開発特別措置法(昭和２９年法律第１８９号)第１条に規定する奄美群島
ハ　豪雪地帯対策特別措置法(昭和３７年法律第７３号)第２条第１項に規定する豪雪地帯及び同条第２項の規定により指定された特別豪雪地帯
ニ　辺地に係る公共的施設の総合整備のための財政上の特別措置等に関する法律(昭和３７年法律第８８号)第２条第１項に規定する辺地
ホ　山村振興法(昭和４０年法律第６４号)第７条第１項の規定により指定された振興山村
ヘ　小笠原諸島振興開発特別措置法(昭和４４年法律第７９号)第４条第１項に規定する小笠原諸島
ト　半島振興法(昭和６０年法律第６３号)第２条第１項の規定により指定された半島振興対策実施地域
チ　特定農山村地域における農林業等の活性化のための基盤整備の促進に関する法律(平成５年法律第７２号)第２条第１項に規定する特定農山村地域
リ　過疎地域自立促進特別措置法(平成１２年法律第１５号)第２条第１項に規定する過疎地域
ヌ　沖縄振興特別措置法(平成１４年法律第１４号)第３条第３号に規定する離島</t>
    </r>
    <rPh sb="1" eb="3">
      <t>コウセイ</t>
    </rPh>
    <rPh sb="3" eb="5">
      <t>ロウドウ</t>
    </rPh>
    <rPh sb="5" eb="7">
      <t>ダイジン</t>
    </rPh>
    <rPh sb="8" eb="9">
      <t>サダ</t>
    </rPh>
    <rPh sb="11" eb="13">
      <t>チイキ</t>
    </rPh>
    <phoneticPr fontId="7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</si>
  <si>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73"/>
  </si>
  <si>
    <r>
      <rPr>
        <b/>
        <sz val="9"/>
        <color auto="1"/>
        <rFont val="ＭＳ Ｐゴシック"/>
      </rPr>
      <t>【報酬告示】別表２の２ 注10</t>
    </r>
    <r>
      <rPr>
        <sz val="9"/>
        <color auto="1"/>
        <rFont val="ＭＳ Ｐゴシック"/>
      </rPr>
      <t xml:space="preserve">
　イについて、別に厚生労働大臣が定める基準に適合しているものとして市町村長に届け出て当該基準による入浴介助を行った場合は、1日につき次に掲げる単位数を所定単位数に加算する。ただし、次に掲げるいずれかの加算を算定している場合においては、次に掲げるその他の加算は算定しない。
　（※）入浴介助加算（Ⅰ）を算定している場合においては、入浴介助加算（Ⅱ）は算定しない。</t>
    </r>
    <rPh sb="1" eb="3">
      <t>ホウシュウ</t>
    </rPh>
    <rPh sb="3" eb="5">
      <t>コクジ</t>
    </rPh>
    <rPh sb="6" eb="8">
      <t>ベッピョウ</t>
    </rPh>
    <rPh sb="12" eb="13">
      <t>チュウ</t>
    </rPh>
    <rPh sb="156" eb="158">
      <t>ニュウヨク</t>
    </rPh>
    <rPh sb="158" eb="160">
      <t>カイジョ</t>
    </rPh>
    <rPh sb="160" eb="162">
      <t>カサン</t>
    </rPh>
    <rPh sb="166" eb="168">
      <t>サンテイ</t>
    </rPh>
    <rPh sb="172" eb="174">
      <t>バアイ</t>
    </rPh>
    <rPh sb="180" eb="182">
      <t>ニュウヨク</t>
    </rPh>
    <rPh sb="182" eb="184">
      <t>カイジョ</t>
    </rPh>
    <rPh sb="184" eb="186">
      <t>カサン</t>
    </rPh>
    <rPh sb="190" eb="192">
      <t>サンテイ</t>
    </rPh>
    <phoneticPr fontId="73"/>
  </si>
  <si>
    <t>配置</t>
    <rPh sb="0" eb="2">
      <t>ハイチ</t>
    </rPh>
    <phoneticPr fontId="12"/>
  </si>
  <si>
    <r>
      <rPr>
        <b/>
        <sz val="9"/>
        <color auto="1"/>
        <rFont val="ＭＳ Ｐゴシック"/>
      </rPr>
      <t xml:space="preserve">【留意事項通知】第２の３の２（９）
</t>
    </r>
    <r>
      <rPr>
        <sz val="9"/>
        <color auto="1"/>
        <rFont val="ＭＳ Ｐゴシック"/>
      </rPr>
      <t>①　中重度者ケア体制加算は，暦月ごとに，指定地域密着型サービス基準第20条第１項に規定する看護職員又は介護職員の員数に加え，看護職員又は介護職員を常勤換算方法で２以上確保する必要がある。このため，常勤換算方法による職員数の算定方法は，暦月ごとの看護職員又は介護職員の勤務延時間数を，当該事業所において常勤の職員が勤務すべき時間数で除することによって算定し，暦月において常勤換算方法で２以上確保していれば加算の要件を満たすこととする。なお，常勤換算方法を計算する際の勤務延時間数については，サービス提供時間前後の延長加算を算定する際に配置する看護職員又は介護職員の勤務時間数は含めないこととし，常勤換算方法による員数については，小数点第２位以下を切り捨てるものとする。
② 　要介護３，要介護４又は要介護５である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利用実人員数又は利用延人員数の割合の計算方法は，次の取扱いによるものとする。
　イ 　前年度の実績が６月に満たない事業所（新たに事業を開始し，又は再開した事業所を含む。）については，前年度の実績による加算の届出はできないものとする。
　ロ 　前３月の実績により届出を行った事業所については，届出を行った月以降においても，直近３月間の利用者の割合につき，毎月継続的に所定の割合を維持しなければならない。また，その割合については，毎月ごとに記録するものとし，所定の割合を下回った場合については，直ちに第１の５の届出を提出しなければならない。
④ 　看護職員は，指定地域密着型通所介護を行う時間帯を通じて１名以上配置する必要があり，他の職務との兼務は認められない。
⑤ 　中重度者ケア体制加算については，事業所を利用する利用者全員に算定することができる。また，注15の認知症加算の算定要件も満たす場合は，中重度者ケア体制加算の算定とともに認知症加算も算定できる。
⑥ 　中重度者ケア体制加算を算定している事業所にあっては，中重度の要介護者であっても社会性の維持を図り在宅生活の継続に資するケアを計画的に実施するプログラムを作成することとする。</t>
    </r>
    <rPh sb="1" eb="3">
      <t>リュウイ</t>
    </rPh>
    <rPh sb="3" eb="5">
      <t>ジコウ</t>
    </rPh>
    <rPh sb="5" eb="7">
      <t>ツウチ</t>
    </rPh>
    <rPh sb="8" eb="9">
      <t>ダイ</t>
    </rPh>
    <phoneticPr fontId="73"/>
  </si>
  <si>
    <t>　例えば、定員20人の通所介護、提供時間が７時間、常勤の勤務すべき時間数が週40時間の場合であって、営業日が月曜日から土曜日の場合には、常勤換算の計算方法は以下の通りとなる。（本来であれば、暦月で計算するが、単純化のために週で計算。）
①　指定基準を満たす確保すべき勤務延時間数
（例：月曜日の場合）
確保すべき勤務時間数＝（（利用者数－15）÷５＋１）×平均提供時間数＝11.2時間
②　指定基準に加えて確保されたものと扱われる勤務時間数
（例：月曜日の場合）
指定基準に加えて確保された勤務時間数＝（８＋７＋８）－11.2＝11.8時間
以上より、上記の体制で実施した場合には、週全体で84時間の加配時間となり、84時間÷40時間＝2.1となることから、常勤換算方法で２以上確保したことになる。（平成27年介護報酬改定Ｑ＆Ａ（平成27年４月１日）問25）</t>
    <rPh sb="359" eb="361">
      <t>ヘイセイ</t>
    </rPh>
    <rPh sb="363" eb="364">
      <t>ネン</t>
    </rPh>
    <rPh sb="364" eb="366">
      <t>カイゴ</t>
    </rPh>
    <rPh sb="366" eb="368">
      <t>ホウシュウ</t>
    </rPh>
    <rPh sb="368" eb="370">
      <t>カイテイ</t>
    </rPh>
    <rPh sb="374" eb="376">
      <t>ヘイセイ</t>
    </rPh>
    <rPh sb="378" eb="379">
      <t>ネン</t>
    </rPh>
    <rPh sb="380" eb="381">
      <t>ガツ</t>
    </rPh>
    <rPh sb="382" eb="383">
      <t>ニチ</t>
    </rPh>
    <rPh sb="384" eb="385">
      <t>ト</t>
    </rPh>
    <phoneticPr fontId="73"/>
  </si>
  <si>
    <t>　指定通所介護の中重度者ケア体制加算と認知症加算を併算定する場合、認知症介護に係る研修を修了している看護職員１人を、指定通所介護を行う時間帯を通じて配置すれば、認知症介護に係る研修を修了している看護職員１人の配置でそれぞれの加算を算定できるの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</si>
  <si>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73"/>
  </si>
  <si>
    <t>　中重度者ケア体制加算の算定対象となる看護職員は他の職務と兼務することはできない。このため、認知症加算を併算定する場合は、認知症介護に係る研修を修了している者を別に配置する必要がある。（平成27年介護報酬改定Ｑ＆Ａ（平成27年４月１日）問26）</t>
  </si>
  <si>
    <t>　送迎サービスについて、幼稚園の通園バスのようないわゆる「バスストップ方式」であっても差し支えないか。</t>
  </si>
  <si>
    <t>　令和２年度分のＡＤＬ値については、適切に評価されていると事業所又は施設が考える値であれば問題ない。令和３年度以降のＡＤＬ値は、一定の研修を受けた者が測定するもの とする。（令和３年度　VOL３　問４０）</t>
  </si>
  <si>
    <t>　認知症加算及び中重度者ケア体制加算の利用者割合の計算方法は、届出日の属する月の前３月の１月当たりの実績の平均が要件を満たせば、例えば、４月15日以前に届出がなされた場合には、５月から加算の算定が可能か。</t>
  </si>
  <si>
    <t>　　　14 「中重度者ケア体制加算」については、「中重度者ケア体制加算に係る届出書」（別紙22）及び「利用者の割合に関する計算書」（別紙22ー2）を添付してください。</t>
  </si>
  <si>
    <t>　前３月の実績により届出を行う場合においては可能である。なお、届出を行った月以降においても、直近３月間の利用者割合については、毎月継続的に所定の割合を維持しなければならない。（平成27年介護報酬改定Ｑ＆Ａ（平成27年４月１日）問27）</t>
  </si>
  <si>
    <t>　指定通所介護の中重度者ケア体制加算と認知症加算を併算定する場合、指定居宅サービス等基準第93条に規定する看護職員又は介護職員に加え、看護職員又は介護職員を常勤換算方法で４以上確保する必要があるか。</t>
  </si>
  <si>
    <t>　事業所として、指定居宅サービス等基準第93条に規定する看護職員又は介護職員に加え、看護職員又は介護職員を常勤換算方法で２以上確保していれば、認知症加算及び中重度者ケア体制加算における「指定基準に規定する看護職員又は介護職員の員数に加え、看護職員又は介護職員を常勤換算方法で２以上確保する」という要件をそれぞれの加算で満たすことになる。（平成27年介護報酬改定Ｑ＆Ａ（平成27年４月１日）問28）</t>
  </si>
  <si>
    <r>
      <t xml:space="preserve">【大臣基準告示】51の８　ハ
</t>
    </r>
    <r>
      <rPr>
        <sz val="9"/>
        <color auto="1"/>
        <rFont val="ＭＳ Ｐゴシック"/>
      </rPr>
      <t xml:space="preserve">　指定地域密着型通所介護費におけるサービス提供体制強化加算の基準
　次に掲げる基準のいずれにも適合すること。
⑴次のいずれかに適合すること。
　①指定地域密着型通所介護事業所の介護職員の総数のうち、介護福祉士の占める割合が１００分の４０以上であること。
　②指定地域密着型通所介護を利用者に直接提供する職員の総数のうち、勤続年数７年以上の者の占める割合が１００分の３０以上であること。
(２)　イ(2)に該当するものであること。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73"/>
  </si>
  <si>
    <t xml:space="preserve">令和６年５月31日において、
介護職員処遇改善加算(Ⅱ)を算定
介護職員等特定処遇改善加算(Ⅰ）を算定
介護職員等ベースアップ等支援加算を算定
</t>
  </si>
  <si>
    <t>点検項目</t>
    <rPh sb="0" eb="2">
      <t>テンケン</t>
    </rPh>
    <rPh sb="2" eb="4">
      <t>コウモク</t>
    </rPh>
    <phoneticPr fontId="73"/>
  </si>
  <si>
    <t>　認知症加算、中重度者ケア体制加算それぞれについて、認知症高齢者の日常生活自立度Ⅲ以上の割合、要介護３以上の割合における具体的な計算方法如何。</t>
  </si>
  <si>
    <t>　提供時間帯を通じて配置する看護職員は、他の職務との兼務は認められず、加算の要件である加配を行う常勤換算員数を算出する際の勤務時間数に含めることはできない。なお、加算の算定要件となる看護職員とは別に看護職員を配置している場合は、当該看護職員の勤務時間数は常勤換算員数を算出する際の勤務時間数に含めることができる。（平成27年介護報酬改定Ｑ＆Ａ（平成27年４月１日）問37）</t>
  </si>
  <si>
    <t>　通所サービスにおいて栄養改善加算を算定している者に対して管理栄養士による居宅療養管理指導を行うことは可能か。</t>
  </si>
  <si>
    <t>　今までその人が築いてきた社会関係や人間関係を維持し続けられるように、家庭内の役割づくりのための支援や、地域の中で生きがいや役割をもって生活できるような支援をすることなどの目標を通所介護計画又は別途作成する計画に設定し、通所介護の提供を行う必要がある。（平成27年介護報酬改定Ｑ＆Ａ（平成27年４月１日）問38）</t>
  </si>
  <si>
    <t>他</t>
    <rPh sb="0" eb="1">
      <t>ホカ</t>
    </rPh>
    <phoneticPr fontId="73"/>
  </si>
  <si>
    <t>　通所介護を行う時間帯を通じて、専ら当該指定通所介護の提供に当たる看護職員を１名以上配置とあるが、指定基準の他に配置する必要があるのか。</t>
  </si>
  <si>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73"/>
  </si>
  <si>
    <t>　当該事業所に配置している看護職員が現在、専従の看護職員として提供時間帯を通じて既に配置している場合には、新たに配置する必要はない。（平成27年介護報酬改定Ｑ＆Ａ（平成27年４月１日）問39）</t>
  </si>
  <si>
    <t>中重度者ケア体制加算</t>
    <rPh sb="0" eb="1">
      <t>ナカ</t>
    </rPh>
    <rPh sb="1" eb="3">
      <t>ジュウド</t>
    </rPh>
    <rPh sb="3" eb="4">
      <t>シャ</t>
    </rPh>
    <rPh sb="6" eb="8">
      <t>タイセイ</t>
    </rPh>
    <rPh sb="8" eb="10">
      <t>カサン</t>
    </rPh>
    <phoneticPr fontId="73"/>
  </si>
  <si>
    <t>　サテライト事業所において加算を算定するにあたり、認知症加算又は中重度者ケア体制加算の算定要件の一つである専従の認知症介護実践者研修等修了者又は看護職員は、通所介護を行う時間帯を通じて本体事業所に１名以上配置されていればよいか。</t>
  </si>
  <si>
    <t xml:space="preserve">③　賃金改善の実施
</t>
  </si>
  <si>
    <t xml:space="preserve">言語聴覚士、歯科衛生士又は看護職員を１名以上配置
</t>
  </si>
  <si>
    <t>　認知症加算・中重度者ケア体制加算は、認知症高齢者や重度要介護者に在宅生活の継続に資するサービスを提供している事業所を評価する加算であることから、通所介護を行う時間帯を通じてサテライト事業所に１名以上の配置がなければ、加算を算定することはできない。（平成27年介護報酬改定Ｑ＆Ａ（平成27年４月30日）問１）</t>
  </si>
  <si>
    <t>　個別機能訓練加算(Ⅰ)イ又はロにおいては、専ら機能訓練指導員の職務に従事する理学療法士等を配置する必要があるが、中重度者ケア体制加算を算定する場合に配置が必要となる看護職員がこれを兼ねることは可能か。</t>
  </si>
  <si>
    <t>中重度者ケア体制加算を算定するにあたっての人員配置に係る要件は、
ａ　通所介護等事業所に配置が必要とされる看護職員又は看護職員の数に加え、看護職員又は介護職員を常勤換算方法で２以上確保していること。
ｂ　指定通所介護等を行う時間帯を通じて、専ら当該通所介護等の提供に当たる看護職員を１名以上配置していること。
としており、これに照らせば、ａにより配置された看護職員にあっては、中重度者ケア体制加算の算定に係る看護職員としての業務に従事していない時間帯において、個別機能訓練加算(Ⅰ)イの算定要件や個別機能訓練加算(Ⅰ)ロの算定要件の一つである「専ら機能訓練指導員の職務に従事する理学療法士等」として勤務することは差し支えない。ｂにより配置された看護職員は、「指定通所介護等を行う時間帯を通じて、専ら通所介護等の提供に当たる看護職員」である必要があることから、同一営業日において「専ら機能訓練指導員の職務に従事する理学療法士等」として勤務することはできない。（令和３年度介護報酬改定Ｑ＆Ａ vol.3 問59）</t>
  </si>
  <si>
    <t>　生活機能向上連携加算は、同一法人の指定訪問リハビリテーション事業所若しくは指定通所リハビリテーション事業所又はリハビリテーションを実施している医療提供施設（原則として許可病床数２００床未満のものに限る。）と連携する場合も算定できるものと考えてよいか。</t>
  </si>
  <si>
    <t>個別機能訓練加算（Ⅰ）イ</t>
    <rPh sb="0" eb="2">
      <t>コベツ</t>
    </rPh>
    <rPh sb="2" eb="4">
      <t>キノウ</t>
    </rPh>
    <rPh sb="4" eb="8">
      <t>クンレンカサン</t>
    </rPh>
    <phoneticPr fontId="73"/>
  </si>
  <si>
    <t>56単位
（１日につき）</t>
    <rPh sb="2" eb="4">
      <t>タンイ</t>
    </rPh>
    <rPh sb="7" eb="8">
      <t>ニチ</t>
    </rPh>
    <phoneticPr fontId="73"/>
  </si>
  <si>
    <r>
      <rPr>
        <b/>
        <sz val="9"/>
        <color auto="1"/>
        <rFont val="ＭＳ Ｐゴシック"/>
      </rPr>
      <t>【報酬告示】別表２の２ 注13</t>
    </r>
    <r>
      <rPr>
        <sz val="9"/>
        <color auto="1"/>
        <rFont val="ＭＳ Ｐゴシック"/>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個別機能訓練加算（Ⅰ）ロ）については1日につき次に掲げる単位数を、(3)（※個別機能訓練加算（Ⅱ））については1月につき次に掲げる単位数を所定単位数に加算する。ただし、個別機能訓練加算(Ⅰ)イを算定している場合には、個別機能訓練加算(Ⅰ)ロは算定しない。</t>
    </r>
    <rPh sb="1" eb="3">
      <t>ホウシュウ</t>
    </rPh>
    <rPh sb="3" eb="5">
      <t>コクジ</t>
    </rPh>
    <rPh sb="6" eb="8">
      <t>ベッピョウ</t>
    </rPh>
    <rPh sb="12" eb="13">
      <t>チュウ</t>
    </rPh>
    <rPh sb="117" eb="119">
      <t>コベツ</t>
    </rPh>
    <rPh sb="119" eb="121">
      <t>キノウ</t>
    </rPh>
    <rPh sb="121" eb="125">
      <t>クンレンカサン</t>
    </rPh>
    <rPh sb="155" eb="157">
      <t>コベツ</t>
    </rPh>
    <rPh sb="157" eb="159">
      <t>キノウ</t>
    </rPh>
    <rPh sb="159" eb="163">
      <t>クンレンカサン</t>
    </rPh>
    <phoneticPr fontId="73"/>
  </si>
  <si>
    <t>※別紙7-2（有資格者等の割合計算書）を作成するための計算根拠資料（勤務表等）は提出の必要はありませんが、事業所で適切に保管してください。本市が必要があると判断した場合はその提出を求めることもあります。</t>
    <rPh sb="1" eb="3">
      <t>ベッシ</t>
    </rPh>
    <rPh sb="15" eb="18">
      <t>ケイサンショ</t>
    </rPh>
    <rPh sb="20" eb="22">
      <t>サクセイ</t>
    </rPh>
    <phoneticPr fontId="4"/>
  </si>
  <si>
    <r>
      <t xml:space="preserve">【報酬告示】別表２の２ 注20
</t>
    </r>
    <r>
      <rPr>
        <sz val="9"/>
        <color auto="1"/>
        <rFont val="ＭＳ Ｐゴシック"/>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Ⅱ）を算定している場合は、口腔機能向上加算（Ⅰ）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73"/>
  </si>
  <si>
    <r>
      <rPr>
        <b/>
        <sz val="9"/>
        <color auto="1"/>
        <rFont val="ＭＳ Ｐゴシック"/>
      </rPr>
      <t>【大臣基準告示】51の４　イ</t>
    </r>
    <r>
      <rPr>
        <sz val="9"/>
        <color auto="1"/>
        <rFont val="ＭＳ Ｐゴシック"/>
      </rPr>
      <t xml:space="preserve">
　地域密着型通所介護費における個別機能訓練加算の基準
　次に掲げる基準のいずれにも適合すること。
(１)　専ら機能訓練指導員の職務に従事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六月以上機能訓練指導に従事した経験を有する者に限る。)(以下この号において「理学療法士等」という。)を一名以上配置していること。
(２)　機能訓練指導員等が共同して、利用者ごとに個別機能訓練計画を作成し、当該計画に基づき、理学療法士等が計画的に機能訓練を行っていること。
(３)　個別機能訓練計画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
(４)　機能訓練指導員等が利用者の居宅を訪問し、利用者の居宅での生活状況を確認した上で、個別機能訓練計画を作成すること。また、その後三月ごとに一回以上、利用者の居宅を訪問した上で、当該利用者の居宅での生活状況をその都度確認するとともに、当該利用者又はその家族に対して、個別機能訓練計画の進捗状況等を説明し、必要に応じて個別機能訓練計画の見直し等を行っていること。
(５)　通所介護費等算定方法第五号の二に規定する基準のいずれにも該当しないこと。</t>
    </r>
    <rPh sb="1" eb="3">
      <t>ダイジン</t>
    </rPh>
    <rPh sb="3" eb="5">
      <t>キジュン</t>
    </rPh>
    <rPh sb="5" eb="7">
      <t>コクジ</t>
    </rPh>
    <phoneticPr fontId="73"/>
  </si>
  <si>
    <t xml:space="preserve">介護職員等処遇改善加算(Ⅰ)の①から⑨までのいずれにも適合すること
</t>
  </si>
  <si>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５号の２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
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</si>
  <si>
    <t>　ある利用者が通所介護と短期入所生活介護を利用している場合、それぞれの事業所が個別機能訓練加算を算定するには、居宅訪問は別々に行う必要があるか。</t>
  </si>
  <si>
    <t>　認知症加算について、通所介護を行う時間帯を通じて、専ら当該指定通所介護の提供に当たる認知症介護実践者研修等の修了者の配置が要件となっているが、当該加算の算定対象者の利用がない日についても、配置しなければならないのか。</t>
  </si>
  <si>
    <r>
      <rPr>
        <b/>
        <sz val="9"/>
        <color auto="1"/>
        <rFont val="ＭＳ Ｐゴシック"/>
      </rPr>
      <t>【個別機能訓練加算等解釈通知】</t>
    </r>
    <r>
      <rPr>
        <sz val="9"/>
        <color auto="1"/>
        <rFont val="ＭＳ Ｐゴシック"/>
      </rPr>
      <t xml:space="preserve">
　省略（以下ＵＲＬを参照のこと。）
　https://www.mhlw.go.jp/stf/seisakunitsuite/bunya/0000188411_00034.html</t>
    </r>
    <rPh sb="1" eb="3">
      <t>コベツ</t>
    </rPh>
    <rPh sb="3" eb="5">
      <t>キノウ</t>
    </rPh>
    <rPh sb="5" eb="7">
      <t>クンレン</t>
    </rPh>
    <rPh sb="7" eb="9">
      <t>カサン</t>
    </rPh>
    <rPh sb="9" eb="10">
      <t>トウ</t>
    </rPh>
    <rPh sb="10" eb="12">
      <t>カイシャク</t>
    </rPh>
    <rPh sb="12" eb="14">
      <t>ツウチ</t>
    </rPh>
    <rPh sb="17" eb="19">
      <t>ショウリャク</t>
    </rPh>
    <rPh sb="20" eb="22">
      <t>イカ</t>
    </rPh>
    <rPh sb="26" eb="28">
      <t>サンショウ</t>
    </rPh>
    <phoneticPr fontId="73"/>
  </si>
  <si>
    <t>　　　24 「職員の欠員による減算の状況」については、以下の要領で記載してください。</t>
  </si>
  <si>
    <t>　個別機能訓練加算について体制ありと届け出た事業所は、全ての利用者の計画を作成し、個別機能訓練を実施しなければならないのか。また、利用者全てが対象の場合は特定の曜日のみ機能訓練指導員を配置して加算をとることができないということになるのか。</t>
  </si>
  <si>
    <t>　個別機能訓練加算は、体制加算ではなく、個別の計画作成等のプロセスを評価するものであることから、利用者の同意が得られない場合には算定できないが、原則として、当該単位の全ての利用者について計画作成してその同意を得るよう努めることが望ましい。また、特定の曜日のみ専従の機能訓練指導員を配置して、個別機能訓練を実施することも可能であり、その場合、当該曜日の利用者のみに加算を算定することとなるが、その場合であっても、当該曜日の利用者全員の計画を作成することが基本となる。なお、利用者の選択に資するよう、特定の曜日にのみ専従の機能訓練指導員を配置している旨について利用者にあらかじめ説明しておくことも必要である。（平成18年４月改定関係Q&amp;A vol.1 問49）</t>
    <rPh sb="303" eb="305">
      <t>ヘイセイ</t>
    </rPh>
    <rPh sb="307" eb="308">
      <t>ネン</t>
    </rPh>
    <rPh sb="309" eb="310">
      <t>ガツ</t>
    </rPh>
    <rPh sb="310" eb="312">
      <t>カイテイ</t>
    </rPh>
    <rPh sb="312" eb="314">
      <t>カンケイ</t>
    </rPh>
    <rPh sb="324" eb="325">
      <t>ト</t>
    </rPh>
    <phoneticPr fontId="73"/>
  </si>
  <si>
    <t xml:space="preserve">　通所介護の個別機能訓練加算について、利用者の居宅を訪問し、利用者の在宅生活の状況を確認した上で、多職種共同で個別機能訓練計画を作成し機能訓練を実施することとなるが、利用者の中には自宅に人を入れることを極端に拒否する場合もある。入れてもらえたとしても、玄関先のみであったり、集合住宅の共用部分のみであったりということもある。このような場合に、個別機能訓練加算を取るためにはどのような対応が必要となるのか。 </t>
  </si>
  <si>
    <t>　利用者の居宅を訪問する新たな要件の追加については、利用者の居宅における生活状況を確認し、個別機能訓練計画に反映させることを目的としている。このため、利用者やその家族等との間の信頼関係、協働関係の構築が重要であり、通所介護事業所の従業者におかれては、居宅訪問の趣旨を利用者及びその家族等に対して十分に説明し、趣旨をご理解していただく必要がある。（平成27年度介護報酬改定Ｑ＆Ａ（平成27年４月１日）問42）</t>
    <rPh sb="173" eb="175">
      <t>ヘイセイ</t>
    </rPh>
    <rPh sb="177" eb="179">
      <t>ネンド</t>
    </rPh>
    <rPh sb="179" eb="181">
      <t>カイゴ</t>
    </rPh>
    <rPh sb="181" eb="183">
      <t>ホウシュウ</t>
    </rPh>
    <rPh sb="183" eb="185">
      <t>カイテイ</t>
    </rPh>
    <rPh sb="189" eb="191">
      <t>ヘイセイ</t>
    </rPh>
    <rPh sb="193" eb="194">
      <t>ネン</t>
    </rPh>
    <rPh sb="195" eb="196">
      <t>ガツ</t>
    </rPh>
    <rPh sb="197" eb="198">
      <t>ニチ</t>
    </rPh>
    <rPh sb="199" eb="200">
      <t>ト</t>
    </rPh>
    <phoneticPr fontId="73"/>
  </si>
  <si>
    <t>　利用契約を結んではいないが、利用見込みがある者について、利用契約前に居宅訪問を行い利用者の在宅生活の状況確認を行い、利用契約に至った場合、個別機能訓練加算の算定要件を満たすことになるか。</t>
  </si>
  <si>
    <r>
      <t xml:space="preserve">【留意事項通知】第２の３の２（12）
</t>
    </r>
    <r>
      <rPr>
        <sz val="9"/>
        <color auto="1"/>
        <rFont val="ＭＳ Ｐゴシック"/>
      </rPr>
      <t>① ＡＤＬの評価は、一定の研修を受けた者により、 Barthel Index を用いて行うものとする。
②大臣基準告示第 16号の ２ イ⑵における厚生労働省へのＡＤＬ値の提出は、ＬＩＦＥを用いて行うこととする。ＬＩＦＥへの提出情報、提出頻度等については、「科学的介護情報システム（ＬＩＦＥ）関連加算に関する基本的考え方並びに事務処理手順及び様式例の提示について」を参照されたい。サービスの質の向上を図るため、ＬＩＦＥへの提出情報及びフィードバック情報を活用し、利用者の状態に応じた個別機能訓練計画の作成（Plan ）、当該計画に基づく個別機能訓練の実施 Do ）、当該実施内容の評価（ Check ）、その評価結果を踏まえた当該計画の見直し・改善Action ）の一連のサイクル（ＰＤＣＡサイクル）により、サービスの質の管理を行うこと。提出された情報については、国民の健康の保持増進及びその有する能力の維持向上に資するため、適宜活用されるものである。　　　　　　　　　　　　　　　　　　　　　　　　　　　　　　　　　　　　　　　　　　　　　　　　　　　　　　　　　　　　　　　　　　　　　　　　　　　③大臣基準告示第 1 6 号の ２ イ⑶及びロ⑵におけるＡＤＬ利得は、評価対象利用開始月の翌月から起算して ６ 月目の月に測定したＡＤＬ値から、評価対象利用開始月に測定したＡＤＬ値を控除して得た値に、次の表の上欄の評価対象利用開始月に測定したＡＤＬ値に応じてそれぞれ同表の下欄に掲げる値を加えた値を平均して得た値とする。　　　　　　　　　　　　　　　　　　　　　　　　　　　　　　　　　　　　　　　　　　　　　　　　　　　　　　　　　　　　　　　　　　　　　ＡＤＬ値が０ 以上 2 5 以下 １
ＡＤＬ値が3 0 以上 5 0 以下 １
ＡＤＬ値が5 5 以上 7 5 以下 ２
ＡＤＬ値が8 0 以上 1 00 以下 ３　　　　　　　　　　　　　　　　　　　　　　　　　　　　　　　　　　　　　　　　　　　　　　　　　　　　　　　　　　　　　　　　　　　　　　　　　　　　　　　　　④ハにおいてＡＤＬ利得の平均を計算するに当たって対象とする者は、ＡＤＬ利得の多い順に、上位 100 分の 1 0 に相当する利用者（その数に一未満の端数が生じたときは、これを切り捨てるものとする。）及び下位 100 分の 1 0 に相当する利用者（その数に一未満の端数が生じたときは、これを切り捨てるものとする。）を除く利用者（以下この⑿において「評価対象利用者」という。）とする。　　　　　　　　　　　　　　　　　　　　　　　　　　　　　　　　　　　　　　　　　⑤加算を取得する月の前年の同月に、基準に適合しているものとして市町村長に届け出ている場合は、届出の日から 1 2 月後までの期間を評価対象期間とする。　　　　　　　　　　　　　　　　　　　　　　　　　　　　　　　　　　　　　　　　　　　　　　　　　　　　　　　　　　　　　　　　　　　　　　　　　　　　　　　　　　　　　　　　　　　　　　　⑥令和 ６ 年度については、令和 ６ 年 ３ 月以前より ＡＤＬ 維持等加算 (Ⅱ)を算定している場合、 ＡＤＬ利得に関わらず、評価対象期間の満了日の属する月の翌月から 1 2 月に限り算定を継続することができる。</t>
    </r>
  </si>
  <si>
    <t xml:space="preserve">栄養ケア計画の評価、介護支援専門員や主治の医師に対する情報提供
</t>
  </si>
  <si>
    <t>　認められる。（平成27年介護報酬改定Ｑ＆Ａ（平成27年４月１日）問45）</t>
    <rPh sb="1" eb="2">
      <t>ミト</t>
    </rPh>
    <phoneticPr fontId="73"/>
  </si>
  <si>
    <t>　個別機能訓練計画については、多職種共同で作成する必要がある。
　このため、個別機能訓練計画作成に関わる職員であれば、職種に関わらず計画作成や居宅訪問を行うことができるため、機能訓練指導員以外がこれらを行っても差し支えない。
　なお、３月に１回以上、居宅を訪問し、生活状況を確認する者は、毎回必ずしも同一人物で行う必要はない。（平成27年介護報酬改定Ｑ＆Ａ（平成27年４月１日）問46）</t>
  </si>
  <si>
    <t>　通所介護と短期入所生活介護を組み合わせて利用している者に対し、同一の機能訓練指導員等が個別機能訓練計画を作成しており、一方の事業所で行った居宅訪問の結果に基づき一体的に個別機能訓練計画を作成する場合は、居宅訪問を別々に行う必要はない。（平成27年介護報酬改定Ｑ＆Ａ（平成27年４月30日）問４）</t>
  </si>
  <si>
    <r>
      <t xml:space="preserve">【大臣基準告示】19
</t>
    </r>
    <r>
      <rPr>
        <sz val="9"/>
        <color auto="1"/>
        <rFont val="ＭＳ Ｐゴシック"/>
      </rPr>
      <t>　通所介護費、地域密着型通所介護費、認知症対応型通所介護費、看護小規模多機能型居宅介護費、介護予防通所リハビリテーション費及び介護予防認知症対応型通所介護費における栄養改善加算の基準
　通所介護費等算定方法（平成12年厚生省告示第27号）第５号の２に規定する基準に該当しないこと。</t>
    </r>
    <rPh sb="95" eb="97">
      <t>カイゼン</t>
    </rPh>
    <phoneticPr fontId="73"/>
  </si>
  <si>
    <t>　はり師・きゅう師を機能訓練指導員とする際に求められる要件となる、「理学療法士、作業療法士、言語聴覚士、看護職員、柔道整復師又はあん摩マッサージ指圧師の資格を有する機能訓練指導員を配置した事業所で６月以上機能訓練指導に従事した経験」について、その実務時間・日数や実務内容に規定はあるのか。</t>
  </si>
  <si>
    <t>　はり師・きゅう師を機能訓練指導員として雇う際に、実際に、理学療法士、作業療法士、言語聴覚士、看護職員、柔道整復師又はあん摩マッサージ指圧師の資格を有する機能訓練指導員を配置した事業所で６月以上機能訓練指導に従事した経験を有することをどのように確認するのか。</t>
  </si>
  <si>
    <t>該当</t>
    <rPh sb="0" eb="2">
      <t>ガイトウ</t>
    </rPh>
    <phoneticPr fontId="73"/>
  </si>
  <si>
    <t>　例えば、当該はり師・きゅう師が機能訓練指導に従事した事業所の管理者が書面でそれを証していることを確認すれば、確認として十分である。（平成30年度介護報酬改定Ｑ＆Ａ vol.1 問33）</t>
  </si>
  <si>
    <t>　差し支えない。ただし、専ら機能訓練指導員の職務に従事する理学療法士等を１名以上配置しているのみの場合と、これに加えて専ら機能訓練指導員の職務に従事する理学療法士等をサービス提供時間帯を通じて１名以上配置している場合では、個別機能訓練の実施体制に差が生じるものであることから、営業日ごとの理学療法士等の配置体制について、利用者にあらかじめ説明しておく必要がある。（令和３年度介護報酬改定Ｑ＆Ａ vol.3 問50）</t>
  </si>
  <si>
    <t>　介護職員以外の職種の者でも認められるが、その場合、通所介護を行う時間帯を通じて指定通所介護事業所に従事している必要がある。
　なお、他の加算の要件の職員として配置する場合、兼務は認められない。（平成27年介護報酬改定Ｑ＆Ａ（平成27年４月１日）問33）</t>
  </si>
  <si>
    <t>　個別機能訓練加算(Ⅰ)イ及びロにおいては、個別機能訓練計画を作成するにあたり、利用者の居宅を訪問し、利用者の居宅での生活状況の確認等を行うこととなっているが、利用者の居宅を訪問している時間については、人員配置基準上、確保すべき勤務延時間数に含めることとしてもよいか。</t>
  </si>
  <si>
    <t>・機能訓練指導員については、個別機能訓練加算(Ⅰ)ロの場合のみ、サービス提供時間帯を通じて専従での配置を求めているが、利用者の居宅を訪問している時間については、個別機能訓練の実施に支障がない範囲においては、配置されているものとみなして差し支えない。（なお、個別機能訓練加算(Ⅰ)イについては、配置時間の定めはない。）
・生活相談員については、個別機能訓練加算にかかるものか否かを問わず、「利用者宅を訪問し、在宅での生活の状況を確認した上で、利用者の家族も含めた相談・援助のための時間」は確保すべき勤務延時間数に含めることができることとなっている。
・なお、介護職員については、利用者の居宅を訪問している時間については、確保すべき勤務延時間数に含めることができず、看護職員については、利用者の居宅を訪問する看護職員とは別に看護職員が確保されていない場合においては、利用者の居宅を訪問する看護職員は、利用者の居宅を訪問している時間帯を通じて同加算を算定する事業所と密接かつ適切な連携を図る必要がある。（令和３年度介護報酬改定Ｑ＆Ａ vol.3 問51）</t>
  </si>
  <si>
    <t>　個別機能訓練加算(Ⅰ)イ及びロについては、いずれの場合も、当該加算を算定する事業所に理学療法士等を配置する必要があることから、事業所以外の機関との連携により確保することは認められない。（令和３年度介護報酬改定Ｑ＆Ａ vol.3 問52）</t>
  </si>
  <si>
    <t>別紙22
別紙22-2</t>
    <rPh sb="0" eb="2">
      <t>ベッシ</t>
    </rPh>
    <rPh sb="5" eb="7">
      <t>ベッシ</t>
    </rPh>
    <phoneticPr fontId="4"/>
  </si>
  <si>
    <t>　第一号通所事業と一体的に運営される通所介護において、個別機能訓練加算(Ⅰ)イ又はロを算定するために配置された機能訓練指導員が、第一号通所事業の運動器機能向上加算を算定するために配置された機能訓練指導員を兼務できるのか</t>
  </si>
  <si>
    <t>　個別機能訓練加算(Ⅰ)イ又はロにおいては、専ら機能訓練指導員の職務に従事する理学療法士等を配置する必要があるが、通所介護事業所（地域密着型通所介護事業所）において配置が義務づけられている機能訓練指導員に加えて、専ら機能訓練指導員の職務に従事する理学療法士等を配置する必要があるのか。</t>
  </si>
  <si>
    <t>　個別機能訓練加算(Ⅰ)イ又はロにおいては、専ら機能訓練指導員の職務に従事する理学療法士等を配置する必要があるが、通所介護（地域密着型通所介護）事業所に配置が義務づけられている看護職員がこれを兼ねることは可能か。</t>
  </si>
  <si>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</si>
  <si>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r>
      <rPr>
        <b/>
        <sz val="9"/>
        <color auto="1"/>
        <rFont val="ＭＳ Ｐゴシック"/>
      </rPr>
      <t>【報酬告示】別表２の２ 注24</t>
    </r>
    <r>
      <rPr>
        <sz val="9"/>
        <color auto="1"/>
        <rFont val="ＭＳ Ｐゴシック"/>
      </rPr>
      <t xml:space="preserve">
　イについて、指定地域密着型通所介護事業所と同一建物に居住する者又は指定地域密着型通所介護事業所と同一建物から当該指定地域密着型通所介護事業所に通う者に対し、指定地域密着型通所介護を行った場合は、1日につき94単位を所定単位数から減算する。ただし、傷病その他やむを得ない事情により送迎が必要であると認められる利用者に対して送迎を行った場合は、この限りでない。</t>
    </r>
    <rPh sb="1" eb="3">
      <t>ホウシュウ</t>
    </rPh>
    <rPh sb="3" eb="5">
      <t>コクジ</t>
    </rPh>
    <rPh sb="6" eb="8">
      <t>ベッピョウ</t>
    </rPh>
    <rPh sb="12" eb="13">
      <t>チュウ</t>
    </rPh>
    <phoneticPr fontId="73"/>
  </si>
  <si>
    <t>　問45（看護職員と機能訓練指導員の兼務）、問55（機能訓練指導員が専ら機能訓練指導員の職務に従事する理学療法士等を兼務した場合の個別機能訓練加算(Ⅰ)イ又はロの算定）、問56（看護職員が専ら機能訓練指導員の職務に従事する理学療法士等を兼務した場合の個別機能訓練加算(Ⅰ)イ又はロの算定）によれば、以下のとおりの解釈となる。
①指定通所介護事業所及び指定地域密着型通所介護事業所（定員が11名以上である事業所に限る）における取扱い
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
②指定地域密着型通所介護事業所(定員が10名以下である事業所に限る)における取扱い
看護職員又は介護職員に係る配置基準を、看護職員により満たしている事業所にあっては、看護職員としての業務に従事していない時間帯において、配置が義務づけられている機能訓練指導員かつ個別機能訓練加算(Ⅰ)イの算定要件や個別機能訓練加算(Ⅰ)ロの算定要件の一つである「専ら機能訓練指導員の職務に従事する理学療法士等」として勤務することは差し支えない。（配置が義務づけられている機能訓練指導員かつ専ら機能訓練指導員の職務に従事する理学療法士等として勤務している時間数は、専ら指定地域密着型通所介護の提供に当たる看護職員としての勤務時間数に含めない。）（令和３年度介護報酬改定Ｑ＆Ａ vol.3 問57）</t>
  </si>
  <si>
    <t>【大臣基準告示】51の3の3　地域密着型通所介護費における高齢者虐待防止装置未実施減算の基準
指定地域密着型サービス基準第37条、第37条の3又は第40条の16において準用する指定地域密着型サービス基準第3条の38の2に規定する基準に適合していること。</t>
  </si>
  <si>
    <t>　個別機能訓練加算(Ⅰ)イ及びロについては、個別機能訓練計画を作成するにあたり、利用者の居宅を訪問し、利用者の居宅での生活状況の確認等を行うこととなっているが、通所介護等事業所において、長期にわたり、いわゆる「宿泊サービス」を利用している利用者に関しては、どのように対応すればよいか。</t>
  </si>
  <si>
    <t>　個別機能訓練加算(Ⅰ)イ及びロは、利用者ごとに心身の状態や居宅の環境をふまえた個別機能訓練計画を作成し、当該計画に基づき機能訓練を行うことで、利用者の生活機能の維持・向上を図り、住み慣れた地域で居宅において可能な限り自立して暮らし続けることを目指すために設けているものである。このため、いわゆる「宿泊サービス」を長期にわたって利用しており、居宅で生活していない利用者に対して、同加算を算定することは基本的には想定されないが、例えば、今後宿泊サービスの利用を終了し居宅での生活を再開する予定である利用者について、利用者とともに居宅を訪問し、居宅での生活にあたっての意向等を確認した上で、居宅での生活再開に向けた個別機能訓練を実施する等の場合にあっては、同加算の算定も想定されうるものである。（令和３年度介護報酬改定Ｑ＆Ａ vol.3 問60）</t>
  </si>
  <si>
    <t>　個別機能訓練加算(Ⅰ)イ又はロについては、例えば特定の曜日だけ当該加算の人員配置要件を満たしている場合においては、その曜日において理学療法士等から直接訓練の提供を受けた利用者のみが当該加算の算定対象となることとしているが、曜日によって個別機能訓練加算(Ⅰ)イとロのいずれを算定するかが異なる事業所にあっては、「指定居宅サービスに要する費用の額の算定に関する基準、指定居宅介護支援に要する費用の額の算定に関する基準、指定施設サービス等に要する費用の額の算定に関する基準、指定介護予防サービスに要する費用の額の算定に関する基準、指定介護予防支援に要する費用の額の算定に関する基準、指定地域密着型サービスに要する費用の額の算定に関する基準及び指定地域密着型介護予防サービスに要する費用の額の算定に関する基準の制定に伴う介護給付費算定に係る体制等に関する届出等における留意点について」（平成12年３月８日老企第41号）に定める「介護給付費算定に係る体制等状況一覧表（居宅サービス・施設サービス・居宅介護支援）」等はどのように記載させればよいか。</t>
  </si>
  <si>
    <t>　曜日によって個別機能訓練加算(Ⅰ)イとロのいずれを算定するかが異なる事業所にあっては、「加算Ⅰロ」と記載させることとする。（「加算Ⅰロ」と記載した場合であっても、個別機能訓練加算(Ⅰ)イの算定に必要な人員配置要件のみを満たしている曜日においては、個別機能訓練加算(Ⅰ)イを算定することは可能である。）（令和３年度介護報酬改定Ｑ＆Ａ vol.3 問61）</t>
  </si>
  <si>
    <t>20単位
（１月につき）</t>
    <rPh sb="2" eb="4">
      <t>タンイ</t>
    </rPh>
    <rPh sb="7" eb="8">
      <t>ツキ</t>
    </rPh>
    <phoneticPr fontId="73"/>
  </si>
  <si>
    <t>サービス提供体制強化加算（Ⅲ）イ
ハを算定している場合</t>
    <rPh sb="4" eb="6">
      <t>テイキョウ</t>
    </rPh>
    <rPh sb="6" eb="8">
      <t>タイセイ</t>
    </rPh>
    <rPh sb="8" eb="12">
      <t>キョウカカサン</t>
    </rPh>
    <phoneticPr fontId="73"/>
  </si>
  <si>
    <t>　令和３年３月サービス提供分までの個別機能訓練加算(Ⅰ)や個別機能訓練加算(Ⅱ)を算定している利用者についても、個別機能訓練加算(Ⅰ)イ又はロを算定するにあたり、再度、利用者の居宅での生活状況の確認等を行い、多職種協働で個別機能訓練計画を作成する必要があるのか。</t>
  </si>
  <si>
    <t>　令和３年３月サービス提供分までの個別機能訓練加算(Ⅰ)や個別機能訓練加算(Ⅱ)と個別機能訓練加算(Ⅰ)イ又はロでは、加算創設の目的が異なることから、令和３年３月サービス提供分までの個別機能訓練加算(Ⅰ)や個別機能訓練加算(Ⅱ)を算定していた利用者については、個別機能訓練加算(Ⅰ)イ又はロが目的とする「生活機能の維持・向上を図り、住み慣れた地域で居宅において可能な限り自立して暮らし続けること」を達成するため、「リハビリテーション・個別機能訓練、栄養管理及び口腔管理の実施に関する基本的な考え方並びに事務処理手順及び様式例の提示について」（令和３年３月16日老認発0316第３号・老老発0316第２号厚生労働省老健局認知症施策・地域介護推進課長、老人保健課長連名通知）を参照し、個別機能訓練計画の見直しを行う必要がある。なお、見直しにあたっては、令和３年３月サービス提供分までの個別機能訓練加算(Ⅰ)や個別機能訓練加算(Ⅱ)算定時のモニタリング等により、直近の利用者の居宅での生活状況が把握できている場合は、必ずしも利用者の居宅を訪問する必要はない。（令和３年度介護報酬改定Ｑ＆Ａ vol.3 問62）</t>
  </si>
  <si>
    <t>③　②で作成した書類の控えをとり、事業所で保管してください。</t>
  </si>
  <si>
    <t>　個別機能訓練加算(Ⅰ)イ及びロにおいては、個別機能訓練の実施にあたり、利用者の生活機能の向上に資するよう複数の種類の訓練項目を準備し、その項目の選択に当たっては、利用者の生活意欲が増進されるよう利用者を援助することとなっているが、どのくらいの種類の訓練項目を準備しておくことが必要なのか。</t>
  </si>
  <si>
    <t>　類似する訓練項目であっても、利用者によって、当該訓練項目を実施することで達成すべき目標が異なる場合もあることから、利用者が主体的に訓練項目を選択することによって、生活意欲が増進され、機能訓練の効果が増大することが見込まれる限り、準備された訓練項目が類似していることをもって、同加算の算定要件を満たさないものとはならない。こうした場合、当該事業所の機能訓練に対する取組み及びサービス提供の実態等を総合的に勘案して判断されるものである。（令和３年度介護報酬改定Ｑ＆Ａ vol.3 問64）</t>
  </si>
  <si>
    <t>　ADL維持等加算について、評価対象利用期間は指定通所介護事業所又は指定地域密着型通所介護事業所を連続して６月以上利用した期間とされているが、１）この「連続して利用」とは、毎月１度以上利用していることを指すのか。２）この「連続して６月以上利用」は評価対象期間内である必要があるのか。３）６月より多く連続して利用している場合、当該連続しているすべての月を評価対象利用期間とするのか。</t>
  </si>
  <si>
    <t>要件を満たすことが分かる根拠書類を準備し、指定権者からの求めがあった場合には、速やかに提出すること。</t>
  </si>
  <si>
    <t>　個別機能訓練加算(Ⅰ)イ及びロに係る個別機能訓練時間については、個別機能訓練計画に定めた訓練項目の実施に必要な１回あたりの訓練時間を考慮し適切に設定することとなっているが、具体的な目安はあるのか。</t>
  </si>
  <si>
    <t>貴見のとおり。（令和３年度　VOL３　問３９）</t>
  </si>
  <si>
    <t>　１回あたりの訓練時間は、利用者のニーズや心身の状態等を踏まえて設定された個別機能訓練計画の目標等を勘案し、必要な時間数を確保するものである。例えば「自宅でご飯を食べたい」という目標を設定した場合の訓練内容は、配膳等の準備、箸（スプーン、フォーク）使い、下膳等の後始末等の食事に関する一連の行為の全部又は一部を実践的かつ反復的に行う訓練が想定される。これらの訓練内容を踏まえて利用日当日の訓練時間を適正に設定するものであり、訓練の目的・趣旨を損なうような著しく短時間の訓練は好ましくない。なお、訓練時間については、利用者の状態の変化や目標の達成度等を踏まえ、必要に応じて適宜見直し・変更されるべきものである。（令和３年度介護報酬改定Ｑ＆Ａ vol.3 問65）</t>
  </si>
  <si>
    <t xml:space="preserve">介護職員等処遇改善加算(Ⅰ)の①(一)及び②から⑧までのいずれにも適合すること
</t>
  </si>
  <si>
    <t>定員超過減算</t>
    <rPh sb="0" eb="2">
      <t>テイイン</t>
    </rPh>
    <rPh sb="2" eb="4">
      <t>チョウカ</t>
    </rPh>
    <rPh sb="4" eb="6">
      <t>ゲンサン</t>
    </rPh>
    <phoneticPr fontId="73"/>
  </si>
  <si>
    <t>個別機能訓練加算（Ⅰ）ロ</t>
    <rPh sb="0" eb="2">
      <t>コベツ</t>
    </rPh>
    <rPh sb="2" eb="4">
      <t>キノウ</t>
    </rPh>
    <rPh sb="4" eb="8">
      <t>クンレンカサン</t>
    </rPh>
    <phoneticPr fontId="73"/>
  </si>
  <si>
    <r>
      <rPr>
        <b/>
        <sz val="9"/>
        <color auto="1"/>
        <rFont val="ＭＳ Ｐゴシック"/>
      </rPr>
      <t>【大臣基準告示】51の４　ロ</t>
    </r>
    <r>
      <rPr>
        <sz val="9"/>
        <color auto="1"/>
        <rFont val="ＭＳ Ｐゴシック"/>
      </rPr>
      <t xml:space="preserve">
　地域密着型通所介護費における個別機能訓練加算の基準
　次に掲げる基準のいずれにも適合すること。
(１)　イ（※個別機能訓練加算（Ⅰ）イ）(1)で配置された理学療法士等に加えて、専ら機能訓練指導員の職務に従事する理学療法士等を指定地域密着型通所介護を行う時間帯を通じて一名以上配置していること。
(２)　イ(2)から(5)までに掲げる基準のいずれにもに適合すること。</t>
    </r>
    <rPh sb="1" eb="3">
      <t>ダイジン</t>
    </rPh>
    <rPh sb="3" eb="5">
      <t>キジュン</t>
    </rPh>
    <rPh sb="5" eb="7">
      <t>コクジ</t>
    </rPh>
    <rPh sb="16" eb="18">
      <t>チイキ</t>
    </rPh>
    <rPh sb="18" eb="21">
      <t>ミッチャクガタ</t>
    </rPh>
    <rPh sb="21" eb="23">
      <t>ツウショ</t>
    </rPh>
    <rPh sb="23" eb="26">
      <t>カイゴヒ</t>
    </rPh>
    <rPh sb="30" eb="32">
      <t>コベツ</t>
    </rPh>
    <rPh sb="32" eb="34">
      <t>キノウ</t>
    </rPh>
    <rPh sb="34" eb="36">
      <t>クンレン</t>
    </rPh>
    <rPh sb="36" eb="38">
      <t>カサン</t>
    </rPh>
    <rPh sb="39" eb="41">
      <t>キジュン</t>
    </rPh>
    <rPh sb="43" eb="44">
      <t>ツギ</t>
    </rPh>
    <rPh sb="45" eb="46">
      <t>カカ</t>
    </rPh>
    <rPh sb="48" eb="50">
      <t>キジュン</t>
    </rPh>
    <rPh sb="56" eb="58">
      <t>テキゴウ</t>
    </rPh>
    <rPh sb="71" eb="73">
      <t>コベツ</t>
    </rPh>
    <rPh sb="73" eb="75">
      <t>キノウ</t>
    </rPh>
    <rPh sb="75" eb="79">
      <t>クンレンカサン</t>
    </rPh>
    <phoneticPr fontId="73"/>
  </si>
  <si>
    <t>ホ 個別機能訓練実施後の対応
　個別機能訓練加算(Ⅰ)イ及び個別機能訓練加算(Ⅰ)ロに係る個別機能訓練を開始した後は、個別機能訓練項目や訓練実施時間、個別機能訓練の効果（例えば当該利用者のＡＤＬ及びＩＡＤＬの改善状況）等についての評価を行うほか、３月ごとに１回以上、利用者の居宅を訪問し、利用者の居宅での生活状況（起居動作、ＡＤＬ、ＩＡＤＬ等の状況）の確認を行い、利用者又はその家族（以下このホにおいて「利用者等」という。）に対して個別機能訓練の実施状況や個別機能訓練の効果等について説明し、記録する。
　また、概ね３月ごとに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ＡＤＬ及びＩＡＤＬの改善状況）等をふまえた個別機能訓練の目標の見直しや訓練項目の変更など、適切な対応を行うこと。
　また、利用者等に対する説明は、テレビ電話装置等を活用して行うことができるものとすること。ただし、テレビ電話装置等の活用について当該利用者等の同意を得なければならないこと。なお、個人情報保護委員会・厚生労働省「医療・介護関係事業者における個人情報の適切な取扱いのためのガイダンス」、厚生労働省「医療情報システムの安全管理に関するガイドライン」等を遵守すること。
ヘ その他
・ 厚生労働大臣が定める利用者等の数の基準及び看護職員等の員数の基準並びに通所介護費等の算定方法（平成12年厚生省告示第27号）第１号に規定する基準のいずれかに該当する場合は、個別機能訓練加算(Ⅰ)イ及び個別機能訓練加算(Ⅰ)ロを算定することはできない。
・ 個別機能訓練加算(Ⅰ)イを算定している場合は個別機能訓練加算(Ⅰ)ロを算定することはできない。また個別機能訓練加算(Ⅰ)ロを算定している場合は、個別機能訓練加算(Ⅰ)イを算定することはできない。
・ 個別機能訓練計画に基づく個別機能訓練の実施が予定されていた場合でも、利用者の都合等により実際に個別機能訓練が実施されなかった場合は、個別機能訓練加算(Ⅰ)イ及び個別機能訓練加算(Ⅰ)ロを算定することはできない。
・ 個別機能訓練加算(Ⅰ)イ及び個別機能訓練加算(Ⅰ)ロの目標設定・個別機能訓練計画の作成方法の詳細を含む事務処理手順例等については、別に定める通知において示すこととする。
・ 個別機能訓練に関する記録（個別機能訓練の目標、目標をふまえた訓練項目、訓練実施時間、個別機能訓練実施者等）は、利用者ごとに保管され、常に当該事業所の個別機能訓練従事者により閲覧が可能であるようにすること。</t>
  </si>
  <si>
    <t>　個別機能訓練加算(Ⅰ)ロにおいては、専ら機能訓練指導員の職務に従事する理学療法士等を１名以上配置することに加えて、専ら機能訓練指導員の職務に従事する理学療法士等をサービス提供時間帯を通じて１名以上配置することとなっているため、合計で２名以上の理学療法士等を配置する必要があるということか。</t>
  </si>
  <si>
    <t>　貴見のとおり。例えばサービス提供時間が９時から17時である通所介護等事業所において、
　－　９時から12時：専ら機能訓練指導員の職務に従事する理学療法士等を１名配置
　－　９時から17時：専ら機能訓練指導員の職務に従事する理学療法士等を１名配置
　した場合、９時から12時までに当該理学療法士等から個別機能訓練を受けた利用者に対してのみ、個別機能訓練加算(Ⅰ)ロを算定することができる。（12時以降17時までに当該理学療法士等から個別機能訓練を受けた利用者については、個別機能訓練加算(Ⅰ)イを算定することができる。）（令和３年度介護報酬改定Ｑ＆Ａ vol.3 問53）</t>
  </si>
  <si>
    <r>
      <rPr>
        <b/>
        <sz val="9"/>
        <color auto="1"/>
        <rFont val="ＭＳ Ｐゴシック"/>
      </rPr>
      <t>【報酬告示】別表２の２ 注13</t>
    </r>
    <r>
      <rPr>
        <sz val="9"/>
        <color auto="1"/>
        <rFont val="ＭＳ Ｐゴシック"/>
      </rPr>
      <t xml:space="preserve">
　イについて、別に厚生労働大臣が定める基準に適合しているものとして市町村長に届け出た指定地域密着型通所介護の利用者に対して、機能訓練を行っている場合には、当該基準に掲げる区分に従い、(1)及び(2)については1日につき次に掲げる単位数を、(3)については1月につき次に掲げる単位数を所定単位数に加算する。</t>
    </r>
  </si>
  <si>
    <r>
      <rPr>
        <b/>
        <sz val="9"/>
        <color auto="1"/>
        <rFont val="ＭＳ Ｐゴシック"/>
      </rPr>
      <t>【留意事項通知】第２の３の２（11）
　</t>
    </r>
    <r>
      <rPr>
        <sz val="9"/>
        <color auto="1"/>
        <rFont val="ＭＳ Ｐゴシック"/>
      </rPr>
      <t xml:space="preserve">個別機能訓練加算は、専ら機能訓練を実施する理学療法士、作業療法士、言語聴覚士、看護職員、柔道整復師、あん摩マッサージ指圧師、はり師又
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② 個別機能訓練加算(Ⅱ)
　厚生労働省への情報の提出については、「科学的介護情報システム（Long-term care Information system For Evidence）」（以下「ＬＩＦＥ」という。）を用いて行うこととする。ＬＩＦＥへの提出情報、提出頻度等については、「科学的介護情報システム（ＬＩＦＥ）関連加算に関する基本的考え方並びに事務処理手順及び様式例の提示について」（令和３年３月16 日老老発0316 第４号）を参照されたい。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ＰＤＣＡサイクル）により、サービスの質の管理を行うこと。
　提出された情報については、国民の健康の保持増進及びその有する能力の維持向上に資するため、適宜活用されるものである。
</t>
    </r>
    <rPh sb="1" eb="3">
      <t>リュウイ</t>
    </rPh>
    <rPh sb="3" eb="5">
      <t>ジコウ</t>
    </rPh>
    <rPh sb="5" eb="7">
      <t>ツウチ</t>
    </rPh>
    <rPh sb="8" eb="9">
      <t>ダイ</t>
    </rPh>
    <phoneticPr fontId="73"/>
  </si>
  <si>
    <t>栄養ケア提供経過記録
(参考様式)</t>
    <rPh sb="0" eb="2">
      <t>エイヨウ</t>
    </rPh>
    <rPh sb="4" eb="6">
      <t>テイキョウ</t>
    </rPh>
    <rPh sb="6" eb="8">
      <t>ケイカ</t>
    </rPh>
    <rPh sb="8" eb="10">
      <t>キロク</t>
    </rPh>
    <rPh sb="12" eb="14">
      <t>サンコウ</t>
    </rPh>
    <rPh sb="14" eb="16">
      <t>ヨウシキ</t>
    </rPh>
    <phoneticPr fontId="73"/>
  </si>
  <si>
    <t>30単位
（１月につき）</t>
  </si>
  <si>
    <t>　含まれない。本件加算は、指定通所介護及び指定地域密着型通所介護が対象である。なお、指定居宅サービス基準第１６条の２イ（３）に「要支援認定」とあるのは、「利用者」に要支援者を含むとの意味ではなく、初回の要支援認定の後、評価対象利用開始月までの間に要介護認定を受ける場合を想定したものである。</t>
  </si>
  <si>
    <t>　ADL維持等加算（Ⅰ）及び（Ⅱ）は、算定しようとする月の５時間未満の通所介護の算定回数が５時間以上の通所介護の算定回数以上の利用者でも算定できるのか。</t>
  </si>
  <si>
    <t>１月あたりの
平均</t>
    <rPh sb="1" eb="2">
      <t>ツキ</t>
    </rPh>
    <rPh sb="7" eb="9">
      <t>ヘイキン</t>
    </rPh>
    <phoneticPr fontId="73"/>
  </si>
  <si>
    <t>利用実人員数</t>
    <rPh sb="0" eb="2">
      <t>リヨウ</t>
    </rPh>
    <rPh sb="2" eb="3">
      <t>ジツ</t>
    </rPh>
    <rPh sb="3" eb="5">
      <t>ジンイン</t>
    </rPh>
    <rPh sb="5" eb="6">
      <t>スウ</t>
    </rPh>
    <phoneticPr fontId="73"/>
  </si>
  <si>
    <t>　申し出た年においては、申出の日の属する月から同年１２月までの期間を評価対象期間とするため、評価対象利用開始月から起算して６ヶ月を確保するためには、平成３０年７月までに申出を行う必要がある。</t>
  </si>
  <si>
    <t>ＬＩＦＥを用いた Barthel Index の提出は、合計値でよいのか。</t>
  </si>
  <si>
    <t>(郵便番号</t>
  </si>
  <si>
    <t>　令和３年度にＡＤＬ維持等加算を算定する場合に、ＬＩＦＥを用いて提出するBarthelIndex は合計値でよいが、令和４年度以降にＡＤＬ維持等加算を算定することを目的として、Barthel Index を提出する場合は、項目ごとの値を提出する必要がある。（令和３年度　VOL３　問３４）</t>
  </si>
  <si>
    <t>　サービスの利用に当たり、６月以上のサービス提供に係る計画を策定し、支援を行っていた場合において、計画期間の途中で当該サービスを利用していない月があったとしても、当該月を除いて６月以上利用していれば評価対象者に含まれる。（令和３年度　VOL３　問３５）</t>
  </si>
  <si>
    <t>　これまでは、初めてＡＤＬ維持等加算を算定しようとする事業所は、前年度に「ＡＤＬ維持等加算［申出］の有無」の届出を指定権者に届け出る必要があった が、これに変更はあるのか。</t>
  </si>
  <si>
    <t>1　新規</t>
  </si>
  <si>
    <t>　これまでは評価対象 利用開始月と、当該月から起算して６月目の値で評価していたが、今回の改正で評価対象利用開始月の翌月から起算して６月目となったのは、後の月が１月ずれたということか。</t>
  </si>
  <si>
    <t>　要支援から要介護になった方については、要介護になった初月が評価対象利用開始月となる。（令和３年度　VOL３　問４１）　</t>
  </si>
  <si>
    <r>
      <t xml:space="preserve">【報酬告示】別表２の２ </t>
    </r>
    <r>
      <rPr>
        <b/>
        <sz val="9"/>
        <color rgb="FFFF0000"/>
        <rFont val="ＭＳ Ｐゴシック"/>
      </rPr>
      <t>注21</t>
    </r>
    <r>
      <rPr>
        <b/>
        <sz val="9"/>
        <color auto="1"/>
        <rFont val="ＭＳ Ｐゴシック"/>
      </rPr>
      <t xml:space="preserve">
　</t>
    </r>
    <r>
      <rPr>
        <sz val="9"/>
        <color auto="1"/>
        <rFont val="ＭＳ Ｐゴシック"/>
      </rPr>
      <t>　次に掲げるいずれの基準にも適合しているものとして市町村長に届け出て、低栄養状態にある利用者又はそのおそれのある利用者に対して、当該利用者の低栄養状態の改善等を目的として、個別的に実施される栄養食事相談等の栄養管理であって、利用者の心身の状態の維持又は向上に資すると認められるもの（「栄養改善サービス」という。）を行った場合
　ただし、栄養改善サービスの開始から３月ごとの利用者の栄養状態の評価の結果、低栄養状態が改善せず、栄養改善サービスを引き続き行うことが必要と認められる利用者については、引き続き算定することができる。
(1)当該事業所の従業者として又は外部との連携により管理栄養士を１名以上配置していること。
(2)利用者の栄養状態を利用開始時に把握し、管理栄養士等が共同して、利用者ごとの摂食・嚥下機能及び食形態、看護職員、介護職員、生活相談員その他の職種の者にも配慮した栄養ケア計画を作成していること。
(3)利用者ごとの栄養ケア計画に従い、必要に応じて当該利用者の居宅を訪問し、管理栄養士等が栄養改善サービスを行っているとともに、利用者の栄養状態を定期的に記録していること。
(4)利用者ごとの栄養ケア計画の進捗状況を定期的に評価していること。
(5)厚生労働大臣の定める基準（平成２７年厚生労働省告示第９５号）に適合している指定地域密着型通所介護事業所であること。</t>
    </r>
  </si>
  <si>
    <t>貴見のとおり。</t>
  </si>
  <si>
    <t>　ＡＤＬの評価は、一定の研修を受けた者により、 Barthel Index （以下「ＢＩ」という。 ）を用いて行うとあるが、「一定の研修」とはなにか。</t>
  </si>
  <si>
    <t>１回につき
５単位　　　　　　　　　　　　　　　　　　　　　　　　　　　　　　　　　　　　　　　　　　　　　　　　　　　　　　　　　　　　　　　　　　　　　　　　　　　　　　　　　　　　　　　　　　　　　　　　　　　　　　　　　　　　　　　　　　　　※６月ごと</t>
  </si>
  <si>
    <r>
      <t xml:space="preserve">【大臣基準告示】16の２　ロ
</t>
    </r>
    <r>
      <rPr>
        <sz val="9"/>
        <color auto="1"/>
        <rFont val="ＭＳ Ｐゴシック"/>
      </rPr>
      <t>　通所介護費、特定施設入居者生活介護費、地域密着型通所介護費、認知症対応型通所介護費、地域密着型特定施設入居者生活介護費、地域密着型介護老人福祉施設入居者生活介護費及び介護福祉施設サービスにおける若ADL維持等加算の基準</t>
    </r>
    <r>
      <rPr>
        <b/>
        <sz val="9"/>
        <color auto="1"/>
        <rFont val="ＭＳ Ｐゴシック"/>
      </rPr>
      <t xml:space="preserve">
　</t>
    </r>
    <r>
      <rPr>
        <sz val="9"/>
        <color auto="1"/>
        <rFont val="ＭＳ Ｐゴシック"/>
      </rPr>
      <t>次に掲げる基準のいずれにも適合すること。
　（１） イ（１）及び（２）の基準に適合するものであること｡
　（２）評価対象者のＡＤＬ利得の平均値が２以上であること。</t>
    </r>
    <rPh sb="22" eb="24">
      <t>トクテイ</t>
    </rPh>
    <rPh sb="24" eb="26">
      <t>シセツ</t>
    </rPh>
    <rPh sb="26" eb="29">
      <t>ニュウキョシャ</t>
    </rPh>
    <rPh sb="29" eb="31">
      <t>セイカツ</t>
    </rPh>
    <rPh sb="31" eb="33">
      <t>カイゴ</t>
    </rPh>
    <rPh sb="33" eb="34">
      <t>ヒ</t>
    </rPh>
    <rPh sb="58" eb="60">
      <t>チイキ</t>
    </rPh>
    <rPh sb="60" eb="63">
      <t>ミッチャクガタ</t>
    </rPh>
    <rPh sb="63" eb="65">
      <t>トクテイ</t>
    </rPh>
    <rPh sb="65" eb="67">
      <t>シセツ</t>
    </rPh>
    <rPh sb="67" eb="70">
      <t>ニュウキョシャ</t>
    </rPh>
    <rPh sb="70" eb="72">
      <t>セイカツ</t>
    </rPh>
    <rPh sb="72" eb="75">
      <t>カイゴヒ</t>
    </rPh>
    <rPh sb="76" eb="78">
      <t>チイキ</t>
    </rPh>
    <rPh sb="78" eb="81">
      <t>ミッチャクガタ</t>
    </rPh>
    <rPh sb="81" eb="83">
      <t>カイゴ</t>
    </rPh>
    <rPh sb="83" eb="85">
      <t>ロウジン</t>
    </rPh>
    <rPh sb="85" eb="87">
      <t>フクシ</t>
    </rPh>
    <rPh sb="87" eb="89">
      <t>シセツ</t>
    </rPh>
    <rPh sb="89" eb="92">
      <t>ニュウキョシャ</t>
    </rPh>
    <rPh sb="92" eb="94">
      <t>セイカツ</t>
    </rPh>
    <rPh sb="94" eb="97">
      <t>カイゴヒ</t>
    </rPh>
    <rPh sb="97" eb="98">
      <t>オヨ</t>
    </rPh>
    <rPh sb="99" eb="101">
      <t>カイゴ</t>
    </rPh>
    <rPh sb="101" eb="103">
      <t>フクシ</t>
    </rPh>
    <rPh sb="103" eb="105">
      <t>シセツ</t>
    </rPh>
    <rPh sb="117" eb="119">
      <t>イジ</t>
    </rPh>
    <rPh sb="119" eb="120">
      <t>トウ</t>
    </rPh>
    <phoneticPr fontId="73"/>
  </si>
  <si>
    <r>
      <rPr>
        <b/>
        <sz val="9"/>
        <color auto="1"/>
        <rFont val="ＭＳ Ｐゴシック"/>
      </rPr>
      <t>【留意事項通知】第２の３の２（12）</t>
    </r>
    <r>
      <rPr>
        <sz val="9"/>
        <color auto="1"/>
        <rFont val="ＭＳ Ｐゴシック"/>
      </rPr>
      <t xml:space="preserve">
② ＡＤＬ維持等加算(Ⅲ)について　　　　　　　　　　　　　　　　　　　　　　　　　　　　　　　　　　　　　　　　　　　　　　　　　　　　　　　　　　　　　　　　　　　　　　　　　　　　　　　　　　　　イ 令和３年３月31 日において現に、令和３年度介護報酬改定による改正前のＡＤＬ維持等加算に係る届け出を行っている事業所であって、⑿①に係る届け出を行っていないものは、令和５年３月31 日までの間はＡＤＬ維持等加算(Ⅲ)を算定することができる。この場合の算定要件等は、令和３年度介護報酬改定による改正前のＡＤＬ維持等加算(Ⅰ)の要件によるものとする。
ロ ＡＤＬ維持等加算(Ⅲ)の算定に係る事務処理手続等の詳細については、この通知に定めるもののほか、「ＡＤＬ維持等加算に関する事務処理手順及び様式例について（平成30 年４月６日老振発第0406 第１号、老老発第0406 第３号）におけるＡＤＬ維持等加算 (Ⅰ)の事務処理手順等を参考にすること。</t>
    </r>
  </si>
  <si>
    <t>指定通所介護事業所における前年度又は算定日が属する月の前３月間の利用者の総数のうち、要介護状態区分が要介護３、要介護４又は要介護５である者の占める割合が100分の30以上である。</t>
  </si>
  <si>
    <t>　認知症高齢者の日常生活自立度の確認方法如何。</t>
  </si>
  <si>
    <t>１　認知症高齢者の日常生活自立度の決定に当たっては、医師の判定結果又は主治医意見書を用いて、居宅サービス計画又は各サービスの計画に記載することとなる。なお、複数の判定結果がある場合には、最も新しい判定を用いる。
２　医師の判定が無い場合は、「要介護認定等の実施について」に基づき、認定調査員が記入した同通知中「２(4)認定調査員」に規定する「認定調査票」の「認定調査票（基本調査）」７の「認知症高齢者の日常生活自立度」欄の記載を用いるものとする。
３　これらについて、介護支援専門員はサービス担当者会議などを通じて、認知症高齢者の日常生活自立度も含めて情報を共有することとなる。
（注）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3月1日老企第36号厚生省老人保健福祉局企画課長通知）第二１(7)「「認知症高齢者の日常生活自立度」の決定方法について」の記載を確認すること。（平成27年介護報酬改定Ｑ＆Ａ（平成27年４月１日）問32）</t>
  </si>
  <si>
    <r>
      <t xml:space="preserve">【報酬告示】別表２の２ 注20
</t>
    </r>
    <r>
      <rPr>
        <sz val="9"/>
        <color auto="1"/>
        <rFont val="ＭＳ Ｐゴシック"/>
      </rPr>
      <t xml:space="preserve">　厚生労働大臣が定める基準に適合しているものとして市町村長に届け出て、口腔機能が低下している利用者又はそのおそれのある利用者に対して、当該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という。）を行った場合
　ただし、口腔機能向上加算（Ⅰ）を算定している場合は、口腔機能向上加算（Ⅱ）は算定しない。口腔機能向上サービスの開始から３月ごとの利用者の口腔機能の評価の結果、口腔機能が向上せず、口腔機能向上サービスを引き続き行うことが必要と認められる利用者については、引き続き算定することができる。
</t>
    </r>
    <rPh sb="214" eb="216">
      <t>キノウ</t>
    </rPh>
    <rPh sb="216" eb="218">
      <t>コウジョウ</t>
    </rPh>
    <rPh sb="236" eb="238">
      <t>キノウ</t>
    </rPh>
    <rPh sb="238" eb="240">
      <t>コウジョウ</t>
    </rPh>
    <phoneticPr fontId="73"/>
  </si>
  <si>
    <t>　認知症加算について、認知症介護実践者研修等の修了者の配置が求められているが、当該研修修了者は、介護職員以外の職種（管理者、生活相談員、看護職員等）でもよいのか。</t>
  </si>
  <si>
    <t>　認知症加算の算定対象者の利用がない日については、認知症介護実践者研修等の修了者の配置は不要である。なお、認知症の算定対象者が利用している日に認知症介護実践者研修等の修了者を配置していない場合は、認知症加算は算定できない。（平成27年介護報酬改定Ｑ＆Ａ（平成27年４月１日）問34）</t>
  </si>
  <si>
    <t>事業所・施設の名称</t>
  </si>
  <si>
    <t>　旧痴呆介護実務者研修の基礎課程及び専門課程の修了者は、認知症介護に係る実践的又は専門的な研修を修了した者に該当するのか。</t>
  </si>
  <si>
    <t>　該当する。（平成27年介護報酬改定Ｑ＆Ａ（平成27年４月１日）問35）</t>
  </si>
  <si>
    <t>　利用者の認知症の症状の進行の緩和に資するケアを行うなどの目標を通所介護計画又は別途作成する計画に設定し、通所介護の提供を行うことが必要である。（平成27年介護報酬改定Ｑ＆Ａ（平成27年４月１日）問36）</t>
  </si>
  <si>
    <r>
      <rPr>
        <b/>
        <sz val="9"/>
        <color auto="1"/>
        <rFont val="ＭＳ Ｐゴシック"/>
      </rPr>
      <t>【報酬告示】別表２の２ 注16</t>
    </r>
    <r>
      <rPr>
        <sz val="9"/>
        <color auto="1"/>
        <rFont val="ＭＳ Ｐゴシック"/>
      </rPr>
      <t xml:space="preserve">
　イについて、別に厚生労働大臣が定める基準に適合しているものとして市町村長に届け出た指定地域密着型通所介護事業所において、若年性認知症利用者(介護保険法施行令(平成10年政令第412号)第2条第6号に規定する初老期における認知症によって要介護者となった者をいう。以下同じ。)に対して指定地域密着型通所介護を行った場合は、若年性認知症利用者受入加算として、1日につき60単位を所定単位数に加算する。ただし、認知症加算を算定している場合は、算定しない。</t>
    </r>
    <rPh sb="1" eb="3">
      <t>ホウシュウ</t>
    </rPh>
    <rPh sb="3" eb="5">
      <t>コクジ</t>
    </rPh>
    <rPh sb="6" eb="8">
      <t>ベッピョウ</t>
    </rPh>
    <rPh sb="12" eb="13">
      <t>チュウ</t>
    </rPh>
    <phoneticPr fontId="73"/>
  </si>
  <si>
    <t xml:space="preserve">言語聴覚士、歯科衛生士、看護職員を１名以上配置
</t>
  </si>
  <si>
    <r>
      <rPr>
        <b/>
        <sz val="9"/>
        <color auto="1"/>
        <rFont val="ＭＳ Ｐゴシック"/>
      </rPr>
      <t>【大臣基準告示】18の２</t>
    </r>
    <r>
      <rPr>
        <sz val="9"/>
        <color auto="1"/>
        <rFont val="ＭＳ Ｐゴシック"/>
      </rPr>
      <t xml:space="preserve">
　通所介護費、通所リハビリテーション費、地域密着型通所介護費、認知症対応型通所介護費、看護小規模多機能型居宅介護費、介護予防通所リハビリテーション費及び介護予防認知症対応型通所介護費における栄養アセスメント加算の基準
　通所介護費等算定方法（平成12年厚生省告示第27号）第５号の２に規定する基準に該当しないこと。
</t>
    </r>
    <rPh sb="20" eb="22">
      <t>ツウショ</t>
    </rPh>
    <rPh sb="31" eb="32">
      <t>ヒ</t>
    </rPh>
    <rPh sb="33" eb="35">
      <t>チイキ</t>
    </rPh>
    <rPh sb="35" eb="37">
      <t>ミッチャク</t>
    </rPh>
    <rPh sb="37" eb="38">
      <t>カタ</t>
    </rPh>
    <rPh sb="38" eb="40">
      <t>ツウショ</t>
    </rPh>
    <rPh sb="40" eb="43">
      <t>カイゴヒ</t>
    </rPh>
    <rPh sb="44" eb="47">
      <t>ニンチショウ</t>
    </rPh>
    <rPh sb="47" eb="49">
      <t>タイオウ</t>
    </rPh>
    <rPh sb="49" eb="50">
      <t>カタ</t>
    </rPh>
    <rPh sb="50" eb="52">
      <t>ツウショ</t>
    </rPh>
    <rPh sb="52" eb="54">
      <t>カイゴ</t>
    </rPh>
    <rPh sb="54" eb="55">
      <t>ヒ</t>
    </rPh>
    <rPh sb="56" eb="58">
      <t>カンゴ</t>
    </rPh>
    <rPh sb="58" eb="61">
      <t>ショウキボ</t>
    </rPh>
    <rPh sb="61" eb="64">
      <t>タキノウ</t>
    </rPh>
    <rPh sb="64" eb="65">
      <t>カタ</t>
    </rPh>
    <rPh sb="65" eb="67">
      <t>キョタク</t>
    </rPh>
    <rPh sb="108" eb="110">
      <t>エイヨウ</t>
    </rPh>
    <phoneticPr fontId="73"/>
  </si>
  <si>
    <t>対象となる「栄養ケア・ステーション」の範囲はどのようなものか。</t>
  </si>
  <si>
    <t>　それぞれ別の通所介護・通所リハビリテーション事業所にしている場合、それぞれの事業所で同時に栄養改善加算又は口腔機能向上加算を算定することはできるのか。</t>
  </si>
  <si>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令和３年度　VOL３　問３３）</t>
  </si>
  <si>
    <t xml:space="preserve">介護職員等処遇改善加算(Ⅰ)の①(二)、②から⑥まで、⑧及び⑨までのいずれにも適合すること
</t>
  </si>
  <si>
    <r>
      <t xml:space="preserve">【報酬告示】別表２の２ 注19
</t>
    </r>
    <r>
      <rPr>
        <sz val="9"/>
        <color auto="1"/>
        <rFont val="ＭＳ Ｐゴシック"/>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Ⅰを算定している場合は口腔・栄養スクーリング加算Ⅱは算定せず、当該利用者について、当該事業所以外で既に口腔・栄養スクーリング加算を算定している場合にあっては算定しない。　</t>
    </r>
  </si>
  <si>
    <t>地域密着型
通所介護</t>
    <rPh sb="0" eb="5">
      <t>チイキミッチャクガタ</t>
    </rPh>
    <rPh sb="6" eb="10">
      <t>ツウショカイゴ</t>
    </rPh>
    <phoneticPr fontId="73"/>
  </si>
  <si>
    <t>（あて先）</t>
    <rPh sb="3" eb="4">
      <t>サキ</t>
    </rPh>
    <phoneticPr fontId="73"/>
  </si>
  <si>
    <r>
      <t xml:space="preserve">【大臣基準告示】51の６　イ
</t>
    </r>
    <r>
      <rPr>
        <sz val="9"/>
        <color auto="1"/>
        <rFont val="ＭＳ Ｐゴシック"/>
      </rPr>
      <t>　地域密着型通所介護費における口腔・栄養スクリーニング加算の基準
　次に掲げる基準のいずれかに適合すること。</t>
    </r>
    <r>
      <rPr>
        <b/>
        <sz val="9"/>
        <color auto="1"/>
        <rFont val="ＭＳ Ｐゴシック"/>
      </rPr>
      <t xml:space="preserve">
</t>
    </r>
    <r>
      <rPr>
        <sz val="9"/>
        <color auto="1"/>
        <rFont val="ＭＳ Ｐゴシック"/>
      </rPr>
      <t>（１）次に掲げる基準のいずれにも該当すること。
（一）指定地域密着型サービス介護給付費単位数表の地域密着型通所介護費のイを算定していること。
（二）第１９号の２イ（１）、（２）及び（４）に掲げる基準のいずれにも適合すること。
（三）通所介護費等算定方法第５号の２に掲げるいずれにも適合しないこと。
（２）次に掲げる基準のいずれにも適合すること。
（一）指定地域密着型サービス介護給付費単位数表の地域密着型通所介護費のロを算定していること。
（二）第１９号の２イ（１）、（２）及び（４）に掲げる基準のいずれにも適合すること。</t>
    </r>
    <rPh sb="16" eb="18">
      <t>チイキ</t>
    </rPh>
    <rPh sb="18" eb="20">
      <t>ミッチャク</t>
    </rPh>
    <rPh sb="20" eb="21">
      <t>カタ</t>
    </rPh>
    <rPh sb="49" eb="50">
      <t>ツギ</t>
    </rPh>
    <rPh sb="51" eb="52">
      <t>カカ</t>
    </rPh>
    <rPh sb="54" eb="56">
      <t>キジュン</t>
    </rPh>
    <rPh sb="62" eb="64">
      <t>テキゴウ</t>
    </rPh>
    <rPh sb="73" eb="74">
      <t>ツギ</t>
    </rPh>
    <rPh sb="75" eb="76">
      <t>カカ</t>
    </rPh>
    <rPh sb="78" eb="80">
      <t>キジュン</t>
    </rPh>
    <rPh sb="86" eb="88">
      <t>ガイトウ</t>
    </rPh>
    <rPh sb="95" eb="96">
      <t>1</t>
    </rPh>
    <rPh sb="97" eb="99">
      <t>シテイ</t>
    </rPh>
    <rPh sb="99" eb="101">
      <t>チイキ</t>
    </rPh>
    <rPh sb="101" eb="104">
      <t>ミッチャクガタ</t>
    </rPh>
    <rPh sb="108" eb="110">
      <t>カイゴ</t>
    </rPh>
    <rPh sb="110" eb="113">
      <t>キュウフヒ</t>
    </rPh>
    <rPh sb="113" eb="115">
      <t>タンイ</t>
    </rPh>
    <rPh sb="115" eb="117">
      <t>スウヒョウ</t>
    </rPh>
    <rPh sb="118" eb="120">
      <t>チイキ</t>
    </rPh>
    <rPh sb="120" eb="123">
      <t>ミッチャクガタ</t>
    </rPh>
    <rPh sb="123" eb="125">
      <t>ツウショ</t>
    </rPh>
    <rPh sb="125" eb="128">
      <t>カイゴヒ</t>
    </rPh>
    <rPh sb="131" eb="133">
      <t>サンテイ</t>
    </rPh>
    <rPh sb="142" eb="143">
      <t>2</t>
    </rPh>
    <rPh sb="144" eb="145">
      <t>ダイ</t>
    </rPh>
    <rPh sb="147" eb="148">
      <t>ゴウ</t>
    </rPh>
    <rPh sb="158" eb="159">
      <t>オヨ</t>
    </rPh>
    <rPh sb="164" eb="165">
      <t>カカ</t>
    </rPh>
    <rPh sb="167" eb="169">
      <t>キジュン</t>
    </rPh>
    <rPh sb="175" eb="177">
      <t>テキゴウ</t>
    </rPh>
    <rPh sb="184" eb="185">
      <t>3</t>
    </rPh>
    <rPh sb="186" eb="188">
      <t>ツウショ</t>
    </rPh>
    <rPh sb="188" eb="191">
      <t>カイゴヒ</t>
    </rPh>
    <rPh sb="191" eb="192">
      <t>トウ</t>
    </rPh>
    <rPh sb="192" eb="194">
      <t>サンテイ</t>
    </rPh>
    <rPh sb="194" eb="196">
      <t>ホウホウ</t>
    </rPh>
    <rPh sb="196" eb="197">
      <t>ダイ</t>
    </rPh>
    <rPh sb="198" eb="199">
      <t>ゴウ</t>
    </rPh>
    <rPh sb="202" eb="203">
      <t>カカ</t>
    </rPh>
    <rPh sb="210" eb="212">
      <t>テキゴウ</t>
    </rPh>
    <rPh sb="222" eb="223">
      <t>ツギ</t>
    </rPh>
    <rPh sb="224" eb="225">
      <t>カカ</t>
    </rPh>
    <rPh sb="227" eb="229">
      <t>キジュン</t>
    </rPh>
    <rPh sb="235" eb="237">
      <t>テキゴウ</t>
    </rPh>
    <rPh sb="244" eb="245">
      <t>1</t>
    </rPh>
    <rPh sb="246" eb="248">
      <t>シテイ</t>
    </rPh>
    <rPh sb="248" eb="250">
      <t>チイキ</t>
    </rPh>
    <rPh sb="250" eb="253">
      <t>ミッチャクガタ</t>
    </rPh>
    <rPh sb="257" eb="259">
      <t>カイゴ</t>
    </rPh>
    <rPh sb="259" eb="262">
      <t>キュウフヒ</t>
    </rPh>
    <rPh sb="262" eb="264">
      <t>タンイ</t>
    </rPh>
    <rPh sb="264" eb="266">
      <t>スウヒョウ</t>
    </rPh>
    <rPh sb="267" eb="269">
      <t>チイキ</t>
    </rPh>
    <rPh sb="269" eb="272">
      <t>ミッチャクガタ</t>
    </rPh>
    <rPh sb="272" eb="274">
      <t>ツウショ</t>
    </rPh>
    <rPh sb="274" eb="277">
      <t>カイゴヒ</t>
    </rPh>
    <rPh sb="280" eb="282">
      <t>サンテイ</t>
    </rPh>
    <rPh sb="291" eb="292">
      <t>2</t>
    </rPh>
    <phoneticPr fontId="73"/>
  </si>
  <si>
    <r>
      <t xml:space="preserve">【報酬告示】別表２の２ 注19
</t>
    </r>
    <r>
      <rPr>
        <sz val="9"/>
        <color auto="1"/>
        <rFont val="ＭＳ Ｐゴシック"/>
      </rPr>
      <t>　厚生労働大臣が定める基準に適合する指定通所介護事業所の従業者が、利用開始時及び利用中６月ごとに利用者の口腔の健康状態のスクリーニング又は栄養状態のスクリーニングを行った場合　　　　　　　　　　　　　　　　　　　　　　　　　　　　　　　　　　　　　　　　　　　　　　　　　　　　　　　　　　　　　　　　　　　　　　　　　　　　　　　　　　　　　
　ただし、口腔・栄養スクーリング加算Ⅱを算定している場合は口腔・栄養スクーリング加算Ⅰは算定せず、当該利用者について、当該事業所以外で既に口腔・栄養スクーリング加算を算定している場合にあっては算定しない。　</t>
    </r>
  </si>
  <si>
    <t>３月以内の期間に限り１月に２回を限度
１回につき
１５０単位</t>
  </si>
  <si>
    <t>　口腔機能向上加算を算定できる利用者として、「ハ その他口腔機能の低下している者又はそのおそれのある者」が挙げられているが、具体例としてはどのような者が対象となるか。</t>
  </si>
  <si>
    <t>　口腔機能向上サービスの開始又は継続の際に利用者又はその家族の同意を口頭で確認し、口腔機能改善管理指導計画又は再把握に係る記録等に利用者又はその家族が同意した旨を記載すればよく、利用者又はその家族の自署又は押印は必須ではない。（平２１．３版　VOL６９　問１５）</t>
  </si>
  <si>
    <t>　御指摘の件については、ケアマネジメントの過程で適切に判断されるものと認識しているが、①算定要件として、それぞれの加算に係る実施内容等を勘案の上、１事業所における請求回数に限度を設けていること、②２事業所において算定した場合の利用者負担等も勘案すべきことから、それぞれの事業所で栄養改善加算又は口腔機能向上加算を算定することは基本的には想定されない。
※ 平成18 年４月改定関係Ｑ＆Ａ（Vol.４)（平成18 年５月２日）問１の修正。　</t>
  </si>
  <si>
    <t>３月以内の期間に限り１月に２回を限度
１回につき
１６０単位</t>
  </si>
  <si>
    <r>
      <t xml:space="preserve">【大臣基準告示】51の７　ロ
</t>
    </r>
    <r>
      <rPr>
        <sz val="9"/>
        <color auto="1"/>
        <rFont val="ＭＳ Ｐゴシック"/>
      </rPr>
      <t>　地域密着型通所介護費における口腔機能向上加算の基準</t>
    </r>
    <r>
      <rPr>
        <b/>
        <sz val="9"/>
        <color auto="1"/>
        <rFont val="ＭＳ Ｐゴシック"/>
      </rPr>
      <t xml:space="preserve">
　</t>
    </r>
    <r>
      <rPr>
        <sz val="9"/>
        <color auto="1"/>
        <rFont val="ＭＳ Ｐゴシック"/>
      </rPr>
      <t>次に掲げる基準のいずれにも適合すること。
⑴　イ⑴から⑸までに掲げる基準のいずれにも適合すること。
⑵　利用者ごとの口腔機能改善管理指導計画等の内容等の情報を厚生労働省に提出し、口腔機能向上サービスの実施に当たって、当該情報その他口腔衛生の管理の適切かつ有効な実施のために必要な情報を活用していること。</t>
    </r>
    <rPh sb="32" eb="34">
      <t>キノウ</t>
    </rPh>
    <rPh sb="34" eb="36">
      <t>コウジョウ</t>
    </rPh>
    <phoneticPr fontId="73"/>
  </si>
  <si>
    <r>
      <rPr>
        <b/>
        <sz val="9"/>
        <color auto="1"/>
        <rFont val="ＭＳ Ｐゴシック"/>
      </rPr>
      <t>【区分支給限度基準額外告示】12の２</t>
    </r>
    <r>
      <rPr>
        <sz val="9"/>
        <color auto="1"/>
        <rFont val="ＭＳ Ｐゴシック"/>
      </rPr>
      <t xml:space="preserve">
　指定地域密着型サービス介護給付費単位数表の地域密着型通所介護費のイ及びロの注5、注9及び注24（※同一建物減算）並びにハからホまでの規定による加算又は減算に係る費用の額</t>
    </r>
    <rPh sb="1" eb="3">
      <t>クブン</t>
    </rPh>
    <rPh sb="3" eb="5">
      <t>シキュウ</t>
    </rPh>
    <rPh sb="5" eb="7">
      <t>ゲンド</t>
    </rPh>
    <rPh sb="7" eb="10">
      <t>キジュンガク</t>
    </rPh>
    <rPh sb="10" eb="11">
      <t>ソト</t>
    </rPh>
    <rPh sb="11" eb="13">
      <t>コクジ</t>
    </rPh>
    <rPh sb="69" eb="71">
      <t>ドウイツ</t>
    </rPh>
    <rPh sb="71" eb="73">
      <t>タテモノ</t>
    </rPh>
    <rPh sb="73" eb="75">
      <t>ゲンサン</t>
    </rPh>
    <phoneticPr fontId="73"/>
  </si>
  <si>
    <t>３ 加算Ⅰロ</t>
  </si>
  <si>
    <r>
      <rPr>
        <b/>
        <sz val="9"/>
        <color auto="1"/>
        <rFont val="ＭＳ Ｐゴシック"/>
      </rPr>
      <t xml:space="preserve">【留意事項通知】第２の３の２（20）
</t>
    </r>
    <r>
      <rPr>
        <sz val="9"/>
        <color auto="1"/>
        <rFont val="ＭＳ Ｐゴシック"/>
      </rPr>
      <t>①　同一建物の定義
　注24における「同一建物」とは，当該指定地域密着型通所介護事業所と構造上又は外形上，一体的な建築物を指すものであり，具体的には，当該建物の１階部分に指定地域密着型通所介護事業所がある場合や，当該建物と渡り廊下等で繋がっている場合が該当し，同一敷地内にある別棟の建築物や道路を挟んで隣接する場合は該当しない。
　また，ここでいう同一建物については，当該建築物の管理，運営法人が当該指定地域密着型通所介護事業所の指定地域密着型通所介護事業者と異なる場合であっても該当するものであること。
② 　なお，傷病により一時的に送迎が必要であると認められる利用者その他やむを得ない事情により送迎が必要と認められる利用者に対して送迎を行った場合は，例外的に減算対象とならない。
　具体的には，傷病により一時的に歩行困難となった者又は歩行困難な要介護者であって，かつ建物の構造上自力での通所が困難である者に対し，２人以上の従業者が，当該利用者の居住する場所と当該指定地域密着型通所介護事業所の間の往復の移動を介助した場合に限られること。ただし，この場合，２人以上の従業者による移動介助を必要とする理由や移動介助の方法及び期間について，介護支援専門員とサービス担当者会議等で慎重に検討し，その内容及び結果について地域密着型通所介護計画に記載すること。また，移動介助者及び移動介助時の利用者の様子等について，記録しなければならない。</t>
    </r>
    <rPh sb="1" eb="3">
      <t>リュウイ</t>
    </rPh>
    <rPh sb="3" eb="5">
      <t>ジコウ</t>
    </rPh>
    <rPh sb="5" eb="7">
      <t>ツウチ</t>
    </rPh>
    <rPh sb="8" eb="9">
      <t>ダイ</t>
    </rPh>
    <phoneticPr fontId="73"/>
  </si>
  <si>
    <r>
      <rPr>
        <b/>
        <sz val="9"/>
        <color auto="1"/>
        <rFont val="ＭＳ Ｐゴシック"/>
      </rPr>
      <t>【留意事項通知】第２の３の２（21）
　</t>
    </r>
    <r>
      <rPr>
        <sz val="9"/>
        <color auto="1"/>
        <rFont val="ＭＳ Ｐゴシック"/>
      </rPr>
      <t>利用者が自ら指定地域密着型通所介護事業所に通う場合、利用者の家族等が指定地域密着型通所介護事業所への送迎を行う場合など、当該指定地域密着型通所介護事業所の従業者が利用者の居宅と指定地域密着型通所介護事業所との間の送迎を実施していない場合は、片道につき減算の対象となる。ただし、注24（※同一建物減算） の減算の対象となっている場合には、当該減算の対象とはならない。</t>
    </r>
    <rPh sb="1" eb="3">
      <t>リュウイ</t>
    </rPh>
    <rPh sb="3" eb="5">
      <t>ジコウ</t>
    </rPh>
    <rPh sb="5" eb="7">
      <t>ツウチ</t>
    </rPh>
    <rPh sb="8" eb="9">
      <t>ダイ</t>
    </rPh>
    <rPh sb="163" eb="169">
      <t>ドウイツタテモノゲンサン</t>
    </rPh>
    <phoneticPr fontId="73"/>
  </si>
  <si>
    <t>　指定通所介護事業所等の設備を利用した夜間及び深夜の指定通所介護等以外のサービス（宿泊サービス）を連続して利用する場合に、初日と最終日を除き、行き帰りの送迎を実施しないことになるが、送迎減算（47単位×２）と同一建物減算（94単位）のどちらが適用されるのか。</t>
  </si>
  <si>
    <t>１回につき
２２単位</t>
  </si>
  <si>
    <r>
      <t xml:space="preserve">【大臣基準告示】51の８　イ
</t>
    </r>
    <r>
      <rPr>
        <sz val="9"/>
        <color auto="1"/>
        <rFont val="ＭＳ Ｐゴシック"/>
      </rPr>
      <t xml:space="preserve">　指定地域密着型通所介護費におけるサービス提供体制強化加算の基準
　次に掲げる基準のいずれにも適合すること。
イ サービス提供体制強化加算(Ⅰ) 　次に掲げる基準のいずれにも適合すること。
⑴ 次のいずれかに適合すること。
　①指定地域密着型通所介護事業所の介護職員の総数のうち、介護福祉士の占める割合が１００分の７０以上であること。
　②指定地域密着型通所介護事業所の介護職員の総数のうち、勤続年数１０年以上の介護福祉士の占める割合が１００分の２５以上であること。
⑵ 通所介護費等算定方法第五号の二イ及びハに規定する基準のいずれにも該当しないこと。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73"/>
  </si>
  <si>
    <t xml:space="preserve">共生型居宅サービスの事業を行う指定生活介護事業者が当該事業を行う事業所において共生型地域密着型通所介護を行った場合
</t>
  </si>
  <si>
    <t>　同一法人であれば、異なるサービスの事業所での勤続年数や異なる職種（直接処遇を行う職種に限る。）における勤続年数については通算することができる。また、事業所の合併又は別法人による事業の承継の場合であって、当該施設・事業所の職員に変更がないなど、事業所が実質的に継続して運営していると認められる場合には、勤続年数を通算することができる。
　ただし、グループ法人については、たとえ理事長等が同じであったとしても、通算はできない。（平２１．３版　VOL６９　問５）</t>
  </si>
  <si>
    <t>　サービス提供体制強化加算（Ⅰ）イとサービス提供体制強化加算（Ⅰ）ロは同時に取得することは可能か。不可である場合は、サービス提供体制強化加算（Ⅰ）イを取得していた事業所が、実地指導等によって、介護福祉士の割合が６０％を下回っていたことが判明した場合は、全額返還となるのか。</t>
  </si>
  <si>
    <t>　　　３　人員配置に係る届出については、勤務体制がわかる書類（「従業者の勤務の体制及び勤務形態一覧表」（別紙７）又はこれに準じた勤務割表等）を添付してください。</t>
  </si>
  <si>
    <t>サービス提供体制強化加算（Ⅱ）
イを算定している場合</t>
    <rPh sb="4" eb="6">
      <t>テイキョウ</t>
    </rPh>
    <rPh sb="6" eb="8">
      <t>タイセイ</t>
    </rPh>
    <rPh sb="8" eb="12">
      <t>キョウカカサン</t>
    </rPh>
    <phoneticPr fontId="73"/>
  </si>
  <si>
    <r>
      <t xml:space="preserve">【大臣基準告示】51の８　ロ
</t>
    </r>
    <r>
      <rPr>
        <sz val="9"/>
        <color auto="1"/>
        <rFont val="ＭＳ Ｐゴシック"/>
      </rPr>
      <t xml:space="preserve">　指定地域密着型通所介護費におけるサービス提供体制強化加算の基準
　次に掲げる基準のいずれにも適合すること。
⑴ 指定地域密着型通所介護事業所の介護職員の総数のうち、介護福祉士の占める割合が１００分の５０以上であること。
⑵ イ⑵に該当するものであること。                                                                                                             </t>
    </r>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phoneticPr fontId="73"/>
  </si>
  <si>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73"/>
  </si>
  <si>
    <t>１回につき
６単位</t>
  </si>
  <si>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73"/>
  </si>
  <si>
    <t>サービス提供体制強化加算（Ⅲ）イ
ロを算定している場合</t>
    <rPh sb="4" eb="6">
      <t>テイキョウ</t>
    </rPh>
    <rPh sb="6" eb="8">
      <t>タイセイ</t>
    </rPh>
    <rPh sb="8" eb="12">
      <t>キョウカカサン</t>
    </rPh>
    <phoneticPr fontId="73"/>
  </si>
  <si>
    <t xml:space="preserve">介護職員等処遇改善加算(Ⅰ)の①(ただし(一)(二)に係る部分を除く)、②から⑥まで及び⑧のいずれにも適合すること
</t>
  </si>
  <si>
    <t>サービス提供体制強化加算（Ⅲ）ロ
ロを算定している場合</t>
    <rPh sb="4" eb="6">
      <t>テイキョウ</t>
    </rPh>
    <rPh sb="6" eb="8">
      <t>タイセイ</t>
    </rPh>
    <rPh sb="8" eb="12">
      <t>キョウカカサン</t>
    </rPh>
    <phoneticPr fontId="73"/>
  </si>
  <si>
    <t>１月につき
24単位</t>
    <rPh sb="1" eb="2">
      <t>ツキ</t>
    </rPh>
    <phoneticPr fontId="73"/>
  </si>
  <si>
    <t>　本要件においては、労働安全衛生法により定期的に健康診断を実施することが義務づけられた「常時使用する労働者」に該当しない訪問介護員等を含めた、すべての訪問介護員等に対して、１年以内ごとに１回、定期的に医師による健康診断を、事業所の負担により実施することとしている。
　また、「常時使用する労働者」に該当しない訪問介護員等に対する健康診断については、労働安全衛生法における取扱いと同様、訪問介護員等が事業者の実施する健康診断を本人の都合で受診しない場合については、他の医師による健康診断（他の事業所が実施した健康診断を含む。）を受診し、その者が当該健康診断の結果を証明する書面を提出したときは、健康診断の項目を省略できるほか、費用については本人負担としても差し支えない（この取扱いについては、高齢者の医療の確保に関する法律により保険者が行う特定健康診査については、同法第２１条により労働安全衛生法における健康診断が優先されることが定められているが、「常時使用する労働者」に該当しない訪問介護員等については、同条の適用はないことから、同様の取扱いとして差し支えない。）。（平２１．３版　VOL６９　問４）</t>
  </si>
  <si>
    <r>
      <t xml:space="preserve">【大臣基準告示】51の９（48を準用）　イ
</t>
    </r>
    <r>
      <rPr>
        <sz val="9"/>
        <color auto="1"/>
        <rFont val="ＭＳ Ｐゴシック"/>
      </rPr>
      <t xml:space="preserve">　地域密着型通所介護費における介護職員処遇改善加算の基準
　次に掲げる基準のいずれにも適合すること。
　(１)　介護職員の賃金(退職手当を除く。)の改善(以下「賃金改善」という。)に要する費用の見込額(賃金改善に伴う法定福利費等の事業主負担の増加分を含むことができる。以下同じ。)が介護職員処遇改善加算の算定見込額を上回る賃金改善に関する計画を策定し、当該計画に基づき適切な措置を講じていること。
　(２)　指定地域密着型通所介護事業所において、(1)の賃金改善に関する計画、当該計画に係る実施期間及び実施方法その他の介護職員の処遇改善の計画等を記載した介護職員処遇改善計画書を作成し、全ての介護職員に周知し、市町村長（特別区の区長を含む。以下同じ。）に届け出ていること。
　(３)　介護職員処遇改善加算の算定額に相当する賃金改善を実施すること。ただし、経営の悪化等により事業の継続が困難な場合、当該事業の継続を図るために介護職員の賃金水準(本加算による賃金改善分を除く。)を見直すことはやむを得ないが、その内容について市町村長に届け出ること。
　(４)　当該指定地域密着型通所介護事業所において、事業年度ごとに介護職員の処遇改善に関する実績を市町村長に報告すること。
　(５)　算定日が属する月の前十二月間において、労働基準法(昭和２２年法律第４９号)、労働者災害補償保険法(昭和２２年法律第５０号)、最低賃金法(昭和３４年法律第１３７号)、労働安全衛生法(昭和４７年法律第５７号)、雇用保険法(昭和４９年法律第１１６号)その他の労働に関する法令に違反し、罰金以上の刑に処せられていないこと。
　(６)　当該指定地域密着型通所介護事業所において、労働保険料(労働保険の保険料の徴収等に関する法律(昭和４４年法律第８４号)第１０条第２項に規定する労働保険料をいう。以下同じ。)の納付が適正に行われていること。
　(７)　次に掲げる基準のいずれにも適合すること。
　　(一)　介護職員の任用の際における職責又は職務内容等の要件(介護職員の賃金に関するものを含む。)を定めていること。
　　(二)　(一)の要件について書面をもって作成し、全ての介護職員に周知していること。
　　(三)　介護職員の資質の向上の支援に関する計画を策定し、当該計画に係る研修の実施又は研修の機会を確保していること。
　　(四)　(三)について、全ての介護職員に周知していること。
　　(五)　介護職員の経験若しくは資格等に応じて昇給する仕組み又は一定の基準に基づき定期に昇給を判定する仕組みを設けていること。
　　(六)　(五)について書面をもって作成し、全ての介護職員に周知していること。
　(８)　平成２７年４月から(2)の届出の日の属する月の前月までに実施した介護職員の処遇改善の内容(賃金改善に関するものを除く。)及び当該介護職員の処遇改善に要した費用を全ての職員に周知していること。
</t>
    </r>
    <rPh sb="16" eb="18">
      <t>ジュンヨウ</t>
    </rPh>
    <rPh sb="23" eb="25">
      <t>チイキ</t>
    </rPh>
    <rPh sb="25" eb="28">
      <t>ミッチャクガタ</t>
    </rPh>
    <rPh sb="28" eb="30">
      <t>ツウショ</t>
    </rPh>
    <rPh sb="30" eb="32">
      <t>カイゴ</t>
    </rPh>
    <rPh sb="32" eb="33">
      <t>ヒ</t>
    </rPh>
    <rPh sb="48" eb="50">
      <t>キジュン</t>
    </rPh>
    <phoneticPr fontId="73"/>
  </si>
  <si>
    <t>① 前年度の賃金の総額（基準額１、２）について職員構成や賃金改善実施期間等が変わることにより、修正が必要となった場合
当該年度において、勤続年数が長い職員が退職し、職員を新規採用したこと等により、前年度と職員構成等が変わった場合や賃金改善実施期間が処遇改善計画書策定時点と変わった場合等に、処遇改善計画書に記載した前年度の賃金の総額が、②と比較するに当たっての基準額として適切ではなくなる場合がある。通常は、処遇改善計画書の変更の届出を行い、基準額１、２の額を推計することにより修正することとなるが、この場合は、実績報告書の提出時において、変更前後の基準額と合理的な変更理由を説明することで差し支えない。（令和２年度実績報告書においては、説明方法は問わないが、令和３年度においては、「介護職員処遇改善加算及び介護職員等特定処遇改善加算に関する基本的考え方並びに事務処理手順及び様式例の提示について」（令和３年３月16 日老発0316 第４号）でお示しした実績報告書（様式３－１）の「⑥その他」に記載されたい。）なお、これは、基準額３についても同様であるとともに、推計方法は、令和３年度介護報酬改定に関するＱ＆Ａ（Vol.１）（令和３年３月19 日）問22 を参考にされたい。
② 処遇改善加算又は特定加算による賃金改善を含めた当該年度の賃金の総額について経営状況等が変わった場合
サービス利用者数の減少などにより経営が悪化し、一定期間収支が赤字である、資金繰りに支障が生じる等の状況により、賃金水準を引き下げざるを得ない場合は、特別事情届出書を届け出ることで、計画書策定時点と比較し「加算の算定により賃金改善を行った賃金の総額」が減少し、実績報告書において賃金改善所要額が加算総額を下回ることも差し支えない。なお、賃金水準を引き下げた要因である特別な状況が改善した場合には、平成27 年度介護報酬改定に関するＱ＆Ａ（Vol.２）（平成27 年４月30 日）問56 のとおり、可能な限り速やかに賃金水準を引下げ前の水準に戻す必要があること。
　（令和３年度　VOL993　問１）</t>
  </si>
  <si>
    <r>
      <rPr>
        <b/>
        <sz val="9"/>
        <color auto="1"/>
        <rFont val="ＭＳ Ｐゴシック"/>
      </rPr>
      <t>【報酬告示】別表２の２ ニ</t>
    </r>
    <r>
      <rPr>
        <sz val="9"/>
        <color auto="1"/>
        <rFont val="ＭＳ Ｐゴシック"/>
      </rPr>
      <t xml:space="preserve">
　厚生労働大臣が定める基準に適合している介護職員の賃金の改善等を実施しているものとして市町村長に届け出た指定地域密着型通所介護事業所が、利用者に対し、指定地域密着型通所介護を行った場合。
　ただし、介護職員処遇改善加算（Ⅱ）を算定している場合においては、介護職員処遇改善加算（Ⅰ）（Ⅲ）は算定しない。</t>
    </r>
  </si>
  <si>
    <r>
      <t xml:space="preserve">【大臣基準告示】51の９（48を準用）　ハ
</t>
    </r>
    <r>
      <rPr>
        <sz val="9"/>
        <color auto="1"/>
        <rFont val="ＭＳ Ｐゴシック"/>
      </rPr>
      <t>　地域密着型通所介護費における介護職員処遇改善加算の基準
　　次に掲げる基準のいずれにも適合すること。
　(１)　イ(1)から(6)までに掲げる基準に適合すること。
　(２)　次に掲げる基準のいずれかに適合すること。
　　①　次に掲げる要件の全てに適合すること。
　　　ａ　介護職員の任用の際における職責又は職務内容等の要件(介護職員の賃金に関するものを含む。)を定めていること。
　　　ｂ　aの要件について書面をもって作成し、全ての介護職員に周知していること。
　　②　次に掲げる要件の全てに適合すること。
　　　ａ　介護職員の資質の向上の支援に関する計画を策定し、当該計画に係る研修の実施又は研修の機会を確保していること。
　　　ｂ　aについて、全ての介護職員に周知していること。
　(３)　平成２０年１０月からイ(2)の届出の日の属する月の前月までに実施した介護職員の処遇改善の内容(賃金改善に関するものを除く。)及び当該介護職員の処遇改善に要した費用を全ての職員に周知していること。</t>
    </r>
  </si>
  <si>
    <t>　昇給の仕組みとして、それぞれ「①経験②資格③評価のいずれかに応じた昇給の仕組みを設けること」という記載があるが、これらを組み合わせて昇給の要件を定めてもいいか。</t>
  </si>
  <si>
    <t>　　　「常勤換算後の人数」を算出してください。</t>
  </si>
  <si>
    <t>地域密着型
通所介護</t>
    <rPh sb="0" eb="2">
      <t>チイキ</t>
    </rPh>
    <rPh sb="2" eb="5">
      <t>ミッチャクガタ</t>
    </rPh>
    <rPh sb="6" eb="8">
      <t>ツウショ</t>
    </rPh>
    <rPh sb="8" eb="10">
      <t>カイゴ</t>
    </rPh>
    <phoneticPr fontId="73"/>
  </si>
  <si>
    <t>お見込みのとおりである。</t>
  </si>
  <si>
    <t>　本要件は、介護福祉士の資格を有して事業所や法人に雇用される者がいる場合があることを踏まえ、そのような者も含めて昇給を図る観点から設けているものであり、例えば、介護福祉士の資格を有する者が、介護支援専門員の資格を取得した場合に、より高い基本給や手当が支給される仕組みなどが考えられる。</t>
  </si>
  <si>
    <t>　キャリアパス要件Ⅲによる昇給の仕組みについて、非常勤職員や派遣職員はキャリアパス要件Ⅲによる昇給の仕組みの対象となるか。</t>
  </si>
  <si>
    <t>　「介護福祉士」のような資格や、「実務者研修修了者」のような一定の研修の修了を想定している。また、「介護福祉士資格を有して当該事業所や法人で就業する者についても昇給が図られる仕組み」については、介護職員として職務に従事することを前提としつつ、介護福祉士の資格を有している者が、「介護支援専門員」や「社会福祉士」など、事業所が指定する他の資格を取得した場合に昇給が図られる仕組みを想定している。また、必ずしも公的な資格である必要はなく、例えば、事業所等で独自の資格を設け、その取得に応じて昇給する仕組みを設ける場合も要件を満たし得る。ただし、その場合にも、当該資格を取得するための要件が明文化されているなど、客観的に明らかとなっていることを要する。</t>
  </si>
  <si>
    <t>共生型地域密着型通所介護を行う場合</t>
    <rPh sb="0" eb="3">
      <t>キョウセイガタ</t>
    </rPh>
    <rPh sb="3" eb="8">
      <t>チイキミッチャクガタ</t>
    </rPh>
    <rPh sb="8" eb="10">
      <t>ツウショ</t>
    </rPh>
    <rPh sb="10" eb="12">
      <t>カイゴ</t>
    </rPh>
    <rPh sb="13" eb="14">
      <t>オコナ</t>
    </rPh>
    <rPh sb="15" eb="17">
      <t>バアイ</t>
    </rPh>
    <phoneticPr fontId="73"/>
  </si>
  <si>
    <t xml:space="preserve">13時間以上14時間未満
</t>
  </si>
  <si>
    <t>　「一定の基準に基づき定期に昇給を判定する仕組み」とあるが、一定の基準とは具体的にどのような内容を指すのか。また、「定期に」とは、どの程度の期間まで許されるのか。</t>
  </si>
  <si>
    <t xml:space="preserve">サービス提供体制強化加算（Ⅰ）及び（Ⅱ）を算定していない
</t>
  </si>
  <si>
    <t>　昇給の判定基準については、客観的な評価基準や昇給条件が明文化されていることを要する。また、判定の時期については、事業所の規模や経営状況に応じて設定して差し支えないが、明文化されていることが必要である。</t>
  </si>
  <si>
    <t>２．算定期間</t>
    <rPh sb="2" eb="4">
      <t>サンテイ</t>
    </rPh>
    <rPh sb="4" eb="6">
      <t>キカン</t>
    </rPh>
    <phoneticPr fontId="73"/>
  </si>
  <si>
    <t>　キャリアパス要件Ⅲを満たす昇給の仕組みを設けたが、それによる賃金改善総額だけでは、加算の算定額を下回る場合、要件は満たさないこととなるのか。</t>
  </si>
  <si>
    <r>
      <t xml:space="preserve">【大臣基準告示】51の10（48の２を準用）　イ
</t>
    </r>
    <r>
      <rPr>
        <sz val="9"/>
        <color auto="1"/>
        <rFont val="ＭＳ Ｐゴシック"/>
      </rPr>
      <t xml:space="preserve">　地域密着型通所介護費における介護職員等特定処遇改善加算の基準
　次に掲げる基準のいずれにも適合すること。
(1)　介護職員その他の職員の賃金改善について、次に掲げる基準のいずれにも適合し、かつ、賃金改善に要する費用の見込額が介護職員等特定処遇改善加算の算定見込額を上回る賃金改善に関する計画を策定し、当該計画に基づき適切な措置を講じていること。
(一)　経験・技能のある介護職員のうち一人は、賃金改善に要する費用の見込額が月額８万円以上又は賃金改善後の賃金の見込額が年額４４０万円以上であること。ただし、介護職員等特定処遇改善加算の算定見込額が少額であることその他の理由により、当該賃金改善が困難である場合はこの限りでないこと。
(二)　指定地域密着型通所介護事業所における経験・技能のある介護職員の賃金改善に要する費用の見込額の平均が、介護職員(経験・技能のある介護職員を除く。)の賃金改善に要する費用の見込額の平均を上回っていること。
(三)　介護職員(経験・技能のある介護職員を除く。)の賃金改善に要する費用の見込額の平均が、介護職員以外の職員の賃金改善に要する費用の見込額の平均の二倍以上であること。ただし、介護職員以外の職員の平均賃金額が介護職員(経験・技能のある介護職員を除く。)の平均賃金額を上回らない場合はその限りでないこと。
(四)　介護職員以外の職員の賃金改善後の賃金の見込額が年額４４０万円を上回らないこと。
(2)　当該指定地域密着型通所介護事業所において、賃金改善に関する計画、当該計画に係る実施期間及び実施方法その他の当該事業所の職員の処遇改善の計画等を記載した介護職員等特定処遇改善計画書を作成し、全ての職員に周知し、市町村長に届け出ていること。
(3)　介護職員等特定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
(4)　当該指定地域密着型通所介護事業所において、事業年度ごとに当該事業所の職員の処遇改善に関する実績を市町村長に報告すること。
(5)　地域密着型通所介護費におけるサービス提供体制強化加算(Ⅰ）又は(Ⅱ）（指定療養通所介護にあってはサービス提供体制加算（Ⅲ）イ又は（Ⅲ）ロ）のいずれかを届け出ていること。
(6)　地域密着型通所介護費における介護職員処遇改善加算(Ⅰ)から(Ⅲ)までのいずれかを算定していること。
(7)　⑵の届出に係る計画の期間中に実施する職員の処遇改善の内容(賃金改善に関するものを除く。以下この号において同じ。)及び当該職員の処遇改善に要する費用の見込額を全ての職員に周知していること。
(8)　(7)の処遇改善の内容等について、インターネットの利用その他の適切な方法により公表していること。
</t>
    </r>
    <rPh sb="26" eb="28">
      <t>チイキ</t>
    </rPh>
    <rPh sb="28" eb="30">
      <t>ミッチャク</t>
    </rPh>
    <rPh sb="30" eb="31">
      <t>カタ</t>
    </rPh>
    <rPh sb="31" eb="33">
      <t>ツウショ</t>
    </rPh>
    <rPh sb="33" eb="35">
      <t>カイゴ</t>
    </rPh>
    <rPh sb="35" eb="36">
      <t>ヒ</t>
    </rPh>
    <rPh sb="44" eb="45">
      <t>トウ</t>
    </rPh>
    <rPh sb="45" eb="47">
      <t>トクテイ</t>
    </rPh>
    <rPh sb="54" eb="56">
      <t>キジュン</t>
    </rPh>
    <rPh sb="58" eb="59">
      <t>ツギ</t>
    </rPh>
    <rPh sb="60" eb="61">
      <t>カカ</t>
    </rPh>
    <rPh sb="63" eb="65">
      <t>キジュン</t>
    </rPh>
    <rPh sb="71" eb="73">
      <t>テキゴウ</t>
    </rPh>
    <rPh sb="345" eb="347">
      <t>シテイ</t>
    </rPh>
    <rPh sb="347" eb="349">
      <t>チイキ</t>
    </rPh>
    <rPh sb="349" eb="351">
      <t>ミッチャク</t>
    </rPh>
    <rPh sb="351" eb="352">
      <t>カタ</t>
    </rPh>
    <rPh sb="648" eb="650">
      <t>シテイ</t>
    </rPh>
    <rPh sb="650" eb="652">
      <t>チイキ</t>
    </rPh>
    <rPh sb="652" eb="654">
      <t>ミッチャク</t>
    </rPh>
    <rPh sb="654" eb="655">
      <t>カタ</t>
    </rPh>
    <rPh sb="750" eb="754">
      <t>シチョウソンチョウ</t>
    </rPh>
    <rPh sb="894" eb="898">
      <t>シチョウソンチョウ</t>
    </rPh>
    <rPh sb="915" eb="917">
      <t>チイキ</t>
    </rPh>
    <rPh sb="917" eb="919">
      <t>ミッチャク</t>
    </rPh>
    <rPh sb="919" eb="920">
      <t>カタ</t>
    </rPh>
    <rPh sb="959" eb="963">
      <t>シチョウソンチョウ</t>
    </rPh>
    <rPh sb="976" eb="978">
      <t>チイキ</t>
    </rPh>
    <rPh sb="978" eb="980">
      <t>ミッチャク</t>
    </rPh>
    <rPh sb="980" eb="981">
      <t>カタ</t>
    </rPh>
    <rPh sb="1011" eb="1013">
      <t>シテイ</t>
    </rPh>
    <rPh sb="1013" eb="1015">
      <t>リョウヨウ</t>
    </rPh>
    <rPh sb="1015" eb="1017">
      <t>ツウショ</t>
    </rPh>
    <rPh sb="1017" eb="1019">
      <t>カイゴ</t>
    </rPh>
    <rPh sb="1028" eb="1030">
      <t>テイキョウ</t>
    </rPh>
    <rPh sb="1030" eb="1032">
      <t>タイセイ</t>
    </rPh>
    <rPh sb="1032" eb="1034">
      <t>カサン</t>
    </rPh>
    <rPh sb="1038" eb="1039">
      <t>マタ</t>
    </rPh>
    <rPh sb="1065" eb="1067">
      <t>チイキ</t>
    </rPh>
    <rPh sb="1067" eb="1069">
      <t>ミッチャク</t>
    </rPh>
    <rPh sb="1069" eb="1070">
      <t>カタ</t>
    </rPh>
    <phoneticPr fontId="73"/>
  </si>
  <si>
    <t>10／1000</t>
  </si>
  <si>
    <t>中重度者ケア体制加算に係る届出書</t>
    <rPh sb="0" eb="4">
      <t>チュウジュウドシャ</t>
    </rPh>
    <rPh sb="6" eb="8">
      <t>タイセイ</t>
    </rPh>
    <rPh sb="8" eb="10">
      <t>カサン</t>
    </rPh>
    <rPh sb="11" eb="12">
      <t>カカ</t>
    </rPh>
    <rPh sb="13" eb="16">
      <t>トドケデショ</t>
    </rPh>
    <phoneticPr fontId="73"/>
  </si>
  <si>
    <t>事 業 所 名</t>
  </si>
  <si>
    <t>事業所等の区分</t>
    <rPh sb="0" eb="3">
      <t>ジギョウショ</t>
    </rPh>
    <phoneticPr fontId="73"/>
  </si>
  <si>
    <t>2　地域密着型通所介護事業所</t>
    <rPh sb="2" eb="4">
      <t>チイキ</t>
    </rPh>
    <rPh sb="4" eb="7">
      <t>ミッチャクガタ</t>
    </rPh>
    <rPh sb="7" eb="9">
      <t>ツウショ</t>
    </rPh>
    <rPh sb="9" eb="11">
      <t>カイゴ</t>
    </rPh>
    <rPh sb="11" eb="14">
      <t>ジギョウショ</t>
    </rPh>
    <phoneticPr fontId="73"/>
  </si>
  <si>
    <t>共生型通所介護費を算定していない。</t>
    <rPh sb="0" eb="3">
      <t>キョウセイガタ</t>
    </rPh>
    <rPh sb="3" eb="5">
      <t>ツウショ</t>
    </rPh>
    <rPh sb="5" eb="8">
      <t>カイゴヒ</t>
    </rPh>
    <rPh sb="9" eb="11">
      <t>サンテイ</t>
    </rPh>
    <phoneticPr fontId="7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</si>
  <si>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73"/>
  </si>
  <si>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73"/>
  </si>
  <si>
    <t>　については、前年度の実績（ア）による届出はできません。</t>
    <rPh sb="7" eb="10">
      <t>ゼンネンド</t>
    </rPh>
    <rPh sb="11" eb="13">
      <t>ジッセキ</t>
    </rPh>
    <rPh sb="19" eb="21">
      <t>トドケデ</t>
    </rPh>
    <phoneticPr fontId="73"/>
  </si>
  <si>
    <t>通所
リハビリ
テーション</t>
    <rPh sb="0" eb="2">
      <t>ツウショ</t>
    </rPh>
    <phoneticPr fontId="73"/>
  </si>
  <si>
    <t>指定通所リハビリテーションを行う時間帯を通じて専ら当該指定通所リハビリテーションの提供に当たる看護職員を１名以上配置している。</t>
    <rPh sb="2" eb="4">
      <t>ツウショ</t>
    </rPh>
    <rPh sb="29" eb="31">
      <t>ツウショ</t>
    </rPh>
    <phoneticPr fontId="73"/>
  </si>
  <si>
    <t>ア．前年度（３月を除く）の実績の平均</t>
  </si>
  <si>
    <t>月</t>
  </si>
  <si>
    <t>認知症加算に係る届出書</t>
    <rPh sb="0" eb="3">
      <t>ニンチショウ</t>
    </rPh>
    <rPh sb="3" eb="5">
      <t>カサン</t>
    </rPh>
    <rPh sb="6" eb="7">
      <t>カカ</t>
    </rPh>
    <rPh sb="8" eb="11">
      <t>トドケデショ</t>
    </rPh>
    <phoneticPr fontId="73"/>
  </si>
  <si>
    <t>②　対象者　</t>
    <rPh sb="2" eb="5">
      <t>タイショウシャ</t>
    </rPh>
    <phoneticPr fontId="73"/>
  </si>
  <si>
    <t>　除することにより、常勤の従業者の員数に換算する方法」であるため、常勤の従業者については常勤換算方法によらず、実人数で計算します。</t>
  </si>
  <si>
    <t>■加算届必要書類一覧表（地域密着型通所介護）</t>
    <rPh sb="1" eb="4">
      <t>カサントドケ</t>
    </rPh>
    <rPh sb="4" eb="8">
      <t>ヒツヨウショルイ</t>
    </rPh>
    <rPh sb="8" eb="11">
      <t>イチランヒョウ</t>
    </rPh>
    <rPh sb="12" eb="14">
      <t>チイキ</t>
    </rPh>
    <rPh sb="14" eb="17">
      <t>ミッチャクガタ</t>
    </rPh>
    <rPh sb="17" eb="19">
      <t>ツウショ</t>
    </rPh>
    <rPh sb="19" eb="21">
      <t>カイゴ</t>
    </rPh>
    <phoneticPr fontId="4"/>
  </si>
  <si>
    <t xml:space="preserve">(三)経験もしくは資格等に応じて昇給する仕組み又は一定の基準に基づき定期に昇給を判定する仕組みを設け、全ての職員に周知
</t>
  </si>
  <si>
    <t>生活機能向上連携加算(Ⅰ)(Ⅱ)
（総合事業あり）</t>
    <rPh sb="18" eb="20">
      <t>ソウゴウ</t>
    </rPh>
    <rPh sb="20" eb="22">
      <t>ジギョウ</t>
    </rPh>
    <phoneticPr fontId="4"/>
  </si>
  <si>
    <t>栄養アセスメント加算
（総合事業あり）</t>
    <rPh sb="0" eb="2">
      <t>エイヨウ</t>
    </rPh>
    <rPh sb="8" eb="10">
      <t>カサン</t>
    </rPh>
    <rPh sb="12" eb="14">
      <t>ソウゴウ</t>
    </rPh>
    <rPh sb="14" eb="16">
      <t>ジギョウ</t>
    </rPh>
    <phoneticPr fontId="4"/>
  </si>
  <si>
    <t>口腔機能向上加算（Ⅰ）
（総合事業あり）</t>
    <rPh sb="0" eb="6">
      <t>コウクウキノウコウジョウ</t>
    </rPh>
    <rPh sb="6" eb="8">
      <t>カサン</t>
    </rPh>
    <phoneticPr fontId="4"/>
  </si>
  <si>
    <t>科学的介護推進体制加算
（総合事業あり）</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</si>
  <si>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評価対象者の評価対象利用開始月の翌月から起算して６月目の月に測定したADL値から評価対象利用開始月に測定したADL値を控除して得た値を用いて一定の基準に基づき算定した値の平均値が３以上
</t>
  </si>
  <si>
    <t>共生型通所介護費を算定している。</t>
    <rPh sb="7" eb="8">
      <t>ヒ</t>
    </rPh>
    <rPh sb="9" eb="11">
      <t>サンテイ</t>
    </rPh>
    <phoneticPr fontId="73"/>
  </si>
  <si>
    <t>名 称</t>
    <rPh sb="0" eb="1">
      <t>ナ</t>
    </rPh>
    <rPh sb="2" eb="3">
      <t>ショウ</t>
    </rPh>
    <phoneticPr fontId="73"/>
  </si>
  <si>
    <t>このことについて、関係書類を添えて以下のとおり届け出ます。</t>
    <rPh sb="9" eb="11">
      <t>カンケイ</t>
    </rPh>
    <rPh sb="11" eb="13">
      <t>ショルイ</t>
    </rPh>
    <rPh sb="14" eb="15">
      <t>ソ</t>
    </rPh>
    <rPh sb="17" eb="19">
      <t>イカ</t>
    </rPh>
    <rPh sb="23" eb="24">
      <t>トド</t>
    </rPh>
    <rPh sb="25" eb="26">
      <t>デ</t>
    </rPh>
    <phoneticPr fontId="73"/>
  </si>
  <si>
    <t xml:space="preserve">介護職員等処遇改善加算(Ⅰ)の①(二)、②から⑥まで、⑧及び⑨のいずれにも適合すること
</t>
  </si>
  <si>
    <t>　　　「株式会社」「有限会社」等の別を記入してください。</t>
    <rPh sb="4" eb="6">
      <t>カブシキ</t>
    </rPh>
    <rPh sb="6" eb="8">
      <t>カイシャ</t>
    </rPh>
    <phoneticPr fontId="73"/>
  </si>
  <si>
    <t>別紙A（3%届出様式）</t>
    <rPh sb="0" eb="2">
      <t>ベッシ</t>
    </rPh>
    <rPh sb="6" eb="8">
      <t>トドケデ</t>
    </rPh>
    <rPh sb="8" eb="10">
      <t>ヨウシキ</t>
    </rPh>
    <phoneticPr fontId="4"/>
  </si>
  <si>
    <r>
      <rPr>
        <b/>
        <sz val="9"/>
        <color auto="1"/>
        <rFont val="ＭＳ Ｐゴシック"/>
      </rPr>
      <t>【報酬告示】別表２の２ 注８</t>
    </r>
    <r>
      <rPr>
        <sz val="9"/>
        <color auto="1"/>
        <rFont val="ＭＳ Ｐゴシック"/>
      </rPr>
      <t xml:space="preserve">
　イについて，別に厚生労働大臣が定める基準に適合しているものとして市町村長に届け出た指定地域密着型通所介護事業所において，</t>
    </r>
    <r>
      <rPr>
        <sz val="9"/>
        <color rgb="FFFF0000"/>
        <rFont val="ＭＳ Ｐゴシック"/>
      </rPr>
      <t>注10</t>
    </r>
    <r>
      <rPr>
        <sz val="9"/>
        <color auto="1"/>
        <rFont val="ＭＳ Ｐゴシック"/>
      </rPr>
      <t>（※共生型地域密着型通所介護を行った場合）を算定している場合は，生活相談員配置等加算として，１日につき13単位を所定単位数に加算する。</t>
    </r>
    <rPh sb="1" eb="3">
      <t>ホウシュウ</t>
    </rPh>
    <rPh sb="3" eb="5">
      <t>コクジ</t>
    </rPh>
    <rPh sb="6" eb="8">
      <t>ベッピョウ</t>
    </rPh>
    <rPh sb="12" eb="13">
      <t>チュウ</t>
    </rPh>
    <rPh sb="81" eb="84">
      <t>キョウセイガタ</t>
    </rPh>
    <rPh sb="84" eb="86">
      <t>チイキ</t>
    </rPh>
    <rPh sb="86" eb="89">
      <t>ミッチャクガタ</t>
    </rPh>
    <rPh sb="89" eb="91">
      <t>ツウショ</t>
    </rPh>
    <rPh sb="91" eb="93">
      <t>カイゴ</t>
    </rPh>
    <rPh sb="94" eb="95">
      <t>オコナ</t>
    </rPh>
    <rPh sb="97" eb="99">
      <t>バアイ</t>
    </rPh>
    <phoneticPr fontId="73"/>
  </si>
  <si>
    <t>④　長寿福祉課介護保険係に提出してください。</t>
    <rPh sb="2" eb="4">
      <t>チョウジュ</t>
    </rPh>
    <rPh sb="4" eb="7">
      <t>フクシカ</t>
    </rPh>
    <rPh sb="7" eb="9">
      <t>カイゴ</t>
    </rPh>
    <rPh sb="9" eb="11">
      <t>ホケン</t>
    </rPh>
    <rPh sb="11" eb="12">
      <t>カカリ</t>
    </rPh>
    <rPh sb="13" eb="15">
      <t>テイシュツ</t>
    </rPh>
    <phoneticPr fontId="4"/>
  </si>
  <si>
    <r>
      <rPr>
        <b/>
        <sz val="9"/>
        <color auto="1"/>
        <rFont val="ＭＳ Ｐゴシック"/>
      </rPr>
      <t>【報酬告示】別表２の２ 注15</t>
    </r>
    <r>
      <rPr>
        <sz val="9"/>
        <color auto="1"/>
        <rFont val="ＭＳ Ｐゴシック"/>
      </rPr>
      <t xml:space="preserve">
　イについて、別に厚生労働大臣が定める基準に適合しているものとして市町村長に届け出た指定地域密着型通所介護事業所において、別に厚生労働大臣が定める利用者に対して指定地域密着型通所介護を行った場合は、認知症加算として、1日につき60単位を所定単位数に加算する。ただし、</t>
    </r>
    <r>
      <rPr>
        <sz val="9"/>
        <color rgb="FFFF0000"/>
        <rFont val="ＭＳ Ｐゴシック"/>
      </rPr>
      <t>注10</t>
    </r>
    <r>
      <rPr>
        <sz val="9"/>
        <color auto="1"/>
        <rFont val="ＭＳ Ｐゴシック"/>
      </rPr>
      <t>（※共生型地域密着型通所介護を行った場合）を算定している場合は、算定しない。</t>
    </r>
    <rPh sb="1" eb="3">
      <t>ホウシュウ</t>
    </rPh>
    <rPh sb="3" eb="5">
      <t>コクジ</t>
    </rPh>
    <rPh sb="6" eb="8">
      <t>ベッピョウ</t>
    </rPh>
    <rPh sb="12" eb="13">
      <t>チュウ</t>
    </rPh>
    <rPh sb="154" eb="157">
      <t>キョウセイガタ</t>
    </rPh>
    <rPh sb="157" eb="159">
      <t>チイキ</t>
    </rPh>
    <rPh sb="159" eb="162">
      <t>ミッチャクガタ</t>
    </rPh>
    <rPh sb="162" eb="164">
      <t>ツウショ</t>
    </rPh>
    <rPh sb="164" eb="166">
      <t>カイゴ</t>
    </rPh>
    <rPh sb="167" eb="168">
      <t>オコナ</t>
    </rPh>
    <rPh sb="170" eb="172">
      <t>バアイ</t>
    </rPh>
    <phoneticPr fontId="73"/>
  </si>
  <si>
    <t>11／1000</t>
  </si>
  <si>
    <r>
      <rPr>
        <b/>
        <sz val="9"/>
        <color rgb="FFFF0000"/>
        <rFont val="ＭＳ Ｐゴシック"/>
      </rPr>
      <t>76単位</t>
    </r>
    <r>
      <rPr>
        <sz val="9"/>
        <color auto="1"/>
        <rFont val="ＭＳ Ｐゴシック"/>
      </rPr>
      <t xml:space="preserve">
（１日につき）</t>
    </r>
    <rPh sb="2" eb="4">
      <t>タンイ</t>
    </rPh>
    <rPh sb="7" eb="8">
      <t>ニチ</t>
    </rPh>
    <phoneticPr fontId="73"/>
  </si>
  <si>
    <t>介護職員等処遇改善加算（Ⅴ）(1)</t>
    <rPh sb="0" eb="2">
      <t>カイゴ</t>
    </rPh>
    <rPh sb="2" eb="4">
      <t>ショクイン</t>
    </rPh>
    <rPh sb="4" eb="5">
      <t>トウ</t>
    </rPh>
    <rPh sb="5" eb="7">
      <t>ショグウ</t>
    </rPh>
    <rPh sb="7" eb="9">
      <t>カイゼン</t>
    </rPh>
    <rPh sb="9" eb="11">
      <t>カサン</t>
    </rPh>
    <phoneticPr fontId="73"/>
  </si>
  <si>
    <t>重度者ケア体制加算</t>
    <rPh sb="0" eb="3">
      <t>ジュウドシャ</t>
    </rPh>
    <rPh sb="5" eb="7">
      <t>タイセイ</t>
    </rPh>
    <rPh sb="7" eb="9">
      <t>カサン</t>
    </rPh>
    <phoneticPr fontId="4"/>
  </si>
  <si>
    <t>３ 加算Ⅰ</t>
  </si>
  <si>
    <r>
      <rPr>
        <b/>
        <sz val="9"/>
        <color auto="1"/>
        <rFont val="ＭＳ Ｐゴシック"/>
      </rPr>
      <t xml:space="preserve">【報酬告示】別表２の２ </t>
    </r>
    <r>
      <rPr>
        <b/>
        <sz val="9"/>
        <color rgb="FFFF0000"/>
        <rFont val="ＭＳ Ｐゴシック"/>
      </rPr>
      <t>ニ</t>
    </r>
    <r>
      <rPr>
        <sz val="9"/>
        <color auto="1"/>
        <rFont val="ＭＳ Ｐゴシック"/>
      </rPr>
      <t xml:space="preserve">
　　厚生労働大臣が定める基準に適合しているものとして市町村長に届け出た指定地域密着型通所介護事業所が利用者に対し指定地域密着型通所介護を行った場合
　ただし、サービス提供体制強化加算（Ⅰ）を算定している場合においては、サービス提供体制強化加算（Ⅱ）、（Ⅲ）は算定しない。</t>
    </r>
  </si>
  <si>
    <t>別紙7
勤務表</t>
    <rPh sb="0" eb="2">
      <t>ベッシ</t>
    </rPh>
    <rPh sb="4" eb="6">
      <t>キンム</t>
    </rPh>
    <rPh sb="6" eb="7">
      <t>ヒョウ</t>
    </rPh>
    <phoneticPr fontId="4"/>
  </si>
  <si>
    <t>１月につき
６単位</t>
    <rPh sb="1" eb="2">
      <t>ツキ</t>
    </rPh>
    <phoneticPr fontId="73"/>
  </si>
  <si>
    <t xml:space="preserve">業務継続計画を策定している。
</t>
  </si>
  <si>
    <t>【報酬告示】別表２の２ ニ
　　厚生労働大臣が定める基準に適合しているものとして市町村長に届け出た指定地域密着型通所介護事業所が利用者に対し指定地域密着型通所介護を行った場合
　ただし、サービス提供体制強化加算（Ⅲ）を算定している場合においては、サービス提供体制強化加算（Ⅰ）、（Ⅱ）は算定しない。</t>
  </si>
  <si>
    <t xml:space="preserve">【報酬告示】別表２の２ 注４
　別に厚生労働大臣が定める基準を満たさない場合は、高齢者虐待防止措置未実施減算として、所定単位数の100分の１に相当する単位数を所定単位数から減算する。
</t>
    <rPh sb="1" eb="3">
      <t>ホウシュウ</t>
    </rPh>
    <rPh sb="3" eb="5">
      <t>コクジ</t>
    </rPh>
    <rPh sb="6" eb="8">
      <t>ベッピョウ</t>
    </rPh>
    <rPh sb="12" eb="13">
      <t>チュウ</t>
    </rPh>
    <phoneticPr fontId="73"/>
  </si>
  <si>
    <t>新設</t>
    <rPh sb="0" eb="2">
      <t>シンセツ</t>
    </rPh>
    <phoneticPr fontId="4"/>
  </si>
  <si>
    <t xml:space="preserve">【大臣基準告示】51の８　ホ
　指定地域密着型通所介護費におけるサービス提供体制強化加算の基準
　次に掲げる基準のいずれにも適合すること。
⑴　指定療養通所介護を利用者に直接提供する職員の総数のうち、勤続年数３年以上の者の占める割合が１００分の３０以上であること。
(２)　ニ（２）に該当するものであること。                                                                                                </t>
    <rPh sb="16" eb="18">
      <t>シテイ</t>
    </rPh>
    <rPh sb="18" eb="20">
      <t>チイキ</t>
    </rPh>
    <rPh sb="20" eb="22">
      <t>ミッチャク</t>
    </rPh>
    <rPh sb="22" eb="23">
      <t>カタ</t>
    </rPh>
    <rPh sb="23" eb="25">
      <t>ツウショ</t>
    </rPh>
    <rPh sb="25" eb="27">
      <t>カイゴ</t>
    </rPh>
    <rPh sb="27" eb="28">
      <t>ヒ</t>
    </rPh>
    <rPh sb="36" eb="38">
      <t>テイキョウ</t>
    </rPh>
    <rPh sb="38" eb="40">
      <t>タイセイ</t>
    </rPh>
    <rPh sb="40" eb="42">
      <t>キョウカ</t>
    </rPh>
    <rPh sb="42" eb="44">
      <t>カサン</t>
    </rPh>
    <rPh sb="45" eb="47">
      <t>キジュン</t>
    </rPh>
    <rPh sb="49" eb="50">
      <t>ツギ</t>
    </rPh>
    <rPh sb="51" eb="52">
      <t>カカ</t>
    </rPh>
    <rPh sb="54" eb="56">
      <t>キジュン</t>
    </rPh>
    <rPh sb="62" eb="64">
      <t>テキゴウ</t>
    </rPh>
    <rPh sb="74" eb="76">
      <t>リョウヨウ</t>
    </rPh>
    <rPh sb="76" eb="78">
      <t>ツウショ</t>
    </rPh>
    <rPh sb="78" eb="80">
      <t>カイゴ</t>
    </rPh>
    <rPh sb="142" eb="144">
      <t>ガイトウ</t>
    </rPh>
    <phoneticPr fontId="73"/>
  </si>
  <si>
    <t>重度者ケア体制加算</t>
    <rPh sb="0" eb="2">
      <t>ジュウド</t>
    </rPh>
    <rPh sb="2" eb="3">
      <t>シャ</t>
    </rPh>
    <rPh sb="5" eb="7">
      <t>タイセイ</t>
    </rPh>
    <rPh sb="7" eb="9">
      <t>カサン</t>
    </rPh>
    <phoneticPr fontId="73"/>
  </si>
  <si>
    <r>
      <rPr>
        <b/>
        <sz val="9"/>
        <color auto="1"/>
        <rFont val="ＭＳ Ｐゴシック"/>
      </rPr>
      <t xml:space="preserve">【留意事項通知】第２の３の２（10）　ア
</t>
    </r>
    <r>
      <rPr>
        <sz val="9"/>
        <color auto="1"/>
        <rFont val="ＭＳ Ｐゴシック"/>
      </rPr>
      <t>① 入浴介助加算（Ⅰ）は、入浴中の利用者の観察を含む介助を行う場合について算定されるものである（大臣基準告示第14号の３）が、この場合の「観察」とは、自立生活支援のための見守り的援助のことであり、利用者の自立支援や日常生活動作能力などの向上のために、極力利用者自身の力で入浴し、必要に応じて介助、転倒予防のための声かけ、気分の確認などを行うことにより、結果として、身体に直接接触する介助を行わなかった場合についても、加算の対象となるものであること。なお、この場合の入浴には、利用者の自立生活を支援する上で最適と考えられる入浴手法が、部分浴（シャワー浴含む）等である場合は、これを含むものとする。　　　　　　　　　　　　　　　　　　　　　　　　　　　　　　　　　　　　　　　　　　　　　　　　　　　　　　　　　　　　　　　　　　　　　　　　　　　　　　② 入浴介助に関する研修とは、入浴介助に関する基礎的な知識及び技術を習得する機会を指すものとする。
③ 地域密着型通所介護計画上、入浴の提供が位置付けられている場合に、利用者側の事情により、入浴を実施しなかった場合については、加算を算定できない。</t>
    </r>
    <rPh sb="1" eb="3">
      <t>リュウイ</t>
    </rPh>
    <rPh sb="3" eb="5">
      <t>ジコウ</t>
    </rPh>
    <rPh sb="5" eb="7">
      <t>ツウチ</t>
    </rPh>
    <rPh sb="8" eb="9">
      <t>ダイ</t>
    </rPh>
    <phoneticPr fontId="73"/>
  </si>
  <si>
    <r>
      <rPr>
        <b/>
        <sz val="9"/>
        <color auto="1"/>
        <rFont val="ＭＳ Ｐゴシック"/>
      </rPr>
      <t>【留意事項通知】第２の３の２（13）
　</t>
    </r>
    <r>
      <rPr>
        <sz val="9"/>
        <color auto="1"/>
        <rFont val="ＭＳ Ｐゴシック"/>
      </rPr>
      <t>個別機能訓練加算は、専ら機能訓練を実施する理学療法士、作業療法士、言語聴覚士、看護職員、柔道整復師、あん摩マッサージ指圧師、はり師又はきゅう師（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以下３の２において「理学療法士等」という。）を配置し、機能訓練指導員等が共同して、利用者ごとに心身の状態や居宅の環境をふまえた個別機能訓練計画を作成し、当該計画に基づき計画的に機能訓練を行うことで、利用者の生活機能（身体機能を含む。以下⑾において同じ。）の維持・向上を図り、住み慣れた地域で居宅において可能な限り自立して暮らし続けることを目指すため設けられたものである。
本加算の算定にあたっては、加算設置の趣旨をふまえた個別機能訓練計画の作成及び個別機能訓練が実施されなければならない。
① 個別機能訓練加算(Ⅰ)イ、個別機能訓練加算(Ⅰ)ロ
イ 個別機能訓練加算(Ⅰ)イを算定する際の人員配置
　専ら機能訓練指導員の職務に従事する理学療法士等を１名以上配置すること。この場合において、例えば１週間のうち特定の曜日だけ理学療法士等を配置している場合は、その曜日において理学療法士等から直接機能訓練の提供を受けた利用者のみが当該加算の算定対象となる。
　ただし、この場合、当該加算を算定できる人員体制を確保している曜日があらかじめ定められ、利用者や居宅介護支援事業者に周知されている必要がある。
　なお、指定地域密着型通所介護事業所の看護職員が当該加算に係る理学療法士等の職務に従事する場合には、当該職務の時間は、指定地域密着型通所介護事業所における看護職員としての人員基準の算定に含めない。
ハ 個別機能訓練目標の設定・個別機能訓練計画の作成
　個別機能訓練加算(Ⅰ)イ及び個別機能訓練加算(Ⅰ)ロに係る個別機能訓練を行うにあたっては、機能訓練指導員等が共同して、利用者ごとにその目標、目標を踏まえた訓練項目、訓練実施時間、訓練実施回数等を内容とする個別機能訓練計画を作成すること。
　個別機能訓練目標の設定にあたっては、機能訓練指導員等が利用者の居宅を訪問した上で利用者の居宅での生活状況（起居動作、ＡＤＬ、ＩＡＤＬ等の状況）を確認し、その結果や利用者又は家族の意向及び介護支援専門員等の意見も踏まえつつ行うこと。その際、当該利用者の意欲の向上につながるよう長期目標・短期目標のように段階的な目標とするなど可能な限り具体的かつ分かりやすい目標とすること。また、単に身体機能の向上を目指すことのみを目標とするのではなく、日常生活における生活機能の維持・向上を目指すことを含めた目標とすること。
　個別機能訓練項目の設定にあたっては、利用者の生活機能の向上に資するよう複数の種類の機能訓練の項目を準備し、その項目の選択に当たっては、利用者の生活意欲の向上に繋がるよう利用者を援助すること。
　なお、個別機能訓練計画に相当する内容を地域密着型通所介護計画の中に記載する場合は、その記載をもって個別機能訓練計画の作成に代えることができるものとする。
ニ 個別機能訓練の実施体制・実施回数
　個別機能訓練加算(Ⅰ)イ及び個別機能訓練加算(Ⅰ)ロに係る個別機能訓練は、類似の目標を持ち、同様の訓練項目を選択した５人程度以下の小集団（個別対応含む）に対して機能訓練指導員が直接行うこととし、必要に応じて事業所内外の設備等を用いた実践的かつ反復的な訓練とすること。
　訓練時間については、個別機能訓練計画に定めた訓練項目の実施に必要な１回あたりの訓練時間を考慮し適切に設定すること。
　また、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
    <rPh sb="1" eb="3">
      <t>リュウイ</t>
    </rPh>
    <rPh sb="3" eb="5">
      <t>ジコウ</t>
    </rPh>
    <rPh sb="5" eb="7">
      <t>ツウチ</t>
    </rPh>
    <rPh sb="8" eb="9">
      <t>ダイ</t>
    </rPh>
    <phoneticPr fontId="73"/>
  </si>
  <si>
    <r>
      <rPr>
        <b/>
        <sz val="9"/>
        <color auto="1"/>
        <rFont val="ＭＳ Ｐゴシック"/>
      </rPr>
      <t xml:space="preserve">【留意事項通知】第２の３の２（13）
</t>
    </r>
    <r>
      <rPr>
        <sz val="9"/>
        <color auto="1"/>
        <rFont val="ＭＳ Ｐゴシック"/>
      </rPr>
      <t>① 　常勤換算方法による職員数の算定方法は，⑼①を参照のこと。
② 「日常生活に支障を来すおそれのある症状又は行動が認められることから介護を必要とする認知症の者」とは，日常生活自立度のランクⅢ，Ⅳ又はＭに該当する者を指すものとし，これらの者の割合については，前年度（３月を除く。）又は届出日の属する月の前３月の１月当たりの実績の平均について，利用実人員数又は利用延人員数を用いて算定するものとし，要支援者に関しては人員数には含めない。
③ 利用実人員数又は利用延人員数の割合の計算方法は、⑼③を参照のこと。
④ 「認知症介護の指導に係る専門的な研修」とは、「認知症介護実践者等養成事業の実施について」（平成18 年３月31 日老発第0331010 号厚生労働省老健局長通知）、「認知症介護実践者等養成事業の円滑な運営について」（平成18 年３月31 日老計発第0331007 号厚生労働省計画課長通知）に規定する「認知症介護指導者養成研修」及び認知症看護に係る適切な研修を指すものとする。
⑤ 　「認知症介護に係る専門的な研修」とは，「認知症介護実践者等養成事業の実施について」及び「認知症介護実践者等養成事業の円滑な運営について」に規定する「認知症介護実践リーダー研修」を指すものとする。
⑥ 　「認知症介護に係る実践的な研修」とは，「認知症介護実践者等養成事業の実施について」及び「認知症介護実践者等養成事業の円滑な運営について」に規定する「認知症介護実践者研修」を指すものとする。
⑦ 認知症介護指導者養成研修、認知症介護実践リーダー研修、認知症介護実践者研修、認知症看護に係る適切な研修の修了者は、指定地域密着型通所介護を行う時間帯を通じて１名以上配置する必要がある。　　　　　　　　　　　　　　　　　　　　　　　　　　　　　　　　　　　　　　　　　　　　　　　　　　　　　　　　　　　⑧「認知症ケアに関する事例の検討や技術的指導に係る会議」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 等を遵守していること。
⑨ 認知症加算については、日常生活自立度のランクⅢ、Ⅳ又はＭに該当する者に対して算定することができる。また、注11 の中重度者ケア体制加算の算定要件も満たす場合は、認知症加算の算定とともに中重度者ケア体制加算も算定できる。
⑩ 　認知症加算を算定している事業所にあっては，認知症の症状の進行の緩和に資するケアを計画的に実施するプログラムを作成することとする。</t>
    </r>
    <rPh sb="1" eb="3">
      <t>リュウイ</t>
    </rPh>
    <rPh sb="3" eb="5">
      <t>ジコウ</t>
    </rPh>
    <rPh sb="5" eb="7">
      <t>ツウチ</t>
    </rPh>
    <rPh sb="8" eb="9">
      <t>ダイ</t>
    </rPh>
    <phoneticPr fontId="73"/>
  </si>
  <si>
    <r>
      <t xml:space="preserve">【留意事項通知】第２の３の２（20）
</t>
    </r>
    <r>
      <rPr>
        <sz val="9"/>
        <color auto="1"/>
        <rFont val="ＭＳ Ｐゴシック"/>
      </rPr>
      <t>　①～③　　　　　　　　　　　　　　　　　　　　　　　　　　　　　　　　　　　　　　　　　　　　　　　　　　　　　　　　　　　　　　　　　　　　　　　　　　　　　　　　　　　　　　④利用者の口腔の状態によっては、医療における対応を要する場合も想定されることから、必要に応じて、介護支援専門員を通して主治医又は主治の歯科医師への情報提供、受診勧奨などの適切な措置を講じることとする。なお、介護保険の口腔機能向上サービスとして「摂食・嚥下機能に関する訓練の指導若しくは実施」を行っていない場合にあっては、加算は算定できない。　　　　　　　　　　　　　　　　　　　　　　　　　　　　　　　　　　　　　　　　　　　　　⑤⑥　　　　　　　　　　　　　　　　　　　　　　　　　　　　　　　　　　　　　　　　　　　　　　　　　　　　　　　　　　　　　　　　　　　　　　　　　　　　　　　　　　　　　　　　　　　　　　　⑦口腔機能向上サービスの提供に 当 たっては、 別途通知（｢リハビリテーション・個別機能訓練、栄養、口腔の実施及び一体的取組について｣）を参照されたい。</t>
    </r>
  </si>
  <si>
    <t>【留意事項通知】第２の３の２（26）
次のいずれにも適合すること。
　イ　重度者ケア体制加算は、暦月ごとに、指定地域密着型サービス基準第 4 0 条 第 ２ 項 に規定する看護職員の員数に加え、看護職員を常勤換算方法で ３ 以上確保する必要がある。このため、常勤換算方法による職員数の算定方法は、暦月ごとの看護職員の勤務延時間を、当該事業所において常勤の職員が勤務すべき時間数で除することによって算定し、暦月において常勤換算方法で ３ 以上確保していれば加算の要件を満たすこととする。なお、常勤換算方法を計算する際の勤務延時間数については、サービス提供時間前後の延長加算を算定する際に配置する看護職員の勤務時間数は含めないこととし、常勤換算方法による員数については、小数点第 ２ 位以下を切り捨てるものとする。
　ロ　保健師助産師看護師法（昭和 23 年法律第 2 03 号）第 3 7 条の ２ 第 ２項第 ５ 号に規定する指定研修機関において行われる研修 等 を修了した看護師 を １ 以上確保していれば加算の要件を満たすこととする。
　ハ　指定療養通所介護事業者が指定訪問看護事業者の指定を併せて受けている場合であっても、 事業が一体的に実施されず、実態として
両事業が分離されて実施されている場合 には、加算の要件を満たさないものとする。　　　　　　　　　　　　　　　　　　　　　　　　　　　　　　　　　　　　　　　　　　　　　　　　　　　二　重度者ケア体制加算については、事業所を利用する利用者全員に算定することができる。</t>
    <rPh sb="624" eb="625">
      <t>ニ</t>
    </rPh>
    <phoneticPr fontId="4"/>
  </si>
  <si>
    <t xml:space="preserve">個別機能訓練目標の設定にあたっては、当該利用者の意欲の向上につながるよう長期目標・短期目標のように段階的な目標とするなど可能な限り具体的かつ分かりやすい目標としている。
</t>
  </si>
  <si>
    <t>生活相談員配置等加算に係る届出書</t>
    <rPh sb="0" eb="2">
      <t>セイカツ</t>
    </rPh>
    <rPh sb="2" eb="5">
      <t>ソウダンイン</t>
    </rPh>
    <rPh sb="5" eb="8">
      <t>ハイチトウ</t>
    </rPh>
    <rPh sb="8" eb="10">
      <t>カサン</t>
    </rPh>
    <rPh sb="11" eb="12">
      <t>カカ</t>
    </rPh>
    <rPh sb="13" eb="16">
      <t>トドケデショ</t>
    </rPh>
    <phoneticPr fontId="7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</si>
  <si>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7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</si>
  <si>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73"/>
  </si>
  <si>
    <t xml:space="preserve">令和６年５月31日において、
介護職員処遇改善加算(Ⅲ)を算定
介護職員等特定処遇改善加算(Ⅰ）を算定
介護職員等ベースアップ等支援加算を算定
</t>
  </si>
  <si>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73"/>
  </si>
  <si>
    <t>(介護予防)
短期入所
生活介護</t>
    <rPh sb="1" eb="3">
      <t>カイゴ</t>
    </rPh>
    <rPh sb="3" eb="5">
      <t>ヨボウ</t>
    </rPh>
    <rPh sb="7" eb="9">
      <t>タンキ</t>
    </rPh>
    <rPh sb="9" eb="11">
      <t>ニュウショ</t>
    </rPh>
    <rPh sb="12" eb="14">
      <t>セイカツ</t>
    </rPh>
    <rPh sb="14" eb="16">
      <t>カイゴ</t>
    </rPh>
    <phoneticPr fontId="73"/>
  </si>
  <si>
    <t>共生型短期入所生活介護費を算定している。</t>
    <rPh sb="3" eb="5">
      <t>タンキ</t>
    </rPh>
    <rPh sb="5" eb="7">
      <t>ニュウショ</t>
    </rPh>
    <rPh sb="7" eb="9">
      <t>セイカツ</t>
    </rPh>
    <rPh sb="11" eb="12">
      <t>ヒ</t>
    </rPh>
    <rPh sb="13" eb="15">
      <t>サンテイ</t>
    </rPh>
    <phoneticPr fontId="73"/>
  </si>
  <si>
    <t>（別紙21）</t>
  </si>
  <si>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73"/>
  </si>
  <si>
    <t>（別紙22）</t>
  </si>
  <si>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73"/>
  </si>
  <si>
    <t>事業所番号</t>
    <rPh sb="0" eb="3">
      <t>ジギョウショ</t>
    </rPh>
    <rPh sb="3" eb="5">
      <t>バンゴウ</t>
    </rPh>
    <phoneticPr fontId="73"/>
  </si>
  <si>
    <t>　実績月数を記入してください。</t>
    <rPh sb="1" eb="3">
      <t>ジッセキ</t>
    </rPh>
    <rPh sb="3" eb="5">
      <t>ツキスウ</t>
    </rPh>
    <rPh sb="6" eb="8">
      <t>キニュウ</t>
    </rPh>
    <phoneticPr fontId="73"/>
  </si>
  <si>
    <t>　　　有する場合は、適宜欄を補正して、全ての出張所等の状況について記載してください。</t>
  </si>
  <si>
    <t>利用延人員数</t>
    <rPh sb="0" eb="2">
      <t>リヨウ</t>
    </rPh>
    <rPh sb="2" eb="5">
      <t>ノベジンイン</t>
    </rPh>
    <rPh sb="5" eb="6">
      <t>スウ</t>
    </rPh>
    <phoneticPr fontId="73"/>
  </si>
  <si>
    <t>ア．前年度（３月を除く）の実績の平均</t>
    <rPh sb="2" eb="5">
      <t>ゼンネンド</t>
    </rPh>
    <rPh sb="7" eb="8">
      <t>ガツ</t>
    </rPh>
    <rPh sb="9" eb="10">
      <t>ノゾ</t>
    </rPh>
    <rPh sb="13" eb="15">
      <t>ジッセキ</t>
    </rPh>
    <rPh sb="16" eb="18">
      <t>ヘイキン</t>
    </rPh>
    <phoneticPr fontId="73"/>
  </si>
  <si>
    <t>利用者の総数
（要支援者は
含めない）</t>
    <rPh sb="0" eb="3">
      <t>リヨウシャ</t>
    </rPh>
    <rPh sb="4" eb="6">
      <t>ソウスウ</t>
    </rPh>
    <rPh sb="8" eb="11">
      <t>ヨウシエン</t>
    </rPh>
    <rPh sb="11" eb="12">
      <t>シャ</t>
    </rPh>
    <rPh sb="14" eb="15">
      <t>フク</t>
    </rPh>
    <phoneticPr fontId="7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</si>
  <si>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4"/>
  </si>
  <si>
    <t>要介護３、要介護４
または要介護５の
利用者数</t>
    <rPh sb="0" eb="3">
      <t>ヨウカイゴ</t>
    </rPh>
    <rPh sb="5" eb="8">
      <t>ヨウカイゴ</t>
    </rPh>
    <rPh sb="13" eb="16">
      <t>ヨウカイゴ</t>
    </rPh>
    <rPh sb="19" eb="21">
      <t>リヨウ</t>
    </rPh>
    <rPh sb="21" eb="22">
      <t>シャ</t>
    </rPh>
    <rPh sb="22" eb="23">
      <t>スウ</t>
    </rPh>
    <phoneticPr fontId="73"/>
  </si>
  <si>
    <t>実績月数</t>
    <rPh sb="0" eb="2">
      <t>ジッセキ</t>
    </rPh>
    <rPh sb="2" eb="4">
      <t>ツキスウ</t>
    </rPh>
    <phoneticPr fontId="73"/>
  </si>
  <si>
    <t>合計</t>
    <rPh sb="0" eb="2">
      <t>ゴウケイ</t>
    </rPh>
    <phoneticPr fontId="73"/>
  </si>
  <si>
    <t>割合</t>
    <rPh sb="0" eb="2">
      <t>ワリアイ</t>
    </rPh>
    <phoneticPr fontId="7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</si>
  <si>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73"/>
  </si>
  <si>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73"/>
  </si>
  <si>
    <t>　（平成27年4月1日）」問31をご参照ください。</t>
    <rPh sb="13" eb="14">
      <t>トイ</t>
    </rPh>
    <rPh sb="18" eb="20">
      <t>サンショウ</t>
    </rPh>
    <phoneticPr fontId="73"/>
  </si>
  <si>
    <t>利用者の割合に関する計算書（認知症加算）</t>
    <rPh sb="0" eb="3">
      <t>リヨウシャ</t>
    </rPh>
    <rPh sb="4" eb="6">
      <t>ワリアイ</t>
    </rPh>
    <rPh sb="7" eb="8">
      <t>カン</t>
    </rPh>
    <rPh sb="10" eb="13">
      <t>ケイサンショ</t>
    </rPh>
    <rPh sb="14" eb="17">
      <t>ニンチショウ</t>
    </rPh>
    <rPh sb="17" eb="19">
      <t>カサン</t>
    </rPh>
    <phoneticPr fontId="73"/>
  </si>
  <si>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73"/>
  </si>
  <si>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73"/>
  </si>
  <si>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73"/>
  </si>
  <si>
    <t xml:space="preserve">共生型地域密着型通所介護費を算定していない。
</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</si>
  <si>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4"/>
  </si>
  <si>
    <t>通所介護</t>
    <rPh sb="0" eb="2">
      <t>ツウショ</t>
    </rPh>
    <rPh sb="2" eb="4">
      <t>カイゴ</t>
    </rPh>
    <phoneticPr fontId="4"/>
  </si>
  <si>
    <t>生活機能向上連携加算</t>
  </si>
  <si>
    <t>2変更</t>
  </si>
  <si>
    <t>通所リハビリテーション</t>
    <rPh sb="0" eb="2">
      <t>ツウショ</t>
    </rPh>
    <phoneticPr fontId="4"/>
  </si>
  <si>
    <t>介護予防認知症対応型通所介護</t>
    <rPh sb="0" eb="2">
      <t>カイゴ</t>
    </rPh>
    <rPh sb="2" eb="4">
      <t>ヨボウ</t>
    </rPh>
    <rPh sb="4" eb="7">
      <t>ニンチショウ</t>
    </rPh>
    <rPh sb="7" eb="10">
      <t>タイオウガタ</t>
    </rPh>
    <rPh sb="10" eb="12">
      <t>ツウショ</t>
    </rPh>
    <rPh sb="12" eb="14">
      <t>カイゴ</t>
    </rPh>
    <phoneticPr fontId="4"/>
  </si>
  <si>
    <t>大規模型</t>
    <rPh sb="0" eb="3">
      <t>ダイキボ</t>
    </rPh>
    <rPh sb="3" eb="4">
      <t>ガタ</t>
    </rPh>
    <phoneticPr fontId="4"/>
  </si>
  <si>
    <t xml:space="preserve">令和６年５月31日において、
介護職員処遇改善加算(Ⅲ)を算定
介護職員等特定処遇改善加算(Ⅱ）を算定
介護職員等ベースアップ等支援加算を算定
</t>
  </si>
  <si>
    <t xml:space="preserve">⑥　労働保険料の納付
</t>
  </si>
  <si>
    <t>（２）　加算算定・特例適用の届出</t>
    <rPh sb="4" eb="6">
      <t>カサン</t>
    </rPh>
    <rPh sb="6" eb="8">
      <t>サンテイ</t>
    </rPh>
    <rPh sb="9" eb="11">
      <t>トクレイ</t>
    </rPh>
    <rPh sb="11" eb="13">
      <t>テキヨウ</t>
    </rPh>
    <rPh sb="14" eb="16">
      <t>トドケデ</t>
    </rPh>
    <phoneticPr fontId="4"/>
  </si>
  <si>
    <t>規模特例の可否↓</t>
    <rPh sb="0" eb="2">
      <t>キボ</t>
    </rPh>
    <rPh sb="2" eb="4">
      <t>トクレイ</t>
    </rPh>
    <rPh sb="5" eb="7">
      <t>カヒ</t>
    </rPh>
    <phoneticPr fontId="4"/>
  </si>
  <si>
    <t>特例適用の可否</t>
    <rPh sb="0" eb="2">
      <t>トクレイ</t>
    </rPh>
    <rPh sb="2" eb="4">
      <t>テキヨウ</t>
    </rPh>
    <rPh sb="5" eb="7">
      <t>カヒ</t>
    </rPh>
    <phoneticPr fontId="4"/>
  </si>
  <si>
    <t>当該保険者（市区町村）に確認してください。</t>
  </si>
  <si>
    <t>特例適用事業所のみ</t>
    <rPh sb="0" eb="2">
      <t>トクレイ</t>
    </rPh>
    <rPh sb="2" eb="4">
      <t>テキヨウ</t>
    </rPh>
    <rPh sb="4" eb="7">
      <t>ジギョウショ</t>
    </rPh>
    <phoneticPr fontId="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</si>
  <si>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4"/>
  </si>
  <si>
    <t>特例
適用の可否</t>
    <rPh sb="0" eb="2">
      <t>トクレイ</t>
    </rPh>
    <rPh sb="3" eb="5">
      <t>テキヨウ</t>
    </rPh>
    <rPh sb="6" eb="8">
      <t>カヒ</t>
    </rPh>
    <phoneticPr fontId="4"/>
  </si>
  <si>
    <t>特例適用届提出月</t>
    <rPh sb="0" eb="2">
      <t>トクレイ</t>
    </rPh>
    <rPh sb="2" eb="4">
      <t>テキヨウ</t>
    </rPh>
    <rPh sb="4" eb="5">
      <t>トドケ</t>
    </rPh>
    <rPh sb="5" eb="7">
      <t>テイシュツ</t>
    </rPh>
    <rPh sb="7" eb="8">
      <t>ツキ</t>
    </rPh>
    <phoneticPr fontId="4"/>
  </si>
  <si>
    <t>特例適用開始月</t>
    <rPh sb="0" eb="2">
      <t>トクレイ</t>
    </rPh>
    <rPh sb="2" eb="4">
      <t>テキヨウ</t>
    </rPh>
    <rPh sb="4" eb="6">
      <t>カイシ</t>
    </rPh>
    <rPh sb="6" eb="7">
      <t>ツキ</t>
    </rPh>
    <phoneticPr fontId="4"/>
  </si>
  <si>
    <t>（参考）</t>
    <rPh sb="1" eb="3">
      <t>サンコウ</t>
    </rPh>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</si>
  <si>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7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</si>
  <si>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7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</si>
  <si>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4"/>
  </si>
  <si>
    <t>通所介護等
※１</t>
    <rPh sb="0" eb="2">
      <t>ツウショ</t>
    </rPh>
    <rPh sb="2" eb="5">
      <t>カイゴトウ</t>
    </rPh>
    <phoneticPr fontId="74"/>
  </si>
  <si>
    <t>重度者ケア体制加算　　　　　　　　　　　　　　　　　※療養通所介護事業所のみ申請可能</t>
    <rPh sb="0" eb="3">
      <t>ジュウドシャ</t>
    </rPh>
    <rPh sb="5" eb="7">
      <t>タイセイ</t>
    </rPh>
    <rPh sb="7" eb="9">
      <t>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</si>
  <si>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3"/>
  </si>
  <si>
    <t>業務継続計画未策定減算・減算の解消</t>
    <rPh sb="12" eb="14">
      <t>ゲンサン</t>
    </rPh>
    <rPh sb="15" eb="17">
      <t>カイショウ</t>
    </rPh>
    <phoneticPr fontId="4"/>
  </si>
  <si>
    <t>高齢者虐待防止措置未実施減算・減算の解消</t>
    <rPh sb="9" eb="12">
      <t>ミジッシ</t>
    </rPh>
    <rPh sb="12" eb="14">
      <t>ゲンサン</t>
    </rPh>
    <rPh sb="15" eb="17">
      <t>ゲンサン</t>
    </rPh>
    <rPh sb="18" eb="20">
      <t>カイショウ</t>
    </rPh>
    <phoneticPr fontId="4"/>
  </si>
  <si>
    <t>※研修とは具体的には、脱衣、洗髪、洗体、移乗、着衣など入浴に係る一連の動作において介助対象者に必要な入浴介助技術や転倒防止、入浴事故防止のためのリスク管理や安全管理等の内容が想定されています。
(Ⅰ)と(Ⅱ)のいずれも算定を予定している場合は(Ⅱ)の届出を行ってください。</t>
    <rPh sb="128" eb="129">
      <t>オコナ</t>
    </rPh>
    <phoneticPr fontId="4"/>
  </si>
  <si>
    <t>加算算定月の前月15日まで（15日が休庁日の場合は翌営業日まで）【必着】</t>
    <rPh sb="0" eb="2">
      <t>カサン</t>
    </rPh>
    <rPh sb="2" eb="4">
      <t>サンテイ</t>
    </rPh>
    <rPh sb="4" eb="5">
      <t>ツキ</t>
    </rPh>
    <rPh sb="6" eb="8">
      <t>ゼンゲツ</t>
    </rPh>
    <rPh sb="10" eb="11">
      <t>ニチ</t>
    </rPh>
    <rPh sb="16" eb="17">
      <t>ニチ</t>
    </rPh>
    <rPh sb="18" eb="20">
      <t>キュウチョウ</t>
    </rPh>
    <rPh sb="20" eb="21">
      <t>ビ</t>
    </rPh>
    <rPh sb="22" eb="24">
      <t>バアイ</t>
    </rPh>
    <rPh sb="25" eb="29">
      <t>ヨクエイギョウビ</t>
    </rPh>
    <rPh sb="33" eb="35">
      <t>ヒッチャク</t>
    </rPh>
    <phoneticPr fontId="4"/>
  </si>
  <si>
    <t>別シート「★必要書類一覧表」に記載の書類を用意し、長寿福祉課介護保険係に提出してください。</t>
    <rPh sb="0" eb="1">
      <t>ベツ</t>
    </rPh>
    <rPh sb="6" eb="10">
      <t>ヒツヨウショルイ</t>
    </rPh>
    <rPh sb="10" eb="13">
      <t>イチランヒョウ</t>
    </rPh>
    <rPh sb="15" eb="17">
      <t>キサイ</t>
    </rPh>
    <rPh sb="18" eb="20">
      <t>ショルイ</t>
    </rPh>
    <rPh sb="21" eb="23">
      <t>ヨウイ</t>
    </rPh>
    <rPh sb="25" eb="27">
      <t>チョウジュ</t>
    </rPh>
    <rPh sb="27" eb="30">
      <t>フクシカ</t>
    </rPh>
    <rPh sb="30" eb="32">
      <t>カイゴ</t>
    </rPh>
    <rPh sb="32" eb="34">
      <t>ホケン</t>
    </rPh>
    <rPh sb="34" eb="35">
      <t>カカリ</t>
    </rPh>
    <rPh sb="36" eb="38">
      <t>テイシュツ</t>
    </rPh>
    <phoneticPr fontId="4"/>
  </si>
  <si>
    <t>日田市役所　長寿福祉課　介護保険係　</t>
    <rPh sb="0" eb="5">
      <t>ヒタシヤクショ</t>
    </rPh>
    <rPh sb="6" eb="8">
      <t>チョウジュ</t>
    </rPh>
    <rPh sb="8" eb="11">
      <t>フクシカ</t>
    </rPh>
    <rPh sb="12" eb="14">
      <t>カイゴ</t>
    </rPh>
    <rPh sb="14" eb="16">
      <t>ホケン</t>
    </rPh>
    <rPh sb="16" eb="17">
      <t>カカリ</t>
    </rPh>
    <phoneticPr fontId="4"/>
  </si>
  <si>
    <t>日田市以外の被保険者（利用者）がいる場合は、その利用者の保険者に対しても届出を行う必要がありますので、</t>
    <rPh sb="0" eb="2">
      <t>ヒタ</t>
    </rPh>
    <phoneticPr fontId="4"/>
  </si>
  <si>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</si>
  <si>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3　終了</t>
  </si>
  <si>
    <r>
      <rPr>
        <sz val="11"/>
        <color theme="1"/>
        <rFont val="Meiryo UI"/>
      </rPr>
      <t>運営規程</t>
    </r>
    <r>
      <rPr>
        <sz val="10"/>
        <color theme="1"/>
        <rFont val="Meiryo UI"/>
      </rPr>
      <t xml:space="preserve">
</t>
    </r>
    <r>
      <rPr>
        <sz val="9"/>
        <color theme="1"/>
        <rFont val="Meiryo UI"/>
      </rPr>
      <t>(料金表含)</t>
    </r>
    <rPh sb="0" eb="2">
      <t>ウンエイ</t>
    </rPh>
    <rPh sb="2" eb="4">
      <t>キテイ</t>
    </rPh>
    <rPh sb="6" eb="9">
      <t>リョウキンヒョウ</t>
    </rPh>
    <rPh sb="9" eb="10">
      <t>フク</t>
    </rPh>
    <phoneticPr fontId="4"/>
  </si>
  <si>
    <r>
      <t>感染症又は災害の発生を理由とする利用者数の減少が一定以上は生じている場合の対応（３％加算）</t>
    </r>
    <r>
      <rPr>
        <u/>
        <sz val="11"/>
        <color theme="1"/>
        <rFont val="Meiryo UI"/>
      </rPr>
      <t>の延長</t>
    </r>
    <rPh sb="46" eb="48">
      <t>エンチョウ</t>
    </rPh>
    <phoneticPr fontId="4"/>
  </si>
  <si>
    <t>※総合事業（通所介護相当サービス）も該当する加算を申請する場合、別途書類の提出が必要です。詳しくはお問い合わせください。</t>
    <rPh sb="6" eb="8">
      <t>ツウショ</t>
    </rPh>
    <rPh sb="18" eb="20">
      <t>ガイトウ</t>
    </rPh>
    <rPh sb="22" eb="24">
      <t>カサン</t>
    </rPh>
    <rPh sb="32" eb="34">
      <t>ベット</t>
    </rPh>
    <rPh sb="34" eb="36">
      <t>ショルイ</t>
    </rPh>
    <rPh sb="37" eb="39">
      <t>テイシュツ</t>
    </rPh>
    <rPh sb="40" eb="42">
      <t>ヒツヨウ</t>
    </rPh>
    <rPh sb="45" eb="46">
      <t>クワ</t>
    </rPh>
    <rPh sb="50" eb="51">
      <t>ト</t>
    </rPh>
    <rPh sb="52" eb="53">
      <t>ア</t>
    </rPh>
    <phoneticPr fontId="4"/>
  </si>
  <si>
    <r>
      <t xml:space="preserve">別紙14-3
</t>
    </r>
    <r>
      <rPr>
        <sz val="10"/>
        <color auto="1"/>
        <rFont val="Meiryo UI"/>
      </rPr>
      <t>別紙7-2（有資格者等の割合計算書）※</t>
    </r>
    <rPh sb="0" eb="2">
      <t>ベッシ</t>
    </rPh>
    <rPh sb="7" eb="9">
      <t>ベッシ</t>
    </rPh>
    <rPh sb="13" eb="17">
      <t>ユウシカクシャ</t>
    </rPh>
    <rPh sb="17" eb="18">
      <t>トウ</t>
    </rPh>
    <rPh sb="19" eb="21">
      <t>ワリアイ</t>
    </rPh>
    <rPh sb="21" eb="24">
      <t>ケイサンショ</t>
    </rPh>
    <phoneticPr fontId="4"/>
  </si>
  <si>
    <r>
      <t xml:space="preserve">別紙14-2
</t>
    </r>
    <r>
      <rPr>
        <sz val="10"/>
        <color auto="1"/>
        <rFont val="Meiryo UI"/>
      </rPr>
      <t>別紙7-2（有資格者等の割合計算書）※</t>
    </r>
    <rPh sb="0" eb="2">
      <t>ベッシ</t>
    </rPh>
    <rPh sb="7" eb="9">
      <t>ベッシ</t>
    </rPh>
    <rPh sb="13" eb="17">
      <t>ユウシカクシャ</t>
    </rPh>
    <rPh sb="17" eb="18">
      <t>トウ</t>
    </rPh>
    <rPh sb="19" eb="21">
      <t>ワリアイ</t>
    </rPh>
    <rPh sb="21" eb="24">
      <t>ケイサンショ</t>
    </rPh>
    <phoneticPr fontId="4"/>
  </si>
  <si>
    <t>受付番号</t>
  </si>
  <si>
    <t>日田市長　殿</t>
    <rPh sb="0" eb="2">
      <t>ヒタ</t>
    </rPh>
    <rPh sb="2" eb="3">
      <t>シ</t>
    </rPh>
    <rPh sb="3" eb="4">
      <t>チョウ</t>
    </rPh>
    <phoneticPr fontId="73"/>
  </si>
  <si>
    <t>（届出者）</t>
  </si>
  <si>
    <t>届　出　者</t>
  </si>
  <si>
    <t>名　　称</t>
  </si>
  <si>
    <t>主たる事務所の所在地</t>
  </si>
  <si>
    <t>）</t>
  </si>
  <si>
    <t>法人の種別</t>
  </si>
  <si>
    <t>事業所の状況</t>
  </si>
  <si>
    <t>同一所在地において行う　　　　　　　　　　　　　　　事業等の種類</t>
  </si>
  <si>
    <t xml:space="preserve">当該事業所の従業者に対する認知症ケアに関する事例の検討や技術的指導に係る会議を定期開催していること。
</t>
  </si>
  <si>
    <t>異動項目</t>
  </si>
  <si>
    <t>常勤換算人数</t>
    <rPh sb="0" eb="2">
      <t>ジョウキン</t>
    </rPh>
    <rPh sb="2" eb="4">
      <t>カンサン</t>
    </rPh>
    <rPh sb="4" eb="6">
      <t>ニンズウ</t>
    </rPh>
    <phoneticPr fontId="73"/>
  </si>
  <si>
    <t>地域密着型サービス</t>
  </si>
  <si>
    <t>3終了</t>
  </si>
  <si>
    <t>変　更　前</t>
  </si>
  <si>
    <t>　　2　「法人の種別」欄は、申請者が法人である場合に、「社会福祉法人」「医療法人」「社団法人」「財団法人」</t>
  </si>
  <si>
    <t>　　3　「法人所轄庁」欄、申請者が認可法人である場合に、その主務官庁の名称を記載してください。</t>
  </si>
  <si>
    <t>　　4　「実施事業」欄は、該当する欄に「〇」を記入してください。</t>
  </si>
  <si>
    <t>　　　番号を付し、その番号を記入してください。</t>
  </si>
  <si>
    <t>　　5　「異動等の区分」欄には、今回届出を行う事業所について該当する数字の横の□を■にしてください。</t>
  </si>
  <si>
    <t>　　6　「異動項目」欄には、「介護給付費算定に係る体制等状況一覧表」に掲げる項目（施設等の区分、人員配置区分、</t>
  </si>
  <si>
    <t>　　7　「特記事項」欄には、異動の状況について具体的に記載してください。</t>
  </si>
  <si>
    <t>○　興味・関心チェックシート（参考様式）
○　生活機能チェックシート（参考様式）</t>
    <rPh sb="2" eb="4">
      <t>キョウミ</t>
    </rPh>
    <rPh sb="5" eb="7">
      <t>カンシン</t>
    </rPh>
    <rPh sb="15" eb="17">
      <t>サンコウ</t>
    </rPh>
    <rPh sb="17" eb="19">
      <t>ヨウシキ</t>
    </rPh>
    <rPh sb="23" eb="25">
      <t>セイカツ</t>
    </rPh>
    <rPh sb="25" eb="27">
      <t>キノウ</t>
    </rPh>
    <rPh sb="35" eb="37">
      <t>サンコウ</t>
    </rPh>
    <rPh sb="37" eb="39">
      <t>ヨウシキ</t>
    </rPh>
    <phoneticPr fontId="73"/>
  </si>
  <si>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している。
</t>
  </si>
  <si>
    <t>　　8　「主たる事業所の所在地以外の場所で一部実施する場合の出張所等の所在地」について、複数の出張所等を</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</si>
  <si>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73"/>
  </si>
  <si>
    <t>配置</t>
    <rPh sb="0" eb="2">
      <t>ハイチ</t>
    </rPh>
    <phoneticPr fontId="7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</si>
  <si>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73"/>
  </si>
  <si>
    <t>指定居宅サービス等基準第93条第１項第２号又は第３号に規定する看護職員又は介護職員の員数に加え、看護職員又は介護職員を常勤換算方法で２以上確保している。</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</si>
  <si>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7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</si>
  <si>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7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</si>
  <si>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7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</si>
  <si>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7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</si>
  <si>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73"/>
  </si>
  <si>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</si>
  <si>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73"/>
  </si>
  <si>
    <t>　　　11 「時間延長サービス体制」については、実際に利用者に対して延長サービスを行うことが可能な場合に記載してください。</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</si>
  <si>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</si>
  <si>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7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</si>
  <si>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</si>
  <si>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7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</si>
  <si>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</si>
  <si>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</si>
  <si>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73"/>
  </si>
  <si>
    <t>備考　要件を満たすことが分かる根拠書類を準備し、指定権者からの求めがあった場合には、</t>
  </si>
  <si>
    <t>備考　１　この表は、事業所所在地以外の場所で一部事業を実施する出張所等がある場合について記載することとし、複数出張所等を有する場合は出張所ごとに提出してください。</t>
  </si>
  <si>
    <t>（別紙１4－３）</t>
  </si>
  <si>
    <t>2　変更</t>
  </si>
  <si>
    <t>職　種</t>
  </si>
  <si>
    <t>指定通所介護を行う時間帯を通じて専ら当該指定通所介護の提供に当たる看護職員を１名以上配置している。</t>
  </si>
  <si>
    <t>指定地域密着型サービス基準第20条第１項第２号又は第３号に規定する看護職員又は介護職員の員数に加え、看護職員又は介護職員を常勤換算方法で２以上確保している。</t>
  </si>
  <si>
    <t>指定地域密着型通所介護を行う時間帯を通じて専ら当該指定地域密着型通所介護の提供に当たる看護職員を１名以上配置している。</t>
  </si>
  <si>
    <t>・「１．要介護３、要介護４または要介護５である者の割合の算出基準」で、</t>
  </si>
  <si>
    <t>（別紙23）</t>
  </si>
  <si>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</si>
  <si>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③　②÷①×100</t>
  </si>
  <si>
    <r>
      <t>・</t>
    </r>
    <r>
      <rPr>
        <sz val="11"/>
        <color theme="1"/>
        <rFont val="游ゴシック"/>
      </rPr>
      <t>「１．日常生活自立度のランクがⅢ以上の者の割合の算出基準」で、</t>
    </r>
  </si>
  <si>
    <t>従業者の勤務の体制及び勤務形態一覧表　（　　　　年　　　月分）</t>
  </si>
  <si>
    <t>サービス種類（　　　　　　　　　　　　　　　　　　　　　）</t>
  </si>
  <si>
    <t xml:space="preserve">言語聴覚士、歯科衛生士、看護職員、介護職員、生活相談員その他の職種の者が共同して口腔機能改善管理指導計画の作成
</t>
  </si>
  <si>
    <t>「人員配置区分―　　型」又は「該当する体制等―　　　　　」</t>
  </si>
  <si>
    <t>勤務　　　　　　　　　　形態</t>
  </si>
  <si>
    <t>第2週</t>
  </si>
  <si>
    <t>第3週</t>
  </si>
  <si>
    <t>第4週</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</si>
  <si>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73"/>
  </si>
  <si>
    <t>常勤換　　　　　　　　　算後の　　　　　　　　　　　　人数　</t>
    <rPh sb="27" eb="29">
      <t>ニンズウ</t>
    </rPh>
    <phoneticPr fontId="73"/>
  </si>
  <si>
    <t xml:space="preserve">令和６年５月31日において、
介護職員処遇改善加算(Ⅱ)を算定
介護職員等特定処遇改善加算(Ⅱ）を算定
介護職員等ベースアップ等支援加算を算定せず
</t>
  </si>
  <si>
    <t xml:space="preserve">地域に貢献する活動を行っている。
</t>
  </si>
  <si>
    <t>＊</t>
  </si>
  <si>
    <t>（記載例―1）</t>
  </si>
  <si>
    <t>（記載例―2）</t>
  </si>
  <si>
    <t>未配置</t>
    <rPh sb="0" eb="1">
      <t>ミ</t>
    </rPh>
    <rPh sb="1" eb="3">
      <t>ハイチ</t>
    </rPh>
    <phoneticPr fontId="73"/>
  </si>
  <si>
    <t>ab</t>
  </si>
  <si>
    <t>cd</t>
  </si>
  <si>
    <t>（再掲）
夜勤職員</t>
    <rPh sb="1" eb="3">
      <t>サイケイ</t>
    </rPh>
    <rPh sb="5" eb="7">
      <t>ヤキン</t>
    </rPh>
    <rPh sb="7" eb="9">
      <t>ショクイン</t>
    </rPh>
    <phoneticPr fontId="73"/>
  </si>
  <si>
    <t>　（　　　　：　　　　)</t>
  </si>
  <si>
    <t>看護師：准看護師　(日中)</t>
    <rPh sb="2" eb="3">
      <t>シ</t>
    </rPh>
    <rPh sb="7" eb="8">
      <t>シ</t>
    </rPh>
    <phoneticPr fontId="73"/>
  </si>
  <si>
    <t>看護師：准看護師 （夜間）</t>
    <rPh sb="2" eb="3">
      <t>シ</t>
    </rPh>
    <rPh sb="7" eb="8">
      <t>シ</t>
    </rPh>
    <rPh sb="10" eb="12">
      <t>ヤカン</t>
    </rPh>
    <phoneticPr fontId="73"/>
  </si>
  <si>
    <t>備考1　＊欄には、当該月の曜日を記入してください。</t>
  </si>
  <si>
    <t>　　2　「人員配置区分」又は「該当する体制等」欄には、別紙「介護給付費算定に係る体制等状況一覧表」に掲げる人員配置区分の類型又は該当する</t>
  </si>
  <si>
    <t>　　3　届出を行う従業者について、4週間分の勤務すべき時間数を記入してください。勤務時間ごとあるいはサービス提供時間単位ごとに区分して</t>
  </si>
  <si>
    <t>　　5　常勤換算が必要なものについては、Ａ～Ｄの「週平均の勤務時間」をすべて足し、常勤の従業者が週に勤務すべき時間数で割って、</t>
  </si>
  <si>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73"/>
  </si>
  <si>
    <t>　　7　算出にあたっては、小数点以下第2位を切り捨ててください。</t>
  </si>
  <si>
    <t xml:space="preserve">当該事業所の従業者として又は外部との連携により管理栄養士を１名以上配置
</t>
  </si>
  <si>
    <t>　　　勤務形態、氏名、当該業務の勤務時間及び看護職員と介護職員の配置状況(関係する場合)が確認できる場合はその書類をもって添付書類として</t>
  </si>
  <si>
    <r>
      <t>（別紙７－２</t>
    </r>
    <r>
      <rPr>
        <sz val="11"/>
        <color indexed="8"/>
        <rFont val="ＭＳ Ｐゴシック"/>
      </rPr>
      <t>）</t>
    </r>
    <rPh sb="1" eb="3">
      <t>ベッシ</t>
    </rPh>
    <phoneticPr fontId="73"/>
  </si>
  <si>
    <t>有資格者等の割合の参考計算書</t>
    <rPh sb="0" eb="4">
      <t>ユウシカクシャ</t>
    </rPh>
    <rPh sb="4" eb="5">
      <t>トウ</t>
    </rPh>
    <rPh sb="6" eb="8">
      <t>ワリアイ</t>
    </rPh>
    <rPh sb="9" eb="11">
      <t>サンコウ</t>
    </rPh>
    <rPh sb="11" eb="14">
      <t>ケイサンショ</t>
    </rPh>
    <phoneticPr fontId="73"/>
  </si>
  <si>
    <t>サービス種類</t>
    <rPh sb="4" eb="6">
      <t>シュルイ</t>
    </rPh>
    <phoneticPr fontId="73"/>
  </si>
  <si>
    <t>介護福祉士</t>
    <rPh sb="0" eb="2">
      <t>カイゴ</t>
    </rPh>
    <rPh sb="2" eb="5">
      <t>フクシシ</t>
    </rPh>
    <phoneticPr fontId="73"/>
  </si>
  <si>
    <t>介護職員</t>
  </si>
  <si>
    <t>２．有資格者等の割合の算定期間</t>
    <rPh sb="2" eb="6">
      <t>ユウシカクシャ</t>
    </rPh>
    <rPh sb="6" eb="7">
      <t>トウ</t>
    </rPh>
    <rPh sb="8" eb="10">
      <t>ワリアイ</t>
    </rPh>
    <rPh sb="11" eb="13">
      <t>サンテイ</t>
    </rPh>
    <rPh sb="13" eb="15">
      <t>キカン</t>
    </rPh>
    <phoneticPr fontId="73"/>
  </si>
  <si>
    <t>実績月数　</t>
    <rPh sb="0" eb="2">
      <t>ジッセキ</t>
    </rPh>
    <rPh sb="2" eb="4">
      <t>ツキスウ</t>
    </rPh>
    <phoneticPr fontId="73"/>
  </si>
  <si>
    <r>
      <t xml:space="preserve">②常勤換算方法の
</t>
    </r>
    <r>
      <rPr>
        <u/>
        <sz val="11"/>
        <color auto="1"/>
        <rFont val="ＭＳ Ｐゴシック"/>
      </rPr>
      <t>対象外</t>
    </r>
    <r>
      <rPr>
        <sz val="11"/>
        <color theme="1"/>
        <rFont val="游ゴシック"/>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7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</si>
  <si>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73"/>
  </si>
  <si>
    <t>令和　　年</t>
    <rPh sb="0" eb="2">
      <t>レイワ</t>
    </rPh>
    <rPh sb="4" eb="5">
      <t>ネン</t>
    </rPh>
    <phoneticPr fontId="73"/>
  </si>
  <si>
    <t>時間</t>
    <rPh sb="0" eb="2">
      <t>ジカン</t>
    </rPh>
    <phoneticPr fontId="73"/>
  </si>
  <si>
    <t>分子</t>
    <rPh sb="0" eb="2">
      <t>ブンシ</t>
    </rPh>
    <phoneticPr fontId="73"/>
  </si>
  <si>
    <t xml:space="preserve">当該事業所の機能訓練指導員等（機能訓練指導員、看護職員、介護職員、生活相談員その他の職種の者）が共同し、利用者の居宅を訪問し評価した者との連携の下で、利用者の身体状況や訪問で把握した利用者の居宅の浴室の環境等を踏まえた個別の入浴計画を作成している。
※相当の内容を通所介護計画に記載することも可
</t>
    <rPh sb="0" eb="2">
      <t>トウガイ</t>
    </rPh>
    <phoneticPr fontId="73"/>
  </si>
  <si>
    <t>4月</t>
    <rPh sb="1" eb="2">
      <t>ガツ</t>
    </rPh>
    <phoneticPr fontId="7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</si>
  <si>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73"/>
  </si>
  <si>
    <t>割合を計算する職員</t>
    <rPh sb="0" eb="2">
      <t>ワリアイ</t>
    </rPh>
    <rPh sb="3" eb="5">
      <t>ケイサン</t>
    </rPh>
    <rPh sb="7" eb="9">
      <t>ショクイン</t>
    </rPh>
    <phoneticPr fontId="73"/>
  </si>
  <si>
    <t>勤続年数10年以上の介護福祉士</t>
    <rPh sb="0" eb="2">
      <t>キンゾク</t>
    </rPh>
    <rPh sb="2" eb="3">
      <t>ネン</t>
    </rPh>
    <rPh sb="3" eb="4">
      <t>スウ</t>
    </rPh>
    <rPh sb="6" eb="7">
      <t>ネン</t>
    </rPh>
    <rPh sb="7" eb="9">
      <t>イジョウ</t>
    </rPh>
    <rPh sb="10" eb="12">
      <t>カイゴ</t>
    </rPh>
    <rPh sb="12" eb="15">
      <t>フクシシ</t>
    </rPh>
    <phoneticPr fontId="73"/>
  </si>
  <si>
    <t>勤続年数７年以上の職員</t>
    <rPh sb="0" eb="2">
      <t>キンゾク</t>
    </rPh>
    <rPh sb="2" eb="4">
      <t>ネンスウ</t>
    </rPh>
    <rPh sb="5" eb="6">
      <t>ネン</t>
    </rPh>
    <rPh sb="6" eb="8">
      <t>イジョウ</t>
    </rPh>
    <rPh sb="9" eb="11">
      <t>ショクイン</t>
    </rPh>
    <phoneticPr fontId="73"/>
  </si>
  <si>
    <t>-</t>
  </si>
  <si>
    <t>一月あたりの平均値</t>
    <rPh sb="0" eb="1">
      <t>ヒト</t>
    </rPh>
    <rPh sb="1" eb="2">
      <t>ツキ</t>
    </rPh>
    <rPh sb="6" eb="8">
      <t>ヘイキン</t>
    </rPh>
    <rPh sb="8" eb="9">
      <t>アタイ</t>
    </rPh>
    <phoneticPr fontId="73"/>
  </si>
  <si>
    <t>の割合</t>
    <rPh sb="1" eb="3">
      <t>ワリアイ</t>
    </rPh>
    <phoneticPr fontId="73"/>
  </si>
  <si>
    <t>届出日の属する月の前３月</t>
    <rPh sb="0" eb="2">
      <t>トドケデ</t>
    </rPh>
    <rPh sb="2" eb="3">
      <t>ヒ</t>
    </rPh>
    <rPh sb="4" eb="5">
      <t>ゾク</t>
    </rPh>
    <rPh sb="7" eb="8">
      <t>ツキ</t>
    </rPh>
    <rPh sb="9" eb="10">
      <t>マエ</t>
    </rPh>
    <rPh sb="11" eb="12">
      <t>ガツ</t>
    </rPh>
    <phoneticPr fontId="7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</si>
  <si>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7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</si>
  <si>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7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</si>
  <si>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7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</si>
  <si>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73"/>
  </si>
  <si>
    <t xml:space="preserve">介護職員等処遇改善加算(Ⅰ)の①(二)、②から⑥、⑧から⑩までのいずれにも適合すること
</t>
  </si>
  <si>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7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</si>
  <si>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7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</si>
  <si>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7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</si>
  <si>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7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</si>
  <si>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73"/>
  </si>
  <si>
    <t>　　非正規雇用であっても、週40時間勤務する従業者は常勤扱いとなります。</t>
  </si>
  <si>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7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</si>
  <si>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7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</si>
  <si>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73"/>
  </si>
  <si>
    <t>〒877-8601</t>
  </si>
  <si>
    <t>　　　２ 「施設等の区分」及び「その他該当する体制等」欄で施設・設備等に係る加算（減算）の届出については、「平面図」を添付してください。</t>
  </si>
  <si>
    <t>　　　10　「その他該当する体制等」欄で人員配置に係る加算（減算）の届出については、それぞれ加算（減算）の要件となる職員の配置状況や勤務体制がわかる書類を添付してください。</t>
  </si>
  <si>
    <t xml:space="preserve">次の(一)、(二)のいずれかに適合
</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</si>
  <si>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</si>
  <si>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</si>
  <si>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評価</t>
    <rPh sb="0" eb="2">
      <t>ヒョウカ</t>
    </rPh>
    <phoneticPr fontId="7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</si>
  <si>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</si>
  <si>
    <t>　　　28 「テクノロジーの導入」については、「テクノロジーの導入による日常生活継続支援加算に関する届出書」（別紙37ー2）、「テクノロジーの導入による入居継続支援加算に関する届出書」（別紙32-2）を添付してください。</t>
    <rPh sb="14" eb="16">
      <t>ドウニュウ</t>
    </rPh>
    <rPh sb="93" eb="95">
      <t>ベッシ</t>
    </rPh>
    <rPh sb="101" eb="103">
      <t>テンプ</t>
    </rPh>
    <phoneticPr fontId="73"/>
  </si>
  <si>
    <t>　　　30 「高齢者施設等感染対策向上加算Ⅰ」 「高齢者施設等感染対策向上加算Ⅱ」については、「高齢者施設等感染対策向上加算に係る届出書」（別紙35）を添付してください。</t>
  </si>
  <si>
    <t>研修の実施計画（形式自由）
浴室の平面図</t>
    <rPh sb="14" eb="16">
      <t>ヨクシツ</t>
    </rPh>
    <rPh sb="17" eb="19">
      <t>ヘイメン</t>
    </rPh>
    <rPh sb="19" eb="20">
      <t>ズ</t>
    </rPh>
    <phoneticPr fontId="4"/>
  </si>
  <si>
    <t>１ なし</t>
  </si>
  <si>
    <t>３ 加算Ⅱ</t>
  </si>
  <si>
    <t>業務継続計画策定の有無</t>
  </si>
  <si>
    <t>３　療養通所介護事業所（短期利用型）</t>
  </si>
  <si>
    <t>８時間以上９時間未満の報酬区分によるサービス提供の前後に行う日常生活上の世話</t>
    <rPh sb="1" eb="3">
      <t>ジカン</t>
    </rPh>
    <rPh sb="3" eb="5">
      <t>イジョウ</t>
    </rPh>
    <rPh sb="6" eb="8">
      <t>ジカン</t>
    </rPh>
    <rPh sb="8" eb="10">
      <t>ミマン</t>
    </rPh>
    <rPh sb="11" eb="13">
      <t>ホウシュウ</t>
    </rPh>
    <rPh sb="13" eb="15">
      <t>クブン</t>
    </rPh>
    <rPh sb="22" eb="24">
      <t>テイキョウ</t>
    </rPh>
    <rPh sb="25" eb="27">
      <t>ゼンゴ</t>
    </rPh>
    <rPh sb="28" eb="29">
      <t>オコナ</t>
    </rPh>
    <rPh sb="30" eb="32">
      <t>ニチジョウ</t>
    </rPh>
    <rPh sb="32" eb="34">
      <t>セイカツ</t>
    </rPh>
    <rPh sb="34" eb="35">
      <t>ウエ</t>
    </rPh>
    <rPh sb="36" eb="38">
      <t>セワ</t>
    </rPh>
    <phoneticPr fontId="73"/>
  </si>
  <si>
    <t>ADL維持等加算〔申出〕の有無</t>
  </si>
  <si>
    <t>４ 加算Ⅲロ（ロの場合）</t>
  </si>
  <si>
    <t>介護職員等処遇改善加算</t>
  </si>
  <si>
    <t>介護職員等処遇改善加算の届出については、別途計画書の提出が必要です</t>
  </si>
  <si>
    <t xml:space="preserve">④　処遇改善に関する実績の報告
</t>
  </si>
  <si>
    <t>（別紙１－３）</t>
  </si>
  <si>
    <t>高齢者虐待防止措置実施の有無</t>
  </si>
  <si>
    <t>１ 減算型</t>
  </si>
  <si>
    <t>感染症又は災害の発生を理由とする利用者数の減少が一定以上生じている場合の対応</t>
  </si>
  <si>
    <t>２ 対応可</t>
  </si>
  <si>
    <t>２ 加算Ⅰ</t>
  </si>
  <si>
    <t>個別機能訓練加算</t>
  </si>
  <si>
    <t>２ 加算Ⅰイ</t>
  </si>
  <si>
    <t>７ 加算Ⅲ（イの場合）</t>
  </si>
  <si>
    <t>９ 加算Ⅲイ（ハの場合）</t>
  </si>
  <si>
    <t xml:space="preserve">理学療法士等は、３月ごとに１回以上指定地域密着型通所介護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る。
</t>
  </si>
  <si>
    <t>Ａ 加算Ⅲロ（ハの場合）</t>
  </si>
  <si>
    <t>Ａ 加算Ⅳ</t>
  </si>
  <si>
    <r>
      <t>介 護 給 付 費 算 定 に 係 る 体 制 等 状 況 一 覧 表</t>
    </r>
    <r>
      <rPr>
        <sz val="14"/>
        <color auto="1"/>
        <rFont val="HGSｺﾞｼｯｸM"/>
      </rPr>
      <t>（主たる事業所の所在地以外の場所で一部実施する場合の出張所等の状況）</t>
    </r>
  </si>
  <si>
    <t>所轄庁
確認欄</t>
    <rPh sb="0" eb="3">
      <t>ショカツチョウ</t>
    </rPh>
    <rPh sb="4" eb="6">
      <t>カクニン</t>
    </rPh>
    <rPh sb="6" eb="7">
      <t>ラン</t>
    </rPh>
    <phoneticPr fontId="73"/>
  </si>
  <si>
    <t>該当</t>
  </si>
  <si>
    <t>非該当</t>
    <rPh sb="0" eb="1">
      <t>ヒ</t>
    </rPh>
    <rPh sb="1" eb="3">
      <t>ガイトウ</t>
    </rPh>
    <phoneticPr fontId="73"/>
  </si>
  <si>
    <r>
      <t>点検結果</t>
    </r>
    <r>
      <rPr>
        <sz val="8"/>
        <color auto="1"/>
        <rFont val="ＭＳ ゴシック"/>
      </rPr>
      <t xml:space="preserve">
(■×で示す)</t>
    </r>
    <rPh sb="0" eb="2">
      <t>テンケン</t>
    </rPh>
    <rPh sb="2" eb="4">
      <t>ケッカ</t>
    </rPh>
    <rPh sb="9" eb="10">
      <t>シメ</t>
    </rPh>
    <phoneticPr fontId="73"/>
  </si>
  <si>
    <t xml:space="preserve">介護保険法施行規則第131条の３の２の規定に基づき市町村長に提出した運営規程に定められている利用定員を超える。
</t>
  </si>
  <si>
    <t xml:space="preserve">省令第37条の２の規定の適用を受ける指定地域密着型通所介護事業所であって、同条第１号に定める員数を置いていない。
</t>
    <rPh sb="0" eb="2">
      <t>ショウレイ</t>
    </rPh>
    <phoneticPr fontId="73"/>
  </si>
  <si>
    <t>高齢者虐待防止措置未実施減算</t>
    <rPh sb="0" eb="3">
      <t>コウレイシャ</t>
    </rPh>
    <rPh sb="3" eb="5">
      <t>ギャクタイ</t>
    </rPh>
    <rPh sb="5" eb="7">
      <t>ボウシ</t>
    </rPh>
    <rPh sb="7" eb="9">
      <t>ソチ</t>
    </rPh>
    <rPh sb="9" eb="12">
      <t>ミジッシ</t>
    </rPh>
    <rPh sb="12" eb="14">
      <t>ゲンザン</t>
    </rPh>
    <phoneticPr fontId="73"/>
  </si>
  <si>
    <t xml:space="preserve">虐待防止のための委員会を定期的に開催し、その結果を従業者に周知している。
</t>
  </si>
  <si>
    <t xml:space="preserve">専ら機能訓練指導員の職務に従事する理学療法士、作業療法士、言語聴覚士、看護職員、柔道整復師、あん摩マッサージ指圧師、はり師又はきゅう師（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当加算において「理学療法士等」という。）を１名以上配置することに加えて、専ら機能訓練指導員の職務に従事する理学療法士等を１名以上配置している。
</t>
  </si>
  <si>
    <t xml:space="preserve">虐待防止のための研修を定期的に（年１回以上）実施している。
</t>
  </si>
  <si>
    <t>業務継続計画未策定減算</t>
    <rPh sb="0" eb="2">
      <t>ギョウム</t>
    </rPh>
    <rPh sb="2" eb="4">
      <t>ケイゾク</t>
    </rPh>
    <rPh sb="4" eb="6">
      <t>ケイカク</t>
    </rPh>
    <rPh sb="6" eb="9">
      <t>ミサクテイ</t>
    </rPh>
    <rPh sb="9" eb="11">
      <t>ゲンザン</t>
    </rPh>
    <phoneticPr fontId="73"/>
  </si>
  <si>
    <t>未策定</t>
    <rPh sb="0" eb="1">
      <t>ミ</t>
    </rPh>
    <rPh sb="1" eb="3">
      <t>サクテイ</t>
    </rPh>
    <phoneticPr fontId="73"/>
  </si>
  <si>
    <t>R7.3.31まで経過措置期間
（「感染症の予防及びまん延防止のための指針」「非常災害に関する具体的計画」未策定の場合を除く）</t>
  </si>
  <si>
    <t>２時間以上３時間未満の地域密着型通所介護を行う場合</t>
    <rPh sb="1" eb="3">
      <t>ジカン</t>
    </rPh>
    <rPh sb="3" eb="5">
      <t>イジョウ</t>
    </rPh>
    <rPh sb="6" eb="8">
      <t>ジカン</t>
    </rPh>
    <rPh sb="8" eb="10">
      <t>ミマン</t>
    </rPh>
    <rPh sb="11" eb="20">
      <t>チイキミッチャクガタツウショカイゴ</t>
    </rPh>
    <rPh sb="21" eb="22">
      <t>オコナ</t>
    </rPh>
    <rPh sb="23" eb="25">
      <t>バアイ</t>
    </rPh>
    <phoneticPr fontId="73"/>
  </si>
  <si>
    <t xml:space="preserve">心身の状況その他利用者側のやむを得ない事情により長時間のサービス利用が困難な者に対して、所要時間２時間以上３時間未満の指定地域密着型通所介護を行う場合
</t>
  </si>
  <si>
    <t>感染症又は災害の発生を理由とする利用者数の減少が一定以上生じている場合の基本報酬への加算</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キホン</t>
    </rPh>
    <rPh sb="38" eb="40">
      <t>ホウシュウ</t>
    </rPh>
    <rPh sb="42" eb="44">
      <t>カサン</t>
    </rPh>
    <phoneticPr fontId="73"/>
  </si>
  <si>
    <t xml:space="preserve">感染症又は災害（厚生労働大臣が認めるものに限る。）の発生を理由とする利用者数の減少が生じ、当該月の利用者数の実績が当該月の前年度における月平均の利用者数よりも100分の５以上減少している。
</t>
  </si>
  <si>
    <t xml:space="preserve">８時間以上９時間未満の報酬区分でのサービス提供
</t>
  </si>
  <si>
    <t xml:space="preserve">11時間以上12時間未満
</t>
  </si>
  <si>
    <t xml:space="preserve">共生型居宅サービスの事業を行う指定児童発達支援事業者が当該事業を行う事業所において共生型地域密着型通所介護を行った場合
</t>
  </si>
  <si>
    <t xml:space="preserve">共生型居宅サービスの事業を行う指定放課後等デイサービス事業者が当該事業を行う事業所において共生型地域密着型通所介護を行った場合
</t>
  </si>
  <si>
    <t xml:space="preserve">共生型地域密着型通所介護費を算定している。
</t>
  </si>
  <si>
    <t xml:space="preserve">生活相談員を、共生型地域密着型通所介護の提供日ごとに、当該共生型地域密着型通所介護を行う時間帯を通じて１名以上配置している。
</t>
  </si>
  <si>
    <t xml:space="preserve">厚生労働大臣の定める地域（離島振興対策実施地域、奄美群島、豪雪地帯及び特別豪雪地帯、辺地、振興山村、小笠原諸島、半島振興対策実施地域、特定農山村地域、過疎地域、沖縄の離島）に居住している利用者に通常の事業の実施地域を越えて指定通所介護を行った場合
</t>
  </si>
  <si>
    <t xml:space="preserve">入浴介助を実施している。
</t>
  </si>
  <si>
    <t xml:space="preserve">入浴介助に関わる職員に対し入浴介助に関する研修等を行っている。
</t>
  </si>
  <si>
    <t xml:space="preserve">当該利用者の居宅を訪問し評価した者が、入浴に係る適切な介護技術に基づいて、利用者の動作を踏まえ、利用者自身で又は家族・訪問介護員等の介助により入浴を行うことが可能であると判断した場合、指定地域密着型通所介護事業所に対し、その旨情報共有している。
（当該利用者の居宅を訪問し評価した者が、指定地域密着型通所介護事業所の従業者以外の者である場合は、書面等を活用し、十分な情報共有を行っている。）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197" eb="199">
      <t>イシ</t>
    </rPh>
    <rPh sb="199" eb="200">
      <t>トウ</t>
    </rPh>
    <rPh sb="201" eb="203">
      <t>ホウモン</t>
    </rPh>
    <rPh sb="208" eb="210">
      <t>コンナン</t>
    </rPh>
    <rPh sb="213" eb="215">
      <t>バアイ</t>
    </rPh>
    <rPh sb="217" eb="219">
      <t>イシ</t>
    </rPh>
    <rPh sb="219" eb="220">
      <t>トウ</t>
    </rPh>
    <rPh sb="221" eb="223">
      <t>シジ</t>
    </rPh>
    <rPh sb="224" eb="225">
      <t>シタ</t>
    </rPh>
    <rPh sb="235" eb="237">
      <t>ジョウホウ</t>
    </rPh>
    <rPh sb="251" eb="253">
      <t>ドウサ</t>
    </rPh>
    <rPh sb="254" eb="256">
      <t>カンキョウ</t>
    </rPh>
    <rPh sb="257" eb="258">
      <t>フ</t>
    </rPh>
    <rPh sb="261" eb="263">
      <t>イシ</t>
    </rPh>
    <rPh sb="263" eb="264">
      <t>トウ</t>
    </rPh>
    <rPh sb="265" eb="267">
      <t>ヒョウカ</t>
    </rPh>
    <rPh sb="267" eb="268">
      <t>オヨ</t>
    </rPh>
    <rPh sb="269" eb="271">
      <t>ジョゲン</t>
    </rPh>
    <rPh sb="282" eb="285">
      <t>リヨウシャ</t>
    </rPh>
    <rPh sb="285" eb="286">
      <t>トウ</t>
    </rPh>
    <rPh sb="287" eb="289">
      <t>ドウイ</t>
    </rPh>
    <rPh sb="290" eb="292">
      <t>ヒツヨウ</t>
    </rPh>
    <phoneticPr fontId="73"/>
  </si>
  <si>
    <t xml:space="preserve">定員超過利用・人員基準欠如が発生していない。
</t>
  </si>
  <si>
    <t xml:space="preserve">当該利用者の居宅を訪問し評価した者が、入浴に係る適切な介護技術に基づいて、利用者の動作を踏まえ、利用者自身で又は家族・訪問介護員等の介助により入浴を行うことが難しいと判断した場合は、指定居宅介護支援事業所の介護支援専門員又は指定福祉用具貸与事業所若しくは指定特定福祉用具販売事業所の福祉用具専門相談員と連携し、利用者及び当該利用者を担当する介護支援専門員等に対し、福祉用具の貸与若しくは購入又は住宅改修等の浴室の環境整備に係る助言を行っている。
※医師等が訪問することが困難である場合は、医師等の指示の下、介護職員が訪問し、情報通信機器等を活用して把握した動作や環境を踏まえ、医師等が評価及び助言することも可。ただし、利用者等の同意が必要。
</t>
    <rPh sb="262" eb="264">
      <t>ジョウホウ</t>
    </rPh>
    <phoneticPr fontId="73"/>
  </si>
  <si>
    <t>該当</t>
    <rPh sb="0" eb="2">
      <t>ガイトウ</t>
    </rPh>
    <phoneticPr fontId="12"/>
  </si>
  <si>
    <t xml:space="preserve">入浴介助を行う際は、関係計画等の達成状況や利用者の状態をふまえて、自身で又は家族・訪問介護員等の介助によって入浴することができるようになるよう、既存の研修等を参考に必要な介護技術の習得に努め、これを用いて行われている。
</t>
  </si>
  <si>
    <t xml:space="preserve">指定地域密着型サービス基準省令第20条第１項第２号又は第３号に規定する看護職員又は介護職員の員数に加え、看護職員又は介護職員を常勤換算方法で２以上確保している。
</t>
    <rPh sb="13" eb="15">
      <t>ショウレイ</t>
    </rPh>
    <phoneticPr fontId="73"/>
  </si>
  <si>
    <t xml:space="preserve">指定地域密着型通所介護事業所における前年度又は算定日が属する月の前３月間の利用者の総数のうち、要介護状態区分が要介護３、要介護４又は要介護５である者の占める割合が100分の30以上である。
</t>
    <rPh sb="64" eb="65">
      <t>マタ</t>
    </rPh>
    <phoneticPr fontId="73"/>
  </si>
  <si>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の助言に基づき、当該地域密着型通所介護事業所の機能訓練指導員、看護職員、介護職員、生活相談員その他の職種の者（当加算において「機能訓練指導員等」という。）が共同してアセスメント、利用者の身体の状況等の評価及び個別機能訓練計画の作成を行っている。
</t>
  </si>
  <si>
    <t xml:space="preserve">個別機能訓練計画に、利用者ごとにその目標、実施時間、実施方法等の内容を記載している。目標については、利用者又はその家族の意向及び当該利用者を担当する介護支援専門員の意見を踏まえ作成することとし、当該利用者の意欲の向上につながるよう、段階的な目標を設定するなど可能な限り具体的かつ分かりやすい目標としている。
</t>
  </si>
  <si>
    <t xml:space="preserve">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る。
</t>
  </si>
  <si>
    <t xml:space="preserve">指定訪問リハビリテーション事業所、指定通所リハビリテーション事業所又はリハビリテーションを実施している医療提供施設（病院にあっては、許可病床数が200床未満のもの又は当該病院を中心とした半径４キロメートル以内に診療所が存在しないものに限る。）の理学療法士、作業療法士、言語聴覚士又は医師（当加算において「理学療法士等」という。）が、当該指定地域密着型通所介護事業所を訪問し、当該事業所の機能訓練指導員、看護職員、介護職員、生活相談員その他の職種の者（当加算において「機能訓練指導員等」という。）と共同して、利用者の身体の状況等の評価及び個別機能訓練計画の作成を行っている。
</t>
  </si>
  <si>
    <t xml:space="preserve">個別機能訓練加算を算定している場合は100単位を算定している。
</t>
  </si>
  <si>
    <t>個別機能訓練加算（Ⅰ）イ</t>
    <rPh sb="0" eb="2">
      <t>コベツ</t>
    </rPh>
    <rPh sb="2" eb="4">
      <t>キノウ</t>
    </rPh>
    <rPh sb="4" eb="6">
      <t>クンレン</t>
    </rPh>
    <rPh sb="6" eb="8">
      <t>カサン</t>
    </rPh>
    <phoneticPr fontId="73"/>
  </si>
  <si>
    <t xml:space="preserve">個別機能訓練を行うにあたっては、機能訓練指導員等が共同して、利用者ごとにその目標、目標を踏まえた訓練項目、訓練実施時間、訓練実施回数等を内容とする個別機能訓練計画を作成している。
</t>
  </si>
  <si>
    <t xml:space="preserve">個別機能訓練目標の設定にあたっては、単に身体機能の向上を目指すことのみを目標とするのではなく、日常生活における生活機能の維持・向上を目指すことを含めた目標としている。
</t>
  </si>
  <si>
    <t xml:space="preserve">個別機能訓練項目の設定にあたっては、利用者の生活機能の向上に資するよう複数の種類の機能訓練項目を準備し、その項目の選択に当たっては、利用者の生活意欲の向上に繋がるよう利用者を援助している。
</t>
  </si>
  <si>
    <t xml:space="preserve">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る。
</t>
  </si>
  <si>
    <t xml:space="preserve">個別機能訓練を、概ね週１回以上を目安に実施している。
</t>
  </si>
  <si>
    <t xml:space="preserve">個別機能訓練を開始した後に、個別機能訓練項目や訓練実施時間、個別機能訓練の効果（当該利用者のADL及びIADLの改善状況）等についての評価を行っている。
</t>
  </si>
  <si>
    <t xml:space="preserve">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る。
</t>
  </si>
  <si>
    <t xml:space="preserve">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例えば当該利用者のADL及びIADLの改善状況）等をふまえた個別機能訓練の目標の見直しや訓練項目の変更など、適切な対応を行っている。
</t>
  </si>
  <si>
    <t>個別機能訓練加算（Ⅱ）</t>
    <rPh sb="0" eb="2">
      <t>コベツ</t>
    </rPh>
    <rPh sb="2" eb="4">
      <t>キノウ</t>
    </rPh>
    <rPh sb="4" eb="6">
      <t>クンレン</t>
    </rPh>
    <rPh sb="6" eb="8">
      <t>カサン</t>
    </rPh>
    <phoneticPr fontId="73"/>
  </si>
  <si>
    <t xml:space="preserve">個別機能訓練計画書の内容等の情報を厚生労働省（LIFE)に提出し、機能訓練の実施に当たって、当該情報その他機能訓練の適切かつ有効な実施のために必要な情報を活用
</t>
  </si>
  <si>
    <t>ＡＤＬ維持等加算（Ⅰ）</t>
    <rPh sb="3" eb="5">
      <t>イジ</t>
    </rPh>
    <rPh sb="5" eb="6">
      <t>トウ</t>
    </rPh>
    <rPh sb="6" eb="8">
      <t>カサン</t>
    </rPh>
    <phoneticPr fontId="73"/>
  </si>
  <si>
    <t xml:space="preserve">評価対象者全員について、評価対象期間利用者の初月と当該月の翌月から起算して６月目において、ADLを評価し、その評価に基づく値（ADL値）を測定し、測定した日が属する月ごとに厚生労働省（LIFE)に測定を提出
</t>
  </si>
  <si>
    <t xml:space="preserve">評価対象者の評価対象利用開始月の翌月から起算して６月目の月に測定したADL値から評価対象利用開始月に測定したADL値を控除して得た値を用いて一定の基準に基づき算定した値の平均値が１以上
</t>
  </si>
  <si>
    <t>ＡＤＬ維持等加算（Ⅱ）</t>
    <rPh sb="3" eb="5">
      <t>イジ</t>
    </rPh>
    <rPh sb="5" eb="6">
      <t>トウ</t>
    </rPh>
    <rPh sb="6" eb="8">
      <t>カサン</t>
    </rPh>
    <phoneticPr fontId="73"/>
  </si>
  <si>
    <t xml:space="preserve">指定地域密着型サービス省令基準第20条第１項第２号又は第３号に規定する員数に加え、看護職員又は介護職員を常勤換算方法で２以上確保している。
</t>
    <rPh sb="11" eb="13">
      <t>ショウレイ</t>
    </rPh>
    <phoneticPr fontId="73"/>
  </si>
  <si>
    <t>２割以上</t>
    <rPh sb="1" eb="2">
      <t>ワリ</t>
    </rPh>
    <rPh sb="2" eb="4">
      <t>イジョウ</t>
    </rPh>
    <phoneticPr fontId="73"/>
  </si>
  <si>
    <t xml:space="preserve">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認知症介護指導者養成研修、認知症看護に係る適切な研修、認知症介護実践リーダー研修、認知症介護実践者研修の修了者）を１名以上配置している。
</t>
  </si>
  <si>
    <t>若年性認知症利用者受入加算</t>
    <rPh sb="0" eb="2">
      <t>ジャクネン</t>
    </rPh>
    <rPh sb="2" eb="3">
      <t>セイ</t>
    </rPh>
    <rPh sb="3" eb="6">
      <t>ニンチショウ</t>
    </rPh>
    <rPh sb="6" eb="9">
      <t>リヨウシャ</t>
    </rPh>
    <rPh sb="9" eb="11">
      <t>ウケイレ</t>
    </rPh>
    <rPh sb="11" eb="13">
      <t>カサン</t>
    </rPh>
    <phoneticPr fontId="73"/>
  </si>
  <si>
    <t xml:space="preserve">受け入れた若年性認知症利用者（初老期における認知症によって要介護者となった者）ごとに個別に担当者を定めている。
</t>
  </si>
  <si>
    <t xml:space="preserve">利用者ごとに管理栄養士等（管理栄養士、看護職員、介護職員、生活相談員その他の職員）が共同で栄養アセスメントを3ヶ月に1回以上行い、利用者、家族に結果を説明し、相談等に対応
</t>
  </si>
  <si>
    <t xml:space="preserve">定員、人員基準に適合
</t>
  </si>
  <si>
    <t xml:space="preserve">利用者ごとの栄養状態等の情報を厚生労働省（LIFE）へ提出し、当該情報その他栄養管理の適切かつ有効な実施のために必要な情報を活用
</t>
  </si>
  <si>
    <t xml:space="preserve">栄養改善加算の算定に係る栄養改善サービスを受けている間及び当該サービスが終了した日の属する月ではない。（栄養アセスメントの結果、栄養改善加算に係る栄養改善サービスの提供が必要と判断され、栄養改善サービスが開始された日の属する月を除く。）
</t>
  </si>
  <si>
    <t>非該当</t>
    <rPh sb="0" eb="3">
      <t>ヒガイトウ</t>
    </rPh>
    <phoneticPr fontId="73"/>
  </si>
  <si>
    <t xml:space="preserve">管理栄養士、看護・介護職員、生活相談員その他の職種の者が共同して利用者ごとの摂食・嚥下機能及び食形態に配慮した栄養ケア計画の作成
</t>
  </si>
  <si>
    <t>栄養ケア計画(参考様式)</t>
    <rPh sb="0" eb="2">
      <t>エイヨウ</t>
    </rPh>
    <rPh sb="4" eb="6">
      <t>ケイカク</t>
    </rPh>
    <rPh sb="7" eb="9">
      <t>サンコウ</t>
    </rPh>
    <rPh sb="9" eb="11">
      <t>ヨウシキ</t>
    </rPh>
    <phoneticPr fontId="73"/>
  </si>
  <si>
    <t xml:space="preserve">利用者等に対する計画の説明及び同意の有無
</t>
  </si>
  <si>
    <t xml:space="preserve">栄養計画に従い、管理栄養士等が（必要に応じて居宅を訪問し）栄養改善サービスの提供、栄養状態等の記録
</t>
  </si>
  <si>
    <t>３月ごとに実施</t>
    <rPh sb="1" eb="2">
      <t>ツキ</t>
    </rPh>
    <rPh sb="5" eb="7">
      <t>ジッシ</t>
    </rPh>
    <phoneticPr fontId="73"/>
  </si>
  <si>
    <t>２回以下</t>
    <rPh sb="1" eb="2">
      <t>カイ</t>
    </rPh>
    <rPh sb="2" eb="4">
      <t>イカ</t>
    </rPh>
    <phoneticPr fontId="73"/>
  </si>
  <si>
    <t>口腔・栄養スクリーニング加算（Ⅰ）</t>
  </si>
  <si>
    <t xml:space="preserve">利用開始時および利用中６月ごとに利用者の口腔の健康状態について確認し情報を担当の介護支援専門員に提供
</t>
  </si>
  <si>
    <t xml:space="preserve">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rPh sb="17" eb="18">
      <t>アイダ</t>
    </rPh>
    <rPh sb="85" eb="87">
      <t>エイヨウ</t>
    </rPh>
    <rPh sb="87" eb="89">
      <t>ジョウタイ</t>
    </rPh>
    <rPh sb="98" eb="99">
      <t>オコナ</t>
    </rPh>
    <rPh sb="101" eb="103">
      <t>ケッカ</t>
    </rPh>
    <rPh sb="104" eb="106">
      <t>エイヨウ</t>
    </rPh>
    <rPh sb="106" eb="108">
      <t>カイゼン</t>
    </rPh>
    <rPh sb="113" eb="115">
      <t>ヒツヨウ</t>
    </rPh>
    <rPh sb="119" eb="121">
      <t>ハンダン</t>
    </rPh>
    <rPh sb="124" eb="126">
      <t>エイヨウ</t>
    </rPh>
    <rPh sb="126" eb="128">
      <t>カイゼン</t>
    </rPh>
    <rPh sb="133" eb="135">
      <t>カイシ</t>
    </rPh>
    <rPh sb="138" eb="139">
      <t>ヒ</t>
    </rPh>
    <rPh sb="140" eb="141">
      <t>ゾク</t>
    </rPh>
    <rPh sb="143" eb="144">
      <t>ツキ</t>
    </rPh>
    <rPh sb="145" eb="146">
      <t>ノゾ</t>
    </rPh>
    <phoneticPr fontId="73"/>
  </si>
  <si>
    <t>口腔・栄養スクリーニング加算（Ⅱ）</t>
  </si>
  <si>
    <t xml:space="preserve">①算定日が属する月が、栄養アセスメント加算を算定している間である又は当該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rPh sb="28" eb="29">
      <t>アイダ</t>
    </rPh>
    <phoneticPr fontId="73"/>
  </si>
  <si>
    <t xml:space="preserve">（２）利用開始時および利用中６月ごとに利用者の栄養状態について確認し情報を担当ケアマネに提供している場合：次の①～③が該当
</t>
    <rPh sb="3" eb="5">
      <t>リヨウ</t>
    </rPh>
    <rPh sb="5" eb="8">
      <t>カイシジ</t>
    </rPh>
    <rPh sb="11" eb="14">
      <t>リヨウチュウ</t>
    </rPh>
    <rPh sb="15" eb="16">
      <t>ツキ</t>
    </rPh>
    <rPh sb="19" eb="22">
      <t>リヨウシャ</t>
    </rPh>
    <rPh sb="23" eb="25">
      <t>エイヨウ</t>
    </rPh>
    <rPh sb="25" eb="27">
      <t>ジョウタイ</t>
    </rPh>
    <rPh sb="31" eb="33">
      <t>カクニン</t>
    </rPh>
    <rPh sb="34" eb="36">
      <t>ジョウホウ</t>
    </rPh>
    <rPh sb="37" eb="39">
      <t>タントウ</t>
    </rPh>
    <rPh sb="44" eb="46">
      <t>テイキョウ</t>
    </rPh>
    <rPh sb="50" eb="52">
      <t>バアイ</t>
    </rPh>
    <rPh sb="53" eb="54">
      <t>ツギ</t>
    </rPh>
    <rPh sb="59" eb="61">
      <t>ガイトウ</t>
    </rPh>
    <phoneticPr fontId="73"/>
  </si>
  <si>
    <t xml:space="preserve">②算定日が属する月が、当該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</si>
  <si>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</si>
  <si>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なし</t>
  </si>
  <si>
    <t>口腔機能向上サービスのモニタリング(参考様式)</t>
    <rPh sb="0" eb="2">
      <t>コウクウ</t>
    </rPh>
    <rPh sb="2" eb="4">
      <t>キノウ</t>
    </rPh>
    <rPh sb="4" eb="6">
      <t>コウジョウ</t>
    </rPh>
    <rPh sb="18" eb="20">
      <t>サンコウ</t>
    </rPh>
    <rPh sb="20" eb="22">
      <t>ヨウシキ</t>
    </rPh>
    <phoneticPr fontId="73"/>
  </si>
  <si>
    <t xml:space="preserve">介護保険の口腔機能向上サービスとして摂食・嚥下機能に関する訓練の指導若しくは実施をしている
</t>
  </si>
  <si>
    <t xml:space="preserve">利用者ごとのＡＤＬ値（ＡＤＬの評価に基づき測定し値）、栄養状態、口腔機能、認知症の状況その他の利用者の心身の状況等に係る基本的な情報を、厚生労働省（LIFE)に提出
</t>
  </si>
  <si>
    <t>実施</t>
    <rPh sb="0" eb="2">
      <t>ジッシ</t>
    </rPh>
    <phoneticPr fontId="73"/>
  </si>
  <si>
    <t xml:space="preserve">必要に応じて地域密着型通所介護計画を見直すなど、指定地域密着型通所介護の提供に当たって、厚生労働省に提出する情報その他指定地域密着型通所介護を適切かつ有効に提供するために必要な情報を活用している
</t>
    <rPh sb="6" eb="8">
      <t>チイキ</t>
    </rPh>
    <rPh sb="26" eb="28">
      <t>チイキ</t>
    </rPh>
    <rPh sb="28" eb="30">
      <t>ミッチャク</t>
    </rPh>
    <rPh sb="61" eb="63">
      <t>チイキ</t>
    </rPh>
    <rPh sb="63" eb="65">
      <t>ミッチャク</t>
    </rPh>
    <phoneticPr fontId="73"/>
  </si>
  <si>
    <t xml:space="preserve">指定地域密着型通所介護事業所と同一建物に居住する者又は指定地域密着型通所介護事業所と同一建物から当該指定地域密着型通所介護事業所に通う者に対し指定地域密着型通所介護を行った場合（傷病により一時的に送迎が必要であると認められる利用者その他やむを得ない事情により送迎が必要と認められる利用者に対して送迎を行った場合を除く。）
</t>
  </si>
  <si>
    <t xml:space="preserve">指定地域密着型通所介護事業所の従業者が、利用者に対し、その居宅と指定地域密着型通所介護事業所との間の送迎を行わない場合
</t>
  </si>
  <si>
    <t xml:space="preserve">介護職員の総数のうち介護福祉士の占める割合が100分の70以上
</t>
  </si>
  <si>
    <t>いずれか該当</t>
    <rPh sb="4" eb="6">
      <t>ガイトウ</t>
    </rPh>
    <phoneticPr fontId="73"/>
  </si>
  <si>
    <t xml:space="preserve">介護職員の総数のうち勤続年数が10年以上の介護福祉士の占める割合が100分の25以上
</t>
  </si>
  <si>
    <t xml:space="preserve">サービス提供体制強化加算（Ⅰ）及び（Ⅲ）を算定していない
</t>
  </si>
  <si>
    <t xml:space="preserve">勤続年数７年以上の介護福祉士が100分の30以上
</t>
  </si>
  <si>
    <t>介護職員等処遇改善加算（Ⅰ）</t>
    <rPh sb="0" eb="2">
      <t>カイゴ</t>
    </rPh>
    <rPh sb="2" eb="4">
      <t>ショクイン</t>
    </rPh>
    <rPh sb="4" eb="5">
      <t>トウ</t>
    </rPh>
    <rPh sb="5" eb="7">
      <t>ショグウ</t>
    </rPh>
    <rPh sb="7" eb="9">
      <t>カイゼン</t>
    </rPh>
    <rPh sb="9" eb="11">
      <t>カサン</t>
    </rPh>
    <phoneticPr fontId="73"/>
  </si>
  <si>
    <t xml:space="preserve">①　次の(一)及び(二)のいずれにも適合し、かつ賃金改善に要する費用の見込額がこの加算の算定見込額以上となる賃金改善に関する計画の策定、計画に基づく措置
</t>
  </si>
  <si>
    <t>介護職員処遇改善計画書</t>
    <rPh sb="0" eb="2">
      <t>カイゴ</t>
    </rPh>
    <rPh sb="2" eb="4">
      <t>ショクイン</t>
    </rPh>
    <rPh sb="4" eb="6">
      <t>ショグウ</t>
    </rPh>
    <rPh sb="6" eb="8">
      <t>カイゼン</t>
    </rPh>
    <rPh sb="8" eb="11">
      <t>ケイカクショ</t>
    </rPh>
    <phoneticPr fontId="73"/>
  </si>
  <si>
    <t>実績報告書</t>
    <rPh sb="0" eb="2">
      <t>ジッセキ</t>
    </rPh>
    <rPh sb="2" eb="5">
      <t>ホウコクショ</t>
    </rPh>
    <phoneticPr fontId="73"/>
  </si>
  <si>
    <t xml:space="preserve">⑤　前12月間に労働関係の法令に違反し、罰金以上の刑
</t>
    <rPh sb="8" eb="10">
      <t>ロウドウ</t>
    </rPh>
    <rPh sb="10" eb="12">
      <t>カンケイ</t>
    </rPh>
    <phoneticPr fontId="73"/>
  </si>
  <si>
    <t>適正に納付</t>
    <rPh sb="0" eb="2">
      <t>テキセイ</t>
    </rPh>
    <rPh sb="3" eb="5">
      <t>ノウフ</t>
    </rPh>
    <phoneticPr fontId="73"/>
  </si>
  <si>
    <t xml:space="preserve">⑦　次の(一)、(二)、（三）のいずれにも適合
</t>
  </si>
  <si>
    <t xml:space="preserve">(一)任用の際の職責又は職務内容等の要件を書面で作成し、全ての介護職員に周知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</si>
  <si>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</si>
  <si>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</si>
  <si>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サービス提供体制強化加算(Ⅰ）、(Ⅱ）、（Ⅲ）イ又はロを算定
</t>
    <rPh sb="26" eb="27">
      <t>マタ</t>
    </rPh>
    <phoneticPr fontId="73"/>
  </si>
  <si>
    <t>介護職員等処遇改善加算（Ⅱ）</t>
    <rPh sb="0" eb="2">
      <t>カイゴ</t>
    </rPh>
    <rPh sb="2" eb="4">
      <t>ショクイン</t>
    </rPh>
    <rPh sb="4" eb="5">
      <t>トウ</t>
    </rPh>
    <rPh sb="5" eb="7">
      <t>ショグウ</t>
    </rPh>
    <rPh sb="7" eb="9">
      <t>カイゼン</t>
    </rPh>
    <rPh sb="9" eb="11">
      <t>カサン</t>
    </rPh>
    <phoneticPr fontId="73"/>
  </si>
  <si>
    <t>介護職員等処遇改善加算（Ⅲ）</t>
    <rPh sb="0" eb="2">
      <t>カイゴ</t>
    </rPh>
    <rPh sb="2" eb="4">
      <t>ショクイン</t>
    </rPh>
    <rPh sb="4" eb="5">
      <t>トウ</t>
    </rPh>
    <rPh sb="5" eb="7">
      <t>ショグウ</t>
    </rPh>
    <rPh sb="7" eb="9">
      <t>カイゼン</t>
    </rPh>
    <rPh sb="9" eb="11">
      <t>カサン</t>
    </rPh>
    <phoneticPr fontId="73"/>
  </si>
  <si>
    <t>介護職員等処遇改善加算（Ⅳ）</t>
    <rPh sb="0" eb="2">
      <t>カイゴ</t>
    </rPh>
    <rPh sb="2" eb="4">
      <t>ショクイン</t>
    </rPh>
    <rPh sb="4" eb="5">
      <t>トウ</t>
    </rPh>
    <rPh sb="5" eb="7">
      <t>ショグウ</t>
    </rPh>
    <rPh sb="7" eb="9">
      <t>カイゼン</t>
    </rPh>
    <rPh sb="9" eb="11">
      <t>カサン</t>
    </rPh>
    <phoneticPr fontId="73"/>
  </si>
  <si>
    <t xml:space="preserve">介護職員等処遇改善加算(Ⅰ)の①(二)及び②から⑩までのいずれにも適合すること
</t>
  </si>
  <si>
    <t>介護職員等処遇改善加算（Ⅴ）(2)</t>
    <rPh sb="0" eb="2">
      <t>カイゴ</t>
    </rPh>
    <rPh sb="2" eb="4">
      <t>ショクイン</t>
    </rPh>
    <rPh sb="4" eb="5">
      <t>トウ</t>
    </rPh>
    <rPh sb="5" eb="7">
      <t>ショグウ</t>
    </rPh>
    <rPh sb="7" eb="9">
      <t>カイゼン</t>
    </rPh>
    <rPh sb="9" eb="11">
      <t>カサン</t>
    </rPh>
    <phoneticPr fontId="73"/>
  </si>
  <si>
    <t>介護職員等処遇改善加算（Ⅴ）(3)</t>
    <rPh sb="0" eb="2">
      <t>カイゴ</t>
    </rPh>
    <rPh sb="2" eb="4">
      <t>ショクイン</t>
    </rPh>
    <rPh sb="4" eb="5">
      <t>トウ</t>
    </rPh>
    <rPh sb="5" eb="7">
      <t>ショグウ</t>
    </rPh>
    <rPh sb="7" eb="9">
      <t>カイゼン</t>
    </rPh>
    <rPh sb="9" eb="11">
      <t>カサン</t>
    </rPh>
    <phoneticPr fontId="73"/>
  </si>
  <si>
    <t xml:space="preserve">令和６年５月31日において、
介護職員処遇改善加算(Ⅰ)を算定
介護職員等特定処遇改善加算(Ⅱ）を算定
介護職員等ベースアップ等支援加算を算定せず
</t>
  </si>
  <si>
    <t>介護職員等処遇改善加算（Ⅴ）(4)</t>
    <rPh sb="0" eb="2">
      <t>カイゴ</t>
    </rPh>
    <rPh sb="2" eb="4">
      <t>ショクイン</t>
    </rPh>
    <rPh sb="4" eb="5">
      <t>トウ</t>
    </rPh>
    <rPh sb="5" eb="7">
      <t>ショグウ</t>
    </rPh>
    <rPh sb="7" eb="9">
      <t>カイゼン</t>
    </rPh>
    <rPh sb="9" eb="11">
      <t>カサン</t>
    </rPh>
    <phoneticPr fontId="73"/>
  </si>
  <si>
    <t xml:space="preserve">令和６年５月31日において、
介護職員処遇改善加算(Ⅱ)を算定
介護職員等特定処遇改善加算(Ⅱ）を算定
介護職員等ベースアップ等支援加算を算定
</t>
  </si>
  <si>
    <t xml:space="preserve">令和６年５月31日において、
介護職員処遇改善加算(Ⅱ)を算定
介護職員等特定処遇改善加算(Ⅰ）を算定
介護職員等ベースアップ等支援加算を算定せず
</t>
  </si>
  <si>
    <t>介護職員等処遇改善加算（Ⅴ）(6)</t>
    <rPh sb="0" eb="2">
      <t>カイゴ</t>
    </rPh>
    <rPh sb="2" eb="4">
      <t>ショクイン</t>
    </rPh>
    <rPh sb="4" eb="5">
      <t>トウ</t>
    </rPh>
    <rPh sb="5" eb="7">
      <t>ショグウ</t>
    </rPh>
    <rPh sb="7" eb="9">
      <t>カイゼン</t>
    </rPh>
    <rPh sb="9" eb="11">
      <t>カサン</t>
    </rPh>
    <phoneticPr fontId="73"/>
  </si>
  <si>
    <t xml:space="preserve">介護職員等処遇改善加算(Ⅰ)の②から⑧までのいずれにも適合すること
</t>
  </si>
  <si>
    <t>介護職員等処遇改善加算（Ⅴ）(10)</t>
    <rPh sb="0" eb="2">
      <t>カイゴ</t>
    </rPh>
    <rPh sb="2" eb="4">
      <t>ショクイン</t>
    </rPh>
    <rPh sb="4" eb="5">
      <t>トウ</t>
    </rPh>
    <rPh sb="5" eb="7">
      <t>ショグウ</t>
    </rPh>
    <rPh sb="7" eb="9">
      <t>カイゼン</t>
    </rPh>
    <rPh sb="9" eb="11">
      <t>カサン</t>
    </rPh>
    <phoneticPr fontId="73"/>
  </si>
  <si>
    <t xml:space="preserve">介護職員等処遇改善加算(Ⅰ)の①(二)、②から⑥まで及び⑧から⑩までのいずれにも適合すること
</t>
  </si>
  <si>
    <t>介護職員等処遇改善加算（Ⅴ）(12)</t>
    <rPh sb="0" eb="2">
      <t>カイゴ</t>
    </rPh>
    <rPh sb="2" eb="4">
      <t>ショクイン</t>
    </rPh>
    <rPh sb="4" eb="5">
      <t>トウ</t>
    </rPh>
    <rPh sb="5" eb="7">
      <t>ショグウ</t>
    </rPh>
    <rPh sb="7" eb="9">
      <t>カイゼン</t>
    </rPh>
    <rPh sb="9" eb="11">
      <t>カサン</t>
    </rPh>
    <phoneticPr fontId="73"/>
  </si>
  <si>
    <t xml:space="preserve">令和６年５月31日において、
介護職員処遇改善加算(Ⅲ)を算定
介護職員等ベースアップ等支援加算を算定
介護職員等特定処遇改善加算(Ⅰ)(Ⅱ)を算定せず
</t>
  </si>
  <si>
    <t>介護職員等処遇改善加算（Ⅴ）(14)</t>
    <rPh sb="0" eb="2">
      <t>カイゴ</t>
    </rPh>
    <rPh sb="2" eb="4">
      <t>ショクイン</t>
    </rPh>
    <rPh sb="4" eb="5">
      <t>トウ</t>
    </rPh>
    <rPh sb="5" eb="7">
      <t>ショグウ</t>
    </rPh>
    <rPh sb="7" eb="9">
      <t>カイゼン</t>
    </rPh>
    <rPh sb="9" eb="11">
      <t>カサン</t>
    </rPh>
    <phoneticPr fontId="73"/>
  </si>
</sst>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42" formatCode="_ &quot;¥&quot;* #,##0_ ;_ &quot;¥&quot;* \-#,##0_ ;_ &quot;¥&quot;* &quot;-&quot;_ ;_ @_ "/>
    <numFmt numFmtId="176" formatCode="0_ "/>
    <numFmt numFmtId="177" formatCode="[$-411]ge\.m\.d;@"/>
    <numFmt numFmtId="178" formatCode="[$-411]ggge&quot;年&quot;m&quot;月&quot;;@"/>
    <numFmt numFmtId="179" formatCode="#,##0.000000;[Red]\-#,##0.000000"/>
    <numFmt numFmtId="180" formatCode="#,##0_ ;[Red]\-#,##0\ "/>
    <numFmt numFmtId="181" formatCode="&quot;令&quot;&quot;和&quot;0&quot;年&quot;"/>
    <numFmt numFmtId="182" formatCode="0.000"/>
    <numFmt numFmtId="183" formatCode="0_ ;[Red]\-0\ "/>
    <numFmt numFmtId="184" formatCode="0.0%"/>
    <numFmt numFmtId="185" formatCode="0.0"/>
    <numFmt numFmtId="186" formatCode="0.0_ "/>
    <numFmt numFmtId="187" formatCode="####&quot;年&quot;"/>
    <numFmt numFmtId="188" formatCode="#,##0.0;[Red]\-#,##0.0"/>
  </numFmts>
  <fonts count="75">
    <font>
      <sz val="11"/>
      <color theme="1"/>
      <name val="游ゴシック"/>
      <family val="3"/>
      <scheme val="minor"/>
    </font>
    <font>
      <sz val="11"/>
      <color theme="1"/>
      <name val="游ゴシック"/>
      <family val="3"/>
      <scheme val="minor"/>
    </font>
    <font>
      <sz val="11"/>
      <color auto="1"/>
      <name val="ＭＳ Ｐゴシック"/>
      <family val="3"/>
    </font>
    <font>
      <sz val="12"/>
      <color theme="1"/>
      <name val="ＭＳ ゴシック"/>
      <family val="3"/>
    </font>
    <font>
      <sz val="6"/>
      <color auto="1"/>
      <name val="游ゴシック"/>
      <family val="3"/>
    </font>
    <font>
      <sz val="11"/>
      <color theme="1"/>
      <name val="BIZ UDPゴシック"/>
      <family val="3"/>
    </font>
    <font>
      <sz val="11"/>
      <color theme="1"/>
      <name val="Meiryo UI"/>
      <family val="3"/>
    </font>
    <font>
      <u/>
      <sz val="11"/>
      <color theme="10"/>
      <name val="游ゴシック"/>
      <family val="2"/>
      <scheme val="minor"/>
    </font>
    <font>
      <u/>
      <sz val="11"/>
      <color theme="10"/>
      <name val="Meiryo UI"/>
      <family val="3"/>
    </font>
    <font>
      <sz val="10"/>
      <color theme="1"/>
      <name val="Meiryo UI"/>
      <family val="3"/>
    </font>
    <font>
      <sz val="11"/>
      <color auto="1"/>
      <name val="Meiryo UI"/>
      <family val="3"/>
    </font>
    <font>
      <sz val="12"/>
      <color auto="1"/>
      <name val="ＭＳ Ｐゴシック"/>
      <family val="3"/>
    </font>
    <font>
      <b/>
      <sz val="20"/>
      <color auto="1"/>
      <name val="ＭＳ ゴシック"/>
      <family val="3"/>
    </font>
    <font>
      <sz val="12"/>
      <color auto="1"/>
      <name val="ＭＳ ゴシック"/>
      <family val="3"/>
    </font>
    <font>
      <sz val="11"/>
      <color auto="1"/>
      <name val="ＭＳ ゴシック"/>
      <family val="3"/>
    </font>
    <font>
      <b/>
      <sz val="10"/>
      <color auto="1"/>
      <name val="ＭＳ ゴシック"/>
      <family val="3"/>
    </font>
    <font>
      <sz val="10"/>
      <color auto="1"/>
      <name val="ＭＳ ゴシック"/>
      <family val="3"/>
    </font>
    <font>
      <sz val="10"/>
      <color auto="1"/>
      <name val="ＭＳ Ｐゴシック"/>
      <family val="3"/>
    </font>
    <font>
      <u/>
      <sz val="10"/>
      <color auto="1"/>
      <name val="ＭＳ ゴシック"/>
      <family val="3"/>
    </font>
    <font>
      <b/>
      <sz val="11"/>
      <color auto="1"/>
      <name val="ＭＳ Ｐゴシック"/>
      <family val="3"/>
    </font>
    <font>
      <sz val="9"/>
      <color auto="1"/>
      <name val="ＭＳ ゴシック"/>
      <family val="3"/>
    </font>
    <font>
      <sz val="9"/>
      <color auto="1"/>
      <name val="ＭＳ Ｐゴシック"/>
      <family val="3"/>
    </font>
    <font>
      <sz val="8"/>
      <color auto="1"/>
      <name val="ＭＳ Ｐゴシック"/>
      <family val="3"/>
    </font>
    <font>
      <sz val="12"/>
      <color rgb="FFFF0000"/>
      <name val="ＭＳ ゴシック"/>
      <family val="3"/>
    </font>
    <font>
      <b/>
      <sz val="20"/>
      <color auto="1"/>
      <name val="ＭＳ Ｐゴシック"/>
      <family val="3"/>
    </font>
    <font>
      <sz val="10"/>
      <color rgb="FFFF0000"/>
      <name val="ＭＳ Ｐゴシック"/>
      <family val="3"/>
    </font>
    <font>
      <b/>
      <sz val="10"/>
      <color rgb="FFFF0000"/>
      <name val="ＭＳ Ｐゴシック"/>
      <family val="3"/>
    </font>
    <font>
      <sz val="9"/>
      <color rgb="FFFF0000"/>
      <name val="ＭＳ Ｐゴシック"/>
      <family val="3"/>
    </font>
    <font>
      <b/>
      <sz val="9"/>
      <color rgb="FFFF0000"/>
      <name val="ＭＳ Ｐゴシック"/>
      <family val="3"/>
    </font>
    <font>
      <b/>
      <sz val="11"/>
      <color rgb="FFFF0000"/>
      <name val="游ゴシック"/>
      <family val="2"/>
      <scheme val="minor"/>
    </font>
    <font>
      <b/>
      <sz val="9"/>
      <color auto="1"/>
      <name val="ＭＳ Ｐゴシック"/>
      <family val="3"/>
    </font>
    <font>
      <sz val="7.5"/>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游ゴシック Light"/>
      <family val="3"/>
    </font>
    <font>
      <sz val="11"/>
      <color rgb="FFFF0000"/>
      <name val="ＭＳ Ｐゴシック"/>
      <family val="3"/>
    </font>
    <font>
      <strike/>
      <sz val="11"/>
      <color auto="1"/>
      <name val="ＭＳ Ｐゴシック"/>
      <family val="3"/>
    </font>
    <font>
      <b/>
      <sz val="12"/>
      <color auto="1"/>
      <name val="HGSｺﾞｼｯｸM"/>
      <family val="3"/>
    </font>
    <font>
      <sz val="14"/>
      <color theme="1"/>
      <name val="Meiryo UI"/>
      <family val="3"/>
    </font>
    <font>
      <b/>
      <sz val="16"/>
      <color theme="1"/>
      <name val="Meiryo UI"/>
      <family val="3"/>
    </font>
    <font>
      <b/>
      <sz val="14"/>
      <color theme="1"/>
      <name val="Meiryo UI"/>
      <family val="3"/>
    </font>
    <font>
      <sz val="12"/>
      <color theme="1"/>
      <name val="Meiryo UI"/>
      <family val="3"/>
    </font>
    <font>
      <sz val="14"/>
      <color auto="1"/>
      <name val="Meiryo UI"/>
      <family val="3"/>
    </font>
    <font>
      <sz val="11.5"/>
      <color theme="1"/>
      <name val="Meiryo UI"/>
      <family val="3"/>
    </font>
    <font>
      <sz val="13"/>
      <color theme="1"/>
      <name val="Meiryo UI"/>
      <family val="3"/>
    </font>
    <font>
      <sz val="9"/>
      <color theme="1"/>
      <name val="Meiryo UI"/>
      <family val="3"/>
    </font>
    <font>
      <sz val="14"/>
      <color rgb="FFFF0000"/>
      <name val="Meiryo UI"/>
      <family val="3"/>
    </font>
    <font>
      <sz val="11"/>
      <color theme="1"/>
      <name val="ＭＳ Ｐゴシック"/>
      <family val="3"/>
    </font>
    <font>
      <b/>
      <sz val="16"/>
      <color auto="1"/>
      <name val="ＭＳ Ｐゴシック"/>
      <family val="3"/>
    </font>
    <font>
      <b/>
      <sz val="12"/>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sz val="14"/>
      <color auto="1"/>
      <name val="ＭＳ Ｐゴシック"/>
      <family val="3"/>
    </font>
    <font>
      <sz val="9"/>
      <color auto="1"/>
      <name val="HGSｺﾞｼｯｸM"/>
      <family val="3"/>
    </font>
    <font>
      <sz val="10.5"/>
      <color auto="1"/>
      <name val="HGSｺﾞｼｯｸM"/>
      <family val="3"/>
    </font>
    <font>
      <b/>
      <sz val="11"/>
      <color auto="1"/>
      <name val="HGSｺﾞｼｯｸM"/>
      <family val="3"/>
    </font>
    <font>
      <sz val="8"/>
      <color auto="1"/>
      <name val="HGSｺﾞｼｯｸM"/>
      <family val="3"/>
    </font>
    <font>
      <sz val="14"/>
      <color auto="1"/>
      <name val="HGSｺﾞｼｯｸM"/>
      <family val="3"/>
    </font>
    <font>
      <sz val="12"/>
      <color auto="1"/>
      <name val="HGSｺﾞｼｯｸM"/>
      <family val="3"/>
    </font>
    <font>
      <b/>
      <u/>
      <sz val="11"/>
      <color theme="1"/>
      <name val="游ゴシック"/>
      <family val="3"/>
      <scheme val="minor"/>
    </font>
    <font>
      <sz val="11"/>
      <color auto="1"/>
      <name val="游ゴシック"/>
      <family val="3"/>
      <scheme val="minor"/>
    </font>
    <font>
      <sz val="12"/>
      <color auto="1"/>
      <name val="HGPｺﾞｼｯｸE"/>
      <family val="3"/>
    </font>
    <font>
      <sz val="20"/>
      <color auto="1"/>
      <name val="HGSｺﾞｼｯｸM"/>
      <family val="3"/>
    </font>
    <font>
      <b/>
      <u/>
      <sz val="16"/>
      <color theme="1"/>
      <name val="游ゴシック"/>
      <family val="3"/>
      <scheme val="minor"/>
    </font>
    <font>
      <b/>
      <sz val="11"/>
      <color theme="1"/>
      <name val="游ゴシック"/>
      <family val="3"/>
      <scheme val="minor"/>
    </font>
    <font>
      <sz val="12"/>
      <color theme="1"/>
      <name val="游ゴシック"/>
      <family val="3"/>
      <scheme val="minor"/>
    </font>
    <font>
      <sz val="8"/>
      <color theme="1"/>
      <name val="游ゴシック"/>
      <family val="3"/>
      <scheme val="minor"/>
    </font>
    <font>
      <sz val="9"/>
      <color theme="1"/>
      <name val="游ゴシック"/>
      <family val="3"/>
      <scheme val="minor"/>
    </font>
    <font>
      <sz val="6"/>
      <color auto="1"/>
      <name val="ＭＳ Ｐゴシック"/>
      <family val="3"/>
    </font>
    <font>
      <sz val="6"/>
      <color auto="1"/>
      <name val="ＭＳ ゴシック"/>
      <family val="3"/>
    </font>
  </fonts>
  <fills count="16">
    <fill>
      <patternFill patternType="none"/>
    </fill>
    <fill>
      <patternFill patternType="gray125"/>
    </fill>
    <fill>
      <patternFill patternType="solid">
        <fgColor indexed="22"/>
        <bgColor indexed="64"/>
      </patternFill>
    </fill>
    <fill>
      <patternFill patternType="solid">
        <fgColor theme="0" tint="-0.25"/>
        <bgColor indexed="64"/>
      </patternFill>
    </fill>
    <fill>
      <patternFill patternType="solid">
        <fgColor rgb="FFF8B2D0"/>
        <bgColor indexed="64"/>
      </patternFill>
    </fill>
    <fill>
      <patternFill patternType="solid">
        <fgColor rgb="FFFFFF00"/>
        <bgColor indexed="64"/>
      </patternFill>
    </fill>
    <fill>
      <patternFill patternType="solid">
        <fgColor rgb="FFFCD8E7"/>
        <bgColor indexed="64"/>
      </patternFill>
    </fill>
    <fill>
      <patternFill patternType="solid">
        <fgColor theme="0" tint="-0.15"/>
        <bgColor indexed="64"/>
      </patternFill>
    </fill>
    <fill>
      <patternFill patternType="solid">
        <fgColor theme="9" tint="0.8"/>
        <bgColor indexed="64"/>
      </patternFill>
    </fill>
    <fill>
      <patternFill patternType="solid">
        <fgColor theme="0"/>
        <bgColor indexed="64"/>
      </patternFill>
    </fill>
    <fill>
      <patternFill patternType="solid">
        <fgColor rgb="FF92D050"/>
        <bgColor indexed="64"/>
      </patternFill>
    </fill>
    <fill>
      <patternFill patternType="solid">
        <fgColor theme="4" tint="0.8"/>
        <bgColor indexed="64"/>
      </patternFill>
    </fill>
    <fill>
      <patternFill patternType="solid">
        <fgColor theme="7" tint="0.8"/>
        <bgColor indexed="64"/>
      </patternFill>
    </fill>
    <fill>
      <patternFill patternType="solid">
        <fgColor rgb="FFFFC000"/>
        <bgColor indexed="64"/>
      </patternFill>
    </fill>
    <fill>
      <patternFill patternType="solid">
        <fgColor rgb="FFFFFFCC"/>
        <bgColor indexed="64"/>
      </patternFill>
    </fill>
    <fill>
      <patternFill patternType="solid">
        <fgColor rgb="FFCCFFFF"/>
        <bgColor indexed="64"/>
      </patternFill>
    </fill>
  </fills>
  <borders count="13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indexed="64"/>
      </left>
      <right/>
      <top style="dotted">
        <color indexed="64"/>
      </top>
      <bottom style="dotted">
        <color indexed="64"/>
      </bottom>
      <diagonal/>
    </border>
    <border>
      <left style="thin">
        <color indexed="64"/>
      </left>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dotted">
        <color indexed="64"/>
      </left>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style="thin">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right style="dotted">
        <color indexed="64"/>
      </right>
      <top style="dotted">
        <color indexed="64"/>
      </top>
      <bottom style="dotted">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ashed">
        <color indexed="64"/>
      </bottom>
      <diagonal/>
    </border>
    <border>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top style="dashed">
        <color indexed="64"/>
      </top>
      <bottom style="dashed">
        <color indexed="64"/>
      </bottom>
      <diagonal/>
    </border>
    <border>
      <left/>
      <right/>
      <top style="thin">
        <color indexed="64"/>
      </top>
      <bottom style="dott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30">
    <xf numFmtId="0" fontId="0"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xf numFmtId="0" fontId="1" fillId="0" borderId="0">
      <alignment vertical="center"/>
    </xf>
    <xf numFmtId="0" fontId="2" fillId="0" borderId="0"/>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7" fillId="0" borderId="0" applyNumberFormat="0" applyFill="0" applyBorder="0" applyAlignment="0" applyProtection="0"/>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55">
    <xf numFmtId="0" fontId="0" fillId="0" borderId="0" xfId="0"/>
    <xf numFmtId="0" fontId="5" fillId="0" borderId="0" xfId="0" applyFont="1"/>
    <xf numFmtId="0" fontId="6" fillId="0" borderId="0" xfId="0" applyFont="1" applyAlignment="1">
      <alignment shrinkToFi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xf numFmtId="0" fontId="6" fillId="0" borderId="1" xfId="0" applyFont="1" applyBorder="1" applyAlignment="1">
      <alignment horizontal="center" vertical="center" shrinkToFit="1"/>
    </xf>
    <xf numFmtId="0" fontId="6" fillId="0" borderId="1" xfId="0" applyFont="1" applyBorder="1" applyAlignment="1">
      <alignment vertical="center" wrapText="1"/>
    </xf>
    <xf numFmtId="0" fontId="6" fillId="0" borderId="1" xfId="0" applyFont="1" applyBorder="1" applyAlignment="1">
      <alignment vertical="center" shrinkToFit="1"/>
    </xf>
    <xf numFmtId="0" fontId="6" fillId="0" borderId="1" xfId="0" applyFont="1" applyFill="1" applyBorder="1" applyAlignment="1">
      <alignment vertical="center" wrapText="1" shrinkToFit="1"/>
    </xf>
    <xf numFmtId="0" fontId="6" fillId="0" borderId="2" xfId="0" applyFont="1" applyBorder="1" applyAlignment="1">
      <alignment vertical="center" wrapText="1" shrinkToFit="1"/>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0" xfId="0" applyFont="1" applyBorder="1" applyAlignment="1">
      <alignment vertical="center" wrapText="1"/>
    </xf>
    <xf numFmtId="0" fontId="6" fillId="0" borderId="0" xfId="0" applyFont="1" applyAlignment="1">
      <alignment vertical="center" shrinkToFit="1"/>
    </xf>
    <xf numFmtId="0" fontId="8" fillId="0" borderId="0" xfId="27" applyFont="1"/>
    <xf numFmtId="0" fontId="6" fillId="0" borderId="1" xfId="0" applyFont="1" applyBorder="1" applyAlignment="1">
      <alignment horizontal="center" vertical="center"/>
    </xf>
    <xf numFmtId="0" fontId="6" fillId="0" borderId="1" xfId="0" applyFont="1" applyBorder="1" applyAlignment="1">
      <alignment horizontal="center" vertical="center" wrapText="1" shrinkToFit="1"/>
    </xf>
    <xf numFmtId="0" fontId="6" fillId="0" borderId="5" xfId="0" applyFont="1" applyBorder="1" applyAlignment="1">
      <alignment horizontal="left" vertical="center" wrapText="1"/>
    </xf>
    <xf numFmtId="0" fontId="6" fillId="0" borderId="6" xfId="0" applyFont="1" applyBorder="1" applyAlignment="1">
      <alignment vertical="center" wrapText="1"/>
    </xf>
    <xf numFmtId="0" fontId="9" fillId="0" borderId="1" xfId="0" applyFont="1" applyBorder="1" applyAlignment="1">
      <alignment horizontal="center" vertical="center" wrapText="1" shrinkToFi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6" fillId="0" borderId="1" xfId="0" applyFont="1" applyBorder="1" applyAlignment="1">
      <alignment horizontal="left" vertical="center"/>
    </xf>
    <xf numFmtId="0" fontId="6" fillId="0" borderId="7" xfId="0" applyFont="1" applyBorder="1" applyAlignment="1">
      <alignment horizontal="lef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2" fillId="0" borderId="0" xfId="26" applyFont="1" applyAlignment="1" applyProtection="1">
      <alignment horizontal="left" vertical="center" wrapText="1"/>
      <protection locked="0"/>
    </xf>
    <xf numFmtId="0" fontId="2" fillId="0" borderId="0" xfId="26" applyFont="1" applyAlignment="1" applyProtection="1">
      <alignment horizontal="left" vertical="top" wrapText="1"/>
      <protection locked="0"/>
    </xf>
    <xf numFmtId="0" fontId="2" fillId="0" borderId="0" xfId="26" applyFont="1" applyAlignment="1" applyProtection="1">
      <alignment horizontal="center" vertical="center" wrapText="1"/>
      <protection locked="0"/>
    </xf>
    <xf numFmtId="0" fontId="2" fillId="0" borderId="0" xfId="26" applyFont="1" applyAlignment="1" applyProtection="1">
      <alignment horizontal="left" vertical="center" wrapText="1" shrinkToFit="1"/>
      <protection locked="0"/>
    </xf>
    <xf numFmtId="0" fontId="11" fillId="0" borderId="0" xfId="26" applyFont="1" applyFill="1">
      <alignment vertical="center"/>
    </xf>
    <xf numFmtId="0" fontId="2" fillId="0" borderId="0" xfId="26" applyFont="1" applyFill="1">
      <alignment vertical="center"/>
    </xf>
    <xf numFmtId="0" fontId="11" fillId="0" borderId="0" xfId="26" applyFont="1" applyFill="1" applyAlignment="1">
      <alignment vertical="center"/>
    </xf>
    <xf numFmtId="0" fontId="2" fillId="0" borderId="0" xfId="26" applyFont="1" applyFill="1" applyAlignment="1">
      <alignment vertical="center"/>
    </xf>
    <xf numFmtId="0" fontId="2" fillId="0" borderId="10" xfId="26" applyFont="1" applyFill="1" applyBorder="1">
      <alignment vertical="center"/>
    </xf>
    <xf numFmtId="0" fontId="2" fillId="0" borderId="11" xfId="26" applyFont="1" applyFill="1" applyBorder="1">
      <alignment vertical="center"/>
    </xf>
    <xf numFmtId="0" fontId="2" fillId="0" borderId="12" xfId="26" applyFont="1" applyFill="1" applyBorder="1">
      <alignment vertical="center"/>
    </xf>
    <xf numFmtId="0" fontId="12" fillId="0" borderId="0" xfId="26" applyFont="1" applyAlignment="1" applyProtection="1">
      <alignment vertical="center"/>
      <protection locked="0"/>
    </xf>
    <xf numFmtId="0" fontId="13" fillId="2" borderId="13" xfId="26" applyFont="1" applyFill="1" applyBorder="1" applyAlignment="1" applyProtection="1">
      <alignment horizontal="center" vertical="center" wrapText="1"/>
      <protection locked="0"/>
    </xf>
    <xf numFmtId="0" fontId="14" fillId="0" borderId="14" xfId="26" applyFont="1" applyFill="1" applyBorder="1" applyAlignment="1" applyProtection="1">
      <alignment horizontal="left" vertical="top" wrapText="1"/>
      <protection locked="0"/>
    </xf>
    <xf numFmtId="0" fontId="14" fillId="0" borderId="15" xfId="26" applyFont="1" applyFill="1" applyBorder="1" applyAlignment="1" applyProtection="1">
      <alignment horizontal="left" vertical="top" wrapText="1"/>
      <protection locked="0"/>
    </xf>
    <xf numFmtId="0" fontId="14" fillId="0" borderId="16" xfId="26" applyFont="1" applyFill="1" applyBorder="1" applyAlignment="1" applyProtection="1">
      <alignment horizontal="left" vertical="top" wrapText="1"/>
      <protection locked="0"/>
    </xf>
    <xf numFmtId="0" fontId="14" fillId="0" borderId="17" xfId="26" applyFont="1" applyFill="1" applyBorder="1" applyAlignment="1" applyProtection="1">
      <alignment horizontal="left" vertical="top" wrapText="1"/>
      <protection locked="0"/>
    </xf>
    <xf numFmtId="0" fontId="14" fillId="0" borderId="18" xfId="26" applyFont="1" applyFill="1" applyBorder="1" applyAlignment="1" applyProtection="1">
      <alignment horizontal="left" vertical="top" wrapText="1"/>
      <protection locked="0"/>
    </xf>
    <xf numFmtId="0" fontId="14" fillId="0" borderId="19" xfId="26" applyFont="1" applyFill="1" applyBorder="1" applyAlignment="1" applyProtection="1">
      <alignment horizontal="left" vertical="top" wrapText="1"/>
      <protection locked="0"/>
    </xf>
    <xf numFmtId="0" fontId="14" fillId="0" borderId="20" xfId="26" applyFont="1" applyFill="1" applyBorder="1" applyAlignment="1" applyProtection="1">
      <alignment horizontal="left" vertical="top" wrapText="1"/>
      <protection locked="0"/>
    </xf>
    <xf numFmtId="0" fontId="2" fillId="0" borderId="13" xfId="26" applyFont="1" applyFill="1" applyBorder="1" applyAlignment="1" applyProtection="1">
      <alignment horizontal="left" vertical="top" wrapText="1"/>
      <protection locked="0"/>
    </xf>
    <xf numFmtId="0" fontId="14" fillId="0" borderId="21" xfId="26" applyFont="1" applyFill="1" applyBorder="1" applyAlignment="1" applyProtection="1">
      <alignment horizontal="left" vertical="top" wrapText="1"/>
      <protection locked="0"/>
    </xf>
    <xf numFmtId="0" fontId="14" fillId="0" borderId="13" xfId="26" applyFont="1" applyFill="1" applyBorder="1" applyAlignment="1" applyProtection="1">
      <alignment horizontal="left" vertical="top" wrapText="1" shrinkToFit="1"/>
      <protection locked="0"/>
    </xf>
    <xf numFmtId="0" fontId="14" fillId="0" borderId="22" xfId="26" applyFont="1" applyFill="1" applyBorder="1" applyAlignment="1" applyProtection="1">
      <alignment horizontal="left" vertical="top" wrapText="1"/>
      <protection locked="0"/>
    </xf>
    <xf numFmtId="176" fontId="14" fillId="0" borderId="15" xfId="26" applyNumberFormat="1" applyFont="1" applyFill="1" applyBorder="1" applyAlignment="1" applyProtection="1">
      <alignment horizontal="left" vertical="top" wrapText="1"/>
      <protection locked="0"/>
    </xf>
    <xf numFmtId="176" fontId="14" fillId="0" borderId="16" xfId="26" applyNumberFormat="1" applyFont="1" applyFill="1" applyBorder="1" applyAlignment="1" applyProtection="1">
      <alignment horizontal="left" vertical="top" wrapText="1"/>
      <protection locked="0"/>
    </xf>
    <xf numFmtId="176" fontId="14" fillId="0" borderId="21" xfId="26" applyNumberFormat="1" applyFont="1" applyFill="1" applyBorder="1" applyAlignment="1" applyProtection="1">
      <alignment horizontal="left" vertical="top" wrapText="1"/>
      <protection locked="0"/>
    </xf>
    <xf numFmtId="176" fontId="14" fillId="0" borderId="20" xfId="26" applyNumberFormat="1" applyFont="1" applyFill="1" applyBorder="1" applyAlignment="1" applyProtection="1">
      <alignment horizontal="left" vertical="top" wrapText="1"/>
      <protection locked="0"/>
    </xf>
    <xf numFmtId="176" fontId="14" fillId="0" borderId="14" xfId="26" applyNumberFormat="1" applyFont="1" applyFill="1" applyBorder="1" applyAlignment="1" applyProtection="1">
      <alignment horizontal="left" vertical="top" wrapText="1"/>
      <protection locked="0"/>
    </xf>
    <xf numFmtId="0" fontId="14" fillId="0" borderId="2" xfId="26" applyFont="1" applyFill="1" applyBorder="1" applyAlignment="1" applyProtection="1">
      <alignment horizontal="left" vertical="top" wrapText="1"/>
      <protection locked="0"/>
    </xf>
    <xf numFmtId="0" fontId="14" fillId="0" borderId="3" xfId="26" applyFont="1" applyFill="1" applyBorder="1" applyAlignment="1" applyProtection="1">
      <alignment horizontal="left" vertical="top" wrapText="1"/>
      <protection locked="0"/>
    </xf>
    <xf numFmtId="0" fontId="14" fillId="0" borderId="2" xfId="26" applyFont="1" applyFill="1" applyBorder="1" applyAlignment="1" applyProtection="1">
      <alignment horizontal="center" vertical="top" wrapText="1"/>
      <protection locked="0"/>
    </xf>
    <xf numFmtId="0" fontId="2" fillId="0" borderId="3" xfId="26" applyFont="1" applyFill="1" applyBorder="1" applyAlignment="1" applyProtection="1">
      <alignment horizontal="center" vertical="top" wrapText="1"/>
      <protection locked="0"/>
    </xf>
    <xf numFmtId="0" fontId="2" fillId="0" borderId="4" xfId="26" applyFont="1" applyFill="1" applyBorder="1" applyAlignment="1" applyProtection="1">
      <alignment horizontal="center" vertical="top" wrapText="1"/>
      <protection locked="0"/>
    </xf>
    <xf numFmtId="0" fontId="2" fillId="0" borderId="3" xfId="26" applyFont="1" applyFill="1" applyBorder="1" applyAlignment="1" applyProtection="1">
      <alignment horizontal="left" vertical="top" wrapText="1"/>
      <protection locked="0"/>
    </xf>
    <xf numFmtId="0" fontId="2" fillId="0" borderId="4" xfId="26" applyFont="1" applyFill="1" applyBorder="1" applyAlignment="1" applyProtection="1">
      <alignment horizontal="left" vertical="top" wrapText="1"/>
      <protection locked="0"/>
    </xf>
    <xf numFmtId="176" fontId="14" fillId="0" borderId="2" xfId="26" applyNumberFormat="1" applyFont="1" applyFill="1" applyBorder="1" applyAlignment="1" applyProtection="1">
      <alignment horizontal="left" vertical="top" wrapText="1"/>
      <protection locked="0"/>
    </xf>
    <xf numFmtId="176" fontId="14" fillId="0" borderId="3" xfId="26" applyNumberFormat="1" applyFont="1" applyFill="1" applyBorder="1" applyAlignment="1" applyProtection="1">
      <alignment horizontal="left" vertical="top" wrapText="1"/>
      <protection locked="0"/>
    </xf>
    <xf numFmtId="176" fontId="14" fillId="0" borderId="4" xfId="26" applyNumberFormat="1" applyFont="1" applyFill="1" applyBorder="1" applyAlignment="1" applyProtection="1">
      <alignment horizontal="left" vertical="top" wrapText="1"/>
      <protection locked="0"/>
    </xf>
    <xf numFmtId="0" fontId="14" fillId="0" borderId="4" xfId="26" applyFont="1" applyFill="1" applyBorder="1" applyAlignment="1" applyProtection="1">
      <alignment horizontal="left" vertical="top" wrapText="1"/>
      <protection locked="0"/>
    </xf>
    <xf numFmtId="0" fontId="14" fillId="0" borderId="22" xfId="26" applyFont="1" applyFill="1" applyBorder="1" applyAlignment="1" applyProtection="1">
      <alignment horizontal="left" vertical="top" wrapText="1" shrinkToFit="1"/>
      <protection locked="0"/>
    </xf>
    <xf numFmtId="0" fontId="14" fillId="0" borderId="2" xfId="26" applyFont="1" applyFill="1" applyBorder="1" applyAlignment="1" applyProtection="1">
      <alignment horizontal="left" vertical="top" wrapText="1" shrinkToFit="1"/>
      <protection locked="0"/>
    </xf>
    <xf numFmtId="0" fontId="14" fillId="0" borderId="3" xfId="26" applyFont="1" applyFill="1" applyBorder="1" applyAlignment="1" applyProtection="1">
      <alignment horizontal="left" vertical="top" wrapText="1" shrinkToFit="1"/>
      <protection locked="0"/>
    </xf>
    <xf numFmtId="0" fontId="14" fillId="0" borderId="4" xfId="26" applyFont="1" applyFill="1" applyBorder="1" applyAlignment="1" applyProtection="1">
      <alignment horizontal="left" vertical="top" wrapText="1" shrinkToFit="1"/>
      <protection locked="0"/>
    </xf>
    <xf numFmtId="0" fontId="14" fillId="0" borderId="2" xfId="26" applyFont="1" applyFill="1" applyBorder="1" applyAlignment="1" applyProtection="1">
      <alignment vertical="top" wrapText="1" shrinkToFit="1"/>
      <protection locked="0"/>
    </xf>
    <xf numFmtId="0" fontId="14" fillId="0" borderId="3" xfId="26" applyFont="1" applyFill="1" applyBorder="1" applyAlignment="1" applyProtection="1">
      <alignment vertical="top" wrapText="1" shrinkToFit="1"/>
      <protection locked="0"/>
    </xf>
    <xf numFmtId="0" fontId="14" fillId="0" borderId="4" xfId="26" applyFont="1" applyFill="1" applyBorder="1" applyAlignment="1" applyProtection="1">
      <alignment vertical="top" wrapText="1" shrinkToFit="1"/>
      <protection locked="0"/>
    </xf>
    <xf numFmtId="0" fontId="14" fillId="0" borderId="1" xfId="26" applyFont="1" applyFill="1" applyBorder="1" applyAlignment="1" applyProtection="1">
      <alignment horizontal="left" vertical="top" wrapText="1" shrinkToFit="1"/>
      <protection locked="0"/>
    </xf>
    <xf numFmtId="0" fontId="14" fillId="0" borderId="1" xfId="26" applyFont="1" applyFill="1" applyBorder="1" applyAlignment="1" applyProtection="1">
      <alignment vertical="top" wrapText="1" shrinkToFit="1"/>
      <protection locked="0"/>
    </xf>
    <xf numFmtId="0" fontId="13" fillId="2" borderId="1" xfId="26" applyFont="1" applyFill="1" applyBorder="1" applyAlignment="1" applyProtection="1">
      <alignment horizontal="center" vertical="center" wrapText="1"/>
      <protection locked="0"/>
    </xf>
    <xf numFmtId="0" fontId="14" fillId="0" borderId="13" xfId="26" applyFont="1" applyFill="1" applyBorder="1" applyAlignment="1" applyProtection="1">
      <alignment horizontal="left" vertical="top" wrapText="1"/>
      <protection locked="0"/>
    </xf>
    <xf numFmtId="0" fontId="14" fillId="0" borderId="23" xfId="26" applyFont="1" applyFill="1" applyBorder="1" applyAlignment="1" applyProtection="1">
      <alignment horizontal="left" vertical="top" wrapText="1"/>
      <protection locked="0"/>
    </xf>
    <xf numFmtId="0" fontId="14" fillId="0" borderId="24" xfId="26" applyFont="1" applyFill="1" applyBorder="1" applyAlignment="1" applyProtection="1">
      <alignment horizontal="left" vertical="top" wrapText="1"/>
      <protection locked="0"/>
    </xf>
    <xf numFmtId="0" fontId="14" fillId="0" borderId="16" xfId="26" applyFont="1" applyFill="1" applyBorder="1" applyAlignment="1" applyProtection="1">
      <alignment horizontal="left" vertical="top" wrapText="1" shrinkToFit="1"/>
      <protection locked="0"/>
    </xf>
    <xf numFmtId="0" fontId="14" fillId="0" borderId="14" xfId="26" applyFont="1" applyFill="1" applyBorder="1" applyAlignment="1" applyProtection="1">
      <alignment horizontal="left" vertical="top" wrapText="1" shrinkToFit="1"/>
      <protection locked="0"/>
    </xf>
    <xf numFmtId="0" fontId="14" fillId="0" borderId="21" xfId="26" applyFont="1" applyFill="1" applyBorder="1" applyAlignment="1" applyProtection="1">
      <alignment horizontal="left" vertical="top" wrapText="1" shrinkToFit="1"/>
      <protection locked="0"/>
    </xf>
    <xf numFmtId="0" fontId="14" fillId="0" borderId="23" xfId="26" applyFont="1" applyFill="1" applyBorder="1" applyAlignment="1" applyProtection="1">
      <alignment horizontal="left" vertical="top" wrapText="1" shrinkToFit="1"/>
      <protection locked="0"/>
    </xf>
    <xf numFmtId="0" fontId="14" fillId="0" borderId="15" xfId="26" applyFont="1" applyFill="1" applyBorder="1" applyAlignment="1" applyProtection="1">
      <alignment vertical="top" wrapText="1" shrinkToFit="1"/>
      <protection locked="0"/>
    </xf>
    <xf numFmtId="0" fontId="14" fillId="0" borderId="16" xfId="26" applyFont="1" applyFill="1" applyBorder="1" applyAlignment="1" applyProtection="1">
      <alignment vertical="top" wrapText="1" shrinkToFit="1"/>
      <protection locked="0"/>
    </xf>
    <xf numFmtId="0" fontId="14" fillId="0" borderId="14" xfId="26" applyFont="1" applyFill="1" applyBorder="1" applyAlignment="1" applyProtection="1">
      <alignment vertical="top" wrapText="1" shrinkToFit="1"/>
      <protection locked="0"/>
    </xf>
    <xf numFmtId="0" fontId="14" fillId="0" borderId="20" xfId="26" applyFont="1" applyFill="1" applyBorder="1" applyAlignment="1" applyProtection="1">
      <alignment vertical="top" wrapText="1" shrinkToFit="1"/>
      <protection locked="0"/>
    </xf>
    <xf numFmtId="0" fontId="14" fillId="0" borderId="21" xfId="26" applyFont="1" applyFill="1" applyBorder="1" applyAlignment="1" applyProtection="1">
      <alignment vertical="top" wrapText="1" shrinkToFit="1"/>
      <protection locked="0"/>
    </xf>
    <xf numFmtId="0" fontId="14" fillId="0" borderId="13" xfId="26" applyFont="1" applyFill="1" applyBorder="1" applyAlignment="1" applyProtection="1">
      <alignment vertical="top" wrapText="1" shrinkToFit="1"/>
      <protection locked="0"/>
    </xf>
    <xf numFmtId="0" fontId="13" fillId="2" borderId="25" xfId="26" applyFont="1" applyFill="1" applyBorder="1" applyAlignment="1" applyProtection="1">
      <alignment vertical="center" wrapText="1"/>
      <protection locked="0"/>
    </xf>
    <xf numFmtId="0" fontId="14" fillId="0" borderId="26" xfId="26" applyFont="1" applyFill="1" applyBorder="1" applyAlignment="1" applyProtection="1">
      <alignment horizontal="center" vertical="center" shrinkToFit="1"/>
      <protection locked="0"/>
    </xf>
    <xf numFmtId="0" fontId="14" fillId="0" borderId="15" xfId="26" applyFont="1" applyBorder="1" applyAlignment="1" applyProtection="1">
      <alignment horizontal="center" vertical="center" shrinkToFit="1"/>
      <protection locked="0"/>
    </xf>
    <xf numFmtId="0" fontId="14" fillId="0" borderId="27" xfId="26" applyFont="1" applyBorder="1" applyAlignment="1" applyProtection="1">
      <alignment horizontal="center" vertical="center" shrinkToFit="1"/>
      <protection locked="0"/>
    </xf>
    <xf numFmtId="0" fontId="14" fillId="0" borderId="28" xfId="26" applyFont="1" applyBorder="1" applyAlignment="1" applyProtection="1">
      <alignment horizontal="center" vertical="center" shrinkToFit="1"/>
      <protection locked="0"/>
    </xf>
    <xf numFmtId="0" fontId="14" fillId="0" borderId="29" xfId="26" applyFont="1" applyBorder="1" applyAlignment="1" applyProtection="1">
      <alignment horizontal="center" vertical="center" shrinkToFit="1"/>
      <protection locked="0"/>
    </xf>
    <xf numFmtId="0" fontId="14" fillId="0" borderId="30" xfId="26" applyFont="1" applyBorder="1" applyAlignment="1" applyProtection="1">
      <alignment horizontal="center" vertical="center" shrinkToFit="1"/>
      <protection locked="0"/>
    </xf>
    <xf numFmtId="0" fontId="14" fillId="0" borderId="31" xfId="26" applyFont="1" applyBorder="1" applyAlignment="1" applyProtection="1">
      <alignment horizontal="center" vertical="center" shrinkToFit="1"/>
      <protection locked="0"/>
    </xf>
    <xf numFmtId="0" fontId="14" fillId="0" borderId="32" xfId="26" applyFont="1" applyBorder="1" applyAlignment="1" applyProtection="1">
      <alignment horizontal="center" vertical="center" shrinkToFit="1"/>
      <protection locked="0"/>
    </xf>
    <xf numFmtId="0" fontId="14" fillId="0" borderId="33" xfId="26" applyFont="1" applyBorder="1" applyAlignment="1" applyProtection="1">
      <alignment horizontal="center" vertical="center" shrinkToFit="1"/>
      <protection locked="0"/>
    </xf>
    <xf numFmtId="0" fontId="14" fillId="0" borderId="34" xfId="26" applyFont="1" applyBorder="1" applyAlignment="1" applyProtection="1">
      <alignment horizontal="center" vertical="center" shrinkToFit="1"/>
      <protection locked="0"/>
    </xf>
    <xf numFmtId="176" fontId="14" fillId="3" borderId="16" xfId="26" applyNumberFormat="1" applyFont="1" applyFill="1" applyBorder="1" applyAlignment="1" applyProtection="1">
      <alignment horizontal="center" vertical="center" shrinkToFit="1"/>
      <protection locked="0"/>
    </xf>
    <xf numFmtId="0" fontId="14" fillId="3" borderId="29" xfId="26" applyFont="1" applyFill="1" applyBorder="1" applyAlignment="1" applyProtection="1">
      <alignment horizontal="center" vertical="center" shrinkToFit="1"/>
      <protection locked="0"/>
    </xf>
    <xf numFmtId="0" fontId="15" fillId="0" borderId="0" xfId="26" applyFont="1" applyFill="1" applyAlignment="1" applyProtection="1">
      <alignment horizontal="right" vertical="center"/>
      <protection locked="0"/>
    </xf>
    <xf numFmtId="0" fontId="13" fillId="2" borderId="5" xfId="26" applyFont="1" applyFill="1" applyBorder="1" applyAlignment="1" applyProtection="1">
      <alignment vertical="center" wrapText="1"/>
      <protection locked="0"/>
    </xf>
    <xf numFmtId="0" fontId="14" fillId="0" borderId="35" xfId="26" applyFont="1" applyFill="1" applyBorder="1" applyAlignment="1" applyProtection="1">
      <alignment horizontal="left" vertical="center" wrapText="1" shrinkToFit="1"/>
      <protection locked="0"/>
    </xf>
    <xf numFmtId="0" fontId="14" fillId="0" borderId="36" xfId="26" applyFont="1" applyFill="1" applyBorder="1" applyAlignment="1" applyProtection="1">
      <alignment horizontal="left" vertical="center" wrapText="1" shrinkToFit="1"/>
      <protection locked="0"/>
    </xf>
    <xf numFmtId="0" fontId="14" fillId="0" borderId="37" xfId="26" applyFont="1" applyFill="1" applyBorder="1" applyAlignment="1" applyProtection="1">
      <alignment horizontal="left" vertical="center" wrapText="1" shrinkToFit="1"/>
      <protection locked="0"/>
    </xf>
    <xf numFmtId="0" fontId="14" fillId="0" borderId="38" xfId="26" applyFont="1" applyFill="1" applyBorder="1" applyAlignment="1" applyProtection="1">
      <alignment horizontal="left" vertical="center" wrapText="1" shrinkToFit="1"/>
      <protection locked="0"/>
    </xf>
    <xf numFmtId="0" fontId="14" fillId="0" borderId="24" xfId="26" applyFont="1" applyFill="1" applyBorder="1" applyAlignment="1" applyProtection="1">
      <alignment horizontal="left" vertical="center" wrapText="1" shrinkToFit="1"/>
      <protection locked="0"/>
    </xf>
    <xf numFmtId="0" fontId="14" fillId="0" borderId="39" xfId="26" applyFont="1" applyFill="1" applyBorder="1" applyAlignment="1" applyProtection="1">
      <alignment horizontal="left" vertical="center" wrapText="1" shrinkToFit="1"/>
      <protection locked="0"/>
    </xf>
    <xf numFmtId="0" fontId="14" fillId="0" borderId="40" xfId="26" applyFont="1" applyFill="1" applyBorder="1" applyAlignment="1" applyProtection="1">
      <alignment horizontal="left" vertical="center" wrapText="1" shrinkToFit="1"/>
      <protection locked="0"/>
    </xf>
    <xf numFmtId="0" fontId="14" fillId="0" borderId="41" xfId="26" applyFont="1" applyFill="1" applyBorder="1" applyAlignment="1" applyProtection="1">
      <alignment horizontal="left" vertical="center" wrapText="1" shrinkToFit="1"/>
      <protection locked="0"/>
    </xf>
    <xf numFmtId="0" fontId="2" fillId="0" borderId="35" xfId="26" applyFont="1" applyFill="1" applyBorder="1" applyAlignment="1" applyProtection="1">
      <alignment horizontal="left" vertical="center" wrapText="1" shrinkToFit="1"/>
      <protection locked="0"/>
    </xf>
    <xf numFmtId="0" fontId="14" fillId="0" borderId="42" xfId="26" applyFont="1" applyFill="1" applyBorder="1" applyAlignment="1" applyProtection="1">
      <alignment horizontal="left" vertical="center" wrapText="1" shrinkToFit="1"/>
      <protection locked="0"/>
    </xf>
    <xf numFmtId="0" fontId="14" fillId="0" borderId="43" xfId="26" applyFont="1" applyFill="1" applyBorder="1" applyAlignment="1" applyProtection="1">
      <alignment horizontal="left" vertical="center" wrapText="1" shrinkToFit="1"/>
      <protection locked="0"/>
    </xf>
    <xf numFmtId="0" fontId="14" fillId="3" borderId="24" xfId="26" applyFont="1" applyFill="1" applyBorder="1" applyAlignment="1" applyProtection="1">
      <alignment horizontal="left" vertical="center" wrapText="1" shrinkToFit="1"/>
      <protection locked="0"/>
    </xf>
    <xf numFmtId="0" fontId="15" fillId="0" borderId="0" xfId="26" applyFont="1" applyFill="1" applyAlignment="1" applyProtection="1">
      <alignment vertical="center"/>
      <protection locked="0"/>
    </xf>
    <xf numFmtId="0" fontId="11" fillId="2" borderId="2" xfId="26" applyFont="1" applyFill="1" applyBorder="1" applyAlignment="1" applyProtection="1">
      <alignment horizontal="center" vertical="center" wrapText="1"/>
      <protection locked="0"/>
    </xf>
    <xf numFmtId="0" fontId="16" fillId="0" borderId="1" xfId="26" applyFont="1" applyFill="1" applyBorder="1" applyAlignment="1" applyProtection="1">
      <alignment horizontal="left" vertical="top" wrapText="1"/>
      <protection locked="0"/>
    </xf>
    <xf numFmtId="0" fontId="16" fillId="0" borderId="17" xfId="26" applyFont="1" applyFill="1" applyBorder="1" applyAlignment="1" applyProtection="1">
      <alignment horizontal="left" vertical="top" wrapText="1"/>
      <protection locked="0"/>
    </xf>
    <xf numFmtId="0" fontId="16" fillId="0" borderId="19" xfId="26" applyFont="1" applyFill="1" applyBorder="1" applyAlignment="1" applyProtection="1">
      <alignment horizontal="left" vertical="top" wrapText="1"/>
      <protection locked="0"/>
    </xf>
    <xf numFmtId="0" fontId="16" fillId="0" borderId="18" xfId="26" applyFont="1" applyFill="1" applyBorder="1" applyAlignment="1" applyProtection="1">
      <alignment horizontal="left" vertical="top" wrapText="1"/>
      <protection locked="0"/>
    </xf>
    <xf numFmtId="0" fontId="16" fillId="0" borderId="44" xfId="26" applyFont="1" applyFill="1" applyBorder="1" applyAlignment="1" applyProtection="1">
      <alignment horizontal="left" vertical="top" wrapText="1"/>
      <protection locked="0"/>
    </xf>
    <xf numFmtId="0" fontId="16" fillId="0" borderId="45" xfId="26" applyFont="1" applyFill="1" applyBorder="1" applyAlignment="1" applyProtection="1">
      <alignment horizontal="left" vertical="top" wrapText="1"/>
      <protection locked="0"/>
    </xf>
    <xf numFmtId="0" fontId="17" fillId="0" borderId="1" xfId="26" applyFont="1" applyFill="1" applyBorder="1" applyAlignment="1" applyProtection="1">
      <alignment horizontal="left" vertical="top" wrapText="1"/>
      <protection locked="0"/>
    </xf>
    <xf numFmtId="0" fontId="18" fillId="0" borderId="44" xfId="26" applyFont="1" applyFill="1" applyBorder="1" applyAlignment="1" applyProtection="1">
      <alignment horizontal="left" vertical="top" wrapText="1"/>
      <protection locked="0"/>
    </xf>
    <xf numFmtId="0" fontId="18" fillId="0" borderId="18" xfId="26" applyFont="1" applyFill="1" applyBorder="1" applyAlignment="1" applyProtection="1">
      <alignment horizontal="left" vertical="top" wrapText="1"/>
      <protection locked="0"/>
    </xf>
    <xf numFmtId="0" fontId="18" fillId="0" borderId="45" xfId="26" applyFont="1" applyFill="1" applyBorder="1" applyAlignment="1" applyProtection="1">
      <alignment horizontal="left" vertical="top" wrapText="1"/>
      <protection locked="0"/>
    </xf>
    <xf numFmtId="0" fontId="16" fillId="0" borderId="3" xfId="26" applyFont="1" applyFill="1" applyBorder="1" applyAlignment="1" applyProtection="1">
      <alignment horizontal="left" vertical="top" wrapText="1"/>
      <protection locked="0"/>
    </xf>
    <xf numFmtId="0" fontId="16" fillId="0" borderId="4" xfId="26" applyFont="1" applyFill="1" applyBorder="1" applyAlignment="1" applyProtection="1">
      <alignment horizontal="left" vertical="top" wrapText="1"/>
      <protection locked="0"/>
    </xf>
    <xf numFmtId="0" fontId="17" fillId="0" borderId="3" xfId="26" applyFont="1" applyFill="1" applyBorder="1" applyAlignment="1" applyProtection="1">
      <alignment horizontal="left" vertical="top" wrapText="1"/>
      <protection locked="0"/>
    </xf>
    <xf numFmtId="0" fontId="17" fillId="0" borderId="17" xfId="26" applyFont="1" applyFill="1" applyBorder="1" applyAlignment="1" applyProtection="1">
      <alignment horizontal="left" vertical="top" wrapText="1"/>
      <protection locked="0"/>
    </xf>
    <xf numFmtId="0" fontId="17" fillId="0" borderId="44" xfId="26" applyFont="1" applyFill="1" applyBorder="1" applyAlignment="1" applyProtection="1">
      <alignment horizontal="left" vertical="top" wrapText="1"/>
      <protection locked="0"/>
    </xf>
    <xf numFmtId="0" fontId="17" fillId="0" borderId="18" xfId="26" applyFont="1" applyFill="1" applyBorder="1" applyAlignment="1" applyProtection="1">
      <alignment horizontal="left" vertical="top" wrapText="1"/>
      <protection locked="0"/>
    </xf>
    <xf numFmtId="0" fontId="17" fillId="0" borderId="4" xfId="26" applyFont="1" applyFill="1" applyBorder="1" applyAlignment="1" applyProtection="1">
      <alignment horizontal="left" vertical="top" wrapText="1"/>
      <protection locked="0"/>
    </xf>
    <xf numFmtId="0" fontId="16" fillId="0" borderId="3" xfId="26" applyFont="1" applyFill="1" applyBorder="1" applyAlignment="1" applyProtection="1">
      <alignment horizontal="left" vertical="top" wrapText="1" shrinkToFit="1"/>
      <protection locked="0"/>
    </xf>
    <xf numFmtId="0" fontId="16" fillId="0" borderId="0" xfId="26" applyFont="1" applyAlignment="1">
      <alignment horizontal="center" vertical="center" wrapText="1"/>
    </xf>
    <xf numFmtId="0" fontId="13" fillId="0" borderId="7" xfId="26" applyFont="1" applyBorder="1" applyAlignment="1" applyProtection="1">
      <alignment horizontal="center" vertical="center" wrapText="1"/>
      <protection locked="0"/>
    </xf>
    <xf numFmtId="0" fontId="19" fillId="0" borderId="46" xfId="26" applyFont="1" applyFill="1" applyBorder="1" applyAlignment="1">
      <alignment horizontal="center" vertical="center" shrinkToFit="1"/>
    </xf>
    <xf numFmtId="0" fontId="19" fillId="0" borderId="47" xfId="26" applyFont="1" applyFill="1" applyBorder="1" applyAlignment="1">
      <alignment horizontal="center" vertical="center" shrinkToFit="1"/>
    </xf>
    <xf numFmtId="0" fontId="19" fillId="0" borderId="48" xfId="26" applyFont="1" applyFill="1" applyBorder="1" applyAlignment="1">
      <alignment horizontal="center" vertical="center" shrinkToFit="1"/>
    </xf>
    <xf numFmtId="0" fontId="19" fillId="0" borderId="49" xfId="26" applyFont="1" applyFill="1" applyBorder="1" applyAlignment="1">
      <alignment horizontal="center" vertical="center" shrinkToFit="1"/>
    </xf>
    <xf numFmtId="0" fontId="19" fillId="0" borderId="50" xfId="26" applyFont="1" applyFill="1" applyBorder="1" applyAlignment="1">
      <alignment horizontal="center" vertical="center" shrinkToFit="1"/>
    </xf>
    <xf numFmtId="0" fontId="19" fillId="0" borderId="51" xfId="26" applyFont="1" applyFill="1" applyBorder="1" applyAlignment="1">
      <alignment horizontal="center" vertical="center" shrinkToFit="1"/>
    </xf>
    <xf numFmtId="0" fontId="19" fillId="0" borderId="9" xfId="26" applyFont="1" applyFill="1" applyBorder="1" applyAlignment="1">
      <alignment horizontal="center" vertical="center" shrinkToFit="1"/>
    </xf>
    <xf numFmtId="0" fontId="19" fillId="0" borderId="8" xfId="26" applyFont="1" applyFill="1" applyBorder="1" applyAlignment="1">
      <alignment horizontal="center" vertical="center" shrinkToFit="1"/>
    </xf>
    <xf numFmtId="0" fontId="20" fillId="0" borderId="0" xfId="26" applyFont="1" applyAlignment="1" applyProtection="1">
      <alignment horizontal="center" vertical="center" wrapText="1"/>
      <protection locked="0"/>
    </xf>
    <xf numFmtId="0" fontId="2" fillId="0" borderId="2" xfId="26" applyBorder="1" applyAlignment="1" applyProtection="1">
      <alignment horizontal="center" vertical="center" wrapText="1"/>
      <protection locked="0"/>
    </xf>
    <xf numFmtId="0" fontId="17" fillId="0" borderId="1" xfId="26" applyFont="1" applyFill="1" applyBorder="1" applyAlignment="1">
      <alignment horizontal="left" vertical="top" wrapText="1"/>
    </xf>
    <xf numFmtId="0" fontId="17" fillId="0" borderId="47" xfId="26" applyFont="1" applyFill="1" applyBorder="1" applyAlignment="1">
      <alignment horizontal="left" vertical="top" wrapText="1"/>
    </xf>
    <xf numFmtId="0" fontId="17" fillId="0" borderId="48" xfId="26" applyFont="1" applyFill="1" applyBorder="1" applyAlignment="1">
      <alignment horizontal="left" vertical="top" wrapText="1"/>
    </xf>
    <xf numFmtId="0" fontId="17" fillId="0" borderId="49" xfId="26" applyFont="1" applyFill="1" applyBorder="1" applyAlignment="1">
      <alignment horizontal="left" vertical="top" wrapText="1"/>
    </xf>
    <xf numFmtId="0" fontId="17" fillId="0" borderId="50" xfId="26" applyFont="1" applyFill="1" applyBorder="1" applyAlignment="1">
      <alignment horizontal="left" vertical="top" wrapText="1"/>
    </xf>
    <xf numFmtId="0" fontId="17" fillId="0" borderId="51" xfId="26" applyFont="1" applyFill="1" applyBorder="1" applyAlignment="1">
      <alignment horizontal="left" vertical="top" wrapText="1"/>
    </xf>
    <xf numFmtId="0" fontId="17" fillId="0" borderId="46" xfId="26" applyFont="1" applyFill="1" applyBorder="1" applyAlignment="1">
      <alignment horizontal="left" vertical="top" wrapText="1"/>
    </xf>
    <xf numFmtId="0" fontId="17" fillId="0" borderId="18" xfId="26" applyFont="1" applyFill="1" applyBorder="1" applyAlignment="1">
      <alignment horizontal="left" vertical="top" wrapText="1"/>
    </xf>
    <xf numFmtId="0" fontId="17" fillId="0" borderId="9" xfId="26" applyFont="1" applyFill="1" applyBorder="1" applyAlignment="1">
      <alignment horizontal="left" vertical="top" wrapText="1"/>
    </xf>
    <xf numFmtId="0" fontId="17" fillId="0" borderId="8" xfId="26" applyFont="1" applyFill="1" applyBorder="1" applyAlignment="1">
      <alignment horizontal="left" vertical="top" wrapText="1"/>
    </xf>
    <xf numFmtId="0" fontId="17" fillId="0" borderId="52" xfId="26" applyFont="1" applyFill="1" applyBorder="1" applyAlignment="1">
      <alignment horizontal="left" vertical="top" wrapText="1"/>
    </xf>
    <xf numFmtId="0" fontId="17" fillId="0" borderId="45" xfId="26" applyFont="1" applyFill="1" applyBorder="1" applyAlignment="1">
      <alignment horizontal="left" vertical="top" wrapText="1"/>
    </xf>
    <xf numFmtId="0" fontId="12" fillId="0" borderId="0" xfId="26" applyFont="1" applyAlignment="1">
      <alignment horizontal="center" vertical="center" wrapText="1"/>
    </xf>
    <xf numFmtId="0" fontId="21" fillId="0" borderId="0" xfId="26" applyFont="1" applyAlignment="1" applyProtection="1">
      <alignment vertical="center" wrapText="1"/>
      <protection locked="0"/>
    </xf>
    <xf numFmtId="0" fontId="2" fillId="0" borderId="0" xfId="26">
      <alignment vertical="center"/>
    </xf>
    <xf numFmtId="177" fontId="22" fillId="0" borderId="0" xfId="26" applyNumberFormat="1" applyFont="1" applyAlignment="1">
      <alignment horizontal="left" vertical="center"/>
    </xf>
    <xf numFmtId="0" fontId="22" fillId="0" borderId="0" xfId="26" applyFont="1" applyAlignment="1">
      <alignment vertical="center" wrapText="1"/>
    </xf>
    <xf numFmtId="0" fontId="13" fillId="0" borderId="0" xfId="26" applyFont="1">
      <alignment vertical="center"/>
    </xf>
    <xf numFmtId="0" fontId="23" fillId="0" borderId="0" xfId="26" applyFont="1">
      <alignment vertical="center"/>
    </xf>
    <xf numFmtId="0" fontId="21" fillId="0" borderId="0" xfId="0" applyFont="1" applyFill="1" applyAlignment="1">
      <alignment vertical="center"/>
    </xf>
    <xf numFmtId="0" fontId="17" fillId="0" borderId="0" xfId="0" applyFont="1" applyFill="1" applyAlignment="1">
      <alignment vertical="center"/>
    </xf>
    <xf numFmtId="0" fontId="0" fillId="0" borderId="0" xfId="0" applyFont="1" applyAlignment="1">
      <alignment vertical="center"/>
    </xf>
    <xf numFmtId="49" fontId="24" fillId="0" borderId="0" xfId="0" applyNumberFormat="1" applyFont="1" applyFill="1" applyBorder="1" applyAlignment="1">
      <alignment horizontal="center" vertical="center"/>
    </xf>
    <xf numFmtId="49" fontId="19" fillId="0" borderId="0" xfId="0" applyNumberFormat="1" applyFont="1" applyFill="1" applyBorder="1" applyAlignment="1">
      <alignment horizontal="left"/>
    </xf>
    <xf numFmtId="49" fontId="0" fillId="0" borderId="0" xfId="0" applyNumberFormat="1" applyFont="1" applyFill="1" applyBorder="1" applyAlignment="1">
      <alignment horizontal="left" wrapText="1"/>
    </xf>
    <xf numFmtId="49" fontId="17" fillId="0" borderId="0" xfId="0" applyNumberFormat="1" applyFont="1" applyFill="1" applyBorder="1" applyAlignment="1">
      <alignment horizontal="left" vertical="top" wrapText="1"/>
    </xf>
    <xf numFmtId="49" fontId="0" fillId="0" borderId="0" xfId="0" applyNumberFormat="1" applyFont="1" applyFill="1" applyBorder="1" applyAlignment="1">
      <alignment horizontal="left" vertical="center" wrapText="1"/>
    </xf>
    <xf numFmtId="49" fontId="11" fillId="4" borderId="1" xfId="0" applyNumberFormat="1" applyFont="1" applyFill="1" applyBorder="1" applyAlignment="1">
      <alignment horizontal="center" vertical="center"/>
    </xf>
    <xf numFmtId="49" fontId="17" fillId="0" borderId="1" xfId="0" applyNumberFormat="1" applyFont="1" applyFill="1" applyBorder="1" applyAlignment="1">
      <alignment horizontal="left" vertical="top" wrapText="1"/>
    </xf>
    <xf numFmtId="49" fontId="17" fillId="0" borderId="25" xfId="0" applyNumberFormat="1" applyFont="1" applyFill="1" applyBorder="1" applyAlignment="1">
      <alignment horizontal="left" vertical="top" wrapText="1"/>
    </xf>
    <xf numFmtId="49" fontId="17" fillId="0" borderId="22" xfId="0" applyNumberFormat="1" applyFont="1" applyFill="1" applyBorder="1" applyAlignment="1">
      <alignment horizontal="left" vertical="top" wrapText="1"/>
    </xf>
    <xf numFmtId="49" fontId="17" fillId="0" borderId="23" xfId="0" applyNumberFormat="1" applyFont="1" applyFill="1" applyBorder="1" applyAlignment="1">
      <alignment horizontal="left" vertical="top" wrapText="1"/>
    </xf>
    <xf numFmtId="49" fontId="25" fillId="5" borderId="25" xfId="0" applyNumberFormat="1" applyFont="1" applyFill="1" applyBorder="1" applyAlignment="1">
      <alignment horizontal="left" vertical="top" wrapText="1"/>
    </xf>
    <xf numFmtId="49" fontId="25" fillId="5" borderId="22" xfId="0" applyNumberFormat="1" applyFont="1" applyFill="1" applyBorder="1" applyAlignment="1">
      <alignment horizontal="left" vertical="top" wrapText="1"/>
    </xf>
    <xf numFmtId="49" fontId="25" fillId="5" borderId="23" xfId="0" applyNumberFormat="1" applyFont="1" applyFill="1" applyBorder="1" applyAlignment="1">
      <alignment horizontal="left" vertical="top" wrapText="1"/>
    </xf>
    <xf numFmtId="49" fontId="17" fillId="0" borderId="1" xfId="0" applyNumberFormat="1" applyFont="1" applyFill="1" applyBorder="1" applyAlignment="1">
      <alignment horizontal="left" vertical="top"/>
    </xf>
    <xf numFmtId="49" fontId="17" fillId="0" borderId="2" xfId="0" applyNumberFormat="1" applyFont="1" applyFill="1" applyBorder="1" applyAlignment="1">
      <alignment horizontal="left" vertical="top"/>
    </xf>
    <xf numFmtId="49" fontId="17" fillId="0" borderId="25" xfId="0" applyNumberFormat="1" applyFont="1" applyFill="1" applyBorder="1" applyAlignment="1">
      <alignment horizontal="left" vertical="center" wrapText="1"/>
    </xf>
    <xf numFmtId="49" fontId="17" fillId="0" borderId="23" xfId="0" applyNumberFormat="1" applyFont="1" applyFill="1" applyBorder="1" applyAlignment="1">
      <alignment horizontal="left" vertical="center" wrapText="1"/>
    </xf>
    <xf numFmtId="49" fontId="17" fillId="0" borderId="25" xfId="0" applyNumberFormat="1" applyFont="1" applyFill="1" applyBorder="1" applyAlignment="1">
      <alignment horizontal="left" vertical="top"/>
    </xf>
    <xf numFmtId="49" fontId="17" fillId="0" borderId="22" xfId="0" applyNumberFormat="1" applyFont="1" applyFill="1" applyBorder="1" applyAlignment="1">
      <alignment horizontal="left" vertical="top"/>
    </xf>
    <xf numFmtId="49" fontId="17" fillId="0" borderId="23" xfId="0" applyNumberFormat="1" applyFont="1" applyFill="1" applyBorder="1" applyAlignment="1">
      <alignment horizontal="left" vertical="top"/>
    </xf>
    <xf numFmtId="49" fontId="17" fillId="5" borderId="1" xfId="0" applyNumberFormat="1" applyFont="1" applyFill="1" applyBorder="1" applyAlignment="1">
      <alignment horizontal="left" vertical="top"/>
    </xf>
    <xf numFmtId="49" fontId="26" fillId="5" borderId="25" xfId="0" applyNumberFormat="1" applyFont="1" applyFill="1" applyBorder="1" applyAlignment="1">
      <alignment horizontal="left" vertical="top"/>
    </xf>
    <xf numFmtId="49" fontId="26" fillId="5" borderId="22" xfId="0" applyNumberFormat="1" applyFont="1" applyFill="1" applyBorder="1" applyAlignment="1">
      <alignment horizontal="left" vertical="top"/>
    </xf>
    <xf numFmtId="49" fontId="26" fillId="5" borderId="23" xfId="0" applyNumberFormat="1" applyFont="1" applyFill="1" applyBorder="1" applyAlignment="1">
      <alignment horizontal="left" vertical="top"/>
    </xf>
    <xf numFmtId="49" fontId="26" fillId="5" borderId="25" xfId="0" applyNumberFormat="1" applyFont="1" applyFill="1" applyBorder="1" applyAlignment="1">
      <alignment horizontal="left" vertical="top" wrapText="1"/>
    </xf>
    <xf numFmtId="49" fontId="26" fillId="5" borderId="22" xfId="0" applyNumberFormat="1" applyFont="1" applyFill="1" applyBorder="1" applyAlignment="1">
      <alignment horizontal="left" vertical="top" wrapText="1"/>
    </xf>
    <xf numFmtId="49" fontId="17" fillId="3" borderId="25" xfId="0" applyNumberFormat="1" applyFont="1" applyFill="1" applyBorder="1" applyAlignment="1">
      <alignment horizontal="left" vertical="top" wrapText="1"/>
    </xf>
    <xf numFmtId="49" fontId="17" fillId="3" borderId="22" xfId="0" applyNumberFormat="1" applyFont="1" applyFill="1" applyBorder="1" applyAlignment="1">
      <alignment horizontal="left" vertical="top" wrapText="1"/>
    </xf>
    <xf numFmtId="49" fontId="17" fillId="3" borderId="23" xfId="0" applyNumberFormat="1" applyFont="1" applyFill="1" applyBorder="1" applyAlignment="1">
      <alignment horizontal="left" vertical="top" wrapText="1"/>
    </xf>
    <xf numFmtId="0" fontId="0" fillId="3" borderId="22" xfId="0" applyFont="1" applyFill="1" applyBorder="1" applyAlignment="1">
      <alignment horizontal="left" vertical="top" wrapText="1"/>
    </xf>
    <xf numFmtId="0" fontId="0" fillId="3" borderId="23" xfId="0" applyFont="1" applyFill="1" applyBorder="1" applyAlignment="1">
      <alignment horizontal="left" vertical="top" wrapText="1"/>
    </xf>
    <xf numFmtId="49" fontId="17" fillId="3" borderId="13" xfId="0" applyNumberFormat="1" applyFont="1" applyFill="1" applyBorder="1" applyAlignment="1">
      <alignment horizontal="left" vertical="center" wrapText="1"/>
    </xf>
    <xf numFmtId="49" fontId="17" fillId="6" borderId="13" xfId="0" applyNumberFormat="1" applyFont="1" applyFill="1" applyBorder="1" applyAlignment="1">
      <alignment horizontal="left" vertical="center" wrapText="1"/>
    </xf>
    <xf numFmtId="49" fontId="17" fillId="0" borderId="5" xfId="0" applyNumberFormat="1" applyFont="1" applyFill="1" applyBorder="1" applyAlignment="1">
      <alignment horizontal="left" vertical="top" wrapText="1"/>
    </xf>
    <xf numFmtId="49" fontId="17" fillId="0" borderId="6" xfId="0" applyNumberFormat="1" applyFont="1" applyFill="1" applyBorder="1" applyAlignment="1">
      <alignment horizontal="left" vertical="top" wrapText="1"/>
    </xf>
    <xf numFmtId="49" fontId="25" fillId="5" borderId="5" xfId="0" applyNumberFormat="1" applyFont="1" applyFill="1" applyBorder="1" applyAlignment="1">
      <alignment horizontal="left" vertical="top" wrapText="1"/>
    </xf>
    <xf numFmtId="49" fontId="25" fillId="5" borderId="0" xfId="0" applyNumberFormat="1" applyFont="1" applyFill="1" applyBorder="1" applyAlignment="1">
      <alignment horizontal="left" vertical="top" wrapText="1"/>
    </xf>
    <xf numFmtId="49" fontId="25" fillId="5" borderId="6" xfId="0" applyNumberFormat="1" applyFont="1" applyFill="1" applyBorder="1" applyAlignment="1">
      <alignment horizontal="left" vertical="top" wrapText="1"/>
    </xf>
    <xf numFmtId="49" fontId="17" fillId="0" borderId="5"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49" fontId="17" fillId="0" borderId="5" xfId="0" applyNumberFormat="1" applyFont="1" applyFill="1" applyBorder="1" applyAlignment="1">
      <alignment horizontal="left" vertical="top"/>
    </xf>
    <xf numFmtId="49" fontId="17" fillId="0" borderId="0" xfId="0" applyNumberFormat="1" applyFont="1" applyFill="1" applyBorder="1" applyAlignment="1">
      <alignment horizontal="left" vertical="top"/>
    </xf>
    <xf numFmtId="49" fontId="17" fillId="0" borderId="6" xfId="0" applyNumberFormat="1" applyFont="1" applyFill="1" applyBorder="1" applyAlignment="1">
      <alignment horizontal="left" vertical="top"/>
    </xf>
    <xf numFmtId="49" fontId="26" fillId="5" borderId="5" xfId="0" applyNumberFormat="1" applyFont="1" applyFill="1" applyBorder="1" applyAlignment="1">
      <alignment horizontal="left" vertical="top"/>
    </xf>
    <xf numFmtId="49" fontId="26" fillId="5" borderId="0" xfId="0" applyNumberFormat="1" applyFont="1" applyFill="1" applyBorder="1" applyAlignment="1">
      <alignment horizontal="left" vertical="top"/>
    </xf>
    <xf numFmtId="49" fontId="26" fillId="5" borderId="6" xfId="0" applyNumberFormat="1" applyFont="1" applyFill="1" applyBorder="1" applyAlignment="1">
      <alignment horizontal="left" vertical="top"/>
    </xf>
    <xf numFmtId="49" fontId="26" fillId="5" borderId="5" xfId="0" applyNumberFormat="1" applyFont="1" applyFill="1" applyBorder="1" applyAlignment="1">
      <alignment horizontal="left" vertical="top" wrapText="1"/>
    </xf>
    <xf numFmtId="49" fontId="26" fillId="5" borderId="0" xfId="0" applyNumberFormat="1" applyFont="1" applyFill="1" applyBorder="1" applyAlignment="1">
      <alignment horizontal="left" vertical="top" wrapText="1"/>
    </xf>
    <xf numFmtId="49" fontId="17" fillId="3" borderId="5" xfId="0" applyNumberFormat="1" applyFont="1" applyFill="1" applyBorder="1" applyAlignment="1">
      <alignment horizontal="left" vertical="top" wrapText="1"/>
    </xf>
    <xf numFmtId="49" fontId="17" fillId="3" borderId="0" xfId="0" applyNumberFormat="1" applyFont="1" applyFill="1" applyBorder="1" applyAlignment="1">
      <alignment horizontal="left" vertical="top" wrapText="1"/>
    </xf>
    <xf numFmtId="49" fontId="17" fillId="3" borderId="6" xfId="0" applyNumberFormat="1"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6" xfId="0" applyFont="1" applyFill="1" applyBorder="1" applyAlignment="1">
      <alignment horizontal="left" vertical="top" wrapText="1"/>
    </xf>
    <xf numFmtId="49" fontId="17" fillId="3" borderId="53" xfId="0" applyNumberFormat="1" applyFont="1" applyFill="1" applyBorder="1" applyAlignment="1">
      <alignment horizontal="left" vertical="center" wrapText="1"/>
    </xf>
    <xf numFmtId="49" fontId="17" fillId="6" borderId="53"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top" wrapText="1"/>
    </xf>
    <xf numFmtId="49" fontId="17" fillId="0" borderId="8" xfId="0" applyNumberFormat="1" applyFont="1" applyFill="1" applyBorder="1" applyAlignment="1">
      <alignment horizontal="left" vertical="top" wrapText="1"/>
    </xf>
    <xf numFmtId="49" fontId="17" fillId="0" borderId="9" xfId="0" applyNumberFormat="1" applyFont="1" applyFill="1" applyBorder="1" applyAlignment="1">
      <alignment horizontal="left" vertical="top" wrapText="1"/>
    </xf>
    <xf numFmtId="49" fontId="25" fillId="5" borderId="7" xfId="0" applyNumberFormat="1" applyFont="1" applyFill="1" applyBorder="1" applyAlignment="1">
      <alignment horizontal="left" vertical="top" wrapText="1"/>
    </xf>
    <xf numFmtId="49" fontId="25" fillId="5" borderId="8" xfId="0" applyNumberFormat="1" applyFont="1" applyFill="1" applyBorder="1" applyAlignment="1">
      <alignment horizontal="left" vertical="top" wrapText="1"/>
    </xf>
    <xf numFmtId="49" fontId="25" fillId="5" borderId="9" xfId="0" applyNumberFormat="1" applyFont="1" applyFill="1" applyBorder="1" applyAlignment="1">
      <alignment horizontal="left" vertical="top" wrapText="1"/>
    </xf>
    <xf numFmtId="49" fontId="17" fillId="0" borderId="7" xfId="0" applyNumberFormat="1" applyFont="1" applyFill="1" applyBorder="1" applyAlignment="1">
      <alignment horizontal="left" vertical="center" wrapText="1"/>
    </xf>
    <xf numFmtId="49" fontId="17" fillId="0" borderId="9" xfId="0" applyNumberFormat="1" applyFont="1" applyFill="1" applyBorder="1" applyAlignment="1">
      <alignment horizontal="left" vertical="center" wrapText="1"/>
    </xf>
    <xf numFmtId="49" fontId="17" fillId="0" borderId="7" xfId="0" applyNumberFormat="1" applyFont="1" applyFill="1" applyBorder="1" applyAlignment="1">
      <alignment horizontal="left" vertical="top"/>
    </xf>
    <xf numFmtId="49" fontId="17" fillId="0" borderId="8" xfId="0" applyNumberFormat="1" applyFont="1" applyFill="1" applyBorder="1" applyAlignment="1">
      <alignment horizontal="left" vertical="top"/>
    </xf>
    <xf numFmtId="49" fontId="17" fillId="0" borderId="9" xfId="0" applyNumberFormat="1" applyFont="1" applyFill="1" applyBorder="1" applyAlignment="1">
      <alignment horizontal="left" vertical="top"/>
    </xf>
    <xf numFmtId="49" fontId="26" fillId="5" borderId="7" xfId="0" applyNumberFormat="1" applyFont="1" applyFill="1" applyBorder="1" applyAlignment="1">
      <alignment horizontal="left" vertical="top"/>
    </xf>
    <xf numFmtId="49" fontId="26" fillId="5" borderId="8" xfId="0" applyNumberFormat="1" applyFont="1" applyFill="1" applyBorder="1" applyAlignment="1">
      <alignment horizontal="left" vertical="top"/>
    </xf>
    <xf numFmtId="49" fontId="26" fillId="5" borderId="9" xfId="0" applyNumberFormat="1" applyFont="1" applyFill="1" applyBorder="1" applyAlignment="1">
      <alignment horizontal="left" vertical="top"/>
    </xf>
    <xf numFmtId="49" fontId="26" fillId="5" borderId="7" xfId="0" applyNumberFormat="1" applyFont="1" applyFill="1" applyBorder="1" applyAlignment="1">
      <alignment horizontal="left" vertical="top" wrapText="1"/>
    </xf>
    <xf numFmtId="49" fontId="26" fillId="5" borderId="8" xfId="0" applyNumberFormat="1" applyFont="1" applyFill="1" applyBorder="1" applyAlignment="1">
      <alignment horizontal="left" vertical="top" wrapText="1"/>
    </xf>
    <xf numFmtId="49" fontId="17" fillId="3" borderId="7" xfId="0" applyNumberFormat="1" applyFont="1" applyFill="1" applyBorder="1" applyAlignment="1">
      <alignment horizontal="left" vertical="top" wrapText="1"/>
    </xf>
    <xf numFmtId="49" fontId="17" fillId="3" borderId="8" xfId="0" applyNumberFormat="1" applyFont="1" applyFill="1" applyBorder="1" applyAlignment="1">
      <alignment horizontal="left" vertical="top" wrapText="1"/>
    </xf>
    <xf numFmtId="49" fontId="17" fillId="3" borderId="9" xfId="0" applyNumberFormat="1" applyFont="1" applyFill="1" applyBorder="1" applyAlignment="1">
      <alignment horizontal="left" vertical="top" wrapText="1"/>
    </xf>
    <xf numFmtId="0" fontId="0" fillId="3" borderId="8" xfId="0" applyFont="1" applyFill="1" applyBorder="1" applyAlignment="1">
      <alignment horizontal="left" vertical="top" wrapText="1"/>
    </xf>
    <xf numFmtId="0" fontId="0" fillId="3" borderId="9" xfId="0" applyFont="1" applyFill="1" applyBorder="1" applyAlignment="1">
      <alignment horizontal="left" vertical="top" wrapText="1"/>
    </xf>
    <xf numFmtId="49" fontId="17" fillId="4"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top" wrapText="1"/>
    </xf>
    <xf numFmtId="49" fontId="21" fillId="0" borderId="2" xfId="0" applyNumberFormat="1" applyFont="1" applyFill="1" applyBorder="1" applyAlignment="1">
      <alignment horizontal="center" vertical="top" wrapText="1"/>
    </xf>
    <xf numFmtId="49" fontId="21" fillId="0" borderId="3" xfId="0" applyNumberFormat="1" applyFont="1" applyFill="1" applyBorder="1" applyAlignment="1">
      <alignment horizontal="center" vertical="top" wrapText="1"/>
    </xf>
    <xf numFmtId="49" fontId="21" fillId="0" borderId="4" xfId="0" applyNumberFormat="1" applyFont="1" applyFill="1" applyBorder="1" applyAlignment="1">
      <alignment horizontal="center" vertical="top" wrapText="1"/>
    </xf>
    <xf numFmtId="49" fontId="27" fillId="0" borderId="2" xfId="0" applyNumberFormat="1" applyFont="1" applyFill="1" applyBorder="1" applyAlignment="1">
      <alignment horizontal="center" vertical="top" wrapText="1"/>
    </xf>
    <xf numFmtId="0" fontId="0" fillId="0" borderId="3" xfId="0" applyBorder="1" applyAlignment="1">
      <alignment horizontal="center" vertical="top" wrapText="1"/>
    </xf>
    <xf numFmtId="49" fontId="21" fillId="0" borderId="2" xfId="0" applyNumberFormat="1" applyFont="1" applyFill="1" applyBorder="1" applyAlignment="1">
      <alignment horizontal="center" vertical="center" wrapText="1"/>
    </xf>
    <xf numFmtId="49" fontId="21" fillId="0" borderId="4" xfId="0" applyNumberFormat="1" applyFont="1" applyFill="1" applyBorder="1" applyAlignment="1">
      <alignment horizontal="center" vertical="center" wrapText="1"/>
    </xf>
    <xf numFmtId="0" fontId="0" fillId="0" borderId="4" xfId="0" applyFont="1" applyFill="1" applyBorder="1" applyAlignment="1">
      <alignment horizontal="center" vertical="top" wrapText="1"/>
    </xf>
    <xf numFmtId="49" fontId="28" fillId="0" borderId="2" xfId="0" applyNumberFormat="1" applyFont="1" applyFill="1" applyBorder="1" applyAlignment="1">
      <alignment horizontal="left" vertical="top" wrapText="1"/>
    </xf>
    <xf numFmtId="49" fontId="28" fillId="0" borderId="3" xfId="0" applyNumberFormat="1" applyFont="1" applyFill="1" applyBorder="1" applyAlignment="1">
      <alignment horizontal="left" vertical="top" wrapText="1"/>
    </xf>
    <xf numFmtId="49" fontId="28" fillId="0" borderId="4" xfId="0" applyNumberFormat="1" applyFont="1" applyFill="1" applyBorder="1" applyAlignment="1">
      <alignment horizontal="left" vertical="top" wrapText="1"/>
    </xf>
    <xf numFmtId="49" fontId="17" fillId="0" borderId="1" xfId="0" applyNumberFormat="1" applyFont="1" applyFill="1" applyBorder="1" applyAlignment="1">
      <alignment horizontal="center" vertical="top"/>
    </xf>
    <xf numFmtId="49" fontId="28" fillId="0" borderId="2" xfId="0" applyNumberFormat="1" applyFont="1" applyFill="1" applyBorder="1" applyAlignment="1">
      <alignment horizontal="center" vertical="top" wrapText="1"/>
    </xf>
    <xf numFmtId="49" fontId="28" fillId="0" borderId="3" xfId="0" applyNumberFormat="1" applyFont="1" applyFill="1" applyBorder="1" applyAlignment="1">
      <alignment horizontal="center" vertical="top" wrapText="1"/>
    </xf>
    <xf numFmtId="49" fontId="21" fillId="3" borderId="2" xfId="0" applyNumberFormat="1" applyFont="1" applyFill="1" applyBorder="1" applyAlignment="1">
      <alignment horizontal="center" vertical="top" wrapText="1"/>
    </xf>
    <xf numFmtId="0" fontId="0" fillId="3" borderId="3" xfId="0" applyFont="1" applyFill="1" applyBorder="1" applyAlignment="1">
      <alignment horizontal="center" vertical="top" wrapText="1"/>
    </xf>
    <xf numFmtId="49" fontId="21" fillId="3" borderId="4" xfId="0" applyNumberFormat="1" applyFont="1" applyFill="1" applyBorder="1" applyAlignment="1">
      <alignment horizontal="center" vertical="top" wrapText="1"/>
    </xf>
    <xf numFmtId="49" fontId="21" fillId="3" borderId="3" xfId="0" applyNumberFormat="1" applyFont="1" applyFill="1" applyBorder="1" applyAlignment="1">
      <alignment horizontal="center" vertical="top" wrapText="1"/>
    </xf>
    <xf numFmtId="0" fontId="0" fillId="3" borderId="4" xfId="0" applyFont="1" applyFill="1" applyBorder="1" applyAlignment="1">
      <alignment horizontal="center" vertical="top" wrapText="1"/>
    </xf>
    <xf numFmtId="49" fontId="21" fillId="3" borderId="1" xfId="0" applyNumberFormat="1" applyFont="1" applyFill="1" applyBorder="1" applyAlignment="1">
      <alignment horizontal="center" vertical="center" wrapText="1"/>
    </xf>
    <xf numFmtId="49" fontId="17" fillId="0" borderId="13" xfId="0" applyNumberFormat="1" applyFont="1" applyFill="1" applyBorder="1" applyAlignment="1">
      <alignment horizontal="left" vertical="center" wrapText="1"/>
    </xf>
    <xf numFmtId="49" fontId="17" fillId="6" borderId="46" xfId="0" applyNumberFormat="1" applyFont="1" applyFill="1" applyBorder="1" applyAlignment="1">
      <alignment horizontal="left" vertical="center" wrapText="1"/>
    </xf>
    <xf numFmtId="49" fontId="28" fillId="0" borderId="4" xfId="0" applyNumberFormat="1" applyFont="1" applyFill="1" applyBorder="1" applyAlignment="1">
      <alignment horizontal="center" vertical="top" wrapText="1"/>
    </xf>
    <xf numFmtId="0" fontId="29" fillId="0" borderId="3" xfId="0" applyFont="1" applyFill="1" applyBorder="1" applyAlignment="1">
      <alignment horizontal="center" vertical="top" wrapText="1"/>
    </xf>
    <xf numFmtId="49" fontId="21" fillId="3" borderId="53" xfId="0" applyNumberFormat="1" applyFont="1" applyFill="1" applyBorder="1" applyAlignment="1">
      <alignment horizontal="center" vertical="top" wrapText="1"/>
    </xf>
    <xf numFmtId="49" fontId="17" fillId="0" borderId="53"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top" wrapText="1"/>
    </xf>
    <xf numFmtId="0" fontId="21" fillId="0" borderId="25" xfId="0" applyNumberFormat="1" applyFont="1" applyFill="1" applyBorder="1" applyAlignment="1">
      <alignment horizontal="center" vertical="top" wrapText="1"/>
    </xf>
    <xf numFmtId="0" fontId="21" fillId="0" borderId="22" xfId="0" applyNumberFormat="1" applyFont="1" applyFill="1" applyBorder="1" applyAlignment="1">
      <alignment horizontal="center" vertical="top" wrapText="1"/>
    </xf>
    <xf numFmtId="0" fontId="21" fillId="0" borderId="23" xfId="0" applyNumberFormat="1" applyFont="1" applyFill="1" applyBorder="1" applyAlignment="1">
      <alignment horizontal="center" vertical="top" wrapText="1"/>
    </xf>
    <xf numFmtId="0" fontId="27" fillId="0" borderId="25" xfId="0" applyNumberFormat="1" applyFont="1" applyFill="1"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21" fillId="0" borderId="2" xfId="0" applyNumberFormat="1" applyFont="1" applyFill="1" applyBorder="1" applyAlignment="1">
      <alignment horizontal="center" vertical="top" wrapText="1"/>
    </xf>
    <xf numFmtId="0" fontId="21" fillId="0" borderId="25" xfId="0" applyNumberFormat="1" applyFont="1" applyFill="1" applyBorder="1" applyAlignment="1">
      <alignment horizontal="center" vertical="center" wrapText="1"/>
    </xf>
    <xf numFmtId="0" fontId="21" fillId="0" borderId="23" xfId="0" applyNumberFormat="1" applyFont="1" applyFill="1" applyBorder="1" applyAlignment="1">
      <alignment horizontal="center" vertical="center" wrapText="1"/>
    </xf>
    <xf numFmtId="0" fontId="0" fillId="0" borderId="22" xfId="0" applyFont="1" applyFill="1" applyBorder="1" applyAlignment="1">
      <alignment horizontal="center" vertical="top" wrapText="1"/>
    </xf>
    <xf numFmtId="0" fontId="0" fillId="0" borderId="23" xfId="0" applyFont="1" applyFill="1" applyBorder="1" applyAlignment="1">
      <alignment horizontal="center" vertical="top" wrapText="1"/>
    </xf>
    <xf numFmtId="0" fontId="28" fillId="0" borderId="25" xfId="0" applyNumberFormat="1" applyFont="1" applyFill="1" applyBorder="1" applyAlignment="1">
      <alignment horizontal="center" vertical="top" wrapText="1"/>
    </xf>
    <xf numFmtId="0" fontId="28" fillId="0" borderId="22" xfId="0" applyNumberFormat="1" applyFont="1" applyFill="1" applyBorder="1" applyAlignment="1">
      <alignment horizontal="center" vertical="top" wrapText="1"/>
    </xf>
    <xf numFmtId="0" fontId="28" fillId="0" borderId="23" xfId="0" applyNumberFormat="1" applyFont="1" applyFill="1" applyBorder="1" applyAlignment="1">
      <alignment horizontal="center" vertical="top" wrapText="1"/>
    </xf>
    <xf numFmtId="0" fontId="29" fillId="0" borderId="22" xfId="0" applyFont="1" applyFill="1" applyBorder="1" applyAlignment="1">
      <alignment horizontal="center" vertical="top" wrapText="1"/>
    </xf>
    <xf numFmtId="0" fontId="21" fillId="3" borderId="25" xfId="0" applyNumberFormat="1" applyFont="1" applyFill="1" applyBorder="1" applyAlignment="1">
      <alignment horizontal="center" vertical="top" wrapText="1"/>
    </xf>
    <xf numFmtId="0" fontId="0" fillId="3" borderId="22" xfId="0" applyFont="1" applyFill="1" applyBorder="1" applyAlignment="1">
      <alignment horizontal="center" vertical="top" wrapText="1"/>
    </xf>
    <xf numFmtId="0" fontId="21" fillId="3" borderId="23" xfId="0" applyNumberFormat="1" applyFont="1" applyFill="1" applyBorder="1" applyAlignment="1">
      <alignment horizontal="center" vertical="top" wrapText="1"/>
    </xf>
    <xf numFmtId="0" fontId="21" fillId="3" borderId="22" xfId="0" applyNumberFormat="1" applyFont="1" applyFill="1" applyBorder="1" applyAlignment="1">
      <alignment horizontal="center" vertical="top" wrapText="1"/>
    </xf>
    <xf numFmtId="0" fontId="0" fillId="3" borderId="23" xfId="0" applyFont="1" applyFill="1" applyBorder="1" applyAlignment="1">
      <alignment horizontal="center" vertical="top" wrapText="1"/>
    </xf>
    <xf numFmtId="0" fontId="21" fillId="3" borderId="13" xfId="0" applyNumberFormat="1" applyFont="1" applyFill="1" applyBorder="1" applyAlignment="1">
      <alignment horizontal="center" vertical="top" wrapText="1"/>
    </xf>
    <xf numFmtId="0" fontId="21" fillId="0" borderId="7" xfId="0" applyNumberFormat="1" applyFont="1" applyFill="1" applyBorder="1" applyAlignment="1">
      <alignment horizontal="center" vertical="top" wrapText="1"/>
    </xf>
    <xf numFmtId="0" fontId="21" fillId="0" borderId="8" xfId="0" applyNumberFormat="1" applyFont="1" applyFill="1" applyBorder="1" applyAlignment="1">
      <alignment horizontal="center" vertical="top" wrapText="1"/>
    </xf>
    <xf numFmtId="0" fontId="21" fillId="0" borderId="9" xfId="0" applyNumberFormat="1" applyFont="1" applyFill="1" applyBorder="1" applyAlignment="1">
      <alignment horizontal="center" vertical="top" wrapText="1"/>
    </xf>
    <xf numFmtId="0" fontId="27" fillId="0" borderId="7" xfId="0" applyNumberFormat="1" applyFont="1" applyFill="1" applyBorder="1" applyAlignment="1">
      <alignment vertical="top" wrapText="1"/>
    </xf>
    <xf numFmtId="0" fontId="0" fillId="0" borderId="8" xfId="0" applyBorder="1" applyAlignment="1">
      <alignment vertical="top" wrapText="1"/>
    </xf>
    <xf numFmtId="0" fontId="0" fillId="0" borderId="9" xfId="0" applyBorder="1" applyAlignment="1">
      <alignment vertical="top" wrapText="1"/>
    </xf>
    <xf numFmtId="0" fontId="21" fillId="0" borderId="7" xfId="0" applyNumberFormat="1" applyFont="1" applyFill="1" applyBorder="1" applyAlignment="1">
      <alignment horizontal="center" vertical="center" wrapText="1"/>
    </xf>
    <xf numFmtId="0" fontId="21" fillId="0" borderId="9" xfId="0" applyNumberFormat="1" applyFont="1" applyFill="1" applyBorder="1" applyAlignment="1">
      <alignment horizontal="center" vertical="center" wrapText="1"/>
    </xf>
    <xf numFmtId="0" fontId="0" fillId="0" borderId="8" xfId="0" applyFont="1" applyFill="1" applyBorder="1" applyAlignment="1">
      <alignment horizontal="center" vertical="top" wrapText="1"/>
    </xf>
    <xf numFmtId="0" fontId="0" fillId="0" borderId="9" xfId="0" applyFont="1" applyFill="1" applyBorder="1" applyAlignment="1">
      <alignment horizontal="center" vertical="top" wrapText="1"/>
    </xf>
    <xf numFmtId="0" fontId="28" fillId="0" borderId="7" xfId="0" applyNumberFormat="1" applyFont="1" applyFill="1" applyBorder="1" applyAlignment="1">
      <alignment horizontal="center" vertical="top" wrapText="1"/>
    </xf>
    <xf numFmtId="0" fontId="28" fillId="0" borderId="8" xfId="0" applyNumberFormat="1" applyFont="1" applyFill="1" applyBorder="1" applyAlignment="1">
      <alignment horizontal="center" vertical="top" wrapText="1"/>
    </xf>
    <xf numFmtId="0" fontId="28" fillId="0" borderId="9" xfId="0" applyNumberFormat="1" applyFont="1" applyFill="1" applyBorder="1" applyAlignment="1">
      <alignment horizontal="center" vertical="top" wrapText="1"/>
    </xf>
    <xf numFmtId="0" fontId="29" fillId="0" borderId="8" xfId="0" applyFont="1" applyFill="1" applyBorder="1" applyAlignment="1">
      <alignment horizontal="center" vertical="top" wrapText="1"/>
    </xf>
    <xf numFmtId="0" fontId="21" fillId="3" borderId="7" xfId="0" applyNumberFormat="1" applyFont="1" applyFill="1" applyBorder="1" applyAlignment="1">
      <alignment horizontal="center" vertical="top" wrapText="1"/>
    </xf>
    <xf numFmtId="0" fontId="0" fillId="3" borderId="8" xfId="0" applyFont="1" applyFill="1" applyBorder="1" applyAlignment="1">
      <alignment horizontal="center" vertical="top" wrapText="1"/>
    </xf>
    <xf numFmtId="0" fontId="21" fillId="3" borderId="9" xfId="0" applyNumberFormat="1" applyFont="1" applyFill="1" applyBorder="1" applyAlignment="1">
      <alignment horizontal="center" vertical="top" wrapText="1"/>
    </xf>
    <xf numFmtId="0" fontId="21" fillId="3" borderId="8" xfId="0" applyNumberFormat="1" applyFont="1" applyFill="1" applyBorder="1" applyAlignment="1">
      <alignment horizontal="center" vertical="top" wrapText="1"/>
    </xf>
    <xf numFmtId="0" fontId="0" fillId="3" borderId="9" xfId="0" applyFont="1" applyFill="1" applyBorder="1" applyAlignment="1">
      <alignment horizontal="center" vertical="top" wrapText="1"/>
    </xf>
    <xf numFmtId="0" fontId="21" fillId="3" borderId="46" xfId="0" applyNumberFormat="1" applyFont="1" applyFill="1" applyBorder="1" applyAlignment="1">
      <alignment horizontal="center" vertical="top" wrapText="1"/>
    </xf>
    <xf numFmtId="49" fontId="21" fillId="0" borderId="1" xfId="0" applyNumberFormat="1" applyFont="1" applyFill="1" applyBorder="1" applyAlignment="1">
      <alignment horizontal="left" vertical="top" wrapText="1"/>
    </xf>
    <xf numFmtId="49" fontId="21" fillId="0" borderId="25" xfId="0" applyNumberFormat="1" applyFont="1" applyFill="1" applyBorder="1" applyAlignment="1">
      <alignment horizontal="left" vertical="top" wrapText="1"/>
    </xf>
    <xf numFmtId="49" fontId="21" fillId="0" borderId="22" xfId="0" applyNumberFormat="1" applyFont="1" applyFill="1" applyBorder="1" applyAlignment="1">
      <alignment horizontal="left" vertical="top" wrapText="1"/>
    </xf>
    <xf numFmtId="49" fontId="21" fillId="0" borderId="23" xfId="0" applyNumberFormat="1" applyFont="1" applyFill="1" applyBorder="1" applyAlignment="1">
      <alignment horizontal="left" vertical="top" wrapText="1"/>
    </xf>
    <xf numFmtId="49" fontId="27" fillId="0" borderId="25" xfId="0" applyNumberFormat="1" applyFont="1" applyFill="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9" fontId="21" fillId="0" borderId="2" xfId="0" applyNumberFormat="1" applyFont="1" applyFill="1" applyBorder="1" applyAlignment="1">
      <alignment horizontal="left" vertical="top" wrapText="1"/>
    </xf>
    <xf numFmtId="49" fontId="21" fillId="0" borderId="25" xfId="0" applyNumberFormat="1" applyFont="1" applyFill="1" applyBorder="1" applyAlignment="1">
      <alignment horizontal="center" vertical="center" wrapText="1"/>
    </xf>
    <xf numFmtId="49" fontId="21" fillId="0" borderId="23" xfId="0" applyNumberFormat="1" applyFont="1" applyFill="1" applyBorder="1" applyAlignment="1">
      <alignment horizontal="center" vertical="center" wrapText="1"/>
    </xf>
    <xf numFmtId="49" fontId="21" fillId="0" borderId="25" xfId="0" applyNumberFormat="1" applyFont="1" applyFill="1" applyBorder="1" applyAlignment="1">
      <alignment horizontal="center" vertical="top" wrapText="1"/>
    </xf>
    <xf numFmtId="49" fontId="21" fillId="0" borderId="22" xfId="0" applyNumberFormat="1" applyFont="1" applyFill="1" applyBorder="1" applyAlignment="1">
      <alignment horizontal="center" vertical="top" wrapText="1"/>
    </xf>
    <xf numFmtId="49" fontId="21" fillId="0" borderId="23" xfId="0" applyNumberFormat="1" applyFont="1" applyFill="1" applyBorder="1" applyAlignment="1">
      <alignment horizontal="center" vertical="top" wrapText="1"/>
    </xf>
    <xf numFmtId="49" fontId="28" fillId="0" borderId="25" xfId="0" applyNumberFormat="1" applyFont="1" applyFill="1" applyBorder="1" applyAlignment="1">
      <alignment horizontal="left" vertical="top" wrapText="1"/>
    </xf>
    <xf numFmtId="49" fontId="28" fillId="0" borderId="22" xfId="0" applyNumberFormat="1" applyFont="1" applyFill="1" applyBorder="1" applyAlignment="1">
      <alignment horizontal="left" vertical="top" wrapText="1"/>
    </xf>
    <xf numFmtId="49" fontId="28" fillId="0" borderId="23" xfId="0" applyNumberFormat="1" applyFont="1" applyFill="1" applyBorder="1" applyAlignment="1">
      <alignment horizontal="left" vertical="top" wrapText="1"/>
    </xf>
    <xf numFmtId="49" fontId="28" fillId="0" borderId="25" xfId="0" applyNumberFormat="1" applyFont="1" applyFill="1" applyBorder="1" applyAlignment="1">
      <alignment horizontal="center" vertical="top" wrapText="1"/>
    </xf>
    <xf numFmtId="49" fontId="28" fillId="0" borderId="22" xfId="0" applyNumberFormat="1" applyFont="1" applyFill="1" applyBorder="1" applyAlignment="1">
      <alignment horizontal="center" vertical="top" wrapText="1"/>
    </xf>
    <xf numFmtId="49" fontId="21" fillId="3" borderId="25" xfId="0" applyNumberFormat="1" applyFont="1" applyFill="1" applyBorder="1" applyAlignment="1">
      <alignment horizontal="center" vertical="top" wrapText="1"/>
    </xf>
    <xf numFmtId="49" fontId="21" fillId="3" borderId="23" xfId="0" applyNumberFormat="1" applyFont="1" applyFill="1" applyBorder="1" applyAlignment="1">
      <alignment horizontal="center" vertical="top" wrapText="1"/>
    </xf>
    <xf numFmtId="49" fontId="21" fillId="3" borderId="22" xfId="0" applyNumberFormat="1" applyFont="1" applyFill="1" applyBorder="1" applyAlignment="1">
      <alignment horizontal="center" vertical="top" wrapText="1"/>
    </xf>
    <xf numFmtId="0" fontId="0" fillId="3" borderId="13" xfId="0" applyFont="1" applyFill="1" applyBorder="1" applyAlignment="1">
      <alignment horizontal="center" vertical="top" wrapText="1"/>
    </xf>
    <xf numFmtId="49" fontId="21" fillId="0" borderId="5" xfId="0" applyNumberFormat="1" applyFont="1" applyFill="1" applyBorder="1" applyAlignment="1">
      <alignment horizontal="left" vertical="top" wrapText="1"/>
    </xf>
    <xf numFmtId="49" fontId="21" fillId="0" borderId="0" xfId="0" applyNumberFormat="1" applyFont="1" applyFill="1" applyBorder="1" applyAlignment="1">
      <alignment horizontal="left" vertical="top" wrapText="1"/>
    </xf>
    <xf numFmtId="49" fontId="21" fillId="0" borderId="6" xfId="0" applyNumberFormat="1" applyFont="1" applyFill="1" applyBorder="1" applyAlignment="1">
      <alignment horizontal="left" vertical="top" wrapText="1"/>
    </xf>
    <xf numFmtId="49" fontId="27" fillId="0" borderId="5" xfId="0" applyNumberFormat="1" applyFont="1" applyFill="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49" fontId="21" fillId="0" borderId="5" xfId="0" applyNumberFormat="1" applyFont="1" applyFill="1" applyBorder="1" applyAlignment="1">
      <alignment horizontal="center" vertical="center" wrapText="1"/>
    </xf>
    <xf numFmtId="49" fontId="21" fillId="0" borderId="6" xfId="0" applyNumberFormat="1" applyFont="1" applyFill="1" applyBorder="1" applyAlignment="1">
      <alignment horizontal="center" vertical="center" wrapText="1"/>
    </xf>
    <xf numFmtId="49" fontId="21" fillId="0" borderId="5" xfId="0" applyNumberFormat="1" applyFont="1" applyFill="1" applyBorder="1" applyAlignment="1">
      <alignment horizontal="center" vertical="top" wrapText="1"/>
    </xf>
    <xf numFmtId="49" fontId="21" fillId="0" borderId="0" xfId="0" applyNumberFormat="1" applyFont="1" applyFill="1" applyBorder="1" applyAlignment="1">
      <alignment horizontal="center" vertical="top" wrapText="1"/>
    </xf>
    <xf numFmtId="0" fontId="0" fillId="0" borderId="0" xfId="0" applyFont="1" applyFill="1" applyBorder="1" applyAlignment="1">
      <alignment horizontal="center" vertical="top" wrapText="1"/>
    </xf>
    <xf numFmtId="0" fontId="0" fillId="0" borderId="6" xfId="0" applyFont="1" applyFill="1" applyBorder="1" applyAlignment="1">
      <alignment horizontal="center" vertical="top" wrapText="1"/>
    </xf>
    <xf numFmtId="0" fontId="0" fillId="0" borderId="5" xfId="0" applyFont="1" applyFill="1" applyBorder="1" applyAlignment="1">
      <alignment horizontal="center" vertical="top" wrapText="1"/>
    </xf>
    <xf numFmtId="49" fontId="21" fillId="0" borderId="6" xfId="0" applyNumberFormat="1" applyFont="1" applyFill="1" applyBorder="1" applyAlignment="1">
      <alignment horizontal="center" vertical="top" wrapText="1"/>
    </xf>
    <xf numFmtId="49" fontId="28" fillId="0" borderId="5" xfId="0" applyNumberFormat="1" applyFont="1" applyFill="1" applyBorder="1" applyAlignment="1">
      <alignment horizontal="left" vertical="top" wrapText="1"/>
    </xf>
    <xf numFmtId="49" fontId="28" fillId="0" borderId="0" xfId="0" applyNumberFormat="1" applyFont="1" applyFill="1" applyBorder="1" applyAlignment="1">
      <alignment horizontal="left" vertical="top" wrapText="1"/>
    </xf>
    <xf numFmtId="49" fontId="28" fillId="0" borderId="6" xfId="0" applyNumberFormat="1" applyFont="1" applyFill="1" applyBorder="1" applyAlignment="1">
      <alignment horizontal="left" vertical="top" wrapText="1"/>
    </xf>
    <xf numFmtId="49" fontId="28" fillId="0" borderId="5" xfId="0" applyNumberFormat="1" applyFont="1" applyFill="1" applyBorder="1" applyAlignment="1">
      <alignment horizontal="center" vertical="top" wrapText="1"/>
    </xf>
    <xf numFmtId="49" fontId="28" fillId="0" borderId="0" xfId="0" applyNumberFormat="1" applyFont="1" applyFill="1" applyBorder="1" applyAlignment="1">
      <alignment horizontal="center" vertical="top" wrapText="1"/>
    </xf>
    <xf numFmtId="49" fontId="21" fillId="3" borderId="5" xfId="0" applyNumberFormat="1" applyFont="1" applyFill="1" applyBorder="1" applyAlignment="1">
      <alignment horizontal="center" vertical="top" wrapText="1"/>
    </xf>
    <xf numFmtId="0" fontId="0" fillId="3" borderId="0" xfId="0" applyFont="1" applyFill="1" applyBorder="1" applyAlignment="1">
      <alignment horizontal="center" vertical="top" wrapText="1"/>
    </xf>
    <xf numFmtId="49" fontId="21" fillId="3" borderId="6" xfId="0" applyNumberFormat="1" applyFont="1" applyFill="1" applyBorder="1" applyAlignment="1">
      <alignment horizontal="center" vertical="top" wrapText="1"/>
    </xf>
    <xf numFmtId="49" fontId="21" fillId="3" borderId="0" xfId="0" applyNumberFormat="1" applyFont="1" applyFill="1" applyBorder="1" applyAlignment="1">
      <alignment horizontal="center" vertical="top" wrapText="1"/>
    </xf>
    <xf numFmtId="0" fontId="0" fillId="3" borderId="53" xfId="0" applyFont="1" applyFill="1" applyBorder="1" applyAlignment="1">
      <alignment horizontal="center" vertical="top" wrapText="1"/>
    </xf>
    <xf numFmtId="49" fontId="21" fillId="0" borderId="7" xfId="0" applyNumberFormat="1" applyFont="1" applyFill="1" applyBorder="1" applyAlignment="1">
      <alignment horizontal="left" vertical="top" wrapText="1"/>
    </xf>
    <xf numFmtId="49" fontId="21" fillId="0" borderId="8" xfId="0" applyNumberFormat="1" applyFont="1" applyFill="1" applyBorder="1" applyAlignment="1">
      <alignment horizontal="left" vertical="top" wrapText="1"/>
    </xf>
    <xf numFmtId="49" fontId="21" fillId="0" borderId="9" xfId="0" applyNumberFormat="1" applyFont="1" applyFill="1" applyBorder="1" applyAlignment="1">
      <alignment horizontal="left" vertical="top" wrapText="1"/>
    </xf>
    <xf numFmtId="49" fontId="27" fillId="0" borderId="7" xfId="0" applyNumberFormat="1" applyFont="1" applyFill="1"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49" fontId="21" fillId="0" borderId="7" xfId="0" applyNumberFormat="1" applyFont="1" applyFill="1" applyBorder="1" applyAlignment="1">
      <alignment horizontal="center" vertical="center" wrapText="1"/>
    </xf>
    <xf numFmtId="49" fontId="21" fillId="0" borderId="9" xfId="0" applyNumberFormat="1" applyFont="1" applyFill="1" applyBorder="1" applyAlignment="1">
      <alignment horizontal="center" vertical="center" wrapText="1"/>
    </xf>
    <xf numFmtId="49" fontId="21" fillId="0" borderId="7" xfId="0" applyNumberFormat="1" applyFont="1" applyFill="1" applyBorder="1" applyAlignment="1">
      <alignment horizontal="center" vertical="top" wrapText="1"/>
    </xf>
    <xf numFmtId="49" fontId="21" fillId="0" borderId="8" xfId="0" applyNumberFormat="1" applyFont="1" applyFill="1" applyBorder="1" applyAlignment="1">
      <alignment horizontal="center" vertical="top" wrapText="1"/>
    </xf>
    <xf numFmtId="0" fontId="0" fillId="0" borderId="7" xfId="0" applyFont="1" applyFill="1" applyBorder="1" applyAlignment="1">
      <alignment horizontal="center" vertical="top" wrapText="1"/>
    </xf>
    <xf numFmtId="49" fontId="21" fillId="0" borderId="9" xfId="0" applyNumberFormat="1" applyFont="1" applyFill="1" applyBorder="1" applyAlignment="1">
      <alignment horizontal="center" vertical="top" wrapText="1"/>
    </xf>
    <xf numFmtId="49" fontId="28" fillId="0" borderId="7" xfId="0" applyNumberFormat="1" applyFont="1" applyFill="1" applyBorder="1" applyAlignment="1">
      <alignment horizontal="left" vertical="top" wrapText="1"/>
    </xf>
    <xf numFmtId="49" fontId="28" fillId="0" borderId="8" xfId="0" applyNumberFormat="1" applyFont="1" applyFill="1" applyBorder="1" applyAlignment="1">
      <alignment horizontal="left" vertical="top" wrapText="1"/>
    </xf>
    <xf numFmtId="49" fontId="28" fillId="0" borderId="9" xfId="0" applyNumberFormat="1" applyFont="1" applyFill="1" applyBorder="1" applyAlignment="1">
      <alignment horizontal="left" vertical="top" wrapText="1"/>
    </xf>
    <xf numFmtId="49" fontId="28" fillId="0" borderId="7" xfId="0" applyNumberFormat="1" applyFont="1" applyFill="1" applyBorder="1" applyAlignment="1">
      <alignment horizontal="center" vertical="top" wrapText="1"/>
    </xf>
    <xf numFmtId="49" fontId="28" fillId="0" borderId="8" xfId="0" applyNumberFormat="1" applyFont="1" applyFill="1" applyBorder="1" applyAlignment="1">
      <alignment horizontal="center" vertical="top" wrapText="1"/>
    </xf>
    <xf numFmtId="49" fontId="21" fillId="3" borderId="7" xfId="0" applyNumberFormat="1" applyFont="1" applyFill="1" applyBorder="1" applyAlignment="1">
      <alignment horizontal="center" vertical="top" wrapText="1"/>
    </xf>
    <xf numFmtId="49" fontId="21" fillId="3" borderId="9" xfId="0" applyNumberFormat="1" applyFont="1" applyFill="1" applyBorder="1" applyAlignment="1">
      <alignment horizontal="center" vertical="top" wrapText="1"/>
    </xf>
    <xf numFmtId="49" fontId="21" fillId="3" borderId="8" xfId="0" applyNumberFormat="1" applyFont="1" applyFill="1" applyBorder="1" applyAlignment="1">
      <alignment horizontal="center" vertical="top" wrapText="1"/>
    </xf>
    <xf numFmtId="0" fontId="0" fillId="3" borderId="46" xfId="0" applyFont="1" applyFill="1" applyBorder="1" applyAlignment="1">
      <alignment horizontal="center" vertical="top" wrapText="1"/>
    </xf>
    <xf numFmtId="49" fontId="11" fillId="4" borderId="2" xfId="0" applyNumberFormat="1" applyFont="1" applyFill="1" applyBorder="1" applyAlignment="1">
      <alignment horizontal="center" vertical="center"/>
    </xf>
    <xf numFmtId="49" fontId="21" fillId="0" borderId="5"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0" fontId="21" fillId="0" borderId="0" xfId="0" applyFont="1" applyFill="1" applyBorder="1" applyAlignment="1">
      <alignment vertical="center"/>
    </xf>
    <xf numFmtId="0" fontId="0" fillId="0" borderId="0" xfId="0" applyFont="1" applyBorder="1" applyAlignment="1">
      <alignment vertical="center"/>
    </xf>
    <xf numFmtId="0" fontId="21" fillId="0" borderId="6" xfId="0" applyFont="1" applyFill="1" applyBorder="1" applyAlignment="1">
      <alignment vertical="center"/>
    </xf>
    <xf numFmtId="49" fontId="21" fillId="0" borderId="25" xfId="0" applyNumberFormat="1" applyFont="1" applyFill="1" applyBorder="1" applyAlignment="1">
      <alignment horizontal="left" vertical="center" wrapText="1"/>
    </xf>
    <xf numFmtId="49" fontId="21" fillId="0" borderId="13" xfId="0" applyNumberFormat="1" applyFont="1" applyFill="1" applyBorder="1" applyAlignment="1">
      <alignment horizontal="left" vertical="center" wrapText="1"/>
    </xf>
    <xf numFmtId="0" fontId="30" fillId="0" borderId="5" xfId="0" applyFont="1" applyFill="1" applyBorder="1" applyAlignment="1">
      <alignment vertical="center"/>
    </xf>
    <xf numFmtId="0" fontId="21" fillId="0" borderId="22" xfId="0" applyFont="1" applyFill="1" applyBorder="1" applyAlignment="1">
      <alignment vertical="center"/>
    </xf>
    <xf numFmtId="0" fontId="21" fillId="0" borderId="23" xfId="0" applyFont="1" applyFill="1" applyBorder="1" applyAlignment="1">
      <alignment vertical="center"/>
    </xf>
    <xf numFmtId="49" fontId="28" fillId="0" borderId="25" xfId="0" applyNumberFormat="1" applyFont="1" applyFill="1" applyBorder="1" applyAlignment="1">
      <alignment horizontal="left" vertical="center" wrapText="1"/>
    </xf>
    <xf numFmtId="49" fontId="28" fillId="0" borderId="13" xfId="0" applyNumberFormat="1" applyFont="1" applyFill="1" applyBorder="1" applyAlignment="1">
      <alignment horizontal="left" vertical="center" wrapText="1"/>
    </xf>
    <xf numFmtId="0" fontId="30" fillId="0" borderId="25" xfId="0" applyFont="1" applyFill="1" applyBorder="1" applyAlignment="1">
      <alignment vertical="center"/>
    </xf>
    <xf numFmtId="0" fontId="30" fillId="0" borderId="1" xfId="0" applyFont="1" applyFill="1" applyBorder="1" applyAlignment="1">
      <alignment horizontal="left" vertical="center" wrapText="1"/>
    </xf>
    <xf numFmtId="0" fontId="21" fillId="0" borderId="13" xfId="0" applyFont="1" applyFill="1" applyBorder="1" applyAlignment="1">
      <alignment horizontal="left" vertical="center" wrapText="1"/>
    </xf>
    <xf numFmtId="49" fontId="21" fillId="0" borderId="1" xfId="0" applyNumberFormat="1" applyFont="1" applyFill="1" applyBorder="1" applyAlignment="1">
      <alignment horizontal="left" vertical="center" wrapText="1"/>
    </xf>
    <xf numFmtId="0" fontId="0" fillId="0" borderId="23" xfId="0" applyFont="1" applyBorder="1" applyAlignment="1">
      <alignment vertical="center"/>
    </xf>
    <xf numFmtId="49" fontId="22" fillId="0" borderId="1"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22" xfId="0" applyNumberFormat="1" applyFont="1" applyFill="1" applyBorder="1" applyAlignment="1">
      <alignment horizontal="left" vertical="center" wrapText="1"/>
    </xf>
    <xf numFmtId="0" fontId="21" fillId="0" borderId="1" xfId="0" applyFont="1" applyFill="1" applyBorder="1" applyAlignment="1">
      <alignment horizontal="left" vertical="center" wrapText="1"/>
    </xf>
    <xf numFmtId="0" fontId="30" fillId="0" borderId="13" xfId="0" applyFont="1" applyFill="1" applyBorder="1" applyAlignment="1">
      <alignment horizontal="left" vertical="center" wrapText="1"/>
    </xf>
    <xf numFmtId="49" fontId="21" fillId="0" borderId="46" xfId="0" applyNumberFormat="1" applyFont="1" applyFill="1" applyBorder="1" applyAlignment="1">
      <alignment horizontal="left" vertical="center" wrapText="1"/>
    </xf>
    <xf numFmtId="0" fontId="28" fillId="0" borderId="13" xfId="0" applyFont="1" applyFill="1" applyBorder="1" applyAlignment="1">
      <alignment horizontal="left" vertical="center" wrapText="1"/>
    </xf>
    <xf numFmtId="49" fontId="30" fillId="0" borderId="13" xfId="0" applyNumberFormat="1" applyFont="1" applyFill="1" applyBorder="1" applyAlignment="1">
      <alignment horizontal="left" vertical="center" wrapText="1"/>
    </xf>
    <xf numFmtId="0" fontId="30" fillId="3" borderId="13" xfId="0" applyFont="1" applyFill="1" applyBorder="1" applyAlignment="1">
      <alignment horizontal="left" vertical="center" wrapText="1"/>
    </xf>
    <xf numFmtId="49" fontId="30" fillId="3" borderId="13" xfId="0" applyNumberFormat="1" applyFont="1" applyFill="1" applyBorder="1" applyAlignment="1">
      <alignment horizontal="left" vertical="center" wrapText="1"/>
    </xf>
    <xf numFmtId="0" fontId="21" fillId="3" borderId="13" xfId="0" applyFont="1" applyFill="1" applyBorder="1" applyAlignment="1">
      <alignment horizontal="left" vertical="center" wrapText="1"/>
    </xf>
    <xf numFmtId="0" fontId="30" fillId="3" borderId="22" xfId="0" applyFont="1" applyFill="1" applyBorder="1" applyAlignment="1">
      <alignment vertical="center"/>
    </xf>
    <xf numFmtId="0" fontId="21" fillId="3" borderId="22" xfId="0" applyFont="1" applyFill="1" applyBorder="1" applyAlignment="1">
      <alignment vertical="center"/>
    </xf>
    <xf numFmtId="0" fontId="21" fillId="3" borderId="23" xfId="0" applyFont="1" applyFill="1" applyBorder="1" applyAlignment="1">
      <alignment vertical="center"/>
    </xf>
    <xf numFmtId="49" fontId="21" fillId="7" borderId="1" xfId="0" applyNumberFormat="1" applyFont="1" applyFill="1" applyBorder="1" applyAlignment="1">
      <alignment horizontal="center" vertical="center" wrapText="1"/>
    </xf>
    <xf numFmtId="0" fontId="21" fillId="0" borderId="6" xfId="0" applyFont="1" applyFill="1" applyBorder="1" applyAlignment="1">
      <alignment horizontal="left" vertical="center" wrapText="1"/>
    </xf>
    <xf numFmtId="49" fontId="21" fillId="0" borderId="53" xfId="0" applyNumberFormat="1" applyFont="1" applyFill="1" applyBorder="1" applyAlignment="1">
      <alignment horizontal="left" vertical="center" wrapText="1"/>
    </xf>
    <xf numFmtId="0" fontId="21" fillId="0" borderId="5" xfId="0" applyFont="1" applyFill="1" applyBorder="1" applyAlignment="1">
      <alignment vertical="center"/>
    </xf>
    <xf numFmtId="0" fontId="21" fillId="7" borderId="2" xfId="0" applyFont="1" applyFill="1" applyBorder="1" applyAlignment="1">
      <alignment vertical="center"/>
    </xf>
    <xf numFmtId="0" fontId="21" fillId="7" borderId="1" xfId="0" applyFont="1" applyFill="1" applyBorder="1" applyAlignment="1">
      <alignment horizontal="center" vertical="center"/>
    </xf>
    <xf numFmtId="0" fontId="21" fillId="7" borderId="4" xfId="0" applyFont="1" applyFill="1" applyBorder="1" applyAlignment="1">
      <alignment horizontal="center" vertical="center"/>
    </xf>
    <xf numFmtId="0" fontId="21" fillId="0" borderId="5" xfId="0" applyFont="1" applyFill="1" applyBorder="1" applyAlignment="1">
      <alignment horizontal="left" vertical="center" wrapText="1"/>
    </xf>
    <xf numFmtId="49" fontId="28" fillId="0" borderId="5" xfId="0" applyNumberFormat="1" applyFont="1" applyFill="1" applyBorder="1" applyAlignment="1">
      <alignment horizontal="left" vertical="center" wrapText="1"/>
    </xf>
    <xf numFmtId="49" fontId="27" fillId="0" borderId="53" xfId="0" applyNumberFormat="1" applyFont="1" applyFill="1" applyBorder="1" applyAlignment="1">
      <alignment horizontal="left" vertical="center" wrapText="1"/>
    </xf>
    <xf numFmtId="49" fontId="27" fillId="0" borderId="5" xfId="0" applyNumberFormat="1" applyFont="1" applyFill="1" applyBorder="1" applyAlignment="1">
      <alignment horizontal="left" vertical="center" wrapText="1"/>
    </xf>
    <xf numFmtId="0" fontId="21" fillId="0" borderId="1" xfId="0" applyFont="1" applyFill="1" applyBorder="1" applyAlignment="1">
      <alignment horizontal="left" vertical="center"/>
    </xf>
    <xf numFmtId="0" fontId="30" fillId="0" borderId="53" xfId="0" applyFont="1" applyFill="1" applyBorder="1" applyAlignment="1">
      <alignment horizontal="left" vertical="center" wrapText="1"/>
    </xf>
    <xf numFmtId="0" fontId="0" fillId="0" borderId="6" xfId="0" applyFont="1" applyBorder="1" applyAlignment="1">
      <alignment vertical="center"/>
    </xf>
    <xf numFmtId="0" fontId="21" fillId="0" borderId="53" xfId="0" applyFont="1" applyFill="1" applyBorder="1" applyAlignment="1">
      <alignment horizontal="left" vertical="center" wrapText="1"/>
    </xf>
    <xf numFmtId="0" fontId="21" fillId="0" borderId="53" xfId="0" applyFont="1" applyFill="1" applyBorder="1" applyAlignment="1">
      <alignment horizontal="left" vertical="center"/>
    </xf>
    <xf numFmtId="0" fontId="0" fillId="0" borderId="53" xfId="0" applyFont="1" applyFill="1" applyBorder="1" applyAlignment="1">
      <alignment horizontal="left" vertical="center"/>
    </xf>
    <xf numFmtId="0" fontId="28" fillId="0" borderId="53" xfId="0" applyFont="1" applyFill="1" applyBorder="1" applyAlignment="1">
      <alignment horizontal="left" vertical="center" wrapText="1"/>
    </xf>
    <xf numFmtId="49" fontId="30" fillId="0" borderId="53" xfId="0" applyNumberFormat="1" applyFont="1" applyFill="1" applyBorder="1" applyAlignment="1">
      <alignment horizontal="left" vertical="center" wrapText="1"/>
    </xf>
    <xf numFmtId="49" fontId="28" fillId="0" borderId="53" xfId="0" applyNumberFormat="1" applyFont="1" applyFill="1" applyBorder="1" applyAlignment="1">
      <alignment horizontal="left" vertical="center" wrapText="1"/>
    </xf>
    <xf numFmtId="0" fontId="30" fillId="3" borderId="53" xfId="0" applyFont="1" applyFill="1" applyBorder="1" applyAlignment="1">
      <alignment horizontal="left" vertical="center" wrapText="1"/>
    </xf>
    <xf numFmtId="49" fontId="30" fillId="3" borderId="53" xfId="0" applyNumberFormat="1" applyFont="1" applyFill="1" applyBorder="1" applyAlignment="1">
      <alignment horizontal="left" vertical="center" wrapText="1"/>
    </xf>
    <xf numFmtId="0" fontId="21" fillId="3" borderId="53" xfId="0" applyFont="1" applyFill="1" applyBorder="1" applyAlignment="1">
      <alignment horizontal="left" vertical="center" wrapText="1"/>
    </xf>
    <xf numFmtId="0" fontId="21" fillId="3" borderId="0" xfId="0" applyFont="1" applyFill="1" applyBorder="1" applyAlignment="1">
      <alignment vertical="center"/>
    </xf>
    <xf numFmtId="0" fontId="21" fillId="3" borderId="2" xfId="0" applyFont="1" applyFill="1" applyBorder="1" applyAlignment="1">
      <alignment vertical="center"/>
    </xf>
    <xf numFmtId="0" fontId="21" fillId="3" borderId="1" xfId="0" applyFont="1" applyFill="1" applyBorder="1" applyAlignment="1">
      <alignment horizontal="center" vertical="center"/>
    </xf>
    <xf numFmtId="0" fontId="21" fillId="3" borderId="6" xfId="0" applyFont="1" applyFill="1" applyBorder="1" applyAlignment="1">
      <alignment vertical="center"/>
    </xf>
    <xf numFmtId="0" fontId="21" fillId="0" borderId="6" xfId="0" applyFont="1" applyFill="1" applyBorder="1" applyAlignment="1">
      <alignment horizontal="left" vertical="center"/>
    </xf>
    <xf numFmtId="0" fontId="30" fillId="7" borderId="25" xfId="0" applyFont="1" applyFill="1" applyBorder="1" applyAlignment="1">
      <alignment horizontal="center" vertical="center"/>
    </xf>
    <xf numFmtId="0" fontId="30" fillId="0" borderId="6" xfId="0" applyFont="1" applyFill="1" applyBorder="1" applyAlignment="1">
      <alignment horizontal="center" vertical="center"/>
    </xf>
    <xf numFmtId="0" fontId="21" fillId="0" borderId="5" xfId="0" applyFont="1" applyFill="1" applyBorder="1" applyAlignment="1">
      <alignment horizontal="left" vertical="center"/>
    </xf>
    <xf numFmtId="0" fontId="30" fillId="7" borderId="13" xfId="0" applyFont="1" applyFill="1" applyBorder="1" applyAlignment="1">
      <alignment horizontal="center" vertical="center"/>
    </xf>
    <xf numFmtId="0" fontId="30" fillId="3" borderId="13" xfId="0" applyFont="1" applyFill="1" applyBorder="1" applyAlignment="1">
      <alignment horizontal="center" vertical="center"/>
    </xf>
    <xf numFmtId="0" fontId="30" fillId="3" borderId="6" xfId="0" applyFont="1" applyFill="1" applyBorder="1" applyAlignment="1">
      <alignment horizontal="center" vertical="center"/>
    </xf>
    <xf numFmtId="0" fontId="30" fillId="7" borderId="5" xfId="0" applyFont="1" applyFill="1" applyBorder="1" applyAlignment="1">
      <alignment horizontal="center" vertical="center"/>
    </xf>
    <xf numFmtId="0" fontId="30" fillId="7" borderId="53" xfId="0" applyFont="1" applyFill="1" applyBorder="1" applyAlignment="1">
      <alignment horizontal="center" vertical="center"/>
    </xf>
    <xf numFmtId="0" fontId="30" fillId="3" borderId="53" xfId="0" applyFont="1" applyFill="1" applyBorder="1" applyAlignment="1">
      <alignment horizontal="center" vertical="center"/>
    </xf>
    <xf numFmtId="0" fontId="30" fillId="7" borderId="7" xfId="0" applyFont="1" applyFill="1" applyBorder="1" applyAlignment="1">
      <alignment horizontal="center" vertical="center"/>
    </xf>
    <xf numFmtId="0" fontId="30" fillId="7" borderId="46" xfId="0" applyFont="1" applyFill="1" applyBorder="1" applyAlignment="1">
      <alignment horizontal="center" vertical="center"/>
    </xf>
    <xf numFmtId="0" fontId="21" fillId="0" borderId="46" xfId="0" applyFont="1" applyFill="1" applyBorder="1" applyAlignment="1">
      <alignment horizontal="left" vertical="center" wrapText="1"/>
    </xf>
    <xf numFmtId="0" fontId="30" fillId="3" borderId="46" xfId="0" applyFont="1" applyFill="1" applyBorder="1" applyAlignment="1">
      <alignment horizontal="center" vertical="center"/>
    </xf>
    <xf numFmtId="0" fontId="21" fillId="3" borderId="46" xfId="0" applyFont="1" applyFill="1" applyBorder="1" applyAlignment="1">
      <alignment horizontal="left" vertical="center" wrapText="1"/>
    </xf>
    <xf numFmtId="0" fontId="30" fillId="7" borderId="2" xfId="0" applyFont="1" applyFill="1" applyBorder="1" applyAlignment="1">
      <alignment horizontal="center" vertical="center"/>
    </xf>
    <xf numFmtId="0" fontId="21" fillId="0" borderId="25" xfId="0" applyFont="1" applyFill="1" applyBorder="1" applyAlignment="1">
      <alignment horizontal="left" vertical="center" wrapText="1"/>
    </xf>
    <xf numFmtId="0" fontId="21" fillId="0" borderId="23"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0" fillId="0" borderId="53" xfId="0" applyFont="1" applyBorder="1" applyAlignment="1">
      <alignment horizontal="left" vertical="center" wrapText="1"/>
    </xf>
    <xf numFmtId="0" fontId="0" fillId="3" borderId="53"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0" fillId="0" borderId="46" xfId="0" applyFont="1" applyBorder="1" applyAlignment="1">
      <alignment horizontal="left" vertical="center" wrapText="1"/>
    </xf>
    <xf numFmtId="0" fontId="0" fillId="3" borderId="46" xfId="0" applyFont="1" applyFill="1" applyBorder="1" applyAlignment="1">
      <alignment horizontal="left" vertical="center" wrapText="1"/>
    </xf>
    <xf numFmtId="49" fontId="17" fillId="0" borderId="46" xfId="0" applyNumberFormat="1" applyFont="1" applyFill="1" applyBorder="1" applyAlignment="1">
      <alignment horizontal="left" vertical="center" wrapText="1"/>
    </xf>
    <xf numFmtId="49" fontId="21" fillId="0" borderId="7" xfId="0" applyNumberFormat="1" applyFont="1" applyFill="1" applyBorder="1" applyAlignment="1">
      <alignment horizontal="left" vertical="center" wrapText="1"/>
    </xf>
    <xf numFmtId="49" fontId="21" fillId="0" borderId="8" xfId="0" applyNumberFormat="1" applyFont="1" applyFill="1" applyBorder="1" applyAlignment="1">
      <alignment horizontal="left" vertical="center" wrapText="1"/>
    </xf>
    <xf numFmtId="0" fontId="21" fillId="0" borderId="8" xfId="0" applyFont="1" applyFill="1" applyBorder="1" applyAlignment="1">
      <alignment vertical="center"/>
    </xf>
    <xf numFmtId="0" fontId="0" fillId="0" borderId="8" xfId="0" applyFont="1" applyBorder="1" applyAlignment="1">
      <alignment vertical="center"/>
    </xf>
    <xf numFmtId="0" fontId="21" fillId="0" borderId="9" xfId="0" applyFont="1" applyFill="1" applyBorder="1" applyAlignment="1">
      <alignment vertical="center"/>
    </xf>
    <xf numFmtId="0" fontId="21" fillId="0" borderId="7" xfId="0" applyFont="1" applyFill="1" applyBorder="1" applyAlignment="1">
      <alignment vertical="center"/>
    </xf>
    <xf numFmtId="0" fontId="30" fillId="0" borderId="8" xfId="0" applyFont="1" applyFill="1" applyBorder="1" applyAlignment="1">
      <alignment vertical="center"/>
    </xf>
    <xf numFmtId="0" fontId="30" fillId="0" borderId="9" xfId="0" applyFont="1" applyFill="1" applyBorder="1" applyAlignment="1">
      <alignment vertical="center"/>
    </xf>
    <xf numFmtId="49" fontId="28" fillId="0" borderId="7" xfId="0" applyNumberFormat="1" applyFont="1" applyFill="1" applyBorder="1" applyAlignment="1">
      <alignment horizontal="left" vertical="center" wrapText="1"/>
    </xf>
    <xf numFmtId="49" fontId="27" fillId="0" borderId="46" xfId="0" applyNumberFormat="1" applyFont="1" applyFill="1" applyBorder="1" applyAlignment="1">
      <alignment horizontal="left" vertical="center" wrapText="1"/>
    </xf>
    <xf numFmtId="49" fontId="27" fillId="0" borderId="7" xfId="0" applyNumberFormat="1" applyFont="1" applyFill="1" applyBorder="1" applyAlignment="1">
      <alignment horizontal="left" vertical="center" wrapText="1"/>
    </xf>
    <xf numFmtId="0" fontId="30" fillId="0" borderId="46" xfId="0" applyFont="1" applyFill="1" applyBorder="1" applyAlignment="1">
      <alignment horizontal="left" vertical="center" wrapText="1"/>
    </xf>
    <xf numFmtId="0" fontId="0" fillId="0" borderId="9" xfId="0" applyFont="1" applyBorder="1" applyAlignment="1">
      <alignment vertical="center"/>
    </xf>
    <xf numFmtId="0" fontId="21" fillId="0" borderId="46" xfId="0" applyFont="1" applyFill="1" applyBorder="1" applyAlignment="1">
      <alignment horizontal="left" vertical="center"/>
    </xf>
    <xf numFmtId="0" fontId="30" fillId="0" borderId="7" xfId="0" applyFont="1" applyFill="1" applyBorder="1" applyAlignment="1">
      <alignment vertical="center"/>
    </xf>
    <xf numFmtId="0" fontId="0" fillId="0" borderId="46" xfId="0" applyFont="1" applyFill="1" applyBorder="1" applyAlignment="1">
      <alignment horizontal="left" vertical="center"/>
    </xf>
    <xf numFmtId="0" fontId="28" fillId="0" borderId="46" xfId="0" applyFont="1" applyFill="1" applyBorder="1" applyAlignment="1">
      <alignment horizontal="left" vertical="center" wrapText="1"/>
    </xf>
    <xf numFmtId="49" fontId="30" fillId="0" borderId="46" xfId="0" applyNumberFormat="1" applyFont="1" applyFill="1" applyBorder="1" applyAlignment="1">
      <alignment horizontal="left" vertical="center" wrapText="1"/>
    </xf>
    <xf numFmtId="49" fontId="28" fillId="0" borderId="46" xfId="0" applyNumberFormat="1" applyFont="1" applyFill="1" applyBorder="1" applyAlignment="1">
      <alignment horizontal="left" vertical="center" wrapText="1"/>
    </xf>
    <xf numFmtId="0" fontId="30" fillId="3" borderId="46" xfId="0" applyFont="1" applyFill="1" applyBorder="1" applyAlignment="1">
      <alignment horizontal="left" vertical="center" wrapText="1"/>
    </xf>
    <xf numFmtId="49" fontId="30" fillId="3" borderId="46" xfId="0" applyNumberFormat="1" applyFont="1" applyFill="1" applyBorder="1" applyAlignment="1">
      <alignment horizontal="left" vertical="center" wrapText="1"/>
    </xf>
    <xf numFmtId="0" fontId="30" fillId="3" borderId="8" xfId="0" applyFont="1" applyFill="1" applyBorder="1" applyAlignment="1">
      <alignment vertical="center"/>
    </xf>
    <xf numFmtId="0" fontId="30" fillId="3" borderId="9" xfId="0" applyFont="1" applyFill="1" applyBorder="1" applyAlignment="1">
      <alignment vertical="center"/>
    </xf>
    <xf numFmtId="0" fontId="0" fillId="0" borderId="1" xfId="0" applyFont="1" applyBorder="1" applyAlignment="1">
      <alignment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vertical="center"/>
    </xf>
    <xf numFmtId="0" fontId="28" fillId="0" borderId="2" xfId="0" applyFont="1" applyFill="1" applyBorder="1" applyAlignment="1">
      <alignment horizontal="left" vertical="center"/>
    </xf>
    <xf numFmtId="0" fontId="28" fillId="0" borderId="3" xfId="0" applyFont="1" applyFill="1" applyBorder="1" applyAlignment="1">
      <alignment horizontal="left" vertical="center"/>
    </xf>
    <xf numFmtId="0" fontId="28" fillId="0" borderId="4" xfId="0" applyFont="1" applyFill="1" applyBorder="1" applyAlignment="1">
      <alignment horizontal="left" vertical="center"/>
    </xf>
    <xf numFmtId="0" fontId="27" fillId="0" borderId="2" xfId="0" applyFont="1" applyFill="1" applyBorder="1" applyAlignment="1">
      <alignment horizontal="left" vertical="center"/>
    </xf>
    <xf numFmtId="0" fontId="27" fillId="0" borderId="3" xfId="0" applyFont="1" applyFill="1" applyBorder="1" applyAlignment="1">
      <alignment horizontal="left" vertical="center"/>
    </xf>
    <xf numFmtId="0" fontId="27" fillId="0" borderId="4" xfId="0" applyFont="1" applyFill="1" applyBorder="1" applyAlignment="1">
      <alignment horizontal="left" vertical="center"/>
    </xf>
    <xf numFmtId="0" fontId="28" fillId="0" borderId="1" xfId="0" applyFont="1" applyFill="1" applyBorder="1" applyAlignment="1">
      <alignment vertical="center"/>
    </xf>
    <xf numFmtId="0" fontId="30" fillId="3" borderId="1" xfId="0" applyFont="1" applyFill="1" applyBorder="1" applyAlignment="1">
      <alignment vertical="center" wrapText="1"/>
    </xf>
    <xf numFmtId="0" fontId="21" fillId="3" borderId="1" xfId="0" applyFont="1" applyFill="1" applyBorder="1" applyAlignment="1">
      <alignment vertical="center"/>
    </xf>
    <xf numFmtId="0" fontId="32" fillId="0" borderId="0" xfId="11" applyFont="1" applyFill="1" applyAlignment="1"/>
    <xf numFmtId="0" fontId="32" fillId="0" borderId="0" xfId="11" applyFont="1" applyFill="1" applyAlignment="1">
      <alignment horizontal="left"/>
    </xf>
    <xf numFmtId="0" fontId="32" fillId="0" borderId="0" xfId="11" applyFont="1" applyFill="1" applyAlignment="1">
      <alignment vertical="center"/>
    </xf>
    <xf numFmtId="0" fontId="32" fillId="0" borderId="0" xfId="11" applyFont="1" applyFill="1" applyAlignment="1">
      <alignment horizontal="left" vertical="center"/>
    </xf>
    <xf numFmtId="0" fontId="32" fillId="0" borderId="0" xfId="11" applyFont="1" applyFill="1" applyAlignment="1">
      <alignment horizontal="center" vertical="center"/>
    </xf>
    <xf numFmtId="0" fontId="32" fillId="0" borderId="0" xfId="11" applyFont="1" applyFill="1" applyAlignment="1">
      <alignment horizontal="left" vertical="center" indent="2"/>
    </xf>
    <xf numFmtId="0" fontId="32" fillId="8" borderId="2" xfId="11" applyFont="1" applyFill="1" applyBorder="1" applyAlignment="1">
      <alignment horizontal="center" vertical="center" textRotation="255" wrapText="1"/>
    </xf>
    <xf numFmtId="0" fontId="32" fillId="8" borderId="3" xfId="11" applyFont="1" applyFill="1" applyBorder="1" applyAlignment="1">
      <alignment horizontal="center" vertical="center" textRotation="255" wrapText="1"/>
    </xf>
    <xf numFmtId="0" fontId="32" fillId="8" borderId="4" xfId="11" applyFont="1" applyFill="1" applyBorder="1" applyAlignment="1">
      <alignment horizontal="center" vertical="center" textRotation="255" wrapText="1"/>
    </xf>
    <xf numFmtId="0" fontId="32" fillId="8" borderId="2" xfId="11" applyFont="1" applyFill="1" applyBorder="1" applyAlignment="1">
      <alignment horizontal="center" vertical="center" textRotation="255" shrinkToFit="1"/>
    </xf>
    <xf numFmtId="0" fontId="32" fillId="8" borderId="3" xfId="11" applyFont="1" applyFill="1" applyBorder="1" applyAlignment="1">
      <alignment horizontal="center" vertical="center" textRotation="255" shrinkToFit="1"/>
    </xf>
    <xf numFmtId="0" fontId="32" fillId="8" borderId="4" xfId="11" applyFont="1" applyFill="1" applyBorder="1" applyAlignment="1">
      <alignment horizontal="center" vertical="center" textRotation="255" shrinkToFit="1"/>
    </xf>
    <xf numFmtId="0" fontId="32" fillId="8" borderId="22" xfId="11" applyFont="1" applyFill="1" applyBorder="1" applyAlignment="1">
      <alignment horizontal="center" vertical="center" textRotation="255" shrinkToFit="1"/>
    </xf>
    <xf numFmtId="0" fontId="32" fillId="8" borderId="13" xfId="11" applyFont="1" applyFill="1" applyBorder="1" applyAlignment="1">
      <alignment horizontal="left" vertical="center" shrinkToFit="1"/>
    </xf>
    <xf numFmtId="0" fontId="32" fillId="8" borderId="1" xfId="11" applyFont="1" applyFill="1" applyBorder="1" applyAlignment="1">
      <alignment horizontal="left" vertical="center"/>
    </xf>
    <xf numFmtId="0" fontId="32" fillId="8" borderId="1" xfId="11" applyFont="1" applyFill="1" applyBorder="1" applyAlignment="1">
      <alignment horizontal="left" wrapText="1"/>
    </xf>
    <xf numFmtId="0" fontId="32" fillId="8" borderId="13" xfId="11" applyFont="1" applyFill="1" applyBorder="1" applyAlignment="1">
      <alignment horizontal="left"/>
    </xf>
    <xf numFmtId="0" fontId="32" fillId="8" borderId="13" xfId="11" applyFont="1" applyFill="1" applyBorder="1" applyAlignment="1">
      <alignment horizontal="center" vertical="center" wrapText="1"/>
    </xf>
    <xf numFmtId="0" fontId="33" fillId="0" borderId="0" xfId="11" applyFont="1" applyFill="1" applyAlignment="1">
      <alignment horizontal="justify"/>
    </xf>
    <xf numFmtId="0" fontId="32" fillId="8" borderId="25" xfId="11" applyFont="1" applyFill="1" applyBorder="1" applyAlignment="1">
      <alignment horizontal="left" vertical="center" wrapText="1"/>
    </xf>
    <xf numFmtId="0" fontId="32" fillId="8" borderId="23" xfId="11" applyFont="1" applyFill="1" applyBorder="1" applyAlignment="1">
      <alignment horizontal="left" vertical="center" wrapText="1"/>
    </xf>
    <xf numFmtId="0" fontId="32" fillId="8" borderId="22" xfId="11" applyFont="1" applyFill="1" applyBorder="1" applyAlignment="1">
      <alignment horizontal="left" vertical="center" wrapText="1"/>
    </xf>
    <xf numFmtId="0" fontId="32" fillId="8" borderId="13" xfId="11" applyFont="1" applyFill="1" applyBorder="1" applyAlignment="1">
      <alignment horizontal="left" vertical="center" wrapText="1"/>
    </xf>
    <xf numFmtId="0" fontId="32" fillId="8" borderId="13" xfId="11" applyFont="1" applyFill="1" applyBorder="1" applyAlignment="1">
      <alignment horizontal="left" shrinkToFit="1"/>
    </xf>
    <xf numFmtId="0" fontId="32" fillId="8" borderId="13" xfId="11" applyFont="1" applyFill="1" applyBorder="1" applyAlignment="1">
      <alignment horizontal="left" wrapText="1"/>
    </xf>
    <xf numFmtId="0" fontId="34" fillId="8" borderId="25" xfId="11" applyFont="1" applyFill="1" applyBorder="1" applyAlignment="1">
      <alignment horizontal="left" vertical="center" wrapText="1"/>
    </xf>
    <xf numFmtId="0" fontId="34" fillId="8" borderId="22" xfId="11" applyFont="1" applyFill="1" applyBorder="1" applyAlignment="1">
      <alignment horizontal="left" vertical="center" wrapText="1"/>
    </xf>
    <xf numFmtId="0" fontId="34" fillId="8" borderId="23" xfId="11" applyFont="1" applyFill="1" applyBorder="1" applyAlignment="1">
      <alignment horizontal="left" vertical="center" wrapText="1"/>
    </xf>
    <xf numFmtId="0" fontId="32" fillId="8" borderId="25" xfId="11" applyFont="1" applyFill="1" applyBorder="1" applyAlignment="1">
      <alignment horizontal="left" vertical="top" wrapText="1"/>
    </xf>
    <xf numFmtId="0" fontId="32" fillId="8" borderId="22" xfId="11" applyFont="1" applyFill="1" applyBorder="1" applyAlignment="1">
      <alignment horizontal="left" vertical="top" wrapText="1"/>
    </xf>
    <xf numFmtId="0" fontId="32" fillId="8" borderId="54" xfId="11" applyFont="1" applyFill="1" applyBorder="1" applyAlignment="1">
      <alignment horizontal="center" vertical="center" textRotation="255" wrapText="1"/>
    </xf>
    <xf numFmtId="0" fontId="32" fillId="8" borderId="23" xfId="11" applyFont="1" applyFill="1" applyBorder="1" applyAlignment="1">
      <alignment horizontal="left" wrapText="1"/>
    </xf>
    <xf numFmtId="0" fontId="32" fillId="8" borderId="53" xfId="11" applyFont="1" applyFill="1" applyBorder="1" applyAlignment="1">
      <alignment horizontal="left" vertical="center" shrinkToFit="1"/>
    </xf>
    <xf numFmtId="0" fontId="32" fillId="8" borderId="53" xfId="11" applyFont="1" applyFill="1" applyBorder="1" applyAlignment="1">
      <alignment horizontal="left"/>
    </xf>
    <xf numFmtId="0" fontId="32" fillId="8" borderId="13" xfId="11" applyFont="1" applyFill="1" applyBorder="1" applyAlignment="1">
      <alignment horizontal="center" wrapText="1"/>
    </xf>
    <xf numFmtId="0" fontId="32" fillId="0" borderId="25" xfId="11" applyFont="1" applyFill="1" applyBorder="1" applyAlignment="1">
      <alignment horizontal="left" vertical="top" wrapText="1"/>
    </xf>
    <xf numFmtId="0" fontId="32" fillId="0" borderId="22" xfId="11" applyFont="1" applyFill="1" applyBorder="1" applyAlignment="1">
      <alignment horizontal="left" vertical="top" wrapText="1"/>
    </xf>
    <xf numFmtId="0" fontId="32" fillId="0" borderId="23" xfId="11" applyFont="1" applyFill="1" applyBorder="1" applyAlignment="1">
      <alignment horizontal="left" vertical="top" wrapText="1"/>
    </xf>
    <xf numFmtId="0" fontId="32" fillId="8" borderId="53" xfId="11" applyFont="1" applyFill="1" applyBorder="1" applyAlignment="1">
      <alignment horizontal="center" vertical="center" wrapText="1"/>
    </xf>
    <xf numFmtId="0" fontId="32" fillId="8" borderId="5" xfId="11" applyFont="1" applyFill="1" applyBorder="1" applyAlignment="1">
      <alignment horizontal="left" vertical="center" wrapText="1"/>
    </xf>
    <xf numFmtId="0" fontId="32" fillId="8" borderId="6" xfId="11" applyFont="1" applyFill="1" applyBorder="1" applyAlignment="1">
      <alignment horizontal="left" vertical="center" wrapText="1"/>
    </xf>
    <xf numFmtId="0" fontId="32" fillId="8" borderId="0" xfId="11" applyFont="1" applyFill="1" applyBorder="1" applyAlignment="1">
      <alignment horizontal="left" vertical="center" wrapText="1"/>
    </xf>
    <xf numFmtId="0" fontId="32" fillId="8" borderId="53" xfId="11" applyFont="1" applyFill="1" applyBorder="1" applyAlignment="1">
      <alignment horizontal="left" vertical="center" wrapText="1"/>
    </xf>
    <xf numFmtId="0" fontId="32" fillId="8" borderId="53" xfId="11" applyFont="1" applyFill="1" applyBorder="1" applyAlignment="1">
      <alignment horizontal="left" shrinkToFit="1"/>
    </xf>
    <xf numFmtId="0" fontId="32" fillId="8" borderId="53" xfId="11" applyFont="1" applyFill="1" applyBorder="1" applyAlignment="1">
      <alignment horizontal="left" wrapText="1"/>
    </xf>
    <xf numFmtId="0" fontId="34" fillId="8" borderId="5" xfId="11" applyFont="1" applyFill="1" applyBorder="1" applyAlignment="1">
      <alignment horizontal="left" vertical="center" wrapText="1"/>
    </xf>
    <xf numFmtId="0" fontId="34" fillId="8" borderId="0" xfId="11" applyFont="1" applyFill="1" applyBorder="1" applyAlignment="1">
      <alignment horizontal="left" vertical="center" wrapText="1"/>
    </xf>
    <xf numFmtId="0" fontId="34" fillId="8" borderId="6" xfId="11" applyFont="1" applyFill="1" applyBorder="1" applyAlignment="1">
      <alignment horizontal="left" vertical="center" wrapText="1"/>
    </xf>
    <xf numFmtId="0" fontId="32" fillId="8" borderId="5" xfId="11" applyFont="1" applyFill="1" applyBorder="1" applyAlignment="1">
      <alignment horizontal="left" vertical="top" wrapText="1"/>
    </xf>
    <xf numFmtId="0" fontId="32" fillId="8" borderId="0" xfId="11" applyFont="1" applyFill="1" applyBorder="1" applyAlignment="1">
      <alignment horizontal="left" vertical="top" wrapText="1"/>
    </xf>
    <xf numFmtId="0" fontId="32" fillId="8" borderId="13" xfId="11" applyFont="1" applyFill="1" applyBorder="1" applyAlignment="1">
      <alignment horizontal="center" vertical="center" textRotation="255" wrapText="1"/>
    </xf>
    <xf numFmtId="0" fontId="32" fillId="8" borderId="25" xfId="11" applyFont="1" applyFill="1" applyBorder="1" applyAlignment="1">
      <alignment horizontal="center" vertical="center" textRotation="255" wrapText="1"/>
    </xf>
    <xf numFmtId="0" fontId="32" fillId="8" borderId="55" xfId="11" applyFont="1" applyFill="1" applyBorder="1" applyAlignment="1">
      <alignment horizontal="center" vertical="center" textRotation="255" wrapText="1"/>
    </xf>
    <xf numFmtId="0" fontId="32" fillId="8" borderId="23" xfId="11" applyFont="1" applyFill="1" applyBorder="1" applyAlignment="1">
      <alignment horizontal="center" vertical="center" textRotation="255" wrapText="1"/>
    </xf>
    <xf numFmtId="0" fontId="32" fillId="8" borderId="6" xfId="11" applyFont="1" applyFill="1" applyBorder="1" applyAlignment="1">
      <alignment horizontal="left" wrapText="1"/>
    </xf>
    <xf numFmtId="0" fontId="32" fillId="8" borderId="53" xfId="11" applyFont="1" applyFill="1" applyBorder="1" applyAlignment="1">
      <alignment horizontal="center" wrapText="1"/>
    </xf>
    <xf numFmtId="0" fontId="32" fillId="0" borderId="5" xfId="11" applyFont="1" applyFill="1" applyBorder="1" applyAlignment="1">
      <alignment horizontal="left" vertical="top" wrapText="1"/>
    </xf>
    <xf numFmtId="0" fontId="32" fillId="0" borderId="0" xfId="11" applyFont="1" applyFill="1" applyBorder="1" applyAlignment="1">
      <alignment horizontal="left" vertical="top" wrapText="1"/>
    </xf>
    <xf numFmtId="0" fontId="32" fillId="0" borderId="6" xfId="11" applyFont="1" applyFill="1" applyBorder="1" applyAlignment="1">
      <alignment horizontal="left" vertical="top" wrapText="1"/>
    </xf>
    <xf numFmtId="0" fontId="32" fillId="8" borderId="53" xfId="11" applyFont="1" applyFill="1" applyBorder="1" applyAlignment="1">
      <alignment horizontal="left" vertical="top"/>
    </xf>
    <xf numFmtId="0" fontId="32" fillId="8" borderId="53" xfId="11" applyFont="1" applyFill="1" applyBorder="1" applyAlignment="1">
      <alignment horizontal="left" vertical="top" shrinkToFit="1"/>
    </xf>
    <xf numFmtId="0" fontId="32" fillId="8" borderId="56" xfId="11" applyFont="1" applyFill="1" applyBorder="1" applyAlignment="1">
      <alignment horizontal="left" vertical="top" shrinkToFit="1"/>
    </xf>
    <xf numFmtId="0" fontId="32" fillId="8" borderId="6" xfId="11" applyFont="1" applyFill="1" applyBorder="1" applyAlignment="1">
      <alignment horizontal="left" vertical="top" shrinkToFit="1"/>
    </xf>
    <xf numFmtId="0" fontId="2" fillId="8" borderId="53" xfId="11" applyFont="1" applyFill="1" applyBorder="1" applyAlignment="1">
      <alignment horizontal="left" vertical="top"/>
    </xf>
    <xf numFmtId="0" fontId="2" fillId="8" borderId="53" xfId="11" applyFont="1" applyFill="1" applyBorder="1" applyAlignment="1">
      <alignment horizontal="left" vertical="top" shrinkToFit="1"/>
    </xf>
    <xf numFmtId="0" fontId="2" fillId="8" borderId="53" xfId="11" applyFont="1" applyFill="1" applyBorder="1" applyAlignment="1">
      <alignment vertical="top" shrinkToFit="1"/>
    </xf>
    <xf numFmtId="0" fontId="2" fillId="8" borderId="53" xfId="11" applyFont="1" applyFill="1" applyBorder="1" applyAlignment="1">
      <alignment vertical="center" shrinkToFit="1"/>
    </xf>
    <xf numFmtId="0" fontId="2" fillId="8" borderId="56" xfId="11" applyFont="1" applyFill="1" applyBorder="1" applyAlignment="1">
      <alignment shrinkToFit="1"/>
    </xf>
    <xf numFmtId="0" fontId="2" fillId="8" borderId="56" xfId="11" applyFont="1" applyFill="1" applyBorder="1" applyAlignment="1">
      <alignment horizontal="left" vertical="top" shrinkToFit="1"/>
    </xf>
    <xf numFmtId="0" fontId="32" fillId="8" borderId="46" xfId="11" applyFont="1" applyFill="1" applyBorder="1" applyAlignment="1">
      <alignment horizontal="center" vertical="center" wrapText="1"/>
    </xf>
    <xf numFmtId="0" fontId="32" fillId="0" borderId="1" xfId="11" applyFont="1" applyFill="1" applyBorder="1" applyAlignment="1">
      <alignment horizontal="left" wrapText="1"/>
    </xf>
    <xf numFmtId="0" fontId="32" fillId="8" borderId="46" xfId="11" applyFont="1" applyFill="1" applyBorder="1" applyAlignment="1">
      <alignment horizontal="left" vertical="center" shrinkToFit="1"/>
    </xf>
    <xf numFmtId="0" fontId="32" fillId="8" borderId="13" xfId="11" applyFont="1" applyFill="1" applyBorder="1" applyAlignment="1">
      <alignment horizontal="left" vertical="center"/>
    </xf>
    <xf numFmtId="0" fontId="2" fillId="8" borderId="7" xfId="11" applyFont="1" applyFill="1" applyBorder="1" applyAlignment="1">
      <alignment horizontal="left" vertical="center" wrapText="1"/>
    </xf>
    <xf numFmtId="0" fontId="32" fillId="8" borderId="9" xfId="11" applyFont="1" applyFill="1" applyBorder="1" applyAlignment="1">
      <alignment horizontal="left" vertical="center" wrapText="1"/>
    </xf>
    <xf numFmtId="0" fontId="32" fillId="8" borderId="7" xfId="11" applyFont="1" applyFill="1" applyBorder="1" applyAlignment="1">
      <alignment horizontal="left" vertical="center" wrapText="1"/>
    </xf>
    <xf numFmtId="0" fontId="32" fillId="8" borderId="8" xfId="11" applyFont="1" applyFill="1" applyBorder="1" applyAlignment="1">
      <alignment horizontal="left" vertical="center" wrapText="1"/>
    </xf>
    <xf numFmtId="0" fontId="32" fillId="8" borderId="46" xfId="11" applyFont="1" applyFill="1" applyBorder="1" applyAlignment="1">
      <alignment horizontal="left" vertical="center" wrapText="1"/>
    </xf>
    <xf numFmtId="0" fontId="32" fillId="8" borderId="46" xfId="11" applyFont="1" applyFill="1" applyBorder="1" applyAlignment="1">
      <alignment horizontal="left" shrinkToFit="1"/>
    </xf>
    <xf numFmtId="0" fontId="32" fillId="8" borderId="46" xfId="11" applyFont="1" applyFill="1" applyBorder="1" applyAlignment="1">
      <alignment horizontal="left" wrapText="1"/>
    </xf>
    <xf numFmtId="0" fontId="34" fillId="8" borderId="7" xfId="11" applyFont="1" applyFill="1" applyBorder="1" applyAlignment="1">
      <alignment horizontal="left" vertical="center" wrapText="1"/>
    </xf>
    <xf numFmtId="0" fontId="34" fillId="8" borderId="8" xfId="11" applyFont="1" applyFill="1" applyBorder="1" applyAlignment="1">
      <alignment horizontal="left" vertical="center" wrapText="1"/>
    </xf>
    <xf numFmtId="0" fontId="34" fillId="8" borderId="9" xfId="11" applyFont="1" applyFill="1" applyBorder="1" applyAlignment="1">
      <alignment horizontal="left" vertical="center" wrapText="1"/>
    </xf>
    <xf numFmtId="0" fontId="32" fillId="8" borderId="57" xfId="11" applyFont="1" applyFill="1" applyBorder="1" applyAlignment="1">
      <alignment horizontal="left" vertical="top"/>
    </xf>
    <xf numFmtId="0" fontId="2" fillId="8" borderId="57" xfId="11" applyFont="1" applyFill="1" applyBorder="1" applyAlignment="1">
      <alignment horizontal="left" vertical="top"/>
    </xf>
    <xf numFmtId="0" fontId="2" fillId="8" borderId="57" xfId="11" applyFont="1" applyFill="1" applyBorder="1" applyAlignment="1">
      <alignment horizontal="left" vertical="top" shrinkToFit="1"/>
    </xf>
    <xf numFmtId="0" fontId="2" fillId="8" borderId="57" xfId="11" applyFont="1" applyFill="1" applyBorder="1" applyAlignment="1">
      <alignment vertical="top" shrinkToFit="1"/>
    </xf>
    <xf numFmtId="0" fontId="2" fillId="8" borderId="57" xfId="11" applyFont="1" applyFill="1" applyBorder="1" applyAlignment="1">
      <alignment vertical="center" shrinkToFit="1"/>
    </xf>
    <xf numFmtId="0" fontId="2" fillId="8" borderId="58" xfId="11" applyFont="1" applyFill="1" applyBorder="1" applyAlignment="1">
      <alignment shrinkToFit="1"/>
    </xf>
    <xf numFmtId="0" fontId="32" fillId="8" borderId="59" xfId="11" applyFont="1" applyFill="1" applyBorder="1" applyAlignment="1">
      <alignment horizontal="left" vertical="top" shrinkToFit="1"/>
    </xf>
    <xf numFmtId="0" fontId="2" fillId="8" borderId="58" xfId="11" applyFont="1" applyFill="1" applyBorder="1" applyAlignment="1">
      <alignment horizontal="left" vertical="top" shrinkToFit="1"/>
    </xf>
    <xf numFmtId="0" fontId="32" fillId="0" borderId="60" xfId="11" applyFont="1" applyFill="1" applyBorder="1" applyAlignment="1">
      <alignment horizontal="center" vertical="center" textRotation="255"/>
    </xf>
    <xf numFmtId="0" fontId="32" fillId="0" borderId="13" xfId="11" applyFont="1" applyFill="1" applyBorder="1" applyAlignment="1">
      <alignment horizontal="left" vertical="center" textRotation="255"/>
    </xf>
    <xf numFmtId="0" fontId="32" fillId="0" borderId="13" xfId="11" applyFont="1" applyFill="1" applyBorder="1" applyAlignment="1">
      <alignment horizontal="left" vertical="center" wrapText="1"/>
    </xf>
    <xf numFmtId="0" fontId="32" fillId="0" borderId="61" xfId="11" applyFont="1" applyFill="1" applyBorder="1" applyAlignment="1">
      <alignment horizontal="left" vertical="center"/>
    </xf>
    <xf numFmtId="0" fontId="32" fillId="0" borderId="62" xfId="11" applyFont="1" applyFill="1" applyBorder="1" applyAlignment="1">
      <alignment horizontal="left" vertical="center"/>
    </xf>
    <xf numFmtId="0" fontId="32" fillId="0" borderId="5" xfId="11" applyFont="1" applyFill="1" applyBorder="1" applyAlignment="1">
      <alignment horizontal="center" vertical="center" wrapText="1"/>
    </xf>
    <xf numFmtId="0" fontId="32" fillId="0" borderId="63" xfId="11" applyFont="1" applyFill="1" applyBorder="1" applyAlignment="1">
      <alignment horizontal="left" vertical="center" wrapText="1"/>
    </xf>
    <xf numFmtId="0" fontId="32" fillId="0" borderId="64" xfId="11" applyFont="1" applyFill="1" applyBorder="1" applyAlignment="1">
      <alignment horizontal="left" vertical="center" wrapText="1"/>
    </xf>
    <xf numFmtId="0" fontId="32" fillId="0" borderId="13" xfId="11" applyFont="1" applyFill="1" applyBorder="1" applyAlignment="1">
      <alignment horizontal="center" wrapText="1"/>
    </xf>
    <xf numFmtId="0" fontId="32" fillId="0" borderId="13" xfId="11" applyFont="1" applyFill="1" applyBorder="1" applyAlignment="1">
      <alignment horizontal="center" vertical="center" wrapText="1"/>
    </xf>
    <xf numFmtId="0" fontId="32" fillId="0" borderId="13" xfId="11" applyFont="1" applyFill="1" applyBorder="1" applyAlignment="1">
      <alignment horizontal="left" wrapText="1"/>
    </xf>
    <xf numFmtId="0" fontId="32" fillId="8" borderId="65" xfId="11" applyFont="1" applyFill="1" applyBorder="1" applyAlignment="1">
      <alignment horizontal="center" wrapText="1"/>
    </xf>
    <xf numFmtId="0" fontId="32" fillId="8" borderId="66" xfId="11" applyFont="1" applyFill="1" applyBorder="1" applyAlignment="1">
      <alignment horizontal="center" wrapText="1"/>
    </xf>
    <xf numFmtId="0" fontId="32" fillId="0" borderId="67" xfId="11" applyFont="1" applyFill="1" applyBorder="1" applyAlignment="1">
      <alignment horizontal="center" wrapText="1"/>
    </xf>
    <xf numFmtId="0" fontId="32" fillId="0" borderId="68" xfId="11" applyFont="1" applyFill="1" applyBorder="1" applyAlignment="1">
      <alignment horizontal="center" wrapText="1"/>
    </xf>
    <xf numFmtId="0" fontId="32" fillId="0" borderId="69" xfId="11" applyFont="1" applyFill="1" applyBorder="1" applyAlignment="1">
      <alignment horizontal="center" wrapText="1"/>
    </xf>
    <xf numFmtId="0" fontId="32" fillId="0" borderId="70" xfId="11" applyFont="1" applyFill="1" applyBorder="1" applyAlignment="1">
      <alignment horizontal="center" wrapText="1"/>
    </xf>
    <xf numFmtId="0" fontId="32" fillId="0" borderId="53" xfId="11" applyFont="1" applyFill="1" applyBorder="1" applyAlignment="1">
      <alignment horizontal="left" vertical="center" textRotation="255"/>
    </xf>
    <xf numFmtId="0" fontId="32" fillId="0" borderId="53" xfId="11" applyFont="1" applyFill="1" applyBorder="1" applyAlignment="1">
      <alignment horizontal="left" vertical="center" wrapText="1"/>
    </xf>
    <xf numFmtId="0" fontId="32" fillId="0" borderId="71" xfId="11" applyFont="1" applyFill="1" applyBorder="1" applyAlignment="1">
      <alignment horizontal="left" vertical="center"/>
    </xf>
    <xf numFmtId="0" fontId="32" fillId="0" borderId="64" xfId="11" applyFont="1" applyFill="1" applyBorder="1" applyAlignment="1">
      <alignment horizontal="left" vertical="center"/>
    </xf>
    <xf numFmtId="0" fontId="32" fillId="0" borderId="72" xfId="11" applyFont="1" applyFill="1" applyBorder="1" applyAlignment="1">
      <alignment horizontal="left" vertical="center" wrapText="1"/>
    </xf>
    <xf numFmtId="0" fontId="32" fillId="0" borderId="53" xfId="11" applyFont="1" applyFill="1" applyBorder="1" applyAlignment="1">
      <alignment horizontal="center" wrapText="1"/>
    </xf>
    <xf numFmtId="0" fontId="32" fillId="0" borderId="53" xfId="11" applyFont="1" applyFill="1" applyBorder="1" applyAlignment="1">
      <alignment horizontal="center" vertical="center" wrapText="1"/>
    </xf>
    <xf numFmtId="0" fontId="32" fillId="0" borderId="53" xfId="11" applyFont="1" applyFill="1" applyBorder="1" applyAlignment="1">
      <alignment horizontal="left" wrapText="1"/>
    </xf>
    <xf numFmtId="0" fontId="32" fillId="8" borderId="7" xfId="11" applyFont="1" applyFill="1" applyBorder="1" applyAlignment="1">
      <alignment horizontal="center" wrapText="1"/>
    </xf>
    <xf numFmtId="0" fontId="32" fillId="8" borderId="8" xfId="11" applyFont="1" applyFill="1" applyBorder="1" applyAlignment="1">
      <alignment horizontal="center" wrapText="1"/>
    </xf>
    <xf numFmtId="0" fontId="32" fillId="0" borderId="57" xfId="11" applyFont="1" applyFill="1" applyBorder="1" applyAlignment="1">
      <alignment horizontal="center" wrapText="1"/>
    </xf>
    <xf numFmtId="0" fontId="32" fillId="0" borderId="58" xfId="11" applyFont="1" applyFill="1" applyBorder="1" applyAlignment="1">
      <alignment horizontal="center" wrapText="1"/>
    </xf>
    <xf numFmtId="0" fontId="32" fillId="0" borderId="59" xfId="11" applyFont="1" applyFill="1" applyBorder="1" applyAlignment="1">
      <alignment horizontal="center" wrapText="1"/>
    </xf>
    <xf numFmtId="0" fontId="32" fillId="8" borderId="25" xfId="11" applyFont="1" applyFill="1" applyBorder="1" applyAlignment="1">
      <alignment horizontal="left"/>
    </xf>
    <xf numFmtId="0" fontId="32" fillId="8" borderId="23" xfId="11" applyFont="1" applyFill="1" applyBorder="1" applyAlignment="1">
      <alignment horizontal="left"/>
    </xf>
    <xf numFmtId="14" fontId="32" fillId="0" borderId="13" xfId="11" applyNumberFormat="1" applyFont="1" applyFill="1" applyBorder="1" applyAlignment="1">
      <alignment horizontal="center" shrinkToFit="1"/>
    </xf>
    <xf numFmtId="14" fontId="32" fillId="0" borderId="55" xfId="11" applyNumberFormat="1" applyFont="1" applyFill="1" applyBorder="1" applyAlignment="1">
      <alignment horizontal="center" shrinkToFit="1"/>
    </xf>
    <xf numFmtId="14" fontId="32" fillId="0" borderId="23" xfId="11" applyNumberFormat="1" applyFont="1" applyFill="1" applyBorder="1" applyAlignment="1">
      <alignment horizontal="center" shrinkToFit="1"/>
    </xf>
    <xf numFmtId="0" fontId="32" fillId="0" borderId="73" xfId="11" applyFont="1" applyFill="1" applyBorder="1" applyAlignment="1">
      <alignment horizontal="left"/>
    </xf>
    <xf numFmtId="0" fontId="32" fillId="8" borderId="5" xfId="11" applyFont="1" applyFill="1" applyBorder="1" applyAlignment="1">
      <alignment horizontal="left"/>
    </xf>
    <xf numFmtId="0" fontId="32" fillId="8" borderId="6" xfId="11" applyFont="1" applyFill="1" applyBorder="1" applyAlignment="1">
      <alignment horizontal="left"/>
    </xf>
    <xf numFmtId="0" fontId="32" fillId="0" borderId="53" xfId="11" applyFont="1" applyFill="1" applyBorder="1" applyAlignment="1">
      <alignment horizontal="center" shrinkToFit="1"/>
    </xf>
    <xf numFmtId="0" fontId="32" fillId="0" borderId="56" xfId="11" applyFont="1" applyFill="1" applyBorder="1" applyAlignment="1">
      <alignment horizontal="center" shrinkToFit="1"/>
    </xf>
    <xf numFmtId="0" fontId="32" fillId="0" borderId="6" xfId="11" applyFont="1" applyFill="1" applyBorder="1" applyAlignment="1">
      <alignment horizontal="center" shrinkToFit="1"/>
    </xf>
    <xf numFmtId="0" fontId="32" fillId="0" borderId="74" xfId="11" applyFont="1" applyFill="1" applyBorder="1" applyAlignment="1">
      <alignment horizontal="justify" wrapText="1"/>
    </xf>
    <xf numFmtId="49" fontId="32" fillId="0" borderId="5" xfId="11" applyNumberFormat="1" applyFont="1" applyFill="1" applyBorder="1" applyAlignment="1">
      <alignment horizontal="center" vertical="center" wrapText="1"/>
    </xf>
    <xf numFmtId="0" fontId="32" fillId="0" borderId="46" xfId="11" applyFont="1" applyFill="1" applyBorder="1" applyAlignment="1">
      <alignment horizontal="center" vertical="center" wrapText="1"/>
    </xf>
    <xf numFmtId="0" fontId="32" fillId="8" borderId="7" xfId="11" applyFont="1" applyFill="1" applyBorder="1" applyAlignment="1">
      <alignment horizontal="left"/>
    </xf>
    <xf numFmtId="0" fontId="32" fillId="8" borderId="9" xfId="11" applyFont="1" applyFill="1" applyBorder="1" applyAlignment="1">
      <alignment horizontal="left"/>
    </xf>
    <xf numFmtId="0" fontId="32" fillId="0" borderId="46" xfId="11" applyFont="1" applyFill="1" applyBorder="1" applyAlignment="1">
      <alignment horizontal="center" shrinkToFit="1"/>
    </xf>
    <xf numFmtId="0" fontId="32" fillId="0" borderId="75" xfId="11" applyFont="1" applyFill="1" applyBorder="1" applyAlignment="1">
      <alignment horizontal="center" shrinkToFit="1"/>
    </xf>
    <xf numFmtId="0" fontId="32" fillId="0" borderId="9" xfId="11" applyFont="1" applyFill="1" applyBorder="1" applyAlignment="1">
      <alignment horizontal="center" shrinkToFit="1"/>
    </xf>
    <xf numFmtId="0" fontId="32" fillId="0" borderId="74" xfId="11" applyFont="1" applyFill="1" applyBorder="1" applyAlignment="1"/>
    <xf numFmtId="0" fontId="32" fillId="0" borderId="13" xfId="11" applyFont="1" applyFill="1" applyBorder="1" applyAlignment="1">
      <alignment horizontal="center" vertical="center"/>
    </xf>
    <xf numFmtId="0" fontId="32" fillId="0" borderId="13" xfId="11" applyFont="1" applyFill="1" applyBorder="1" applyAlignment="1">
      <alignment horizontal="center"/>
    </xf>
    <xf numFmtId="0" fontId="32" fillId="8" borderId="25" xfId="11" applyFont="1" applyFill="1" applyBorder="1" applyAlignment="1">
      <alignment horizontal="center" vertical="center"/>
    </xf>
    <xf numFmtId="0" fontId="32" fillId="8" borderId="23" xfId="11" applyFont="1" applyFill="1" applyBorder="1" applyAlignment="1">
      <alignment horizontal="center" vertical="center"/>
    </xf>
    <xf numFmtId="0" fontId="34" fillId="0" borderId="13" xfId="11" applyFont="1" applyFill="1" applyBorder="1" applyAlignment="1">
      <alignment horizontal="center" vertical="center"/>
    </xf>
    <xf numFmtId="0" fontId="34" fillId="0" borderId="55" xfId="11" applyFont="1" applyFill="1" applyBorder="1" applyAlignment="1">
      <alignment horizontal="center" vertical="center"/>
    </xf>
    <xf numFmtId="0" fontId="34" fillId="0" borderId="23" xfId="11" applyFont="1" applyFill="1" applyBorder="1" applyAlignment="1">
      <alignment horizontal="center" vertical="center"/>
    </xf>
    <xf numFmtId="0" fontId="32" fillId="0" borderId="70" xfId="11" applyFont="1" applyFill="1" applyBorder="1" applyAlignment="1">
      <alignment horizontal="center" vertical="center"/>
    </xf>
    <xf numFmtId="0" fontId="32" fillId="0" borderId="53" xfId="11" applyFont="1" applyFill="1" applyBorder="1" applyAlignment="1">
      <alignment horizontal="center" vertical="center"/>
    </xf>
    <xf numFmtId="0" fontId="32" fillId="0" borderId="53" xfId="11" applyFont="1" applyFill="1" applyBorder="1" applyAlignment="1">
      <alignment horizontal="center"/>
    </xf>
    <xf numFmtId="0" fontId="32" fillId="8" borderId="5" xfId="11" applyFont="1" applyFill="1" applyBorder="1" applyAlignment="1">
      <alignment horizontal="center" vertical="center"/>
    </xf>
    <xf numFmtId="0" fontId="32" fillId="8" borderId="6" xfId="11" applyFont="1" applyFill="1" applyBorder="1" applyAlignment="1">
      <alignment horizontal="center" vertical="center"/>
    </xf>
    <xf numFmtId="0" fontId="34" fillId="0" borderId="53" xfId="11" applyFont="1" applyFill="1" applyBorder="1" applyAlignment="1">
      <alignment horizontal="left" vertical="center" wrapText="1"/>
    </xf>
    <xf numFmtId="0" fontId="34" fillId="0" borderId="56" xfId="11" applyFont="1" applyFill="1" applyBorder="1" applyAlignment="1">
      <alignment horizontal="left" vertical="center" wrapText="1"/>
    </xf>
    <xf numFmtId="0" fontId="34" fillId="0" borderId="6" xfId="11" applyFont="1" applyFill="1" applyBorder="1" applyAlignment="1">
      <alignment horizontal="left" vertical="center" wrapText="1"/>
    </xf>
    <xf numFmtId="0" fontId="32" fillId="0" borderId="5" xfId="11" applyFont="1" applyFill="1" applyBorder="1" applyAlignment="1">
      <alignment vertical="center" wrapText="1"/>
    </xf>
    <xf numFmtId="0" fontId="32" fillId="8" borderId="46" xfId="11" applyFont="1" applyFill="1" applyBorder="1" applyAlignment="1">
      <alignment horizontal="center" wrapText="1"/>
    </xf>
    <xf numFmtId="0" fontId="32" fillId="0" borderId="7" xfId="11" applyFont="1" applyFill="1" applyBorder="1" applyAlignment="1">
      <alignment horizontal="left" vertical="top" wrapText="1"/>
    </xf>
    <xf numFmtId="0" fontId="32" fillId="0" borderId="8" xfId="11" applyFont="1" applyFill="1" applyBorder="1" applyAlignment="1">
      <alignment horizontal="left" vertical="top" wrapText="1"/>
    </xf>
    <xf numFmtId="0" fontId="32" fillId="0" borderId="9" xfId="11" applyFont="1" applyFill="1" applyBorder="1" applyAlignment="1">
      <alignment horizontal="left" vertical="top" wrapText="1"/>
    </xf>
    <xf numFmtId="0" fontId="32" fillId="0" borderId="46" xfId="11" applyFont="1" applyFill="1" applyBorder="1" applyAlignment="1">
      <alignment horizontal="center" wrapText="1"/>
    </xf>
    <xf numFmtId="0" fontId="34" fillId="0" borderId="53" xfId="11" applyFont="1" applyFill="1" applyBorder="1" applyAlignment="1">
      <alignment horizontal="center" vertical="center"/>
    </xf>
    <xf numFmtId="0" fontId="34" fillId="0" borderId="56" xfId="11" applyFont="1" applyFill="1" applyBorder="1" applyAlignment="1">
      <alignment horizontal="center" vertical="center"/>
    </xf>
    <xf numFmtId="0" fontId="34" fillId="0" borderId="6" xfId="11" applyFont="1" applyFill="1" applyBorder="1" applyAlignment="1">
      <alignment horizontal="center" vertical="center"/>
    </xf>
    <xf numFmtId="0" fontId="32" fillId="0" borderId="65" xfId="11" applyFont="1" applyFill="1" applyBorder="1" applyAlignment="1">
      <alignment horizontal="center" vertical="center"/>
    </xf>
    <xf numFmtId="0" fontId="32" fillId="0" borderId="74" xfId="11" applyFont="1" applyFill="1" applyBorder="1" applyAlignment="1">
      <alignment horizontal="left" vertical="center"/>
    </xf>
    <xf numFmtId="0" fontId="32" fillId="0" borderId="13" xfId="11" applyFont="1" applyFill="1" applyBorder="1" applyAlignment="1">
      <alignment horizontal="left" vertical="center"/>
    </xf>
    <xf numFmtId="0" fontId="32" fillId="8" borderId="6" xfId="11" applyFont="1" applyFill="1" applyBorder="1" applyAlignment="1">
      <alignment horizontal="center" wrapText="1"/>
    </xf>
    <xf numFmtId="0" fontId="32" fillId="0" borderId="53" xfId="11" applyFont="1" applyFill="1" applyBorder="1" applyAlignment="1">
      <alignment horizontal="left" vertical="center"/>
    </xf>
    <xf numFmtId="0" fontId="32" fillId="0" borderId="0" xfId="11" applyFont="1" applyFill="1" applyAlignment="1">
      <alignment vertical="center" wrapText="1"/>
    </xf>
    <xf numFmtId="0" fontId="32" fillId="0" borderId="0" xfId="11" applyFont="1" applyFill="1" applyAlignment="1">
      <alignment horizontal="left" vertical="top" wrapText="1"/>
    </xf>
    <xf numFmtId="0" fontId="32" fillId="0" borderId="0" xfId="11" applyFont="1" applyFill="1" applyAlignment="1">
      <alignment horizontal="center" vertical="center" wrapText="1"/>
    </xf>
    <xf numFmtId="0" fontId="32" fillId="0" borderId="0" xfId="11" applyFont="1" applyFill="1" applyAlignment="1">
      <alignment horizontal="left" vertical="center" wrapText="1"/>
    </xf>
    <xf numFmtId="0" fontId="32" fillId="8" borderId="7" xfId="11" applyFont="1" applyFill="1" applyBorder="1" applyAlignment="1">
      <alignment horizontal="center" vertical="center"/>
    </xf>
    <xf numFmtId="0" fontId="32" fillId="8" borderId="9" xfId="11" applyFont="1" applyFill="1" applyBorder="1" applyAlignment="1">
      <alignment horizontal="center" vertical="center"/>
    </xf>
    <xf numFmtId="0" fontId="34" fillId="0" borderId="46" xfId="11" applyFont="1" applyFill="1" applyBorder="1" applyAlignment="1">
      <alignment horizontal="left" vertical="center" wrapText="1"/>
    </xf>
    <xf numFmtId="0" fontId="34" fillId="0" borderId="75" xfId="11" applyFont="1" applyFill="1" applyBorder="1" applyAlignment="1">
      <alignment horizontal="left" vertical="center" wrapText="1"/>
    </xf>
    <xf numFmtId="0" fontId="34" fillId="0" borderId="9" xfId="11" applyFont="1" applyFill="1" applyBorder="1" applyAlignment="1">
      <alignment horizontal="left" vertical="center" wrapText="1"/>
    </xf>
    <xf numFmtId="0" fontId="32" fillId="0" borderId="46" xfId="11" applyFont="1" applyFill="1" applyBorder="1" applyAlignment="1">
      <alignment horizontal="center" vertical="center"/>
    </xf>
    <xf numFmtId="0" fontId="32" fillId="0" borderId="46" xfId="11" applyFont="1" applyFill="1" applyBorder="1" applyAlignment="1">
      <alignment horizontal="center"/>
    </xf>
    <xf numFmtId="0" fontId="32" fillId="8" borderId="22" xfId="11" applyFont="1" applyFill="1" applyBorder="1" applyAlignment="1">
      <alignment horizontal="left"/>
    </xf>
    <xf numFmtId="14" fontId="32" fillId="0" borderId="13" xfId="11" applyNumberFormat="1" applyFont="1" applyFill="1" applyBorder="1" applyAlignment="1">
      <alignment horizontal="center" vertical="center" shrinkToFit="1"/>
    </xf>
    <xf numFmtId="14" fontId="32" fillId="0" borderId="55" xfId="11" applyNumberFormat="1" applyFont="1" applyFill="1" applyBorder="1" applyAlignment="1">
      <alignment horizontal="center" vertical="center" shrinkToFit="1"/>
    </xf>
    <xf numFmtId="14" fontId="32" fillId="0" borderId="23" xfId="11" applyNumberFormat="1" applyFont="1" applyFill="1" applyBorder="1" applyAlignment="1">
      <alignment horizontal="center" vertical="center" shrinkToFit="1"/>
    </xf>
    <xf numFmtId="0" fontId="32" fillId="8" borderId="25" xfId="11" applyFont="1" applyFill="1" applyBorder="1" applyAlignment="1">
      <alignment horizontal="center" vertical="center" wrapText="1"/>
    </xf>
    <xf numFmtId="0" fontId="32" fillId="0" borderId="25" xfId="11" applyFont="1" applyFill="1" applyBorder="1" applyAlignment="1">
      <alignment horizontal="center" vertical="center" wrapText="1"/>
    </xf>
    <xf numFmtId="0" fontId="32" fillId="8" borderId="0" xfId="11" applyFont="1" applyFill="1" applyBorder="1" applyAlignment="1">
      <alignment horizontal="left"/>
    </xf>
    <xf numFmtId="0" fontId="32" fillId="0" borderId="53" xfId="11" applyFont="1" applyFill="1" applyBorder="1" applyAlignment="1">
      <alignment horizontal="center" vertical="center" shrinkToFit="1"/>
    </xf>
    <xf numFmtId="0" fontId="32" fillId="0" borderId="56" xfId="11" applyFont="1" applyFill="1" applyBorder="1" applyAlignment="1">
      <alignment horizontal="center" vertical="center" shrinkToFit="1"/>
    </xf>
    <xf numFmtId="0" fontId="32" fillId="0" borderId="6" xfId="11" applyFont="1" applyFill="1" applyBorder="1" applyAlignment="1">
      <alignment horizontal="center" vertical="center" shrinkToFit="1"/>
    </xf>
    <xf numFmtId="0" fontId="32" fillId="0" borderId="53" xfId="11" applyFont="1" applyFill="1" applyBorder="1" applyAlignment="1">
      <alignment horizontal="justify"/>
    </xf>
    <xf numFmtId="0" fontId="32" fillId="8" borderId="5" xfId="11" applyFont="1" applyFill="1" applyBorder="1" applyAlignment="1">
      <alignment horizontal="center" vertical="center" wrapText="1"/>
    </xf>
    <xf numFmtId="0" fontId="32" fillId="0" borderId="46" xfId="11" applyFont="1" applyFill="1" applyBorder="1" applyAlignment="1">
      <alignment horizontal="center" vertical="center" shrinkToFit="1"/>
    </xf>
    <xf numFmtId="0" fontId="32" fillId="0" borderId="75" xfId="11" applyFont="1" applyFill="1" applyBorder="1" applyAlignment="1">
      <alignment horizontal="center" vertical="center" shrinkToFit="1"/>
    </xf>
    <xf numFmtId="0" fontId="32" fillId="0" borderId="9" xfId="11" applyFont="1" applyFill="1" applyBorder="1" applyAlignment="1">
      <alignment horizontal="center" vertical="center" shrinkToFit="1"/>
    </xf>
    <xf numFmtId="0" fontId="32" fillId="0" borderId="0" xfId="11" applyFont="1" applyFill="1" applyAlignment="1">
      <alignment horizontal="right" vertical="center"/>
    </xf>
    <xf numFmtId="0" fontId="32" fillId="8" borderId="25" xfId="11" applyFont="1" applyFill="1" applyBorder="1" applyAlignment="1">
      <alignment horizontal="center"/>
    </xf>
    <xf numFmtId="0" fontId="32" fillId="8" borderId="23" xfId="11" applyFont="1" applyFill="1" applyBorder="1" applyAlignment="1">
      <alignment horizontal="center" shrinkToFit="1"/>
    </xf>
    <xf numFmtId="0" fontId="32" fillId="0" borderId="13" xfId="11" applyFont="1" applyFill="1" applyBorder="1" applyAlignment="1">
      <alignment horizontal="center" vertical="center" shrinkToFit="1"/>
    </xf>
    <xf numFmtId="0" fontId="32" fillId="0" borderId="55" xfId="11" applyFont="1" applyFill="1" applyBorder="1" applyAlignment="1">
      <alignment horizontal="center" vertical="center" shrinkToFit="1"/>
    </xf>
    <xf numFmtId="0" fontId="32" fillId="0" borderId="23" xfId="11" applyFont="1" applyFill="1" applyBorder="1" applyAlignment="1">
      <alignment horizontal="center" vertical="center" shrinkToFit="1"/>
    </xf>
    <xf numFmtId="0" fontId="32" fillId="0" borderId="53" xfId="11" applyFont="1" applyFill="1" applyBorder="1" applyAlignment="1"/>
    <xf numFmtId="0" fontId="32" fillId="8" borderId="7" xfId="11" applyFont="1" applyFill="1" applyBorder="1" applyAlignment="1">
      <alignment horizontal="center" vertical="center" wrapText="1"/>
    </xf>
    <xf numFmtId="0" fontId="32" fillId="0" borderId="7" xfId="11" applyFont="1" applyFill="1" applyBorder="1" applyAlignment="1">
      <alignment horizontal="center" vertical="center" wrapText="1"/>
    </xf>
    <xf numFmtId="0" fontId="32" fillId="8" borderId="5" xfId="11" applyFont="1" applyFill="1" applyBorder="1" applyAlignment="1">
      <alignment horizontal="center"/>
    </xf>
    <xf numFmtId="0" fontId="32" fillId="8" borderId="6" xfId="11" applyFont="1" applyFill="1" applyBorder="1" applyAlignment="1">
      <alignment horizontal="center" shrinkToFit="1"/>
    </xf>
    <xf numFmtId="0" fontId="32" fillId="8" borderId="25" xfId="11" applyFont="1" applyFill="1" applyBorder="1" applyAlignment="1">
      <alignment horizontal="center" shrinkToFit="1"/>
    </xf>
    <xf numFmtId="0" fontId="32" fillId="0" borderId="76" xfId="11" applyFont="1" applyFill="1" applyBorder="1" applyAlignment="1">
      <alignment horizontal="center"/>
    </xf>
    <xf numFmtId="0" fontId="32" fillId="0" borderId="77" xfId="11" applyFont="1" applyFill="1" applyBorder="1" applyAlignment="1">
      <alignment horizontal="center"/>
    </xf>
    <xf numFmtId="0" fontId="32" fillId="8" borderId="5" xfId="11" applyFont="1" applyFill="1" applyBorder="1" applyAlignment="1">
      <alignment horizontal="center" shrinkToFit="1"/>
    </xf>
    <xf numFmtId="0" fontId="32" fillId="0" borderId="78" xfId="11" applyFont="1" applyFill="1" applyBorder="1" applyAlignment="1">
      <alignment horizontal="center"/>
    </xf>
    <xf numFmtId="0" fontId="32" fillId="0" borderId="79" xfId="11" applyFont="1" applyFill="1" applyBorder="1" applyAlignment="1">
      <alignment horizontal="center"/>
    </xf>
    <xf numFmtId="0" fontId="32" fillId="0" borderId="53" xfId="11" applyFont="1" applyFill="1" applyBorder="1" applyAlignment="1">
      <alignment horizontal="left"/>
    </xf>
    <xf numFmtId="0" fontId="32" fillId="0" borderId="80" xfId="11" applyFont="1" applyFill="1" applyBorder="1" applyAlignment="1">
      <alignment horizontal="left" vertical="center"/>
    </xf>
    <xf numFmtId="0" fontId="32" fillId="0" borderId="81" xfId="11" applyFont="1" applyFill="1" applyBorder="1" applyAlignment="1">
      <alignment horizontal="left" vertical="center"/>
    </xf>
    <xf numFmtId="0" fontId="32" fillId="0" borderId="82" xfId="11" applyFont="1" applyFill="1" applyBorder="1" applyAlignment="1">
      <alignment horizontal="left" vertical="center" wrapText="1"/>
    </xf>
    <xf numFmtId="0" fontId="32" fillId="0" borderId="81" xfId="11" applyFont="1" applyFill="1" applyBorder="1" applyAlignment="1">
      <alignment horizontal="left" vertical="center" wrapText="1"/>
    </xf>
    <xf numFmtId="0" fontId="32" fillId="0" borderId="46" xfId="11" applyFont="1" applyFill="1" applyBorder="1" applyAlignment="1">
      <alignment horizontal="left" wrapText="1"/>
    </xf>
    <xf numFmtId="0" fontId="32" fillId="8" borderId="7" xfId="11" applyFont="1" applyFill="1" applyBorder="1" applyAlignment="1">
      <alignment horizontal="center" shrinkToFit="1"/>
    </xf>
    <xf numFmtId="0" fontId="32" fillId="8" borderId="9" xfId="11" applyFont="1" applyFill="1" applyBorder="1" applyAlignment="1">
      <alignment horizontal="center" shrinkToFit="1"/>
    </xf>
    <xf numFmtId="0" fontId="32" fillId="0" borderId="83" xfId="11" applyFont="1" applyFill="1" applyBorder="1" applyAlignment="1">
      <alignment horizontal="center"/>
    </xf>
    <xf numFmtId="0" fontId="32" fillId="0" borderId="84" xfId="11" applyFont="1" applyFill="1" applyBorder="1" applyAlignment="1">
      <alignment horizontal="center"/>
    </xf>
    <xf numFmtId="0" fontId="32" fillId="0" borderId="46" xfId="11" applyFont="1" applyFill="1" applyBorder="1" applyAlignment="1"/>
    <xf numFmtId="0" fontId="32" fillId="0" borderId="46" xfId="11" applyFont="1" applyFill="1" applyBorder="1" applyAlignment="1">
      <alignment horizontal="left" vertical="center" textRotation="255"/>
    </xf>
    <xf numFmtId="0" fontId="32" fillId="0" borderId="46" xfId="11" applyFont="1" applyFill="1" applyBorder="1" applyAlignment="1">
      <alignment horizontal="left" vertical="center" wrapText="1"/>
    </xf>
    <xf numFmtId="0" fontId="32" fillId="8" borderId="9" xfId="11" applyFont="1" applyFill="1" applyBorder="1" applyAlignment="1">
      <alignment horizontal="center" wrapText="1"/>
    </xf>
    <xf numFmtId="0" fontId="32" fillId="0" borderId="0" xfId="11" applyFont="1" applyFill="1" applyBorder="1" applyAlignment="1">
      <alignment horizontal="justify" vertical="center" wrapText="1"/>
    </xf>
    <xf numFmtId="0" fontId="2" fillId="0" borderId="0" xfId="11" applyAlignment="1">
      <alignment horizontal="left" vertical="center"/>
    </xf>
    <xf numFmtId="0" fontId="35" fillId="0" borderId="0" xfId="11" applyFont="1" applyAlignment="1">
      <alignment horizontal="left" vertical="center"/>
    </xf>
    <xf numFmtId="0" fontId="35" fillId="0" borderId="0" xfId="11" applyFont="1" applyAlignment="1">
      <alignment horizontal="center" vertical="center"/>
    </xf>
    <xf numFmtId="0" fontId="32" fillId="0" borderId="25" xfId="11" applyFont="1" applyBorder="1" applyAlignment="1">
      <alignment horizontal="center" vertical="center"/>
    </xf>
    <xf numFmtId="0" fontId="32" fillId="0" borderId="23" xfId="11" applyFont="1" applyBorder="1" applyAlignment="1">
      <alignment horizontal="center" vertical="center"/>
    </xf>
    <xf numFmtId="0" fontId="32" fillId="0" borderId="25" xfId="11" applyFont="1" applyBorder="1" applyAlignment="1">
      <alignment vertical="center"/>
    </xf>
    <xf numFmtId="0" fontId="32" fillId="0" borderId="22" xfId="11" applyFont="1" applyBorder="1" applyAlignment="1">
      <alignment vertical="center"/>
    </xf>
    <xf numFmtId="0" fontId="2" fillId="0" borderId="22" xfId="11" applyBorder="1" applyAlignment="1">
      <alignment horizontal="center" vertical="center"/>
    </xf>
    <xf numFmtId="0" fontId="32" fillId="0" borderId="23" xfId="11" applyFont="1" applyBorder="1" applyAlignment="1">
      <alignment vertical="center"/>
    </xf>
    <xf numFmtId="0" fontId="32" fillId="0" borderId="0" xfId="11" applyFont="1" applyAlignment="1">
      <alignment horizontal="center"/>
    </xf>
    <xf numFmtId="0" fontId="32" fillId="0" borderId="5" xfId="11" applyFont="1" applyBorder="1" applyAlignment="1">
      <alignment horizontal="center" vertical="center"/>
    </xf>
    <xf numFmtId="0" fontId="32" fillId="0" borderId="6" xfId="11" applyFont="1" applyBorder="1" applyAlignment="1">
      <alignment horizontal="center" vertical="center"/>
    </xf>
    <xf numFmtId="0" fontId="32" fillId="0" borderId="7" xfId="11" applyFont="1" applyBorder="1" applyAlignment="1">
      <alignment horizontal="center" vertical="center"/>
    </xf>
    <xf numFmtId="0" fontId="32" fillId="0" borderId="8" xfId="11" applyFont="1" applyBorder="1" applyAlignment="1">
      <alignment horizontal="center" vertical="center"/>
    </xf>
    <xf numFmtId="0" fontId="32" fillId="0" borderId="9" xfId="11" applyFont="1" applyBorder="1" applyAlignment="1">
      <alignment horizontal="center" vertical="center"/>
    </xf>
    <xf numFmtId="0" fontId="32" fillId="0" borderId="2" xfId="11" applyFont="1" applyBorder="1" applyAlignment="1">
      <alignment vertical="center" wrapText="1"/>
    </xf>
    <xf numFmtId="0" fontId="32" fillId="0" borderId="3" xfId="11" applyFont="1" applyBorder="1" applyAlignment="1">
      <alignment vertical="center"/>
    </xf>
    <xf numFmtId="0" fontId="32" fillId="0" borderId="3" xfId="11" applyFont="1" applyBorder="1" applyAlignment="1">
      <alignment vertical="center" wrapText="1"/>
    </xf>
    <xf numFmtId="0" fontId="32" fillId="0" borderId="4" xfId="11" applyFont="1" applyBorder="1" applyAlignment="1">
      <alignment vertical="center" wrapText="1"/>
    </xf>
    <xf numFmtId="0" fontId="32" fillId="0" borderId="25" xfId="11" applyFont="1" applyBorder="1" applyAlignment="1">
      <alignment horizontal="left" vertical="center"/>
    </xf>
    <xf numFmtId="0" fontId="32" fillId="0" borderId="22" xfId="11" applyFont="1" applyBorder="1" applyAlignment="1">
      <alignment horizontal="left" vertical="center"/>
    </xf>
    <xf numFmtId="0" fontId="32" fillId="0" borderId="22" xfId="11" applyFont="1" applyBorder="1" applyAlignment="1">
      <alignment horizontal="left" vertical="center" wrapText="1"/>
    </xf>
    <xf numFmtId="0" fontId="32" fillId="0" borderId="23" xfId="11" applyFont="1" applyBorder="1" applyAlignment="1">
      <alignment vertical="center" wrapText="1"/>
    </xf>
    <xf numFmtId="0" fontId="32" fillId="0" borderId="7" xfId="11" applyFont="1" applyBorder="1" applyAlignment="1">
      <alignment horizontal="left" vertical="center"/>
    </xf>
    <xf numFmtId="0" fontId="32" fillId="0" borderId="9" xfId="11" applyFont="1" applyBorder="1" applyAlignment="1">
      <alignment horizontal="left" vertical="center"/>
    </xf>
    <xf numFmtId="0" fontId="32" fillId="0" borderId="7" xfId="11" applyFont="1" applyBorder="1" applyAlignment="1">
      <alignment vertical="center" wrapText="1"/>
    </xf>
    <xf numFmtId="0" fontId="32" fillId="0" borderId="8" xfId="11" applyFont="1" applyBorder="1" applyAlignment="1">
      <alignment vertical="center" wrapText="1"/>
    </xf>
    <xf numFmtId="0" fontId="32" fillId="0" borderId="9" xfId="11" applyFont="1" applyBorder="1" applyAlignment="1">
      <alignment vertical="center" wrapText="1"/>
    </xf>
    <xf numFmtId="0" fontId="32" fillId="0" borderId="0" xfId="11" applyFont="1"/>
    <xf numFmtId="0" fontId="2" fillId="0" borderId="13" xfId="11" applyBorder="1" applyAlignment="1">
      <alignment horizontal="center" vertical="center"/>
    </xf>
    <xf numFmtId="0" fontId="32" fillId="0" borderId="23" xfId="11" applyFont="1" applyBorder="1" applyAlignment="1">
      <alignment horizontal="left" vertical="center"/>
    </xf>
    <xf numFmtId="0" fontId="32" fillId="0" borderId="25" xfId="11" applyFont="1" applyBorder="1" applyAlignment="1">
      <alignment horizontal="left" vertical="center" wrapText="1"/>
    </xf>
    <xf numFmtId="0" fontId="32" fillId="0" borderId="23" xfId="11" applyFont="1" applyBorder="1" applyAlignment="1">
      <alignment horizontal="left" vertical="center" wrapText="1"/>
    </xf>
    <xf numFmtId="0" fontId="2" fillId="0" borderId="46" xfId="11" applyBorder="1" applyAlignment="1">
      <alignment horizontal="center" vertical="center"/>
    </xf>
    <xf numFmtId="0" fontId="2" fillId="0" borderId="7" xfId="11" applyBorder="1" applyAlignment="1">
      <alignment horizontal="left" vertical="center"/>
    </xf>
    <xf numFmtId="0" fontId="2" fillId="0" borderId="9" xfId="11" applyBorder="1" applyAlignment="1">
      <alignment horizontal="left" vertical="center"/>
    </xf>
    <xf numFmtId="0" fontId="32" fillId="0" borderId="7" xfId="11" applyFont="1" applyBorder="1" applyAlignment="1">
      <alignment vertical="center"/>
    </xf>
    <xf numFmtId="0" fontId="32" fillId="0" borderId="8" xfId="11" applyFont="1" applyBorder="1" applyAlignment="1">
      <alignment vertical="center"/>
    </xf>
    <xf numFmtId="0" fontId="2" fillId="0" borderId="8" xfId="11" applyBorder="1" applyAlignment="1">
      <alignment vertical="center"/>
    </xf>
    <xf numFmtId="0" fontId="2" fillId="0" borderId="9" xfId="11" applyBorder="1" applyAlignment="1">
      <alignment vertical="center"/>
    </xf>
    <xf numFmtId="0" fontId="2" fillId="0" borderId="0" xfId="11" applyBorder="1" applyAlignment="1">
      <alignment horizontal="left" vertical="center"/>
    </xf>
    <xf numFmtId="0" fontId="2" fillId="0" borderId="0" xfId="11"/>
    <xf numFmtId="0" fontId="32" fillId="0" borderId="2" xfId="11" applyFont="1" applyBorder="1" applyAlignment="1">
      <alignment horizontal="left" vertical="center"/>
    </xf>
    <xf numFmtId="0" fontId="32" fillId="0" borderId="4" xfId="11" applyFont="1" applyBorder="1" applyAlignment="1">
      <alignment horizontal="left" vertical="center"/>
    </xf>
    <xf numFmtId="0" fontId="32" fillId="0" borderId="17" xfId="11" applyFont="1" applyBorder="1" applyAlignment="1">
      <alignment horizontal="left" vertical="center" shrinkToFit="1"/>
    </xf>
    <xf numFmtId="0" fontId="32" fillId="0" borderId="63" xfId="11" applyFont="1" applyBorder="1" applyAlignment="1">
      <alignment vertical="center"/>
    </xf>
    <xf numFmtId="0" fontId="32" fillId="0" borderId="85" xfId="11" applyFont="1" applyBorder="1" applyAlignment="1">
      <alignment vertical="center"/>
    </xf>
    <xf numFmtId="0" fontId="32" fillId="0" borderId="86" xfId="11" applyFont="1" applyBorder="1" applyAlignment="1">
      <alignment horizontal="left" vertical="center" wrapText="1"/>
    </xf>
    <xf numFmtId="0" fontId="32" fillId="0" borderId="3" xfId="11" applyFont="1" applyBorder="1" applyAlignment="1">
      <alignment horizontal="left" vertical="center" wrapText="1"/>
    </xf>
    <xf numFmtId="0" fontId="32" fillId="0" borderId="87" xfId="11" applyFont="1" applyBorder="1" applyAlignment="1">
      <alignment horizontal="left" vertical="center" wrapText="1"/>
    </xf>
    <xf numFmtId="0" fontId="32" fillId="0" borderId="88" xfId="11" applyFont="1" applyBorder="1" applyAlignment="1">
      <alignment horizontal="left" vertical="center" shrinkToFit="1"/>
    </xf>
    <xf numFmtId="0" fontId="32" fillId="0" borderId="88" xfId="11" applyFont="1" applyBorder="1" applyAlignment="1">
      <alignment horizontal="left" vertical="center"/>
    </xf>
    <xf numFmtId="0" fontId="32" fillId="0" borderId="88" xfId="11" applyFont="1" applyBorder="1" applyAlignment="1">
      <alignment horizontal="left" vertical="center" wrapText="1"/>
    </xf>
    <xf numFmtId="0" fontId="32" fillId="0" borderId="88" xfId="11" applyFont="1" applyBorder="1" applyAlignment="1">
      <alignment vertical="center"/>
    </xf>
    <xf numFmtId="0" fontId="32" fillId="0" borderId="86" xfId="11" applyFont="1" applyBorder="1" applyAlignment="1">
      <alignment horizontal="left" vertical="center" shrinkToFit="1"/>
    </xf>
    <xf numFmtId="0" fontId="32" fillId="0" borderId="3" xfId="11" applyFont="1" applyBorder="1" applyAlignment="1">
      <alignment horizontal="left" vertical="center" shrinkToFit="1"/>
    </xf>
    <xf numFmtId="0" fontId="32" fillId="0" borderId="87" xfId="11" applyFont="1" applyBorder="1" applyAlignment="1">
      <alignment horizontal="left" vertical="center" shrinkToFit="1"/>
    </xf>
    <xf numFmtId="0" fontId="32" fillId="0" borderId="86" xfId="11" applyFont="1" applyFill="1" applyBorder="1" applyAlignment="1">
      <alignment vertical="center" wrapText="1"/>
    </xf>
    <xf numFmtId="0" fontId="32" fillId="0" borderId="87" xfId="11" applyFont="1" applyBorder="1" applyAlignment="1">
      <alignment vertical="center"/>
    </xf>
    <xf numFmtId="0" fontId="32" fillId="0" borderId="87" xfId="11" applyFont="1" applyBorder="1" applyAlignment="1">
      <alignment vertical="center" wrapText="1"/>
    </xf>
    <xf numFmtId="0" fontId="32" fillId="0" borderId="88" xfId="11" applyFont="1" applyBorder="1" applyAlignment="1">
      <alignment vertical="center" wrapText="1"/>
    </xf>
    <xf numFmtId="0" fontId="32" fillId="0" borderId="88" xfId="11" applyFont="1" applyBorder="1" applyAlignment="1">
      <alignment vertical="center" shrinkToFit="1"/>
    </xf>
    <xf numFmtId="0" fontId="32" fillId="0" borderId="0" xfId="11" applyFont="1" applyBorder="1" applyAlignment="1">
      <alignment vertical="center"/>
    </xf>
    <xf numFmtId="0" fontId="32" fillId="0" borderId="89" xfId="11" applyFont="1" applyBorder="1" applyAlignment="1">
      <alignment vertical="center" wrapText="1"/>
    </xf>
    <xf numFmtId="0" fontId="2" fillId="0" borderId="0" xfId="11" applyBorder="1" applyAlignment="1">
      <alignment horizontal="center" vertical="center"/>
    </xf>
    <xf numFmtId="0" fontId="2" fillId="0" borderId="23" xfId="11" applyBorder="1" applyAlignment="1">
      <alignment horizontal="center" vertical="center"/>
    </xf>
    <xf numFmtId="0" fontId="2" fillId="0" borderId="15" xfId="11" applyBorder="1" applyAlignment="1">
      <alignment horizontal="center" vertical="center"/>
    </xf>
    <xf numFmtId="0" fontId="2" fillId="0" borderId="63" xfId="11" applyBorder="1" applyAlignment="1">
      <alignment horizontal="center" vertical="center"/>
    </xf>
    <xf numFmtId="0" fontId="2" fillId="0" borderId="85" xfId="11" applyBorder="1" applyAlignment="1">
      <alignment horizontal="center" vertical="center"/>
    </xf>
    <xf numFmtId="0" fontId="2" fillId="0" borderId="90" xfId="11" applyBorder="1" applyAlignment="1">
      <alignment horizontal="center" vertical="center"/>
    </xf>
    <xf numFmtId="0" fontId="32" fillId="0" borderId="91" xfId="11" applyFont="1" applyBorder="1" applyAlignment="1">
      <alignment horizontal="center" vertical="center" wrapText="1"/>
    </xf>
    <xf numFmtId="0" fontId="32" fillId="0" borderId="72" xfId="11" applyFont="1" applyBorder="1" applyAlignment="1">
      <alignment horizontal="center" vertical="center" wrapText="1"/>
    </xf>
    <xf numFmtId="0" fontId="2" fillId="0" borderId="92" xfId="11" applyBorder="1" applyAlignment="1">
      <alignment horizontal="center" vertical="center"/>
    </xf>
    <xf numFmtId="0" fontId="2" fillId="0" borderId="25" xfId="11" applyBorder="1" applyAlignment="1">
      <alignment horizontal="center" vertical="center"/>
    </xf>
    <xf numFmtId="0" fontId="2" fillId="0" borderId="90" xfId="11" applyBorder="1" applyAlignment="1">
      <alignment horizontal="center" vertical="center" wrapText="1"/>
    </xf>
    <xf numFmtId="0" fontId="2" fillId="0" borderId="63" xfId="11" applyBorder="1" applyAlignment="1">
      <alignment horizontal="center" vertical="center" wrapText="1"/>
    </xf>
    <xf numFmtId="0" fontId="2" fillId="0" borderId="62" xfId="11" applyBorder="1" applyAlignment="1">
      <alignment horizontal="center" vertical="center"/>
    </xf>
    <xf numFmtId="0" fontId="32" fillId="0" borderId="5" xfId="11" applyFont="1" applyBorder="1" applyAlignment="1">
      <alignment vertical="center"/>
    </xf>
    <xf numFmtId="0" fontId="32" fillId="0" borderId="6" xfId="11" applyFont="1" applyBorder="1" applyAlignment="1">
      <alignment vertical="center"/>
    </xf>
    <xf numFmtId="0" fontId="32" fillId="0" borderId="93" xfId="11" applyFont="1" applyBorder="1" applyAlignment="1">
      <alignment vertical="center"/>
    </xf>
    <xf numFmtId="0" fontId="32" fillId="0" borderId="72" xfId="11" applyFont="1" applyBorder="1" applyAlignment="1">
      <alignment vertical="center"/>
    </xf>
    <xf numFmtId="0" fontId="32" fillId="0" borderId="92" xfId="11" applyFont="1" applyBorder="1" applyAlignment="1">
      <alignment vertical="center"/>
    </xf>
    <xf numFmtId="0" fontId="32" fillId="0" borderId="91" xfId="11" applyFont="1" applyBorder="1" applyAlignment="1">
      <alignment horizontal="left" vertical="center"/>
    </xf>
    <xf numFmtId="0" fontId="32" fillId="0" borderId="0" xfId="11" applyFont="1" applyBorder="1" applyAlignment="1">
      <alignment horizontal="left" vertical="center"/>
    </xf>
    <xf numFmtId="0" fontId="32" fillId="0" borderId="72" xfId="11" applyFont="1" applyBorder="1" applyAlignment="1">
      <alignment horizontal="left" vertical="center"/>
    </xf>
    <xf numFmtId="0" fontId="32" fillId="0" borderId="91" xfId="11" applyFont="1" applyBorder="1" applyAlignment="1">
      <alignment vertical="center"/>
    </xf>
    <xf numFmtId="0" fontId="32" fillId="0" borderId="64" xfId="11" applyFont="1" applyBorder="1" applyAlignment="1">
      <alignment vertical="center"/>
    </xf>
    <xf numFmtId="0" fontId="32" fillId="0" borderId="6" xfId="11" applyFont="1" applyBorder="1" applyAlignment="1">
      <alignment vertical="center" wrapText="1"/>
    </xf>
    <xf numFmtId="0" fontId="2" fillId="0" borderId="72" xfId="11" applyBorder="1" applyAlignment="1">
      <alignment vertical="center"/>
    </xf>
    <xf numFmtId="0" fontId="2" fillId="0" borderId="92" xfId="11" applyBorder="1" applyAlignment="1">
      <alignment vertical="center"/>
    </xf>
    <xf numFmtId="0" fontId="2" fillId="0" borderId="72" xfId="11" applyBorder="1" applyAlignment="1">
      <alignment horizontal="left" vertical="center"/>
    </xf>
    <xf numFmtId="0" fontId="2" fillId="0" borderId="64" xfId="11" applyBorder="1" applyAlignment="1">
      <alignment vertical="center"/>
    </xf>
    <xf numFmtId="0" fontId="32" fillId="0" borderId="93" xfId="11" applyFont="1" applyBorder="1" applyAlignment="1">
      <alignment horizontal="left" vertical="center" wrapText="1"/>
    </xf>
    <xf numFmtId="0" fontId="32" fillId="0" borderId="92" xfId="11" applyFont="1" applyBorder="1" applyAlignment="1">
      <alignment horizontal="left" vertical="center" wrapText="1"/>
    </xf>
    <xf numFmtId="0" fontId="2" fillId="0" borderId="91" xfId="11" applyBorder="1" applyAlignment="1">
      <alignment horizontal="center" vertical="center"/>
    </xf>
    <xf numFmtId="0" fontId="2" fillId="0" borderId="72" xfId="11" applyBorder="1" applyAlignment="1">
      <alignment horizontal="center" vertical="center"/>
    </xf>
    <xf numFmtId="0" fontId="32" fillId="0" borderId="92" xfId="11" applyFont="1" applyBorder="1" applyAlignment="1">
      <alignment horizontal="left" vertical="center"/>
    </xf>
    <xf numFmtId="0" fontId="2" fillId="0" borderId="91" xfId="11" applyBorder="1" applyAlignment="1">
      <alignment horizontal="center" vertical="center" wrapText="1"/>
    </xf>
    <xf numFmtId="0" fontId="2" fillId="0" borderId="72" xfId="11" applyBorder="1" applyAlignment="1">
      <alignment horizontal="center" vertical="center" wrapText="1"/>
    </xf>
    <xf numFmtId="0" fontId="2" fillId="0" borderId="64" xfId="11" applyBorder="1" applyAlignment="1">
      <alignment horizontal="center" vertical="center"/>
    </xf>
    <xf numFmtId="0" fontId="2" fillId="0" borderId="6" xfId="11" applyBorder="1" applyAlignment="1">
      <alignment horizontal="center" vertical="center"/>
    </xf>
    <xf numFmtId="0" fontId="2" fillId="0" borderId="93" xfId="11" applyBorder="1" applyAlignment="1">
      <alignment horizontal="center" vertical="center"/>
    </xf>
    <xf numFmtId="0" fontId="2" fillId="0" borderId="5" xfId="11" applyBorder="1" applyAlignment="1">
      <alignment horizontal="center" vertical="center"/>
    </xf>
    <xf numFmtId="0" fontId="36" fillId="0" borderId="92" xfId="11" applyFont="1" applyBorder="1" applyAlignment="1">
      <alignment horizontal="left" vertical="center"/>
    </xf>
    <xf numFmtId="0" fontId="36" fillId="0" borderId="91" xfId="11" applyFont="1" applyFill="1" applyBorder="1" applyAlignment="1">
      <alignment vertical="center"/>
    </xf>
    <xf numFmtId="0" fontId="2" fillId="0" borderId="92" xfId="11" applyBorder="1" applyAlignment="1">
      <alignment horizontal="left" vertical="center"/>
    </xf>
    <xf numFmtId="0" fontId="37" fillId="0" borderId="0" xfId="11" applyFont="1" applyBorder="1" applyAlignment="1">
      <alignment horizontal="left" vertical="center"/>
    </xf>
    <xf numFmtId="0" fontId="38" fillId="0" borderId="91" xfId="11" applyFont="1" applyFill="1" applyBorder="1" applyAlignment="1">
      <alignment vertical="center"/>
    </xf>
    <xf numFmtId="0" fontId="32" fillId="0" borderId="93" xfId="11" applyFont="1" applyBorder="1" applyAlignment="1">
      <alignment horizontal="left" vertical="center"/>
    </xf>
    <xf numFmtId="0" fontId="36" fillId="0" borderId="92" xfId="11" applyFont="1" applyBorder="1" applyAlignment="1">
      <alignment vertical="center"/>
    </xf>
    <xf numFmtId="0" fontId="2" fillId="0" borderId="91" xfId="11" applyFont="1" applyFill="1" applyBorder="1" applyAlignment="1">
      <alignment horizontal="left" vertical="center"/>
    </xf>
    <xf numFmtId="0" fontId="32" fillId="0" borderId="57" xfId="11" applyFont="1" applyBorder="1" applyAlignment="1">
      <alignment horizontal="center" vertical="center"/>
    </xf>
    <xf numFmtId="0" fontId="32" fillId="0" borderId="47" xfId="11" applyFont="1" applyBorder="1" applyAlignment="1">
      <alignment horizontal="left" vertical="center"/>
    </xf>
    <xf numFmtId="0" fontId="2" fillId="0" borderId="82" xfId="11" applyBorder="1" applyAlignment="1">
      <alignment horizontal="left" vertical="center"/>
    </xf>
    <xf numFmtId="0" fontId="2" fillId="0" borderId="94" xfId="11" applyBorder="1" applyAlignment="1">
      <alignment horizontal="left" vertical="center"/>
    </xf>
    <xf numFmtId="0" fontId="32" fillId="0" borderId="95" xfId="11" applyFont="1" applyBorder="1" applyAlignment="1">
      <alignment horizontal="left" vertical="center"/>
    </xf>
    <xf numFmtId="0" fontId="32" fillId="0" borderId="8" xfId="11" applyFont="1" applyBorder="1" applyAlignment="1">
      <alignment horizontal="left" vertical="center"/>
    </xf>
    <xf numFmtId="0" fontId="32" fillId="0" borderId="82" xfId="11" applyFont="1" applyBorder="1" applyAlignment="1">
      <alignment horizontal="left" vertical="center"/>
    </xf>
    <xf numFmtId="0" fontId="32" fillId="0" borderId="95" xfId="11" applyFont="1" applyBorder="1" applyAlignment="1">
      <alignment vertical="center"/>
    </xf>
    <xf numFmtId="0" fontId="32" fillId="0" borderId="82" xfId="11" applyFont="1" applyBorder="1" applyAlignment="1">
      <alignment vertical="center"/>
    </xf>
    <xf numFmtId="0" fontId="32" fillId="0" borderId="94" xfId="11" applyFont="1" applyBorder="1" applyAlignment="1">
      <alignment horizontal="left" vertical="center"/>
    </xf>
    <xf numFmtId="0" fontId="36" fillId="0" borderId="94" xfId="11" applyFont="1" applyBorder="1" applyAlignment="1">
      <alignment horizontal="left" vertical="center"/>
    </xf>
    <xf numFmtId="0" fontId="2" fillId="0" borderId="8" xfId="11" applyBorder="1" applyAlignment="1">
      <alignment horizontal="left" vertical="center"/>
    </xf>
    <xf numFmtId="0" fontId="2" fillId="0" borderId="95" xfId="11" applyFont="1" applyFill="1" applyBorder="1" applyAlignment="1">
      <alignment horizontal="left" vertical="center"/>
    </xf>
    <xf numFmtId="0" fontId="32" fillId="0" borderId="74" xfId="11" applyFont="1" applyBorder="1" applyAlignment="1">
      <alignment horizontal="center" vertical="center"/>
    </xf>
    <xf numFmtId="0" fontId="32" fillId="0" borderId="96" xfId="11" applyFont="1" applyBorder="1" applyAlignment="1">
      <alignment horizontal="center" vertical="center"/>
    </xf>
    <xf numFmtId="0" fontId="32" fillId="0" borderId="76" xfId="11" applyFont="1" applyBorder="1" applyAlignment="1">
      <alignment horizontal="center" vertical="center"/>
    </xf>
    <xf numFmtId="0" fontId="32" fillId="0" borderId="22" xfId="11" applyFont="1" applyBorder="1" applyAlignment="1">
      <alignment vertical="top"/>
    </xf>
    <xf numFmtId="0" fontId="39" fillId="9" borderId="0" xfId="11" applyFont="1" applyFill="1" applyBorder="1" applyAlignment="1">
      <alignment horizontal="left" vertical="center"/>
    </xf>
    <xf numFmtId="0" fontId="32" fillId="0" borderId="0" xfId="11" applyFont="1" applyFill="1" applyBorder="1" applyAlignment="1">
      <alignment vertical="top"/>
    </xf>
    <xf numFmtId="0" fontId="32" fillId="0" borderId="6" xfId="11" applyFont="1" applyBorder="1" applyAlignment="1">
      <alignment horizontal="left" vertical="center"/>
    </xf>
    <xf numFmtId="0" fontId="32" fillId="0" borderId="97" xfId="11" applyFont="1" applyBorder="1" applyAlignment="1">
      <alignment horizontal="center" vertical="center"/>
    </xf>
    <xf numFmtId="0" fontId="32" fillId="0" borderId="78" xfId="11" applyFont="1" applyBorder="1" applyAlignment="1">
      <alignment horizontal="center" vertical="center"/>
    </xf>
    <xf numFmtId="0" fontId="32" fillId="0" borderId="98" xfId="11" applyFont="1" applyBorder="1" applyAlignment="1">
      <alignment horizontal="center" vertical="center"/>
    </xf>
    <xf numFmtId="0" fontId="32" fillId="0" borderId="83" xfId="11" applyFont="1" applyBorder="1" applyAlignment="1">
      <alignment horizontal="center" vertical="center"/>
    </xf>
    <xf numFmtId="0" fontId="32" fillId="0" borderId="7" xfId="11" applyFont="1" applyBorder="1" applyAlignment="1">
      <alignment vertical="top"/>
    </xf>
    <xf numFmtId="0" fontId="32" fillId="0" borderId="8" xfId="11" applyFont="1" applyBorder="1" applyAlignment="1">
      <alignment vertical="top"/>
    </xf>
    <xf numFmtId="0" fontId="32" fillId="0" borderId="94" xfId="11" applyFont="1" applyBorder="1" applyAlignment="1">
      <alignment vertical="top"/>
    </xf>
    <xf numFmtId="0" fontId="32" fillId="0" borderId="94" xfId="11" applyFont="1" applyBorder="1" applyAlignment="1">
      <alignment vertical="center"/>
    </xf>
    <xf numFmtId="0" fontId="36" fillId="0" borderId="94" xfId="11" applyFont="1" applyBorder="1" applyAlignment="1">
      <alignment vertical="center"/>
    </xf>
    <xf numFmtId="0" fontId="32" fillId="0" borderId="81" xfId="11" applyFont="1" applyBorder="1" applyAlignment="1">
      <alignment vertical="center"/>
    </xf>
    <xf numFmtId="0" fontId="32" fillId="0" borderId="0" xfId="11" applyFont="1" applyBorder="1" applyAlignment="1">
      <alignment horizontal="center" vertical="center"/>
    </xf>
    <xf numFmtId="14" fontId="32" fillId="0" borderId="0" xfId="11" applyNumberFormat="1" applyFont="1" applyAlignment="1">
      <alignment horizontal="left" vertical="center"/>
    </xf>
    <xf numFmtId="0" fontId="32" fillId="10" borderId="0" xfId="11" applyFont="1" applyFill="1" applyAlignment="1">
      <alignment horizontal="left" vertical="center"/>
    </xf>
    <xf numFmtId="0" fontId="40" fillId="0" borderId="0" xfId="11" applyFont="1" applyAlignment="1">
      <alignment horizontal="left" vertical="center"/>
    </xf>
    <xf numFmtId="0" fontId="32" fillId="0" borderId="0" xfId="11" applyFont="1" applyAlignment="1">
      <alignment vertical="top"/>
    </xf>
    <xf numFmtId="0" fontId="32" fillId="10" borderId="0" xfId="11" applyFont="1" applyFill="1" applyAlignment="1">
      <alignment vertical="top"/>
    </xf>
    <xf numFmtId="0" fontId="2" fillId="9" borderId="0" xfId="11" applyFill="1" applyAlignment="1">
      <alignment horizontal="center" vertical="center"/>
    </xf>
    <xf numFmtId="0" fontId="32" fillId="9" borderId="0" xfId="11" applyFont="1" applyFill="1" applyAlignment="1">
      <alignment horizontal="center" vertical="center"/>
    </xf>
    <xf numFmtId="0" fontId="32" fillId="9" borderId="0" xfId="11" applyFont="1" applyFill="1" applyAlignment="1">
      <alignment horizontal="center"/>
    </xf>
    <xf numFmtId="0" fontId="2" fillId="9" borderId="0" xfId="11" applyFill="1"/>
    <xf numFmtId="0" fontId="40" fillId="9" borderId="0" xfId="11" applyFont="1" applyFill="1" applyAlignment="1">
      <alignment horizontal="center" vertical="center"/>
    </xf>
    <xf numFmtId="0" fontId="32" fillId="9" borderId="0" xfId="11" applyFont="1" applyFill="1" applyAlignment="1">
      <alignment horizontal="left" vertical="center"/>
    </xf>
    <xf numFmtId="0" fontId="32" fillId="9" borderId="0" xfId="11" applyFont="1" applyFill="1" applyAlignment="1">
      <alignment vertical="top"/>
    </xf>
    <xf numFmtId="0" fontId="41" fillId="9" borderId="0" xfId="11" applyFont="1" applyFill="1" applyAlignment="1">
      <alignment horizontal="left" vertical="center"/>
    </xf>
    <xf numFmtId="0" fontId="32" fillId="9" borderId="0" xfId="11" applyFont="1" applyFill="1" applyAlignment="1">
      <alignment horizontal="left" vertical="center" wrapText="1"/>
    </xf>
    <xf numFmtId="0" fontId="32" fillId="9" borderId="0" xfId="11" applyFont="1" applyFill="1" applyAlignment="1">
      <alignment vertical="center" wrapText="1"/>
    </xf>
    <xf numFmtId="0" fontId="32" fillId="9" borderId="0" xfId="11" applyFont="1" applyFill="1" applyAlignment="1">
      <alignment vertical="center"/>
    </xf>
    <xf numFmtId="0" fontId="2" fillId="9" borderId="0" xfId="11" applyFill="1" applyAlignment="1">
      <alignment horizontal="left" vertical="center"/>
    </xf>
    <xf numFmtId="0" fontId="32" fillId="9" borderId="0" xfId="11" applyFont="1" applyFill="1"/>
    <xf numFmtId="0" fontId="40" fillId="9" borderId="0" xfId="11" applyFont="1" applyFill="1" applyAlignment="1">
      <alignment horizontal="left" vertical="center"/>
    </xf>
    <xf numFmtId="0" fontId="36" fillId="9" borderId="0" xfId="11" applyFont="1" applyFill="1" applyAlignment="1">
      <alignment horizontal="left" vertical="center"/>
    </xf>
    <xf numFmtId="0" fontId="42" fillId="0" borderId="0" xfId="0" applyFont="1" applyAlignment="1">
      <alignment vertical="center"/>
    </xf>
    <xf numFmtId="0" fontId="43" fillId="0" borderId="0" xfId="0" applyFont="1" applyAlignment="1">
      <alignment horizontal="center" vertical="center"/>
    </xf>
    <xf numFmtId="0" fontId="42" fillId="0" borderId="25" xfId="0" applyFont="1" applyBorder="1" applyAlignment="1">
      <alignment horizontal="left" vertical="center" wrapText="1"/>
    </xf>
    <xf numFmtId="0" fontId="42" fillId="0" borderId="22" xfId="0" applyFont="1" applyBorder="1" applyAlignment="1">
      <alignment horizontal="left" vertical="center" wrapText="1"/>
    </xf>
    <xf numFmtId="0" fontId="42" fillId="0" borderId="22" xfId="0" applyFont="1" applyBorder="1" applyAlignment="1">
      <alignment horizontal="left" vertical="center"/>
    </xf>
    <xf numFmtId="0" fontId="42" fillId="0" borderId="23" xfId="0" applyFont="1" applyBorder="1" applyAlignment="1">
      <alignment horizontal="left" vertical="center"/>
    </xf>
    <xf numFmtId="0" fontId="44" fillId="0" borderId="0" xfId="0" applyFont="1" applyAlignment="1">
      <alignment vertical="center"/>
    </xf>
    <xf numFmtId="0" fontId="42" fillId="0" borderId="1" xfId="0" applyFont="1" applyBorder="1" applyAlignment="1">
      <alignment horizontal="center" vertical="center"/>
    </xf>
    <xf numFmtId="0" fontId="42" fillId="0" borderId="13" xfId="0" applyFont="1" applyBorder="1" applyAlignment="1">
      <alignment horizontal="center" vertical="center"/>
    </xf>
    <xf numFmtId="0" fontId="45" fillId="0" borderId="0" xfId="0" applyFont="1" applyAlignment="1">
      <alignment horizontal="left" vertical="center" wrapText="1"/>
    </xf>
    <xf numFmtId="0" fontId="42" fillId="0" borderId="13" xfId="0" applyFont="1" applyBorder="1" applyAlignment="1">
      <alignment horizontal="left" vertical="center" indent="1"/>
    </xf>
    <xf numFmtId="0" fontId="46" fillId="0" borderId="1" xfId="0" applyFont="1" applyBorder="1" applyAlignment="1">
      <alignment horizontal="left" vertical="center" indent="1" shrinkToFit="1"/>
    </xf>
    <xf numFmtId="0" fontId="42" fillId="0" borderId="23" xfId="0" applyFont="1" applyBorder="1" applyAlignment="1">
      <alignment horizontal="left" vertical="center" indent="1"/>
    </xf>
    <xf numFmtId="0" fontId="45" fillId="0" borderId="0" xfId="0" applyFont="1" applyAlignment="1">
      <alignment horizontal="left" vertical="center" wrapText="1" indent="1"/>
    </xf>
    <xf numFmtId="0" fontId="45" fillId="0" borderId="0" xfId="0" applyFont="1" applyAlignment="1">
      <alignment horizontal="left" vertical="center" indent="1"/>
    </xf>
    <xf numFmtId="0" fontId="44" fillId="0" borderId="13" xfId="0" applyFont="1" applyBorder="1" applyAlignment="1">
      <alignment horizontal="center" vertical="center"/>
    </xf>
    <xf numFmtId="0" fontId="47" fillId="0" borderId="0" xfId="0" applyFont="1" applyAlignment="1">
      <alignment horizontal="left" vertical="center" wrapText="1" indent="1"/>
    </xf>
    <xf numFmtId="0" fontId="47" fillId="0" borderId="0" xfId="0" applyFont="1" applyAlignment="1">
      <alignment horizontal="left" vertical="center" indent="1"/>
    </xf>
    <xf numFmtId="0" fontId="42" fillId="0" borderId="2" xfId="0" applyFont="1" applyBorder="1" applyAlignment="1">
      <alignment horizontal="center" vertical="center"/>
    </xf>
    <xf numFmtId="0" fontId="42" fillId="0" borderId="4" xfId="0" applyFont="1" applyBorder="1" applyAlignment="1">
      <alignment horizontal="center" vertical="center"/>
    </xf>
    <xf numFmtId="0" fontId="45" fillId="0" borderId="5" xfId="0" applyFont="1" applyBorder="1" applyAlignment="1">
      <alignment horizontal="left" vertical="center" wrapText="1" indent="1"/>
    </xf>
    <xf numFmtId="0" fontId="42" fillId="0" borderId="5" xfId="0" applyFont="1" applyBorder="1" applyAlignment="1">
      <alignment horizontal="left" vertical="center"/>
    </xf>
    <xf numFmtId="0" fontId="42" fillId="0" borderId="0" xfId="0" applyFont="1" applyAlignment="1">
      <alignment horizontal="left" vertical="center"/>
    </xf>
    <xf numFmtId="0" fontId="42" fillId="0" borderId="6" xfId="0" applyFont="1" applyBorder="1" applyAlignment="1">
      <alignment horizontal="left" vertical="center"/>
    </xf>
    <xf numFmtId="0" fontId="42" fillId="0" borderId="53" xfId="0" applyFont="1" applyBorder="1" applyAlignment="1">
      <alignment horizontal="center" vertical="center"/>
    </xf>
    <xf numFmtId="0" fontId="42" fillId="0" borderId="53" xfId="0" applyFont="1" applyBorder="1" applyAlignment="1">
      <alignment horizontal="left" vertical="center" indent="1"/>
    </xf>
    <xf numFmtId="0" fontId="42" fillId="0" borderId="6" xfId="0" applyFont="1" applyBorder="1" applyAlignment="1">
      <alignment horizontal="left" vertical="center" indent="1"/>
    </xf>
    <xf numFmtId="0" fontId="44" fillId="0" borderId="53" xfId="0" applyFont="1" applyBorder="1" applyAlignment="1">
      <alignment horizontal="center" vertical="center"/>
    </xf>
    <xf numFmtId="0" fontId="42" fillId="0" borderId="46" xfId="0" applyFont="1" applyBorder="1" applyAlignment="1">
      <alignment horizontal="center" vertical="center"/>
    </xf>
    <xf numFmtId="0" fontId="42" fillId="11" borderId="1" xfId="0" applyFont="1" applyFill="1" applyBorder="1" applyAlignment="1">
      <alignment horizontal="center" vertical="center"/>
    </xf>
    <xf numFmtId="0" fontId="42" fillId="11" borderId="13" xfId="0" applyFont="1" applyFill="1" applyBorder="1" applyAlignment="1">
      <alignment horizontal="center" vertical="center"/>
    </xf>
    <xf numFmtId="0" fontId="42" fillId="8" borderId="13" xfId="0" applyFont="1" applyFill="1" applyBorder="1" applyAlignment="1">
      <alignment horizontal="center" vertical="center"/>
    </xf>
    <xf numFmtId="0" fontId="42" fillId="11" borderId="53" xfId="0" applyFont="1" applyFill="1" applyBorder="1" applyAlignment="1">
      <alignment horizontal="center" vertical="center"/>
    </xf>
    <xf numFmtId="0" fontId="42" fillId="8" borderId="53" xfId="0" applyFont="1" applyFill="1" applyBorder="1" applyAlignment="1">
      <alignment horizontal="center" vertical="center"/>
    </xf>
    <xf numFmtId="0" fontId="42" fillId="12" borderId="23" xfId="0" applyFont="1" applyFill="1" applyBorder="1" applyAlignment="1">
      <alignment horizontal="center" vertical="center"/>
    </xf>
    <xf numFmtId="0" fontId="42" fillId="12" borderId="13" xfId="0" applyFont="1" applyFill="1" applyBorder="1" applyAlignment="1">
      <alignment horizontal="center" vertical="center"/>
    </xf>
    <xf numFmtId="0" fontId="42" fillId="12" borderId="6" xfId="0" applyFont="1" applyFill="1" applyBorder="1" applyAlignment="1">
      <alignment horizontal="center" vertical="center"/>
    </xf>
    <xf numFmtId="0" fontId="42" fillId="12" borderId="53" xfId="0" applyFont="1" applyFill="1" applyBorder="1" applyAlignment="1">
      <alignment horizontal="center" vertical="center"/>
    </xf>
    <xf numFmtId="0" fontId="44" fillId="0" borderId="46" xfId="0" applyFont="1" applyBorder="1" applyAlignment="1">
      <alignment horizontal="center" vertical="center"/>
    </xf>
    <xf numFmtId="0" fontId="42" fillId="11" borderId="46" xfId="0" applyFont="1" applyFill="1" applyBorder="1" applyAlignment="1">
      <alignment horizontal="center" vertical="center"/>
    </xf>
    <xf numFmtId="0" fontId="42" fillId="12" borderId="9" xfId="0" applyFont="1" applyFill="1" applyBorder="1" applyAlignment="1">
      <alignment horizontal="center" vertical="center"/>
    </xf>
    <xf numFmtId="0" fontId="42" fillId="12" borderId="46" xfId="0" applyFont="1" applyFill="1" applyBorder="1" applyAlignment="1">
      <alignment horizontal="center" vertical="center"/>
    </xf>
    <xf numFmtId="0" fontId="42" fillId="0" borderId="46" xfId="0" applyFont="1" applyBorder="1" applyAlignment="1">
      <alignment horizontal="left" vertical="center" indent="1"/>
    </xf>
    <xf numFmtId="0" fontId="6" fillId="0" borderId="0" xfId="0" applyFont="1" applyAlignment="1">
      <alignment vertical="center"/>
    </xf>
    <xf numFmtId="0" fontId="6" fillId="11" borderId="25" xfId="0" applyFont="1" applyFill="1" applyBorder="1" applyAlignment="1">
      <alignment horizontal="left" vertical="top"/>
    </xf>
    <xf numFmtId="0" fontId="45" fillId="11" borderId="23" xfId="0" applyFont="1" applyFill="1" applyBorder="1" applyAlignment="1">
      <alignment horizontal="left" vertical="top"/>
    </xf>
    <xf numFmtId="178" fontId="42" fillId="12" borderId="1" xfId="0" applyNumberFormat="1" applyFont="1" applyFill="1" applyBorder="1" applyAlignment="1">
      <alignment horizontal="center" vertical="center"/>
    </xf>
    <xf numFmtId="0" fontId="6" fillId="11" borderId="5" xfId="0" applyFont="1" applyFill="1" applyBorder="1" applyAlignment="1">
      <alignment horizontal="left" vertical="top"/>
    </xf>
    <xf numFmtId="0" fontId="45" fillId="11" borderId="6" xfId="0" applyFont="1" applyFill="1" applyBorder="1" applyAlignment="1">
      <alignment horizontal="left" vertical="top"/>
    </xf>
    <xf numFmtId="0" fontId="42" fillId="11" borderId="1" xfId="0" applyFont="1" applyFill="1" applyBorder="1" applyAlignment="1">
      <alignment horizontal="left" vertical="center" indent="1"/>
    </xf>
    <xf numFmtId="0" fontId="42" fillId="0" borderId="53" xfId="0" applyFont="1" applyBorder="1" applyAlignment="1">
      <alignment vertical="center"/>
    </xf>
    <xf numFmtId="38" fontId="42" fillId="11" borderId="25" xfId="28" applyFont="1" applyFill="1" applyBorder="1" applyAlignment="1">
      <alignment horizontal="center" vertical="center"/>
    </xf>
    <xf numFmtId="0" fontId="42" fillId="8" borderId="46" xfId="0" applyFont="1" applyFill="1" applyBorder="1" applyAlignment="1">
      <alignment horizontal="center" vertical="center"/>
    </xf>
    <xf numFmtId="38" fontId="42" fillId="11" borderId="5" xfId="28" applyFont="1" applyFill="1" applyBorder="1" applyAlignment="1">
      <alignment horizontal="center" vertical="center"/>
    </xf>
    <xf numFmtId="0" fontId="48" fillId="0" borderId="1" xfId="0" applyFont="1" applyBorder="1" applyAlignment="1">
      <alignment horizontal="center" vertical="center" wrapText="1"/>
    </xf>
    <xf numFmtId="0" fontId="42" fillId="12" borderId="25" xfId="0" applyFont="1" applyFill="1" applyBorder="1" applyAlignment="1">
      <alignment horizontal="center" vertical="center"/>
    </xf>
    <xf numFmtId="0" fontId="42" fillId="11" borderId="25" xfId="0" applyFont="1" applyFill="1" applyBorder="1" applyAlignment="1">
      <alignment horizontal="center" vertical="center"/>
    </xf>
    <xf numFmtId="0" fontId="42" fillId="0" borderId="96" xfId="0" applyFont="1" applyBorder="1" applyAlignment="1">
      <alignment horizontal="center" vertical="center"/>
    </xf>
    <xf numFmtId="0" fontId="42" fillId="0" borderId="99" xfId="0" applyFont="1" applyBorder="1" applyAlignment="1">
      <alignment horizontal="center" vertical="center"/>
    </xf>
    <xf numFmtId="0" fontId="42" fillId="12" borderId="5" xfId="0" applyFont="1" applyFill="1" applyBorder="1" applyAlignment="1">
      <alignment horizontal="center" vertical="center"/>
    </xf>
    <xf numFmtId="0" fontId="42" fillId="11" borderId="5" xfId="0" applyFont="1" applyFill="1" applyBorder="1" applyAlignment="1">
      <alignment horizontal="center" vertical="center"/>
    </xf>
    <xf numFmtId="0" fontId="42" fillId="0" borderId="97" xfId="0" applyFont="1" applyBorder="1" applyAlignment="1">
      <alignment horizontal="center" vertical="center"/>
    </xf>
    <xf numFmtId="0" fontId="42" fillId="0" borderId="46" xfId="0" applyFont="1" applyBorder="1" applyAlignment="1">
      <alignment vertical="center"/>
    </xf>
    <xf numFmtId="0" fontId="42" fillId="0" borderId="7" xfId="0" applyFont="1" applyBorder="1" applyAlignment="1">
      <alignment horizontal="center" vertical="center"/>
    </xf>
    <xf numFmtId="0" fontId="0" fillId="0" borderId="0" xfId="0"/>
    <xf numFmtId="0" fontId="42" fillId="0" borderId="98" xfId="0" applyFont="1" applyBorder="1" applyAlignment="1">
      <alignment horizontal="center" vertical="center"/>
    </xf>
    <xf numFmtId="10" fontId="42" fillId="12" borderId="25" xfId="29" applyNumberFormat="1" applyFont="1" applyFill="1" applyBorder="1" applyAlignment="1">
      <alignment horizontal="center" vertical="center"/>
    </xf>
    <xf numFmtId="0" fontId="42" fillId="0" borderId="22" xfId="0" applyFont="1" applyBorder="1" applyAlignment="1">
      <alignment horizontal="center" vertical="center"/>
    </xf>
    <xf numFmtId="0" fontId="49" fillId="0" borderId="22" xfId="0" applyFont="1" applyBorder="1" applyAlignment="1">
      <alignment horizontal="center" vertical="center" wrapText="1"/>
    </xf>
    <xf numFmtId="10" fontId="42" fillId="12" borderId="5" xfId="29" applyNumberFormat="1" applyFont="1" applyFill="1" applyBorder="1" applyAlignment="1">
      <alignment horizontal="center" vertical="center"/>
    </xf>
    <xf numFmtId="0" fontId="42" fillId="0" borderId="8" xfId="0" applyFont="1" applyBorder="1" applyAlignment="1">
      <alignment horizontal="center" vertical="center"/>
    </xf>
    <xf numFmtId="0" fontId="49" fillId="0" borderId="8" xfId="0" applyFont="1" applyBorder="1" applyAlignment="1">
      <alignment horizontal="center" vertical="center" wrapText="1"/>
    </xf>
    <xf numFmtId="0" fontId="42" fillId="0" borderId="1" xfId="0" applyFont="1" applyBorder="1" applyAlignment="1">
      <alignment horizontal="center" vertical="center" wrapText="1"/>
    </xf>
    <xf numFmtId="0" fontId="42" fillId="12" borderId="1" xfId="0" applyFont="1" applyFill="1" applyBorder="1" applyAlignment="1">
      <alignment horizontal="center" vertical="center"/>
    </xf>
    <xf numFmtId="0" fontId="42" fillId="11" borderId="2" xfId="0" applyFont="1" applyFill="1" applyBorder="1" applyAlignment="1">
      <alignment horizontal="left" vertical="center" indent="1"/>
    </xf>
    <xf numFmtId="38" fontId="42" fillId="11" borderId="13" xfId="28" applyFont="1" applyFill="1" applyBorder="1" applyAlignment="1">
      <alignment horizontal="center" vertical="center"/>
    </xf>
    <xf numFmtId="38" fontId="42" fillId="11" borderId="53" xfId="28" applyFont="1" applyFill="1" applyBorder="1" applyAlignment="1">
      <alignment horizontal="center" vertical="center"/>
    </xf>
    <xf numFmtId="0" fontId="42" fillId="13" borderId="1" xfId="0" applyFont="1" applyFill="1" applyBorder="1" applyAlignment="1">
      <alignment horizontal="center"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2" fillId="0" borderId="9" xfId="0" applyFont="1" applyBorder="1" applyAlignment="1">
      <alignment horizontal="left" vertical="center"/>
    </xf>
    <xf numFmtId="0" fontId="6" fillId="11" borderId="7" xfId="0" applyFont="1" applyFill="1" applyBorder="1" applyAlignment="1">
      <alignment horizontal="left" vertical="top"/>
    </xf>
    <xf numFmtId="0" fontId="45" fillId="11" borderId="9" xfId="0" applyFont="1" applyFill="1" applyBorder="1" applyAlignment="1">
      <alignment horizontal="left" vertical="top"/>
    </xf>
    <xf numFmtId="0" fontId="42" fillId="0" borderId="0" xfId="0" applyFont="1" applyAlignment="1">
      <alignment horizontal="right" vertical="center"/>
    </xf>
    <xf numFmtId="0" fontId="50" fillId="0" borderId="0" xfId="0" applyFont="1" applyAlignment="1">
      <alignment horizontal="right" vertical="center"/>
    </xf>
    <xf numFmtId="178" fontId="42" fillId="0" borderId="0" xfId="0" applyNumberFormat="1" applyFont="1" applyAlignment="1">
      <alignment horizontal="right" vertical="center"/>
    </xf>
    <xf numFmtId="179" fontId="42" fillId="0" borderId="0" xfId="28" applyNumberFormat="1" applyFont="1" applyAlignment="1">
      <alignment horizontal="right" vertical="center"/>
    </xf>
    <xf numFmtId="0" fontId="49" fillId="0" borderId="0" xfId="0" applyFont="1" applyAlignment="1">
      <alignment horizontal="right"/>
    </xf>
    <xf numFmtId="0" fontId="42" fillId="0" borderId="1" xfId="0" applyFont="1" applyBorder="1" applyAlignment="1">
      <alignment vertical="center"/>
    </xf>
    <xf numFmtId="0" fontId="42" fillId="0" borderId="1" xfId="0" applyFont="1" applyBorder="1" applyAlignment="1">
      <alignment horizontal="left" vertical="center"/>
    </xf>
    <xf numFmtId="0" fontId="50" fillId="0" borderId="0" xfId="0" applyFont="1" applyAlignment="1">
      <alignment horizontal="left" vertical="center"/>
    </xf>
    <xf numFmtId="58" fontId="42" fillId="0" borderId="0" xfId="0" applyNumberFormat="1" applyFont="1" applyAlignment="1">
      <alignment vertical="center"/>
    </xf>
    <xf numFmtId="0" fontId="42" fillId="0" borderId="0" xfId="0" applyFont="1" applyAlignment="1">
      <alignment horizontal="center" vertical="center"/>
    </xf>
    <xf numFmtId="10" fontId="42" fillId="0" borderId="0" xfId="29" applyNumberFormat="1" applyFont="1" applyAlignment="1">
      <alignment horizontal="center" vertical="center"/>
    </xf>
    <xf numFmtId="0" fontId="49" fillId="0" borderId="0" xfId="0" applyFont="1" applyAlignment="1">
      <alignment horizontal="left"/>
    </xf>
    <xf numFmtId="0" fontId="49" fillId="0" borderId="0" xfId="0" applyFont="1"/>
    <xf numFmtId="0" fontId="51" fillId="0" borderId="0" xfId="14" applyFont="1">
      <alignment vertical="center"/>
    </xf>
    <xf numFmtId="0" fontId="52" fillId="0" borderId="0" xfId="13" applyFont="1" applyAlignment="1">
      <alignment horizontal="center" vertical="center"/>
    </xf>
    <xf numFmtId="0" fontId="17" fillId="0" borderId="0" xfId="13" applyFont="1" applyAlignment="1">
      <alignment horizontal="left" vertical="center"/>
    </xf>
    <xf numFmtId="0" fontId="17" fillId="0" borderId="0" xfId="13" applyFont="1" applyAlignment="1">
      <alignment horizontal="center" vertical="center"/>
    </xf>
    <xf numFmtId="0" fontId="51" fillId="0" borderId="0" xfId="14" applyFont="1" applyAlignment="1">
      <alignment horizontal="left" vertical="center" wrapText="1"/>
    </xf>
    <xf numFmtId="0" fontId="53" fillId="0" borderId="0" xfId="13" applyFont="1" applyAlignment="1">
      <alignment vertical="center"/>
    </xf>
    <xf numFmtId="0" fontId="21" fillId="9" borderId="25" xfId="13" applyFont="1" applyFill="1" applyBorder="1" applyAlignment="1">
      <alignment vertical="center" textRotation="255"/>
    </xf>
    <xf numFmtId="0" fontId="21" fillId="9" borderId="23" xfId="13" applyFont="1" applyFill="1" applyBorder="1" applyAlignment="1">
      <alignment vertical="center" textRotation="255"/>
    </xf>
    <xf numFmtId="0" fontId="21" fillId="0" borderId="2" xfId="13" applyFont="1" applyBorder="1" applyAlignment="1">
      <alignment horizontal="center" vertical="center" wrapText="1" readingOrder="1"/>
    </xf>
    <xf numFmtId="0" fontId="21" fillId="0" borderId="3" xfId="13" applyFont="1" applyBorder="1" applyAlignment="1">
      <alignment horizontal="center" vertical="center" readingOrder="1"/>
    </xf>
    <xf numFmtId="0" fontId="21" fillId="0" borderId="4" xfId="13" applyFont="1" applyBorder="1" applyAlignment="1">
      <alignment horizontal="center" vertical="center" readingOrder="1"/>
    </xf>
    <xf numFmtId="0" fontId="17" fillId="0" borderId="13" xfId="13" applyFont="1" applyBorder="1" applyAlignment="1">
      <alignment horizontal="center" vertical="center" textRotation="255"/>
    </xf>
    <xf numFmtId="0" fontId="17" fillId="9" borderId="13" xfId="13" applyFont="1" applyFill="1" applyBorder="1" applyAlignment="1">
      <alignment horizontal="center" vertical="center" textRotation="255"/>
    </xf>
    <xf numFmtId="0" fontId="21" fillId="9" borderId="13" xfId="13" applyFont="1" applyFill="1" applyBorder="1" applyAlignment="1">
      <alignment horizontal="center" wrapText="1"/>
    </xf>
    <xf numFmtId="0" fontId="51" fillId="0" borderId="25" xfId="13" applyFont="1" applyBorder="1" applyAlignment="1">
      <alignment horizontal="left" vertical="top" wrapText="1"/>
    </xf>
    <xf numFmtId="0" fontId="51" fillId="0" borderId="22" xfId="13" applyFont="1" applyBorder="1" applyAlignment="1">
      <alignment horizontal="left" vertical="top" wrapText="1"/>
    </xf>
    <xf numFmtId="0" fontId="51" fillId="0" borderId="13" xfId="13" applyFont="1" applyBorder="1" applyAlignment="1">
      <alignment horizontal="left" vertical="top" wrapText="1"/>
    </xf>
    <xf numFmtId="0" fontId="2" fillId="0" borderId="5" xfId="13" applyBorder="1" applyAlignment="1">
      <alignment vertical="top" wrapText="1"/>
    </xf>
    <xf numFmtId="0" fontId="2" fillId="0" borderId="0" xfId="13" applyAlignment="1">
      <alignment vertical="top" wrapText="1"/>
    </xf>
    <xf numFmtId="0" fontId="2" fillId="0" borderId="13" xfId="13" applyBorder="1" applyAlignment="1">
      <alignment horizontal="center" vertical="top" wrapText="1"/>
    </xf>
    <xf numFmtId="38" fontId="2" fillId="11" borderId="13" xfId="28" applyFont="1" applyFill="1" applyBorder="1" applyAlignment="1" applyProtection="1">
      <alignment horizontal="center" vertical="center" wrapText="1"/>
    </xf>
    <xf numFmtId="0" fontId="2" fillId="0" borderId="0" xfId="13" applyAlignment="1">
      <alignment horizontal="left" vertical="top" wrapText="1"/>
    </xf>
    <xf numFmtId="0" fontId="51" fillId="9" borderId="0" xfId="14" applyFont="1" applyFill="1">
      <alignment vertical="center"/>
    </xf>
    <xf numFmtId="0" fontId="21" fillId="9" borderId="5" xfId="13" applyFont="1" applyFill="1" applyBorder="1" applyAlignment="1">
      <alignment vertical="center"/>
    </xf>
    <xf numFmtId="0" fontId="21" fillId="9" borderId="6" xfId="13" applyFont="1" applyFill="1" applyBorder="1" applyAlignment="1">
      <alignment vertical="center"/>
    </xf>
    <xf numFmtId="0" fontId="22" fillId="0" borderId="100" xfId="13" applyFont="1" applyBorder="1" applyAlignment="1">
      <alignment horizontal="left" vertical="center" wrapText="1"/>
    </xf>
    <xf numFmtId="0" fontId="22" fillId="0" borderId="101" xfId="13" applyFont="1" applyBorder="1" applyAlignment="1">
      <alignment horizontal="left" vertical="center" wrapText="1"/>
    </xf>
    <xf numFmtId="0" fontId="22" fillId="0" borderId="102" xfId="13" applyFont="1" applyBorder="1" applyAlignment="1">
      <alignment horizontal="left" vertical="center" wrapText="1"/>
    </xf>
    <xf numFmtId="0" fontId="17" fillId="0" borderId="103" xfId="13" applyFont="1" applyBorder="1" applyAlignment="1">
      <alignment horizontal="center" vertical="center" shrinkToFit="1"/>
    </xf>
    <xf numFmtId="0" fontId="17" fillId="0" borderId="104" xfId="13" applyFont="1" applyBorder="1" applyAlignment="1">
      <alignment horizontal="center" vertical="center" shrinkToFit="1"/>
    </xf>
    <xf numFmtId="0" fontId="17" fillId="0" borderId="105" xfId="13" applyFont="1" applyBorder="1" applyAlignment="1">
      <alignment horizontal="center" vertical="center" shrinkToFit="1"/>
    </xf>
    <xf numFmtId="0" fontId="17" fillId="0" borderId="25" xfId="13" applyFont="1" applyBorder="1" applyAlignment="1">
      <alignment horizontal="center" vertical="center" shrinkToFit="1"/>
    </xf>
    <xf numFmtId="0" fontId="17" fillId="0" borderId="53" xfId="13" applyFont="1" applyBorder="1" applyAlignment="1">
      <alignment horizontal="center" vertical="center"/>
    </xf>
    <xf numFmtId="0" fontId="21" fillId="9" borderId="53" xfId="13" applyFont="1" applyFill="1" applyBorder="1" applyAlignment="1">
      <alignment horizontal="center"/>
    </xf>
    <xf numFmtId="0" fontId="21" fillId="9" borderId="53" xfId="13" applyFont="1" applyFill="1" applyBorder="1" applyAlignment="1">
      <alignment horizontal="center" wrapText="1"/>
    </xf>
    <xf numFmtId="0" fontId="51" fillId="0" borderId="5" xfId="13" applyFont="1" applyBorder="1" applyAlignment="1">
      <alignment horizontal="left" vertical="top" wrapText="1"/>
    </xf>
    <xf numFmtId="0" fontId="51" fillId="0" borderId="0" xfId="13" applyFont="1" applyAlignment="1">
      <alignment horizontal="left" vertical="top" wrapText="1"/>
    </xf>
    <xf numFmtId="0" fontId="51" fillId="0" borderId="53" xfId="13" applyFont="1" applyBorder="1" applyAlignment="1">
      <alignment horizontal="left" vertical="top" wrapText="1"/>
    </xf>
    <xf numFmtId="0" fontId="2" fillId="0" borderId="46" xfId="13" applyBorder="1" applyAlignment="1">
      <alignment horizontal="center" vertical="top" wrapText="1"/>
    </xf>
    <xf numFmtId="38" fontId="2" fillId="11" borderId="46" xfId="28" applyFont="1" applyFill="1" applyBorder="1" applyAlignment="1" applyProtection="1">
      <alignment horizontal="center" vertical="center" wrapText="1"/>
    </xf>
    <xf numFmtId="0" fontId="21" fillId="9" borderId="5" xfId="13" applyFont="1" applyFill="1" applyBorder="1" applyAlignment="1">
      <alignment horizontal="center" vertical="center"/>
    </xf>
    <xf numFmtId="0" fontId="21" fillId="9" borderId="6" xfId="13" applyFont="1" applyFill="1" applyBorder="1" applyAlignment="1">
      <alignment horizontal="center" vertical="center"/>
    </xf>
    <xf numFmtId="0" fontId="22" fillId="0" borderId="106" xfId="13" applyFont="1" applyBorder="1" applyAlignment="1">
      <alignment horizontal="left" vertical="center" wrapText="1"/>
    </xf>
    <xf numFmtId="0" fontId="22" fillId="0" borderId="12" xfId="13" applyFont="1" applyBorder="1" applyAlignment="1">
      <alignment horizontal="left" vertical="center" wrapText="1"/>
    </xf>
    <xf numFmtId="0" fontId="22" fillId="0" borderId="107" xfId="13" applyFont="1" applyBorder="1" applyAlignment="1">
      <alignment horizontal="left" vertical="center" wrapText="1"/>
    </xf>
    <xf numFmtId="0" fontId="21" fillId="0" borderId="108" xfId="13" applyFont="1" applyBorder="1" applyAlignment="1">
      <alignment horizontal="left" vertical="center"/>
    </xf>
    <xf numFmtId="0" fontId="22" fillId="0" borderId="109" xfId="13" applyFont="1" applyBorder="1" applyAlignment="1">
      <alignment horizontal="left" vertical="center" wrapText="1" shrinkToFit="1"/>
    </xf>
    <xf numFmtId="0" fontId="22" fillId="0" borderId="110" xfId="13" applyFont="1" applyBorder="1" applyAlignment="1">
      <alignment horizontal="left" vertical="center" wrapText="1" shrinkToFit="1"/>
    </xf>
    <xf numFmtId="0" fontId="22" fillId="0" borderId="111" xfId="13" applyFont="1" applyBorder="1" applyAlignment="1">
      <alignment horizontal="left" vertical="center" wrapText="1"/>
    </xf>
    <xf numFmtId="0" fontId="2" fillId="0" borderId="0" xfId="13" applyAlignment="1">
      <alignment horizontal="center" vertical="center" wrapText="1"/>
    </xf>
    <xf numFmtId="0" fontId="21" fillId="9" borderId="7" xfId="13" applyFont="1" applyFill="1" applyBorder="1" applyAlignment="1">
      <alignment horizontal="center" vertical="center"/>
    </xf>
    <xf numFmtId="0" fontId="21" fillId="9" borderId="9" xfId="13" applyFont="1" applyFill="1" applyBorder="1" applyAlignment="1">
      <alignment horizontal="center" vertical="center"/>
    </xf>
    <xf numFmtId="0" fontId="22" fillId="0" borderId="112" xfId="13" applyFont="1" applyBorder="1" applyAlignment="1">
      <alignment horizontal="left" vertical="center" wrapText="1"/>
    </xf>
    <xf numFmtId="0" fontId="22" fillId="0" borderId="113" xfId="13" applyFont="1" applyBorder="1" applyAlignment="1">
      <alignment horizontal="left" vertical="center" wrapText="1"/>
    </xf>
    <xf numFmtId="0" fontId="22" fillId="0" borderId="114" xfId="13" applyFont="1" applyBorder="1" applyAlignment="1">
      <alignment horizontal="left" vertical="center" wrapText="1"/>
    </xf>
    <xf numFmtId="0" fontId="21" fillId="0" borderId="112" xfId="13" applyFont="1" applyBorder="1" applyAlignment="1">
      <alignment horizontal="left" vertical="center"/>
    </xf>
    <xf numFmtId="0" fontId="22" fillId="0" borderId="113" xfId="13" applyFont="1" applyBorder="1" applyAlignment="1">
      <alignment horizontal="left" vertical="center" wrapText="1" shrinkToFit="1"/>
    </xf>
    <xf numFmtId="0" fontId="22" fillId="0" borderId="114" xfId="13" applyFont="1" applyBorder="1" applyAlignment="1">
      <alignment horizontal="left" vertical="center" wrapText="1" shrinkToFit="1"/>
    </xf>
    <xf numFmtId="0" fontId="22" fillId="0" borderId="9" xfId="13" applyFont="1" applyBorder="1" applyAlignment="1">
      <alignment horizontal="left" vertical="center" wrapText="1"/>
    </xf>
    <xf numFmtId="0" fontId="21" fillId="9" borderId="46" xfId="13" applyFont="1" applyFill="1" applyBorder="1" applyAlignment="1">
      <alignment horizontal="center" wrapText="1"/>
    </xf>
    <xf numFmtId="9" fontId="2" fillId="0" borderId="0" xfId="29" applyFont="1" applyFill="1" applyBorder="1" applyAlignment="1" applyProtection="1">
      <alignment horizontal="center" vertical="center" wrapText="1"/>
    </xf>
    <xf numFmtId="0" fontId="21" fillId="9" borderId="2" xfId="13" applyFont="1" applyFill="1" applyBorder="1" applyAlignment="1">
      <alignment horizontal="center" vertical="center" shrinkToFit="1"/>
    </xf>
    <xf numFmtId="0" fontId="54" fillId="9" borderId="4" xfId="16" applyFont="1" applyFill="1" applyBorder="1" applyAlignment="1">
      <alignment vertical="center" shrinkToFit="1"/>
    </xf>
    <xf numFmtId="12" fontId="17" fillId="0" borderId="3" xfId="13" applyNumberFormat="1" applyFont="1" applyBorder="1" applyAlignment="1">
      <alignment horizontal="center" vertical="center"/>
    </xf>
    <xf numFmtId="12" fontId="17" fillId="0" borderId="115" xfId="13" applyNumberFormat="1" applyFont="1" applyBorder="1" applyAlignment="1">
      <alignment horizontal="center" vertical="center"/>
    </xf>
    <xf numFmtId="0" fontId="17" fillId="0" borderId="115" xfId="13" applyFont="1" applyBorder="1" applyAlignment="1">
      <alignment horizontal="center" vertical="center"/>
    </xf>
    <xf numFmtId="12" fontId="17" fillId="9" borderId="2" xfId="13" applyNumberFormat="1" applyFont="1" applyFill="1" applyBorder="1" applyAlignment="1">
      <alignment horizontal="center" vertical="center"/>
    </xf>
    <xf numFmtId="12" fontId="17" fillId="9" borderId="115" xfId="13" applyNumberFormat="1" applyFont="1" applyFill="1" applyBorder="1" applyAlignment="1">
      <alignment horizontal="center" vertical="center"/>
    </xf>
    <xf numFmtId="0" fontId="17" fillId="0" borderId="116" xfId="13" applyFont="1" applyBorder="1" applyAlignment="1">
      <alignment horizontal="center" vertical="center"/>
    </xf>
    <xf numFmtId="0" fontId="17" fillId="0" borderId="2" xfId="13" applyFont="1" applyBorder="1" applyAlignment="1">
      <alignment horizontal="center" vertical="center"/>
    </xf>
    <xf numFmtId="0" fontId="17" fillId="0" borderId="46" xfId="13" applyFont="1" applyBorder="1" applyAlignment="1">
      <alignment horizontal="center" vertical="center"/>
    </xf>
    <xf numFmtId="0" fontId="17" fillId="9" borderId="46" xfId="13" applyFont="1" applyFill="1" applyBorder="1" applyAlignment="1">
      <alignment horizontal="center"/>
    </xf>
    <xf numFmtId="0" fontId="21" fillId="9" borderId="13" xfId="13" applyFont="1" applyFill="1" applyBorder="1"/>
    <xf numFmtId="180" fontId="2" fillId="11" borderId="7" xfId="8" applyNumberFormat="1" applyFont="1" applyFill="1" applyBorder="1" applyAlignment="1" applyProtection="1">
      <alignment vertical="center"/>
      <protection locked="0"/>
    </xf>
    <xf numFmtId="180" fontId="2" fillId="11" borderId="113" xfId="8" applyNumberFormat="1" applyFont="1" applyFill="1" applyBorder="1" applyAlignment="1" applyProtection="1">
      <alignment vertical="center"/>
      <protection locked="0"/>
    </xf>
    <xf numFmtId="180" fontId="2" fillId="11" borderId="9" xfId="8" applyNumberFormat="1" applyFont="1" applyFill="1" applyBorder="1" applyAlignment="1" applyProtection="1">
      <alignment vertical="center"/>
      <protection locked="0"/>
    </xf>
    <xf numFmtId="180" fontId="2" fillId="11" borderId="0" xfId="8" applyNumberFormat="1" applyFont="1" applyFill="1" applyBorder="1" applyAlignment="1" applyProtection="1">
      <alignment vertical="center"/>
      <protection locked="0"/>
    </xf>
    <xf numFmtId="180" fontId="2" fillId="11" borderId="12" xfId="8" applyNumberFormat="1" applyFont="1" applyFill="1" applyBorder="1" applyAlignment="1" applyProtection="1">
      <alignment vertical="center"/>
      <protection locked="0"/>
    </xf>
    <xf numFmtId="180" fontId="2" fillId="11" borderId="6" xfId="8" applyNumberFormat="1" applyFont="1" applyFill="1" applyBorder="1" applyAlignment="1" applyProtection="1">
      <alignment vertical="center"/>
      <protection locked="0"/>
    </xf>
    <xf numFmtId="180" fontId="2" fillId="0" borderId="46" xfId="8" applyNumberFormat="1" applyFont="1" applyFill="1" applyBorder="1" applyAlignment="1" applyProtection="1">
      <alignment vertical="center"/>
    </xf>
    <xf numFmtId="2" fontId="2" fillId="12" borderId="46" xfId="8" applyNumberFormat="1" applyFont="1" applyFill="1" applyBorder="1" applyAlignment="1" applyProtection="1"/>
    <xf numFmtId="12" fontId="17" fillId="8" borderId="46" xfId="8" applyNumberFormat="1" applyFont="1" applyFill="1" applyBorder="1" applyAlignment="1" applyProtection="1">
      <alignment horizontal="center"/>
      <protection locked="0"/>
    </xf>
    <xf numFmtId="0" fontId="2" fillId="0" borderId="13" xfId="13" applyBorder="1" applyAlignment="1">
      <alignment horizontal="center" vertical="top" shrinkToFit="1"/>
    </xf>
    <xf numFmtId="0" fontId="55" fillId="0" borderId="0" xfId="16" applyFont="1">
      <alignment vertical="center"/>
    </xf>
    <xf numFmtId="0" fontId="21" fillId="9" borderId="53" xfId="13" applyFont="1" applyFill="1" applyBorder="1"/>
    <xf numFmtId="0" fontId="21" fillId="9" borderId="1" xfId="13" applyFont="1" applyFill="1" applyBorder="1" applyAlignment="1">
      <alignment horizontal="center"/>
    </xf>
    <xf numFmtId="180" fontId="2" fillId="11" borderId="2" xfId="8" applyNumberFormat="1" applyFont="1" applyFill="1" applyBorder="1" applyAlignment="1" applyProtection="1">
      <alignment vertical="center"/>
      <protection locked="0"/>
    </xf>
    <xf numFmtId="180" fontId="2" fillId="11" borderId="115" xfId="8" applyNumberFormat="1" applyFont="1" applyFill="1" applyBorder="1" applyAlignment="1" applyProtection="1">
      <alignment vertical="center"/>
      <protection locked="0"/>
    </xf>
    <xf numFmtId="180" fontId="2" fillId="11" borderId="4" xfId="8" applyNumberFormat="1" applyFont="1" applyFill="1" applyBorder="1" applyAlignment="1" applyProtection="1">
      <alignment vertical="center"/>
      <protection locked="0"/>
    </xf>
    <xf numFmtId="180" fontId="2" fillId="11" borderId="3" xfId="8" applyNumberFormat="1" applyFont="1" applyFill="1" applyBorder="1" applyAlignment="1" applyProtection="1">
      <alignment vertical="center"/>
      <protection locked="0"/>
    </xf>
    <xf numFmtId="180" fontId="2" fillId="0" borderId="1" xfId="8" applyNumberFormat="1" applyFont="1" applyFill="1" applyBorder="1" applyAlignment="1" applyProtection="1">
      <alignment vertical="center"/>
    </xf>
    <xf numFmtId="0" fontId="2" fillId="0" borderId="46" xfId="13" applyBorder="1" applyAlignment="1">
      <alignment horizontal="center" vertical="top" shrinkToFit="1"/>
    </xf>
    <xf numFmtId="0" fontId="21" fillId="9" borderId="53" xfId="13" applyFont="1" applyFill="1" applyBorder="1" applyAlignment="1">
      <alignment horizontal="right"/>
    </xf>
    <xf numFmtId="0" fontId="21" fillId="0" borderId="117" xfId="13" applyFont="1" applyBorder="1" applyAlignment="1">
      <alignment horizontal="center" vertical="top" wrapText="1"/>
    </xf>
    <xf numFmtId="38" fontId="2" fillId="12" borderId="118" xfId="28" applyFont="1" applyFill="1" applyBorder="1" applyAlignment="1" applyProtection="1">
      <alignment horizontal="center" vertical="center" wrapText="1"/>
    </xf>
    <xf numFmtId="0" fontId="21" fillId="11" borderId="53" xfId="13" applyFont="1" applyFill="1" applyBorder="1" applyAlignment="1">
      <alignment horizontal="center"/>
    </xf>
    <xf numFmtId="0" fontId="21" fillId="0" borderId="119" xfId="13" applyFont="1" applyBorder="1" applyAlignment="1">
      <alignment horizontal="center" vertical="top" wrapText="1"/>
    </xf>
    <xf numFmtId="38" fontId="2" fillId="12" borderId="120" xfId="28" applyFont="1" applyFill="1" applyBorder="1" applyAlignment="1" applyProtection="1">
      <alignment horizontal="center" vertical="center" wrapText="1"/>
    </xf>
    <xf numFmtId="0" fontId="21" fillId="9" borderId="46" xfId="13" applyFont="1" applyFill="1" applyBorder="1" applyAlignment="1">
      <alignment horizontal="center"/>
    </xf>
    <xf numFmtId="180" fontId="2" fillId="11" borderId="8" xfId="8" applyNumberFormat="1" applyFont="1" applyFill="1" applyBorder="1" applyAlignment="1" applyProtection="1">
      <alignment vertical="center"/>
      <protection locked="0"/>
    </xf>
    <xf numFmtId="0" fontId="51" fillId="0" borderId="0" xfId="14" applyFont="1" applyAlignment="1"/>
    <xf numFmtId="0" fontId="21" fillId="9" borderId="46" xfId="13" applyFont="1" applyFill="1" applyBorder="1"/>
    <xf numFmtId="180" fontId="2" fillId="11" borderId="121" xfId="8" applyNumberFormat="1" applyFont="1" applyFill="1" applyBorder="1" applyAlignment="1" applyProtection="1">
      <alignment vertical="center"/>
      <protection locked="0"/>
    </xf>
    <xf numFmtId="0" fontId="51" fillId="0" borderId="7" xfId="13" applyFont="1" applyBorder="1" applyAlignment="1">
      <alignment horizontal="left" vertical="top" wrapText="1"/>
    </xf>
    <xf numFmtId="0" fontId="51" fillId="0" borderId="8" xfId="13" applyFont="1" applyBorder="1" applyAlignment="1">
      <alignment horizontal="left" vertical="top" wrapText="1"/>
    </xf>
    <xf numFmtId="0" fontId="51" fillId="0" borderId="46" xfId="13" applyFont="1" applyBorder="1" applyAlignment="1">
      <alignment horizontal="left" vertical="top" wrapText="1"/>
    </xf>
    <xf numFmtId="0" fontId="51" fillId="0" borderId="5" xfId="14" applyFont="1" applyBorder="1">
      <alignment vertical="center"/>
    </xf>
    <xf numFmtId="181" fontId="21" fillId="12" borderId="13" xfId="13" applyNumberFormat="1" applyFont="1" applyFill="1" applyBorder="1" applyAlignment="1">
      <alignment horizontal="center"/>
    </xf>
    <xf numFmtId="42" fontId="17" fillId="0" borderId="56" xfId="13" applyNumberFormat="1" applyFont="1" applyBorder="1" applyAlignment="1">
      <alignment horizontal="center" vertical="center" wrapText="1"/>
    </xf>
    <xf numFmtId="42" fontId="17" fillId="0" borderId="122" xfId="13" applyNumberFormat="1" applyFont="1" applyBorder="1" applyAlignment="1">
      <alignment horizontal="center" vertical="center" wrapText="1"/>
    </xf>
    <xf numFmtId="0" fontId="56" fillId="0" borderId="9" xfId="16" applyFont="1" applyBorder="1" applyAlignment="1">
      <alignment horizontal="left" vertical="top" wrapText="1"/>
    </xf>
    <xf numFmtId="0" fontId="51" fillId="0" borderId="0" xfId="0" applyFont="1"/>
    <xf numFmtId="181" fontId="21" fillId="12" borderId="53" xfId="13" applyNumberFormat="1" applyFont="1" applyFill="1" applyBorder="1" applyAlignment="1">
      <alignment horizontal="center"/>
    </xf>
    <xf numFmtId="0" fontId="56" fillId="0" borderId="4" xfId="16" applyFont="1" applyBorder="1" applyAlignment="1">
      <alignment horizontal="left" vertical="top" wrapText="1"/>
    </xf>
    <xf numFmtId="181" fontId="21" fillId="12" borderId="46" xfId="13" applyNumberFormat="1" applyFont="1" applyFill="1" applyBorder="1" applyAlignment="1">
      <alignment horizontal="center"/>
    </xf>
    <xf numFmtId="42" fontId="17" fillId="0" borderId="75" xfId="13" applyNumberFormat="1" applyFont="1" applyBorder="1" applyAlignment="1">
      <alignment horizontal="center" vertical="center" wrapText="1"/>
    </xf>
    <xf numFmtId="42" fontId="17" fillId="0" borderId="123" xfId="13" applyNumberFormat="1" applyFont="1" applyBorder="1" applyAlignment="1">
      <alignment horizontal="center" vertical="center" wrapText="1"/>
    </xf>
    <xf numFmtId="0" fontId="21" fillId="9" borderId="2" xfId="13" applyFont="1" applyFill="1" applyBorder="1" applyAlignment="1">
      <alignment horizontal="center" vertical="center" wrapText="1"/>
    </xf>
    <xf numFmtId="0" fontId="21" fillId="9" borderId="4" xfId="13" applyFont="1" applyFill="1" applyBorder="1" applyAlignment="1">
      <alignment horizontal="center" vertical="center" wrapText="1"/>
    </xf>
    <xf numFmtId="2" fontId="2" fillId="0" borderId="99" xfId="8" applyNumberFormat="1" applyFont="1" applyFill="1" applyBorder="1" applyAlignment="1" applyProtection="1"/>
    <xf numFmtId="180" fontId="51" fillId="0" borderId="1" xfId="5" applyNumberFormat="1" applyFont="1" applyFill="1" applyBorder="1" applyAlignment="1" applyProtection="1">
      <alignment vertical="center"/>
    </xf>
    <xf numFmtId="180" fontId="51" fillId="0" borderId="99" xfId="5" applyNumberFormat="1" applyFont="1" applyFill="1" applyBorder="1" applyAlignment="1" applyProtection="1">
      <alignment vertical="center"/>
    </xf>
    <xf numFmtId="182" fontId="2" fillId="12" borderId="53" xfId="8" applyNumberFormat="1" applyFont="1" applyFill="1" applyBorder="1" applyAlignment="1" applyProtection="1"/>
    <xf numFmtId="183" fontId="51" fillId="12" borderId="2" xfId="5" applyNumberFormat="1" applyFont="1" applyFill="1" applyBorder="1" applyAlignment="1" applyProtection="1">
      <alignment vertical="center"/>
    </xf>
    <xf numFmtId="182" fontId="19" fillId="12" borderId="124" xfId="8" applyNumberFormat="1" applyFont="1" applyFill="1" applyBorder="1" applyAlignment="1" applyProtection="1">
      <alignment vertical="center"/>
    </xf>
    <xf numFmtId="0" fontId="51" fillId="0" borderId="0" xfId="14" applyFont="1" applyAlignment="1">
      <alignment vertical="center" wrapText="1"/>
    </xf>
    <xf numFmtId="0" fontId="54" fillId="0" borderId="0" xfId="16" applyFont="1">
      <alignment vertical="center"/>
    </xf>
    <xf numFmtId="49" fontId="2" fillId="0" borderId="22" xfId="13" applyNumberFormat="1" applyBorder="1" applyAlignment="1">
      <alignment horizontal="left" shrinkToFit="1"/>
    </xf>
    <xf numFmtId="49" fontId="2" fillId="0" borderId="0" xfId="13" applyNumberFormat="1" applyAlignment="1">
      <alignment horizontal="left" shrinkToFit="1"/>
    </xf>
    <xf numFmtId="49" fontId="2" fillId="0" borderId="0" xfId="13" quotePrefix="1" applyNumberFormat="1" applyAlignment="1">
      <alignment horizontal="left" shrinkToFit="1"/>
    </xf>
    <xf numFmtId="0" fontId="57" fillId="0" borderId="0" xfId="13" applyFont="1" applyAlignment="1">
      <alignment horizontal="center"/>
    </xf>
    <xf numFmtId="0" fontId="32" fillId="0" borderId="1" xfId="11" applyFont="1" applyBorder="1" applyAlignment="1">
      <alignment horizontal="left" vertical="center"/>
    </xf>
    <xf numFmtId="0" fontId="32" fillId="0" borderId="22" xfId="11" applyFont="1" applyBorder="1" applyAlignment="1">
      <alignment horizontal="center" vertical="center" wrapText="1"/>
    </xf>
    <xf numFmtId="0" fontId="32" fillId="0" borderId="23" xfId="11" applyFont="1" applyBorder="1" applyAlignment="1">
      <alignment horizontal="center" vertical="center" wrapText="1"/>
    </xf>
    <xf numFmtId="0" fontId="58" fillId="0" borderId="0" xfId="11" applyFont="1" applyAlignment="1">
      <alignment horizontal="center" vertical="top" wrapText="1"/>
    </xf>
    <xf numFmtId="0" fontId="32" fillId="0" borderId="5" xfId="11" applyFont="1" applyBorder="1" applyAlignment="1">
      <alignment horizontal="left" vertical="center"/>
    </xf>
    <xf numFmtId="0" fontId="32" fillId="0" borderId="6" xfId="11" applyFont="1" applyBorder="1" applyAlignment="1">
      <alignment horizontal="center" vertical="center" wrapText="1"/>
    </xf>
    <xf numFmtId="0" fontId="58" fillId="0" borderId="0" xfId="11" applyFont="1" applyAlignment="1">
      <alignment horizontal="center" vertical="top"/>
    </xf>
    <xf numFmtId="0" fontId="32" fillId="0" borderId="6" xfId="11" applyFont="1" applyBorder="1"/>
    <xf numFmtId="0" fontId="32" fillId="0" borderId="5" xfId="11" applyFont="1" applyBorder="1"/>
    <xf numFmtId="0" fontId="58" fillId="0" borderId="0" xfId="11" applyFont="1" applyAlignment="1">
      <alignment vertical="top"/>
    </xf>
    <xf numFmtId="0" fontId="58" fillId="0" borderId="0" xfId="11" applyFont="1" applyAlignment="1">
      <alignment vertical="top" wrapText="1"/>
    </xf>
    <xf numFmtId="0" fontId="32" fillId="0" borderId="8" xfId="11" applyFont="1" applyBorder="1" applyAlignment="1">
      <alignment horizontal="center" vertical="center" wrapText="1"/>
    </xf>
    <xf numFmtId="0" fontId="32" fillId="0" borderId="9" xfId="11" applyFont="1" applyBorder="1" applyAlignment="1">
      <alignment horizontal="center" vertical="center" wrapText="1"/>
    </xf>
    <xf numFmtId="0" fontId="59" fillId="0" borderId="13" xfId="11" applyFont="1" applyBorder="1" applyAlignment="1">
      <alignment horizontal="left" vertical="center"/>
    </xf>
    <xf numFmtId="0" fontId="59" fillId="0" borderId="53" xfId="11" applyFont="1" applyBorder="1" applyAlignment="1">
      <alignment horizontal="left" vertical="center"/>
    </xf>
    <xf numFmtId="0" fontId="32" fillId="0" borderId="53" xfId="11" applyFont="1" applyBorder="1" applyAlignment="1">
      <alignment vertical="center"/>
    </xf>
    <xf numFmtId="0" fontId="32" fillId="0" borderId="1" xfId="11" applyFont="1" applyBorder="1" applyAlignment="1">
      <alignment horizontal="center" vertical="center"/>
    </xf>
    <xf numFmtId="0" fontId="32" fillId="0" borderId="4" xfId="11" applyFont="1" applyBorder="1" applyAlignment="1">
      <alignment horizontal="center" vertical="center"/>
    </xf>
    <xf numFmtId="0" fontId="59" fillId="0" borderId="13" xfId="11" applyFont="1" applyBorder="1" applyAlignment="1">
      <alignment horizontal="left" vertical="center" wrapText="1"/>
    </xf>
    <xf numFmtId="0" fontId="59" fillId="0" borderId="23" xfId="11" applyFont="1" applyBorder="1" applyAlignment="1">
      <alignment horizontal="left" vertical="center"/>
    </xf>
    <xf numFmtId="0" fontId="59" fillId="0" borderId="23" xfId="11" applyFont="1" applyBorder="1" applyAlignment="1">
      <alignment horizontal="left" vertical="center" wrapText="1"/>
    </xf>
    <xf numFmtId="0" fontId="59" fillId="0" borderId="13" xfId="11" applyFont="1" applyBorder="1" applyAlignment="1">
      <alignment vertical="center" wrapText="1"/>
    </xf>
    <xf numFmtId="0" fontId="59" fillId="0" borderId="53" xfId="11" applyFont="1" applyBorder="1" applyAlignment="1">
      <alignment horizontal="left" vertical="center" wrapText="1"/>
    </xf>
    <xf numFmtId="0" fontId="59" fillId="0" borderId="6" xfId="11" applyFont="1" applyBorder="1" applyAlignment="1">
      <alignment horizontal="left" vertical="center" wrapText="1"/>
    </xf>
    <xf numFmtId="0" fontId="59" fillId="0" borderId="53" xfId="11" applyFont="1" applyBorder="1" applyAlignment="1">
      <alignment vertical="center" wrapText="1"/>
    </xf>
    <xf numFmtId="0" fontId="59" fillId="0" borderId="53" xfId="11" applyFont="1" applyBorder="1" applyAlignment="1">
      <alignment vertical="center"/>
    </xf>
    <xf numFmtId="0" fontId="59" fillId="0" borderId="6" xfId="11" applyFont="1" applyBorder="1" applyAlignment="1">
      <alignment vertical="center"/>
    </xf>
    <xf numFmtId="0" fontId="59" fillId="0" borderId="5" xfId="11" applyFont="1" applyBorder="1" applyAlignment="1">
      <alignment vertical="center"/>
    </xf>
    <xf numFmtId="184" fontId="32" fillId="0" borderId="0" xfId="11" applyNumberFormat="1" applyFont="1" applyAlignment="1">
      <alignment vertical="center"/>
    </xf>
    <xf numFmtId="184" fontId="32" fillId="0" borderId="6" xfId="11" applyNumberFormat="1" applyFont="1" applyBorder="1" applyAlignment="1">
      <alignment vertical="center"/>
    </xf>
    <xf numFmtId="0" fontId="32" fillId="0" borderId="46" xfId="11" applyFont="1" applyBorder="1" applyAlignment="1">
      <alignment horizontal="left" vertical="center"/>
    </xf>
    <xf numFmtId="0" fontId="59" fillId="0" borderId="46" xfId="11" applyFont="1" applyBorder="1" applyAlignment="1">
      <alignment horizontal="left" vertical="center" wrapText="1"/>
    </xf>
    <xf numFmtId="0" fontId="59" fillId="0" borderId="46" xfId="11" applyFont="1" applyBorder="1" applyAlignment="1">
      <alignment vertical="center" wrapText="1"/>
    </xf>
    <xf numFmtId="0" fontId="32" fillId="0" borderId="13" xfId="11" applyFont="1" applyBorder="1" applyAlignment="1">
      <alignment vertical="center"/>
    </xf>
    <xf numFmtId="0" fontId="32" fillId="0" borderId="4" xfId="11" applyFont="1" applyBorder="1" applyAlignment="1">
      <alignment vertical="center"/>
    </xf>
    <xf numFmtId="0" fontId="32" fillId="0" borderId="1" xfId="11" applyFont="1" applyBorder="1" applyAlignment="1">
      <alignment vertical="center"/>
    </xf>
    <xf numFmtId="184" fontId="32" fillId="0" borderId="22" xfId="11" applyNumberFormat="1" applyFont="1" applyBorder="1" applyAlignment="1">
      <alignment horizontal="center" vertical="center"/>
    </xf>
    <xf numFmtId="0" fontId="60" fillId="0" borderId="0" xfId="11" applyFont="1" applyAlignment="1">
      <alignment horizontal="center" vertical="center"/>
    </xf>
    <xf numFmtId="0" fontId="34" fillId="0" borderId="0" xfId="11" applyFont="1" applyAlignment="1">
      <alignment horizontal="center" vertical="center"/>
    </xf>
    <xf numFmtId="0" fontId="61" fillId="0" borderId="5" xfId="11" applyFont="1" applyBorder="1" applyAlignment="1">
      <alignment horizontal="center" vertical="center" shrinkToFit="1"/>
    </xf>
    <xf numFmtId="0" fontId="59" fillId="0" borderId="46" xfId="11" applyFont="1" applyBorder="1" applyAlignment="1">
      <alignment horizontal="left" vertical="center"/>
    </xf>
    <xf numFmtId="0" fontId="59" fillId="0" borderId="46" xfId="11" applyFont="1" applyBorder="1" applyAlignment="1">
      <alignment vertical="center"/>
    </xf>
    <xf numFmtId="0" fontId="59" fillId="0" borderId="7" xfId="11" applyFont="1" applyBorder="1" applyAlignment="1">
      <alignment vertical="center"/>
    </xf>
    <xf numFmtId="0" fontId="59" fillId="0" borderId="9" xfId="11" applyFont="1" applyBorder="1" applyAlignment="1">
      <alignment vertical="center"/>
    </xf>
    <xf numFmtId="0" fontId="61" fillId="0" borderId="7" xfId="11" applyFont="1" applyBorder="1" applyAlignment="1">
      <alignment horizontal="center" vertical="center" shrinkToFit="1"/>
    </xf>
    <xf numFmtId="0" fontId="32" fillId="0" borderId="9" xfId="11" applyFont="1" applyBorder="1" applyAlignment="1">
      <alignment vertical="center"/>
    </xf>
    <xf numFmtId="0" fontId="61" fillId="0" borderId="8" xfId="11" applyFont="1" applyBorder="1" applyAlignment="1">
      <alignment vertical="center" shrinkToFit="1"/>
    </xf>
    <xf numFmtId="0" fontId="62" fillId="0" borderId="0" xfId="11" applyFont="1" applyAlignment="1">
      <alignment horizontal="center" vertical="center" wrapText="1"/>
    </xf>
    <xf numFmtId="0" fontId="32" fillId="0" borderId="22" xfId="11" applyFont="1" applyBorder="1" applyAlignment="1">
      <alignment horizontal="center" vertical="center"/>
    </xf>
    <xf numFmtId="0" fontId="32" fillId="0" borderId="22" xfId="11" applyFont="1" applyBorder="1" applyAlignment="1">
      <alignment horizontal="left" vertical="center" indent="1"/>
    </xf>
    <xf numFmtId="0" fontId="63" fillId="0" borderId="0" xfId="11" applyFont="1" applyAlignment="1">
      <alignment horizontal="left" vertical="center"/>
    </xf>
    <xf numFmtId="0" fontId="34" fillId="0" borderId="1" xfId="11" applyFont="1" applyBorder="1" applyAlignment="1">
      <alignment horizontal="center" vertical="center" wrapText="1"/>
    </xf>
    <xf numFmtId="0" fontId="34" fillId="0" borderId="1" xfId="11" applyFont="1" applyBorder="1" applyAlignment="1">
      <alignment horizontal="center" vertical="center"/>
    </xf>
    <xf numFmtId="0" fontId="58" fillId="0" borderId="1" xfId="11" applyFont="1" applyBorder="1" applyAlignment="1">
      <alignment horizontal="center" vertical="center" wrapText="1"/>
    </xf>
    <xf numFmtId="0" fontId="58" fillId="0" borderId="1" xfId="11" applyFont="1" applyBorder="1" applyAlignment="1">
      <alignment horizontal="center" vertical="center"/>
    </xf>
    <xf numFmtId="0" fontId="32" fillId="0" borderId="1" xfId="11" applyFont="1" applyBorder="1" applyAlignment="1">
      <alignment horizontal="left" vertical="center" wrapText="1"/>
    </xf>
    <xf numFmtId="0" fontId="32" fillId="0" borderId="5" xfId="11" applyFont="1" applyBorder="1" applyAlignment="1">
      <alignment horizontal="left" vertical="center" wrapText="1"/>
    </xf>
    <xf numFmtId="0" fontId="32" fillId="0" borderId="6" xfId="11" applyFont="1" applyBorder="1" applyAlignment="1">
      <alignment horizontal="left" vertical="center" wrapText="1"/>
    </xf>
    <xf numFmtId="0" fontId="32" fillId="0" borderId="7" xfId="11" applyFont="1" applyBorder="1" applyAlignment="1">
      <alignment horizontal="left" vertical="center" wrapText="1"/>
    </xf>
    <xf numFmtId="0" fontId="32" fillId="0" borderId="8" xfId="11" applyFont="1" applyBorder="1" applyAlignment="1">
      <alignment horizontal="left" vertical="center" wrapText="1"/>
    </xf>
    <xf numFmtId="0" fontId="32" fillId="0" borderId="9" xfId="11" applyFont="1" applyBorder="1" applyAlignment="1">
      <alignment horizontal="left" vertical="center" wrapText="1"/>
    </xf>
    <xf numFmtId="0" fontId="58" fillId="0" borderId="25" xfId="11" applyFont="1" applyBorder="1" applyAlignment="1">
      <alignment horizontal="center" vertical="center" wrapText="1"/>
    </xf>
    <xf numFmtId="0" fontId="58" fillId="0" borderId="22" xfId="11" applyFont="1" applyBorder="1" applyAlignment="1">
      <alignment horizontal="center" vertical="center"/>
    </xf>
    <xf numFmtId="0" fontId="58" fillId="0" borderId="23" xfId="11" applyFont="1" applyBorder="1" applyAlignment="1">
      <alignment horizontal="center" vertical="center"/>
    </xf>
    <xf numFmtId="0" fontId="58" fillId="0" borderId="5" xfId="11" applyFont="1" applyBorder="1" applyAlignment="1">
      <alignment horizontal="center" vertical="center"/>
    </xf>
    <xf numFmtId="0" fontId="58" fillId="0" borderId="0" xfId="11" applyFont="1" applyAlignment="1">
      <alignment horizontal="center" vertical="center"/>
    </xf>
    <xf numFmtId="0" fontId="58" fillId="0" borderId="6" xfId="11" applyFont="1" applyBorder="1" applyAlignment="1">
      <alignment horizontal="center" vertical="center"/>
    </xf>
    <xf numFmtId="0" fontId="58" fillId="0" borderId="7" xfId="11" applyFont="1" applyBorder="1" applyAlignment="1">
      <alignment horizontal="center" vertical="center"/>
    </xf>
    <xf numFmtId="0" fontId="58" fillId="0" borderId="8" xfId="11" applyFont="1" applyBorder="1" applyAlignment="1">
      <alignment horizontal="center" vertical="center"/>
    </xf>
    <xf numFmtId="0" fontId="58" fillId="0" borderId="9" xfId="11" applyFont="1" applyBorder="1" applyAlignment="1">
      <alignment horizontal="center" vertical="center"/>
    </xf>
    <xf numFmtId="182" fontId="32" fillId="0" borderId="0" xfId="11" applyNumberFormat="1" applyFont="1" applyAlignment="1">
      <alignment horizontal="left" vertical="center"/>
    </xf>
    <xf numFmtId="0" fontId="0" fillId="0" borderId="0" xfId="18" applyFont="1">
      <alignment vertical="center"/>
    </xf>
    <xf numFmtId="0" fontId="1" fillId="0" borderId="6" xfId="18" applyBorder="1">
      <alignment vertical="center"/>
    </xf>
    <xf numFmtId="0" fontId="64" fillId="0" borderId="0" xfId="18" applyFont="1" applyAlignment="1">
      <alignment horizontal="center" vertical="center"/>
    </xf>
    <xf numFmtId="0" fontId="0" fillId="0" borderId="0" xfId="18" applyFont="1" applyAlignment="1">
      <alignment horizontal="center" vertical="center"/>
    </xf>
    <xf numFmtId="0" fontId="1" fillId="0" borderId="1" xfId="18" applyBorder="1" applyAlignment="1">
      <alignment horizontal="center" vertical="center"/>
    </xf>
    <xf numFmtId="0" fontId="1" fillId="0" borderId="13" xfId="18" applyBorder="1" applyAlignment="1">
      <alignment horizontal="center" vertical="center"/>
    </xf>
    <xf numFmtId="0" fontId="1" fillId="0" borderId="1" xfId="18" applyBorder="1" applyAlignment="1">
      <alignment horizontal="center" vertical="center" wrapText="1"/>
    </xf>
    <xf numFmtId="0" fontId="1" fillId="14" borderId="13" xfId="18" applyFill="1" applyBorder="1" applyAlignment="1">
      <alignment horizontal="center" vertical="center"/>
    </xf>
    <xf numFmtId="0" fontId="1" fillId="0" borderId="6" xfId="18" applyBorder="1" applyAlignment="1">
      <alignment horizontal="center" vertical="center" wrapText="1"/>
    </xf>
    <xf numFmtId="0" fontId="0" fillId="0" borderId="0" xfId="18" applyFont="1" applyAlignment="1">
      <alignment horizontal="left" vertical="center"/>
    </xf>
    <xf numFmtId="0" fontId="0" fillId="14" borderId="0" xfId="18" applyFont="1" applyFill="1" applyAlignment="1">
      <alignment horizontal="center" vertical="center"/>
    </xf>
    <xf numFmtId="0" fontId="1" fillId="0" borderId="53" xfId="18" applyBorder="1" applyAlignment="1">
      <alignment horizontal="center" vertical="center"/>
    </xf>
    <xf numFmtId="0" fontId="1" fillId="14" borderId="53" xfId="18" applyFill="1" applyBorder="1" applyAlignment="1">
      <alignment horizontal="center" vertical="center"/>
    </xf>
    <xf numFmtId="0" fontId="1" fillId="0" borderId="6" xfId="18" applyBorder="1" applyAlignment="1">
      <alignment horizontal="center" vertical="center"/>
    </xf>
    <xf numFmtId="0" fontId="1" fillId="0" borderId="5" xfId="18" applyBorder="1">
      <alignment vertical="center"/>
    </xf>
    <xf numFmtId="0" fontId="1" fillId="0" borderId="46" xfId="18" applyBorder="1" applyAlignment="1">
      <alignment horizontal="center" vertical="center"/>
    </xf>
    <xf numFmtId="0" fontId="1" fillId="0" borderId="46" xfId="18" applyBorder="1">
      <alignment vertical="center"/>
    </xf>
    <xf numFmtId="0" fontId="1" fillId="0" borderId="13" xfId="18" applyBorder="1" applyAlignment="1">
      <alignment horizontal="center" vertical="center" wrapText="1"/>
    </xf>
    <xf numFmtId="185" fontId="1" fillId="0" borderId="13" xfId="18" applyNumberFormat="1" applyBorder="1" applyAlignment="1">
      <alignment horizontal="center" vertical="center"/>
    </xf>
    <xf numFmtId="185" fontId="1" fillId="0" borderId="6" xfId="18" applyNumberFormat="1" applyBorder="1" applyAlignment="1">
      <alignment horizontal="center" vertical="center"/>
    </xf>
    <xf numFmtId="0" fontId="1" fillId="0" borderId="53" xfId="18" applyBorder="1" applyAlignment="1">
      <alignment horizontal="center" vertical="center" wrapText="1"/>
    </xf>
    <xf numFmtId="185" fontId="1" fillId="0" borderId="53" xfId="18" applyNumberFormat="1" applyBorder="1" applyAlignment="1">
      <alignment horizontal="center" vertical="center"/>
    </xf>
    <xf numFmtId="0" fontId="1" fillId="0" borderId="46" xfId="18" applyBorder="1" applyAlignment="1">
      <alignment horizontal="center" vertical="center" wrapText="1"/>
    </xf>
    <xf numFmtId="0" fontId="0" fillId="0" borderId="0" xfId="18" applyFont="1" applyAlignment="1">
      <alignment horizontal="right" vertical="center"/>
    </xf>
    <xf numFmtId="0" fontId="1" fillId="14" borderId="11" xfId="18" applyFill="1" applyBorder="1" applyAlignment="1">
      <alignment horizontal="center" vertical="center" shrinkToFit="1"/>
    </xf>
    <xf numFmtId="0" fontId="1" fillId="14" borderId="12" xfId="18" applyFill="1" applyBorder="1" applyAlignment="1">
      <alignment horizontal="center" vertical="center" shrinkToFit="1"/>
    </xf>
    <xf numFmtId="0" fontId="1" fillId="14" borderId="1" xfId="18" applyFill="1" applyBorder="1" applyAlignment="1">
      <alignment horizontal="center" vertical="center"/>
    </xf>
    <xf numFmtId="184" fontId="2" fillId="15" borderId="13" xfId="3" applyNumberFormat="1" applyFont="1" applyFill="1" applyBorder="1" applyAlignment="1">
      <alignment horizontal="center" vertical="center"/>
    </xf>
    <xf numFmtId="184" fontId="1" fillId="0" borderId="6" xfId="3" applyNumberFormat="1" applyFont="1" applyFill="1" applyBorder="1" applyAlignment="1">
      <alignment horizontal="center" vertical="center"/>
    </xf>
    <xf numFmtId="184" fontId="2" fillId="15" borderId="53" xfId="3" applyNumberFormat="1" applyFont="1" applyFill="1" applyBorder="1" applyAlignment="1">
      <alignment horizontal="center" vertical="center"/>
    </xf>
    <xf numFmtId="184" fontId="2" fillId="15" borderId="46" xfId="3" applyNumberFormat="1" applyFont="1" applyFill="1" applyBorder="1" applyAlignment="1">
      <alignment horizontal="center" vertical="center"/>
    </xf>
    <xf numFmtId="0" fontId="32" fillId="0" borderId="2" xfId="11" applyFont="1" applyBorder="1" applyAlignment="1">
      <alignment horizontal="center" vertical="center"/>
    </xf>
    <xf numFmtId="0" fontId="32" fillId="0" borderId="3" xfId="11" applyFont="1" applyBorder="1" applyAlignment="1">
      <alignment horizontal="center" vertical="center"/>
    </xf>
    <xf numFmtId="0" fontId="32" fillId="0" borderId="46" xfId="11" applyFont="1" applyBorder="1" applyAlignment="1">
      <alignment vertical="center"/>
    </xf>
    <xf numFmtId="1" fontId="32" fillId="0" borderId="13" xfId="11" applyNumberFormat="1" applyFont="1" applyBorder="1" applyAlignment="1">
      <alignment horizontal="center" vertical="center"/>
    </xf>
    <xf numFmtId="1" fontId="32" fillId="0" borderId="53" xfId="11" applyNumberFormat="1" applyFont="1" applyBorder="1" applyAlignment="1">
      <alignment horizontal="center" vertical="center"/>
    </xf>
    <xf numFmtId="0" fontId="65" fillId="0" borderId="0" xfId="18" applyFont="1" applyAlignment="1">
      <alignment horizontal="left" vertical="center"/>
    </xf>
    <xf numFmtId="0" fontId="59" fillId="0" borderId="0" xfId="11" applyFont="1" applyAlignment="1">
      <alignment horizontal="left"/>
    </xf>
    <xf numFmtId="0" fontId="59" fillId="0" borderId="0" xfId="11" applyFont="1" applyAlignment="1">
      <alignment horizontal="justify"/>
    </xf>
    <xf numFmtId="0" fontId="59" fillId="0" borderId="2" xfId="11" applyFont="1" applyBorder="1" applyAlignment="1">
      <alignment horizontal="center" vertical="center" wrapText="1"/>
    </xf>
    <xf numFmtId="0" fontId="59" fillId="0" borderId="3" xfId="11" applyFont="1" applyBorder="1" applyAlignment="1">
      <alignment horizontal="center" vertical="center" wrapText="1"/>
    </xf>
    <xf numFmtId="0" fontId="59" fillId="0" borderId="4" xfId="11" applyFont="1" applyBorder="1" applyAlignment="1">
      <alignment horizontal="center" vertical="center" wrapText="1"/>
    </xf>
    <xf numFmtId="0" fontId="59" fillId="0" borderId="1" xfId="11" applyFont="1" applyBorder="1" applyAlignment="1">
      <alignment horizontal="center" vertical="center" wrapText="1"/>
    </xf>
    <xf numFmtId="0" fontId="59" fillId="0" borderId="1" xfId="11" applyFont="1" applyBorder="1" applyAlignment="1">
      <alignment horizontal="justify" vertical="top" wrapText="1"/>
    </xf>
    <xf numFmtId="0" fontId="59" fillId="0" borderId="2" xfId="11" applyFont="1" applyBorder="1" applyAlignment="1">
      <alignment horizontal="justify" vertical="top" wrapText="1"/>
    </xf>
    <xf numFmtId="0" fontId="59" fillId="0" borderId="125" xfId="11" applyFont="1" applyBorder="1" applyAlignment="1">
      <alignment horizontal="center" vertical="center" wrapText="1"/>
    </xf>
    <xf numFmtId="0" fontId="59" fillId="0" borderId="25" xfId="11" applyFont="1" applyBorder="1" applyAlignment="1">
      <alignment horizontal="justify" vertical="top" wrapText="1"/>
    </xf>
    <xf numFmtId="0" fontId="59" fillId="0" borderId="22" xfId="11" applyFont="1" applyBorder="1" applyAlignment="1">
      <alignment horizontal="left"/>
    </xf>
    <xf numFmtId="0" fontId="59" fillId="0" borderId="23" xfId="11" applyFont="1" applyBorder="1" applyAlignment="1">
      <alignment horizontal="left"/>
    </xf>
    <xf numFmtId="0" fontId="66" fillId="0" borderId="0" xfId="11" applyFont="1" applyAlignment="1">
      <alignment horizontal="left" vertical="center"/>
    </xf>
    <xf numFmtId="0" fontId="59" fillId="0" borderId="125" xfId="11" applyFont="1" applyBorder="1" applyAlignment="1">
      <alignment horizontal="center" vertical="center" shrinkToFit="1"/>
    </xf>
    <xf numFmtId="0" fontId="59" fillId="0" borderId="5" xfId="11" applyFont="1" applyBorder="1" applyAlignment="1">
      <alignment horizontal="justify" vertical="top" wrapText="1"/>
    </xf>
    <xf numFmtId="0" fontId="59" fillId="0" borderId="13" xfId="11" applyFont="1" applyBorder="1" applyAlignment="1">
      <alignment horizontal="center" vertical="center"/>
    </xf>
    <xf numFmtId="0" fontId="59" fillId="0" borderId="1" xfId="11" applyFont="1" applyBorder="1" applyAlignment="1">
      <alignment horizontal="center" vertical="center"/>
    </xf>
    <xf numFmtId="186" fontId="34" fillId="0" borderId="1" xfId="11" applyNumberFormat="1" applyFont="1" applyBorder="1" applyAlignment="1">
      <alignment horizontal="center" vertical="center" wrapText="1"/>
    </xf>
    <xf numFmtId="0" fontId="59" fillId="0" borderId="0" xfId="11" applyFont="1"/>
    <xf numFmtId="0" fontId="59" fillId="0" borderId="53" xfId="11" applyFont="1" applyBorder="1" applyAlignment="1">
      <alignment horizontal="center" vertical="center"/>
    </xf>
    <xf numFmtId="0" fontId="59" fillId="0" borderId="1" xfId="11" applyFont="1" applyBorder="1" applyAlignment="1">
      <alignment horizontal="justify" vertical="center"/>
    </xf>
    <xf numFmtId="0" fontId="59" fillId="0" borderId="46" xfId="11" applyFont="1" applyBorder="1" applyAlignment="1">
      <alignment horizontal="center" vertical="center"/>
    </xf>
    <xf numFmtId="0" fontId="59" fillId="0" borderId="1" xfId="11" applyFont="1" applyBorder="1" applyAlignment="1">
      <alignment horizontal="justify" vertical="center" wrapText="1"/>
    </xf>
    <xf numFmtId="0" fontId="32" fillId="0" borderId="72" xfId="11" applyFont="1" applyBorder="1"/>
    <xf numFmtId="0" fontId="59" fillId="0" borderId="0" xfId="11" applyFont="1" applyAlignment="1">
      <alignment vertical="top"/>
    </xf>
    <xf numFmtId="0" fontId="59" fillId="0" borderId="126" xfId="11" applyFont="1" applyBorder="1" applyAlignment="1">
      <alignment horizontal="center" vertical="center"/>
    </xf>
    <xf numFmtId="0" fontId="59" fillId="0" borderId="13" xfId="11" applyFont="1" applyBorder="1" applyAlignment="1">
      <alignment horizontal="justify" vertical="center"/>
    </xf>
    <xf numFmtId="0" fontId="59" fillId="0" borderId="13" xfId="11" applyFont="1" applyBorder="1" applyAlignment="1">
      <alignment horizontal="justify" vertical="center" wrapText="1"/>
    </xf>
    <xf numFmtId="0" fontId="59" fillId="0" borderId="13" xfId="11" applyFont="1" applyBorder="1" applyAlignment="1">
      <alignment horizontal="center" vertical="center" wrapText="1"/>
    </xf>
    <xf numFmtId="0" fontId="59" fillId="0" borderId="127" xfId="11" applyFont="1" applyBorder="1" applyAlignment="1">
      <alignment horizontal="center" vertical="center" wrapText="1"/>
    </xf>
    <xf numFmtId="0" fontId="59" fillId="0" borderId="128" xfId="11" applyFont="1" applyBorder="1" applyAlignment="1">
      <alignment horizontal="center" vertical="center" wrapText="1"/>
    </xf>
    <xf numFmtId="0" fontId="59" fillId="0" borderId="129" xfId="11" applyFont="1" applyBorder="1" applyAlignment="1">
      <alignment horizontal="center" vertical="center" wrapText="1"/>
    </xf>
    <xf numFmtId="0" fontId="59" fillId="0" borderId="130" xfId="11" applyFont="1" applyBorder="1" applyAlignment="1">
      <alignment horizontal="justify" vertical="top" wrapText="1"/>
    </xf>
    <xf numFmtId="0" fontId="2" fillId="0" borderId="3" xfId="11" applyBorder="1" applyAlignment="1">
      <alignment horizontal="center" vertical="center" wrapText="1"/>
    </xf>
    <xf numFmtId="0" fontId="2" fillId="0" borderId="4" xfId="11" applyBorder="1" applyAlignment="1">
      <alignment horizontal="center" vertical="center" wrapText="1"/>
    </xf>
    <xf numFmtId="0" fontId="32" fillId="0" borderId="7" xfId="11" applyFont="1" applyBorder="1"/>
    <xf numFmtId="0" fontId="32" fillId="0" borderId="8" xfId="11" applyFont="1" applyBorder="1"/>
    <xf numFmtId="0" fontId="59" fillId="0" borderId="8" xfId="11" applyFont="1" applyBorder="1" applyAlignment="1">
      <alignment horizontal="justify" vertical="top" wrapText="1"/>
    </xf>
    <xf numFmtId="0" fontId="32" fillId="0" borderId="9" xfId="11" applyFont="1" applyBorder="1"/>
    <xf numFmtId="0" fontId="67" fillId="0" borderId="0" xfId="11" applyFont="1" applyAlignment="1">
      <alignment vertical="center"/>
    </xf>
    <xf numFmtId="0" fontId="59" fillId="0" borderId="0" xfId="11" applyFont="1" applyAlignment="1">
      <alignment horizontal="justify" vertical="top" wrapText="1"/>
    </xf>
    <xf numFmtId="0" fontId="0" fillId="9" borderId="0" xfId="18" applyFont="1" applyFill="1">
      <alignment vertical="center"/>
    </xf>
    <xf numFmtId="0" fontId="1" fillId="9" borderId="6" xfId="18" applyFill="1" applyBorder="1">
      <alignment vertical="center"/>
    </xf>
    <xf numFmtId="0" fontId="1" fillId="9" borderId="23" xfId="18" applyFill="1" applyBorder="1">
      <alignment vertical="center"/>
    </xf>
    <xf numFmtId="0" fontId="68" fillId="9" borderId="0" xfId="18" applyFont="1" applyFill="1" applyAlignment="1">
      <alignment horizontal="center" vertical="center"/>
    </xf>
    <xf numFmtId="0" fontId="69" fillId="9" borderId="0" xfId="18" applyFont="1" applyFill="1" applyAlignment="1">
      <alignment horizontal="left" vertical="center"/>
    </xf>
    <xf numFmtId="0" fontId="69" fillId="9" borderId="0" xfId="18" applyFont="1" applyFill="1">
      <alignment vertical="center"/>
    </xf>
    <xf numFmtId="0" fontId="1" fillId="9" borderId="1" xfId="18" applyFill="1" applyBorder="1">
      <alignment vertical="center"/>
    </xf>
    <xf numFmtId="187" fontId="1" fillId="0" borderId="3" xfId="18" applyNumberFormat="1" applyBorder="1" applyAlignment="1">
      <alignment horizontal="center" vertical="center"/>
    </xf>
    <xf numFmtId="0" fontId="1" fillId="9" borderId="4" xfId="18" applyFill="1" applyBorder="1" applyAlignment="1">
      <alignment horizontal="center" vertical="center"/>
    </xf>
    <xf numFmtId="187" fontId="1" fillId="9" borderId="3" xfId="18" applyNumberFormat="1" applyFill="1" applyBorder="1" applyAlignment="1">
      <alignment horizontal="center" vertical="center"/>
    </xf>
    <xf numFmtId="0" fontId="1" fillId="9" borderId="5" xfId="18" applyFill="1" applyBorder="1" applyAlignment="1">
      <alignment horizontal="center" vertical="center"/>
    </xf>
    <xf numFmtId="0" fontId="1" fillId="14" borderId="4" xfId="18" applyFill="1" applyBorder="1" applyAlignment="1">
      <alignment horizontal="center" vertical="center"/>
    </xf>
    <xf numFmtId="187" fontId="1" fillId="14" borderId="3" xfId="18" applyNumberFormat="1" applyFill="1" applyBorder="1" applyAlignment="1">
      <alignment horizontal="center" vertical="center"/>
    </xf>
    <xf numFmtId="0" fontId="0" fillId="9" borderId="0" xfId="18" applyFont="1" applyFill="1" applyAlignment="1">
      <alignment horizontal="left" vertical="center"/>
    </xf>
    <xf numFmtId="0" fontId="0" fillId="9" borderId="0" xfId="18" applyFont="1" applyFill="1" applyAlignment="1">
      <alignment horizontal="left" vertical="center" wrapText="1"/>
    </xf>
    <xf numFmtId="0" fontId="1" fillId="9" borderId="6" xfId="18" applyFill="1" applyBorder="1" applyAlignment="1">
      <alignment horizontal="left" vertical="center"/>
    </xf>
    <xf numFmtId="0" fontId="1" fillId="9" borderId="1" xfId="18" applyFill="1" applyBorder="1" applyAlignment="1">
      <alignment horizontal="center" vertical="center" wrapText="1"/>
    </xf>
    <xf numFmtId="188" fontId="70" fillId="14" borderId="1" xfId="6" applyNumberFormat="1" applyFont="1" applyFill="1" applyBorder="1" applyAlignment="1">
      <alignment horizontal="center" vertical="center"/>
    </xf>
    <xf numFmtId="188" fontId="2" fillId="9" borderId="5" xfId="6" applyNumberFormat="1" applyFont="1" applyFill="1" applyBorder="1" applyAlignment="1">
      <alignment horizontal="center" vertical="center"/>
    </xf>
    <xf numFmtId="0" fontId="1" fillId="9" borderId="5" xfId="18" applyFill="1" applyBorder="1">
      <alignment vertical="center"/>
    </xf>
    <xf numFmtId="0" fontId="1" fillId="9" borderId="2" xfId="18" applyFill="1" applyBorder="1" applyAlignment="1">
      <alignment horizontal="center" vertical="center"/>
    </xf>
    <xf numFmtId="0" fontId="1" fillId="9" borderId="8" xfId="18" applyFill="1" applyBorder="1" applyAlignment="1">
      <alignment horizontal="center" vertical="center"/>
    </xf>
    <xf numFmtId="0" fontId="71" fillId="9" borderId="121" xfId="18" applyFont="1" applyFill="1" applyBorder="1" applyAlignment="1">
      <alignment vertical="center" wrapText="1"/>
    </xf>
    <xf numFmtId="0" fontId="71" fillId="9" borderId="131" xfId="18" applyFont="1" applyFill="1" applyBorder="1" applyAlignment="1">
      <alignment vertical="center" wrapText="1"/>
    </xf>
    <xf numFmtId="0" fontId="71" fillId="9" borderId="132" xfId="18" applyFont="1" applyFill="1" applyBorder="1" applyAlignment="1">
      <alignment vertical="center" wrapText="1"/>
    </xf>
    <xf numFmtId="0" fontId="1" fillId="9" borderId="5" xfId="18" applyFill="1" applyBorder="1" applyAlignment="1">
      <alignment vertical="center" wrapText="1"/>
    </xf>
    <xf numFmtId="0" fontId="72" fillId="9" borderId="121" xfId="18" applyFont="1" applyFill="1" applyBorder="1" applyAlignment="1">
      <alignment vertical="center" wrapText="1"/>
    </xf>
    <xf numFmtId="0" fontId="72" fillId="9" borderId="131" xfId="18" applyFont="1" applyFill="1" applyBorder="1" applyAlignment="1">
      <alignment vertical="center" wrapText="1"/>
    </xf>
    <xf numFmtId="0" fontId="72" fillId="9" borderId="132" xfId="18" applyFont="1" applyFill="1" applyBorder="1" applyAlignment="1">
      <alignment vertical="center" wrapText="1"/>
    </xf>
    <xf numFmtId="0" fontId="1" fillId="9" borderId="1" xfId="18" applyFill="1" applyBorder="1" applyAlignment="1">
      <alignment horizontal="center" vertical="center"/>
    </xf>
    <xf numFmtId="0" fontId="1" fillId="14" borderId="1" xfId="18" applyFill="1" applyBorder="1" applyAlignment="1">
      <alignment horizontal="center" vertical="center" shrinkToFit="1"/>
    </xf>
    <xf numFmtId="0" fontId="65" fillId="9" borderId="1" xfId="18" applyFont="1" applyFill="1" applyBorder="1" applyAlignment="1">
      <alignment horizontal="center" vertical="top" wrapText="1"/>
    </xf>
    <xf numFmtId="38" fontId="70" fillId="14" borderId="121" xfId="6" applyFont="1" applyFill="1" applyBorder="1">
      <alignment vertical="center"/>
    </xf>
    <xf numFmtId="38" fontId="70" fillId="14" borderId="131" xfId="6" applyFont="1" applyFill="1" applyBorder="1">
      <alignment vertical="center"/>
    </xf>
    <xf numFmtId="38" fontId="70" fillId="14" borderId="132" xfId="6" applyFont="1" applyFill="1" applyBorder="1">
      <alignment vertical="center"/>
    </xf>
    <xf numFmtId="38" fontId="2" fillId="9" borderId="5" xfId="6" applyFont="1" applyFill="1" applyBorder="1">
      <alignment vertical="center"/>
    </xf>
    <xf numFmtId="0" fontId="1" fillId="9" borderId="121" xfId="18" applyFill="1" applyBorder="1">
      <alignment vertical="center"/>
    </xf>
    <xf numFmtId="0" fontId="1" fillId="9" borderId="131" xfId="18" applyFill="1" applyBorder="1">
      <alignment vertical="center"/>
    </xf>
    <xf numFmtId="0" fontId="1" fillId="9" borderId="132" xfId="18" applyFill="1" applyBorder="1">
      <alignment vertical="center"/>
    </xf>
    <xf numFmtId="0" fontId="1" fillId="9" borderId="1" xfId="18" applyFill="1" applyBorder="1" applyAlignment="1">
      <alignment horizontal="center" vertical="top" wrapText="1"/>
    </xf>
    <xf numFmtId="0" fontId="0" fillId="9" borderId="0" xfId="18" applyFont="1" applyFill="1" applyAlignment="1">
      <alignment horizontal="center" vertical="center"/>
    </xf>
    <xf numFmtId="0" fontId="0" fillId="9" borderId="0" xfId="18" applyFont="1" applyFill="1" applyAlignment="1">
      <alignment horizontal="right" vertical="center"/>
    </xf>
    <xf numFmtId="0" fontId="1" fillId="14" borderId="6" xfId="18" applyFill="1" applyBorder="1" applyAlignment="1">
      <alignment horizontal="center" vertical="center" shrinkToFit="1"/>
    </xf>
    <xf numFmtId="0" fontId="1" fillId="14" borderId="53" xfId="18" applyFill="1" applyBorder="1" applyAlignment="1">
      <alignment horizontal="center" vertical="center" shrinkToFit="1"/>
    </xf>
    <xf numFmtId="0" fontId="0" fillId="9" borderId="0" xfId="18" applyFont="1" applyFill="1" applyAlignment="1">
      <alignment horizontal="center" vertical="center" shrinkToFit="1"/>
    </xf>
    <xf numFmtId="38" fontId="2" fillId="9" borderId="6" xfId="6" applyFont="1" applyFill="1" applyBorder="1">
      <alignment vertical="center"/>
    </xf>
    <xf numFmtId="0" fontId="1" fillId="9" borderId="25" xfId="18" applyFill="1" applyBorder="1" applyAlignment="1">
      <alignment horizontal="center" vertical="center" wrapText="1"/>
    </xf>
    <xf numFmtId="0" fontId="1" fillId="9" borderId="23" xfId="18" applyFill="1" applyBorder="1" applyAlignment="1">
      <alignment horizontal="center" vertical="center"/>
    </xf>
    <xf numFmtId="0" fontId="1" fillId="9" borderId="5" xfId="18" applyFill="1" applyBorder="1" applyAlignment="1">
      <alignment horizontal="center" vertical="center" wrapText="1"/>
    </xf>
    <xf numFmtId="0" fontId="1" fillId="9" borderId="6" xfId="18" applyFill="1" applyBorder="1" applyAlignment="1">
      <alignment horizontal="center" vertical="center"/>
    </xf>
    <xf numFmtId="0" fontId="1" fillId="9" borderId="13" xfId="18" applyFill="1" applyBorder="1" applyAlignment="1">
      <alignment horizontal="center" vertical="center"/>
    </xf>
    <xf numFmtId="0" fontId="1" fillId="9" borderId="13" xfId="18" applyFill="1" applyBorder="1" applyAlignment="1">
      <alignment horizontal="center" vertical="center" wrapText="1"/>
    </xf>
    <xf numFmtId="185" fontId="70" fillId="9" borderId="25" xfId="18" applyNumberFormat="1" applyFont="1" applyFill="1" applyBorder="1" applyAlignment="1">
      <alignment horizontal="center" vertical="center"/>
    </xf>
    <xf numFmtId="185" fontId="70" fillId="9" borderId="23" xfId="18" applyNumberFormat="1" applyFont="1" applyFill="1" applyBorder="1" applyAlignment="1">
      <alignment horizontal="center" vertical="center"/>
    </xf>
    <xf numFmtId="185" fontId="1" fillId="9" borderId="53" xfId="18" applyNumberFormat="1" applyFill="1" applyBorder="1" applyAlignment="1">
      <alignment horizontal="center" vertical="center"/>
    </xf>
    <xf numFmtId="185" fontId="70" fillId="9" borderId="13" xfId="18" applyNumberFormat="1" applyFont="1" applyFill="1" applyBorder="1" applyAlignment="1">
      <alignment horizontal="center" vertical="center"/>
    </xf>
    <xf numFmtId="0" fontId="1" fillId="9" borderId="53" xfId="18" applyFill="1" applyBorder="1" applyAlignment="1">
      <alignment horizontal="center" vertical="center"/>
    </xf>
    <xf numFmtId="0" fontId="1" fillId="9" borderId="53" xfId="18" applyFill="1" applyBorder="1" applyAlignment="1">
      <alignment horizontal="center" vertical="center" wrapText="1"/>
    </xf>
    <xf numFmtId="185" fontId="70" fillId="9" borderId="5" xfId="18" applyNumberFormat="1" applyFont="1" applyFill="1" applyBorder="1" applyAlignment="1">
      <alignment horizontal="center" vertical="center"/>
    </xf>
    <xf numFmtId="185" fontId="70" fillId="9" borderId="6" xfId="18" applyNumberFormat="1" applyFont="1" applyFill="1" applyBorder="1" applyAlignment="1">
      <alignment horizontal="center" vertical="center"/>
    </xf>
    <xf numFmtId="185" fontId="70" fillId="9" borderId="53" xfId="18" applyNumberFormat="1" applyFont="1" applyFill="1" applyBorder="1" applyAlignment="1">
      <alignment horizontal="center" vertical="center"/>
    </xf>
    <xf numFmtId="0" fontId="1" fillId="9" borderId="46" xfId="18" applyFill="1" applyBorder="1" applyAlignment="1">
      <alignment horizontal="center" vertical="center" wrapText="1"/>
    </xf>
    <xf numFmtId="185" fontId="70" fillId="9" borderId="7" xfId="18" applyNumberFormat="1" applyFont="1" applyFill="1" applyBorder="1" applyAlignment="1">
      <alignment horizontal="center" vertical="center"/>
    </xf>
    <xf numFmtId="185" fontId="70" fillId="9" borderId="9" xfId="18" applyNumberFormat="1" applyFont="1" applyFill="1" applyBorder="1" applyAlignment="1">
      <alignment horizontal="center" vertical="center"/>
    </xf>
    <xf numFmtId="185" fontId="70" fillId="9" borderId="46" xfId="18" applyNumberFormat="1" applyFont="1" applyFill="1" applyBorder="1" applyAlignment="1">
      <alignment horizontal="center" vertical="center"/>
    </xf>
    <xf numFmtId="0" fontId="1" fillId="9" borderId="7" xfId="18" applyFill="1" applyBorder="1" applyAlignment="1">
      <alignment horizontal="center" vertical="center" wrapText="1"/>
    </xf>
    <xf numFmtId="0" fontId="1" fillId="9" borderId="9" xfId="18" applyFill="1" applyBorder="1" applyAlignment="1">
      <alignment horizontal="center" vertical="center"/>
    </xf>
    <xf numFmtId="184" fontId="70" fillId="15" borderId="25" xfId="3" applyNumberFormat="1" applyFont="1" applyFill="1" applyBorder="1" applyAlignment="1">
      <alignment horizontal="center" vertical="center"/>
    </xf>
    <xf numFmtId="184" fontId="70" fillId="15" borderId="23" xfId="3" applyNumberFormat="1" applyFont="1" applyFill="1" applyBorder="1" applyAlignment="1">
      <alignment horizontal="center" vertical="center"/>
    </xf>
    <xf numFmtId="184" fontId="70" fillId="15" borderId="5" xfId="3" applyNumberFormat="1" applyFont="1" applyFill="1" applyBorder="1" applyAlignment="1">
      <alignment horizontal="center" vertical="center"/>
    </xf>
    <xf numFmtId="184" fontId="70" fillId="15" borderId="6" xfId="3" applyNumberFormat="1" applyFont="1" applyFill="1" applyBorder="1" applyAlignment="1">
      <alignment horizontal="center" vertical="center"/>
    </xf>
    <xf numFmtId="0" fontId="1" fillId="9" borderId="46" xfId="18" applyFill="1" applyBorder="1" applyAlignment="1">
      <alignment horizontal="center" vertical="center"/>
    </xf>
    <xf numFmtId="184" fontId="70" fillId="15" borderId="7" xfId="3" applyNumberFormat="1" applyFont="1" applyFill="1" applyBorder="1" applyAlignment="1">
      <alignment horizontal="center" vertical="center"/>
    </xf>
    <xf numFmtId="184" fontId="70" fillId="15" borderId="9" xfId="3" applyNumberFormat="1" applyFont="1" applyFill="1" applyBorder="1" applyAlignment="1">
      <alignment horizontal="center" vertical="center"/>
    </xf>
    <xf numFmtId="184" fontId="70" fillId="9" borderId="0" xfId="3" applyNumberFormat="1" applyFont="1" applyFill="1" applyBorder="1" applyAlignment="1">
      <alignment horizontal="center" vertical="center"/>
    </xf>
    <xf numFmtId="0" fontId="1" fillId="9" borderId="22" xfId="18" applyFill="1" applyBorder="1">
      <alignment vertical="center"/>
    </xf>
    <xf numFmtId="0" fontId="1" fillId="0" borderId="1" xfId="18" applyBorder="1">
      <alignment vertical="center"/>
    </xf>
    <xf numFmtId="0" fontId="1" fillId="0" borderId="2" xfId="18" applyBorder="1" applyAlignment="1">
      <alignment horizontal="center" vertical="center"/>
    </xf>
    <xf numFmtId="0" fontId="1" fillId="0" borderId="3" xfId="18" applyBorder="1" applyAlignment="1">
      <alignment horizontal="center" vertical="center"/>
    </xf>
    <xf numFmtId="0" fontId="1" fillId="0" borderId="4" xfId="18" applyBorder="1" applyAlignment="1">
      <alignment horizontal="center" vertical="center"/>
    </xf>
  </cellXfs>
  <cellStyles count="30">
    <cellStyle name="パーセント 2" xfId="1"/>
    <cellStyle name="パーセント 2 2" xfId="2"/>
    <cellStyle name="パーセント 2 2 2" xfId="3"/>
    <cellStyle name="桁区切り 2" xfId="4"/>
    <cellStyle name="桁区切り 2 2" xfId="5"/>
    <cellStyle name="桁区切り 2 2 2" xfId="6"/>
    <cellStyle name="桁区切り 3" xfId="7"/>
    <cellStyle name="桁区切り 3 2" xfId="8"/>
    <cellStyle name="桁区切り 4" xfId="9"/>
    <cellStyle name="桁区切り 5" xfId="10"/>
    <cellStyle name="標準" xfId="0" builtinId="0"/>
    <cellStyle name="標準 2" xfId="11"/>
    <cellStyle name="標準 2 2" xfId="12"/>
    <cellStyle name="標準 2 2 2" xfId="13"/>
    <cellStyle name="標準 2 3" xfId="14"/>
    <cellStyle name="標準 3" xfId="15"/>
    <cellStyle name="標準 3 2" xfId="16"/>
    <cellStyle name="標準 3 2 2" xfId="17"/>
    <cellStyle name="標準 3 2 2 2" xfId="18"/>
    <cellStyle name="標準 4" xfId="19"/>
    <cellStyle name="標準 4 2" xfId="20"/>
    <cellStyle name="標準 4 3" xfId="21"/>
    <cellStyle name="標準 5" xfId="22"/>
    <cellStyle name="標準 6" xfId="23"/>
    <cellStyle name="標準 7" xfId="24"/>
    <cellStyle name="標準 8" xfId="25"/>
    <cellStyle name="標準 9" xfId="26"/>
    <cellStyle name="ハイパーリンク" xfId="27" builtinId="8"/>
    <cellStyle name="桁区切り" xfId="28" builtinId="6"/>
    <cellStyle name="パーセント" xfId="29" builtinId="5"/>
  </cellStyles>
  <dxfs count="9">
    <dxf>
      <fill>
        <patternFill patternType="solid">
          <bgColor theme="0" tint="-0.5"/>
        </patternFill>
      </fill>
    </dxf>
    <dxf>
      <fill>
        <patternFill patternType="solid">
          <bgColor theme="0" tint="-0.5"/>
        </patternFill>
      </fill>
    </dxf>
    <dxf>
      <font>
        <b/>
        <i val="0"/>
        <color rgb="FFFF0000"/>
      </font>
    </dxf>
    <dxf>
      <font>
        <color rgb="FFFFFF00"/>
      </font>
      <fill>
        <patternFill patternType="solid">
          <bgColor rgb="FFFFFF00"/>
        </patternFill>
      </fill>
    </dxf>
    <dxf>
      <font>
        <b/>
        <i val="0"/>
        <color rgb="FFFF0000"/>
      </font>
      <fill>
        <patternFill patternType="solid">
          <bgColor rgb="FFFFFF00"/>
        </patternFill>
      </fill>
    </dxf>
    <dxf>
      <font>
        <color theme="0" tint="-0.5"/>
      </font>
      <fill>
        <patternFill patternType="solid">
          <bgColor theme="0" tint="-0.25"/>
        </patternFill>
      </fill>
    </dxf>
    <dxf>
      <font>
        <color rgb="FFFF0000"/>
      </font>
      <fill>
        <patternFill patternType="none">
          <bgColor auto="1"/>
        </patternFill>
      </fill>
    </dxf>
    <dxf>
      <font>
        <color rgb="FFFF0000"/>
      </font>
      <fill>
        <patternFill patternType="none">
          <bgColor auto="1"/>
        </patternFill>
      </fill>
    </dxf>
    <dxf>
      <font>
        <color rgb="FFFF0000"/>
      </font>
    </dxf>
  </dxf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externalLink" Target="externalLinks/externalLink1.xml" /><Relationship Id="rId19" Type="http://schemas.openxmlformats.org/officeDocument/2006/relationships/externalLink" Target="externalLinks/externalLink2.xml" /><Relationship Id="rId20" Type="http://schemas.openxmlformats.org/officeDocument/2006/relationships/externalLink" Target="externalLinks/externalLink3.xml" /><Relationship Id="rId21" Type="http://schemas.openxmlformats.org/officeDocument/2006/relationships/externalLink" Target="externalLinks/externalLink4.xml" /><Relationship Id="rId22" Type="http://schemas.openxmlformats.org/officeDocument/2006/relationships/theme" Target="theme/theme1.xml" /><Relationship Id="rId23" Type="http://schemas.openxmlformats.org/officeDocument/2006/relationships/sharedStrings" Target="sharedStrings.xml" /><Relationship Id="rId2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emf"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499745</xdr:colOff>
      <xdr:row>160</xdr:row>
      <xdr:rowOff>381000</xdr:rowOff>
    </xdr:from>
    <xdr:to xmlns:xdr="http://schemas.openxmlformats.org/drawingml/2006/spreadsheetDrawing">
      <xdr:col>23</xdr:col>
      <xdr:colOff>652780</xdr:colOff>
      <xdr:row>161</xdr:row>
      <xdr:rowOff>604520</xdr:rowOff>
    </xdr:to>
    <xdr:pic macro="">
      <xdr:nvPicPr>
        <xdr:cNvPr id="3" name="図 2"/>
        <xdr:cNvPicPr>
          <a:picLocks noChangeAspect="1"/>
        </xdr:cNvPicPr>
      </xdr:nvPicPr>
      <xdr:blipFill>
        <a:blip xmlns:r="http://schemas.openxmlformats.org/officeDocument/2006/relationships" r:embed="rId1"/>
        <a:stretch>
          <a:fillRect/>
        </a:stretch>
      </xdr:blipFill>
      <xdr:spPr>
        <a:xfrm>
          <a:off x="19235420" y="106918760"/>
          <a:ext cx="4953635" cy="8940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26</xdr:col>
      <xdr:colOff>276225</xdr:colOff>
      <xdr:row>129</xdr:row>
      <xdr:rowOff>691515</xdr:rowOff>
    </xdr:from>
    <xdr:to xmlns:xdr="http://schemas.openxmlformats.org/drawingml/2006/spreadsheetDrawing">
      <xdr:col>36</xdr:col>
      <xdr:colOff>266700</xdr:colOff>
      <xdr:row>129</xdr:row>
      <xdr:rowOff>1854200</xdr:rowOff>
    </xdr:to>
    <xdr:pic macro="">
      <xdr:nvPicPr>
        <xdr:cNvPr id="6" name="図 396"/>
        <xdr:cNvPicPr>
          <a:picLocks noChangeAspect="1" noChangeArrowheads="1"/>
        </xdr:cNvPicPr>
      </xdr:nvPicPr>
      <xdr:blipFill>
        <a:blip xmlns:r="http://schemas.openxmlformats.org/officeDocument/2006/relationships" r:embed="rId1"/>
        <a:stretch>
          <a:fillRect/>
        </a:stretch>
      </xdr:blipFill>
      <xdr:spPr>
        <a:xfrm>
          <a:off x="7705725" y="132574665"/>
          <a:ext cx="2847975" cy="1162685"/>
        </a:xfrm>
        <a:prstGeom prst="rect">
          <a:avLst/>
        </a:prstGeom>
        <a:noFill/>
        <a:ln>
          <a:noFill/>
        </a:ln>
      </xdr:spPr>
    </xdr:pic>
    <xdr:clientData/>
  </xdr:twoCellAnchor>
  <xdr:twoCellAnchor>
    <xdr:from xmlns:xdr="http://schemas.openxmlformats.org/drawingml/2006/spreadsheetDrawing">
      <xdr:col>26</xdr:col>
      <xdr:colOff>171450</xdr:colOff>
      <xdr:row>135</xdr:row>
      <xdr:rowOff>1183005</xdr:rowOff>
    </xdr:from>
    <xdr:to xmlns:xdr="http://schemas.openxmlformats.org/drawingml/2006/spreadsheetDrawing">
      <xdr:col>37</xdr:col>
      <xdr:colOff>104775</xdr:colOff>
      <xdr:row>135</xdr:row>
      <xdr:rowOff>2549525</xdr:rowOff>
    </xdr:to>
    <xdr:pic macro="">
      <xdr:nvPicPr>
        <xdr:cNvPr id="7" name="図 397"/>
        <xdr:cNvPicPr>
          <a:picLocks noChangeAspect="1" noChangeArrowheads="1"/>
        </xdr:cNvPicPr>
      </xdr:nvPicPr>
      <xdr:blipFill>
        <a:blip xmlns:r="http://schemas.openxmlformats.org/officeDocument/2006/relationships" r:embed="rId2"/>
        <a:stretch>
          <a:fillRect/>
        </a:stretch>
      </xdr:blipFill>
      <xdr:spPr>
        <a:xfrm>
          <a:off x="7600950" y="141305280"/>
          <a:ext cx="3076575" cy="1366520"/>
        </a:xfrm>
        <a:prstGeom prst="rect">
          <a:avLst/>
        </a:prstGeom>
        <a:noFill/>
        <a:ln>
          <a:noFill/>
        </a:ln>
      </xdr:spPr>
    </xdr:pic>
    <xdr:clientData/>
  </xdr:twoCellAnchor>
  <xdr:twoCellAnchor>
    <xdr:from xmlns:xdr="http://schemas.openxmlformats.org/drawingml/2006/spreadsheetDrawing">
      <xdr:col>26</xdr:col>
      <xdr:colOff>276225</xdr:colOff>
      <xdr:row>326</xdr:row>
      <xdr:rowOff>691515</xdr:rowOff>
    </xdr:from>
    <xdr:to xmlns:xdr="http://schemas.openxmlformats.org/drawingml/2006/spreadsheetDrawing">
      <xdr:col>36</xdr:col>
      <xdr:colOff>266700</xdr:colOff>
      <xdr:row>326</xdr:row>
      <xdr:rowOff>1854200</xdr:rowOff>
    </xdr:to>
    <xdr:pic macro="">
      <xdr:nvPicPr>
        <xdr:cNvPr id="8" name="図 396"/>
        <xdr:cNvPicPr>
          <a:picLocks noChangeAspect="1" noChangeArrowheads="1"/>
        </xdr:cNvPicPr>
      </xdr:nvPicPr>
      <xdr:blipFill>
        <a:blip xmlns:r="http://schemas.openxmlformats.org/officeDocument/2006/relationships" r:embed="rId1"/>
        <a:stretch>
          <a:fillRect/>
        </a:stretch>
      </xdr:blipFill>
      <xdr:spPr>
        <a:xfrm>
          <a:off x="7705725" y="434126640"/>
          <a:ext cx="2847975" cy="1162685"/>
        </a:xfrm>
        <a:prstGeom prst="rect">
          <a:avLst/>
        </a:prstGeom>
        <a:noFill/>
        <a:ln>
          <a:noFill/>
        </a:ln>
      </xdr:spPr>
    </xdr:pic>
    <xdr:clientData/>
  </xdr:twoCellAnchor>
  <xdr:twoCellAnchor>
    <xdr:from xmlns:xdr="http://schemas.openxmlformats.org/drawingml/2006/spreadsheetDrawing">
      <xdr:col>26</xdr:col>
      <xdr:colOff>171450</xdr:colOff>
      <xdr:row>332</xdr:row>
      <xdr:rowOff>1264285</xdr:rowOff>
    </xdr:from>
    <xdr:to xmlns:xdr="http://schemas.openxmlformats.org/drawingml/2006/spreadsheetDrawing">
      <xdr:col>37</xdr:col>
      <xdr:colOff>104775</xdr:colOff>
      <xdr:row>332</xdr:row>
      <xdr:rowOff>2610485</xdr:rowOff>
    </xdr:to>
    <xdr:pic macro="">
      <xdr:nvPicPr>
        <xdr:cNvPr id="9" name="図 397"/>
        <xdr:cNvPicPr>
          <a:picLocks noChangeAspect="1" noChangeArrowheads="1"/>
        </xdr:cNvPicPr>
      </xdr:nvPicPr>
      <xdr:blipFill>
        <a:blip xmlns:r="http://schemas.openxmlformats.org/officeDocument/2006/relationships" r:embed="rId2"/>
        <a:stretch>
          <a:fillRect/>
        </a:stretch>
      </xdr:blipFill>
      <xdr:spPr>
        <a:xfrm>
          <a:off x="7600950" y="442938535"/>
          <a:ext cx="3076575" cy="1346200"/>
        </a:xfrm>
        <a:prstGeom prst="rect">
          <a:avLst/>
        </a:prstGeom>
        <a:noFill/>
        <a:ln>
          <a:noFill/>
        </a:ln>
      </xdr:spPr>
    </xdr:pic>
    <xdr:clientData/>
  </xdr:twoCellAnchor>
  <xdr:twoCellAnchor editAs="oneCell">
    <xdr:from xmlns:xdr="http://schemas.openxmlformats.org/drawingml/2006/spreadsheetDrawing">
      <xdr:col>34</xdr:col>
      <xdr:colOff>19050</xdr:colOff>
      <xdr:row>496</xdr:row>
      <xdr:rowOff>684530</xdr:rowOff>
    </xdr:from>
    <xdr:to xmlns:xdr="http://schemas.openxmlformats.org/drawingml/2006/spreadsheetDrawing">
      <xdr:col>41</xdr:col>
      <xdr:colOff>109855</xdr:colOff>
      <xdr:row>497</xdr:row>
      <xdr:rowOff>574040</xdr:rowOff>
    </xdr:to>
    <xdr:pic macro="">
      <xdr:nvPicPr>
        <xdr:cNvPr id="2" name="図 1"/>
        <xdr:cNvPicPr>
          <a:picLocks noChangeAspect="1"/>
        </xdr:cNvPicPr>
      </xdr:nvPicPr>
      <xdr:blipFill>
        <a:blip xmlns:r="http://schemas.openxmlformats.org/officeDocument/2006/relationships" r:embed="rId3"/>
        <a:stretch>
          <a:fillRect/>
        </a:stretch>
      </xdr:blipFill>
      <xdr:spPr>
        <a:xfrm>
          <a:off x="9734550" y="622619405"/>
          <a:ext cx="4310380" cy="784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 name="Text Box 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 name="Text Box 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 name="Text Box 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5" name="Text Box 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6" name="Text Box 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7" name="Text Box 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9" name="Text Box 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11" name="Text Box 1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2" name="Text Box 1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13" name="Text Box 12"/>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14" name="Text Box 13"/>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15" name="Text Box 14"/>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16" name="Text Box 15"/>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17" name="Text Box 16"/>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19" name="Text Box 18"/>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1" name="Text Box 20"/>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371475</xdr:colOff>
      <xdr:row>0</xdr:row>
      <xdr:rowOff>0</xdr:rowOff>
    </xdr:from>
    <xdr:to xmlns:xdr="http://schemas.openxmlformats.org/drawingml/2006/spreadsheetDrawing">
      <xdr:col>6</xdr:col>
      <xdr:colOff>941705</xdr:colOff>
      <xdr:row>0</xdr:row>
      <xdr:rowOff>0</xdr:rowOff>
    </xdr:to>
    <xdr:sp macro="" textlink="">
      <xdr:nvSpPr>
        <xdr:cNvPr id="22" name="Text Box 21"/>
        <xdr:cNvSpPr txBox="1"/>
      </xdr:nvSpPr>
      <xdr:spPr>
        <a:xfrm>
          <a:off x="13373100"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2228215</xdr:colOff>
      <xdr:row>0</xdr:row>
      <xdr:rowOff>0</xdr:rowOff>
    </xdr:to>
    <xdr:sp macro="" textlink="">
      <xdr:nvSpPr>
        <xdr:cNvPr id="23" name="Text Box 22"/>
        <xdr:cNvSpPr txBox="1"/>
      </xdr:nvSpPr>
      <xdr:spPr>
        <a:xfrm>
          <a:off x="8084185" y="0"/>
          <a:ext cx="5734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4" name="Text Box 23"/>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6" name="Text Box 25"/>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28" name="Text Box 2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29" name="Text Box 28"/>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30" name="Text Box 29"/>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31" name="Text Box 30"/>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32" name="Text Box 31"/>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33" name="Text Box 32"/>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34" name="Text Box 33"/>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36" name="Text Box 35"/>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8" name="Text Box 37"/>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39" name="Text Box 38"/>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40" name="Text Box 3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1" name="Text Box 40"/>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466725</xdr:colOff>
      <xdr:row>0</xdr:row>
      <xdr:rowOff>0</xdr:rowOff>
    </xdr:to>
    <xdr:sp macro="" textlink="">
      <xdr:nvSpPr>
        <xdr:cNvPr id="42" name="Text Box 41"/>
        <xdr:cNvSpPr txBox="1"/>
      </xdr:nvSpPr>
      <xdr:spPr>
        <a:xfrm>
          <a:off x="12876530" y="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0</xdr:row>
      <xdr:rowOff>0</xdr:rowOff>
    </xdr:from>
    <xdr:to xmlns:xdr="http://schemas.openxmlformats.org/drawingml/2006/spreadsheetDrawing">
      <xdr:col>6</xdr:col>
      <xdr:colOff>483870</xdr:colOff>
      <xdr:row>0</xdr:row>
      <xdr:rowOff>0</xdr:rowOff>
    </xdr:to>
    <xdr:sp macro="" textlink="">
      <xdr:nvSpPr>
        <xdr:cNvPr id="43" name="Text Box 42"/>
        <xdr:cNvSpPr txBox="1"/>
      </xdr:nvSpPr>
      <xdr:spPr>
        <a:xfrm>
          <a:off x="12876530" y="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7</xdr:col>
      <xdr:colOff>0</xdr:colOff>
      <xdr:row>0</xdr:row>
      <xdr:rowOff>0</xdr:rowOff>
    </xdr:from>
    <xdr:to xmlns:xdr="http://schemas.openxmlformats.org/drawingml/2006/spreadsheetDrawing">
      <xdr:col>7</xdr:col>
      <xdr:colOff>0</xdr:colOff>
      <xdr:row>0</xdr:row>
      <xdr:rowOff>0</xdr:rowOff>
    </xdr:to>
    <xdr:sp macro="" textlink="">
      <xdr:nvSpPr>
        <xdr:cNvPr id="44" name="Text Box 43"/>
        <xdr:cNvSpPr txBox="1"/>
      </xdr:nvSpPr>
      <xdr:spPr>
        <a:xfrm>
          <a:off x="17421225" y="0"/>
          <a:ext cx="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0</xdr:row>
      <xdr:rowOff>0</xdr:rowOff>
    </xdr:from>
    <xdr:to xmlns:xdr="http://schemas.openxmlformats.org/drawingml/2006/spreadsheetDrawing">
      <xdr:col>4</xdr:col>
      <xdr:colOff>2294255</xdr:colOff>
      <xdr:row>0</xdr:row>
      <xdr:rowOff>0</xdr:rowOff>
    </xdr:to>
    <xdr:sp macro="" textlink="">
      <xdr:nvSpPr>
        <xdr:cNvPr id="45" name="Text Box 44"/>
        <xdr:cNvSpPr txBox="1"/>
      </xdr:nvSpPr>
      <xdr:spPr>
        <a:xfrm>
          <a:off x="8162925" y="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0</xdr:row>
      <xdr:rowOff>0</xdr:rowOff>
    </xdr:from>
    <xdr:to xmlns:xdr="http://schemas.openxmlformats.org/drawingml/2006/spreadsheetDrawing">
      <xdr:col>1</xdr:col>
      <xdr:colOff>1553210</xdr:colOff>
      <xdr:row>0</xdr:row>
      <xdr:rowOff>0</xdr:rowOff>
    </xdr:to>
    <xdr:sp macro="" textlink="">
      <xdr:nvSpPr>
        <xdr:cNvPr id="46" name="Text Box 45"/>
        <xdr:cNvSpPr txBox="1"/>
      </xdr:nvSpPr>
      <xdr:spPr>
        <a:xfrm>
          <a:off x="1162050" y="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0</xdr:row>
      <xdr:rowOff>0</xdr:rowOff>
    </xdr:from>
    <xdr:to xmlns:xdr="http://schemas.openxmlformats.org/drawingml/2006/spreadsheetDrawing">
      <xdr:col>4</xdr:col>
      <xdr:colOff>2379980</xdr:colOff>
      <xdr:row>0</xdr:row>
      <xdr:rowOff>0</xdr:rowOff>
    </xdr:to>
    <xdr:sp macro="" textlink="">
      <xdr:nvSpPr>
        <xdr:cNvPr id="48" name="Text Box 47"/>
        <xdr:cNvSpPr txBox="1"/>
      </xdr:nvSpPr>
      <xdr:spPr>
        <a:xfrm>
          <a:off x="8245475" y="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xdr:nvSpPr>
      <xdr:spPr>
        <a:xfrm>
          <a:off x="8228965" y="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0</xdr:row>
      <xdr:rowOff>0</xdr:rowOff>
    </xdr:from>
    <xdr:to xmlns:xdr="http://schemas.openxmlformats.org/drawingml/2006/spreadsheetDrawing">
      <xdr:col>0</xdr:col>
      <xdr:colOff>180975</xdr:colOff>
      <xdr:row>0</xdr:row>
      <xdr:rowOff>0</xdr:rowOff>
    </xdr:to>
    <xdr:sp macro="" textlink="">
      <xdr:nvSpPr>
        <xdr:cNvPr id="50" name="Text Box 49"/>
        <xdr:cNvSpPr txBox="1"/>
      </xdr:nvSpPr>
      <xdr:spPr>
        <a:xfrm>
          <a:off x="9525" y="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5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5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5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5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5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5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5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6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6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6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6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6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6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6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6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7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7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7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7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7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7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7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7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8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21</xdr:row>
      <xdr:rowOff>0</xdr:rowOff>
    </xdr:from>
    <xdr:to xmlns:xdr="http://schemas.openxmlformats.org/drawingml/2006/spreadsheetDrawing">
      <xdr:col>0</xdr:col>
      <xdr:colOff>180975</xdr:colOff>
      <xdr:row>21</xdr:row>
      <xdr:rowOff>0</xdr:rowOff>
    </xdr:to>
    <xdr:sp macro="" textlink="">
      <xdr:nvSpPr>
        <xdr:cNvPr id="81" name="Text Box 51"/>
        <xdr:cNvSpPr txBox="1"/>
      </xdr:nvSpPr>
      <xdr:spPr>
        <a:xfrm>
          <a:off x="9525" y="621982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2" name="Text Box 53"/>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466725</xdr:colOff>
      <xdr:row>31</xdr:row>
      <xdr:rowOff>0</xdr:rowOff>
    </xdr:to>
    <xdr:sp macro="" textlink="">
      <xdr:nvSpPr>
        <xdr:cNvPr id="83" name="Text Box 54"/>
        <xdr:cNvSpPr txBox="1"/>
      </xdr:nvSpPr>
      <xdr:spPr>
        <a:xfrm>
          <a:off x="12876530" y="8724900"/>
          <a:ext cx="59182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3075305</xdr:colOff>
      <xdr:row>31</xdr:row>
      <xdr:rowOff>0</xdr:rowOff>
    </xdr:from>
    <xdr:to xmlns:xdr="http://schemas.openxmlformats.org/drawingml/2006/spreadsheetDrawing">
      <xdr:col>6</xdr:col>
      <xdr:colOff>483870</xdr:colOff>
      <xdr:row>31</xdr:row>
      <xdr:rowOff>0</xdr:rowOff>
    </xdr:to>
    <xdr:sp macro="" textlink="">
      <xdr:nvSpPr>
        <xdr:cNvPr id="84" name="Text Box 55"/>
        <xdr:cNvSpPr txBox="1"/>
      </xdr:nvSpPr>
      <xdr:spPr>
        <a:xfrm>
          <a:off x="12876530" y="8724900"/>
          <a:ext cx="60896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1733550</xdr:colOff>
      <xdr:row>39</xdr:row>
      <xdr:rowOff>0</xdr:rowOff>
    </xdr:from>
    <xdr:to xmlns:xdr="http://schemas.openxmlformats.org/drawingml/2006/spreadsheetDrawing">
      <xdr:col>4</xdr:col>
      <xdr:colOff>2294255</xdr:colOff>
      <xdr:row>39</xdr:row>
      <xdr:rowOff>0</xdr:rowOff>
    </xdr:to>
    <xdr:sp macro="" textlink="">
      <xdr:nvSpPr>
        <xdr:cNvPr id="85" name="Text Box 57"/>
        <xdr:cNvSpPr txBox="1"/>
      </xdr:nvSpPr>
      <xdr:spPr>
        <a:xfrm>
          <a:off x="8162925" y="10782300"/>
          <a:ext cx="56070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981075</xdr:colOff>
      <xdr:row>39</xdr:row>
      <xdr:rowOff>0</xdr:rowOff>
    </xdr:from>
    <xdr:to xmlns:xdr="http://schemas.openxmlformats.org/drawingml/2006/spreadsheetDrawing">
      <xdr:col>1</xdr:col>
      <xdr:colOff>1553210</xdr:colOff>
      <xdr:row>39</xdr:row>
      <xdr:rowOff>0</xdr:rowOff>
    </xdr:to>
    <xdr:sp macro="" textlink="">
      <xdr:nvSpPr>
        <xdr:cNvPr id="86" name="Text Box 58"/>
        <xdr:cNvSpPr txBox="1"/>
      </xdr:nvSpPr>
      <xdr:spPr>
        <a:xfrm>
          <a:off x="1162050" y="10782300"/>
          <a:ext cx="57213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7" name="Text Box 59"/>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1816100</xdr:colOff>
      <xdr:row>39</xdr:row>
      <xdr:rowOff>0</xdr:rowOff>
    </xdr:from>
    <xdr:to xmlns:xdr="http://schemas.openxmlformats.org/drawingml/2006/spreadsheetDrawing">
      <xdr:col>4</xdr:col>
      <xdr:colOff>2379980</xdr:colOff>
      <xdr:row>39</xdr:row>
      <xdr:rowOff>0</xdr:rowOff>
    </xdr:to>
    <xdr:sp macro="" textlink="">
      <xdr:nvSpPr>
        <xdr:cNvPr id="88" name="Text Box 60"/>
        <xdr:cNvSpPr txBox="1"/>
      </xdr:nvSpPr>
      <xdr:spPr>
        <a:xfrm>
          <a:off x="8245475" y="10782300"/>
          <a:ext cx="56388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1799590</xdr:colOff>
      <xdr:row>39</xdr:row>
      <xdr:rowOff>0</xdr:rowOff>
    </xdr:from>
    <xdr:to xmlns:xdr="http://schemas.openxmlformats.org/drawingml/2006/spreadsheetDrawing">
      <xdr:col>4</xdr:col>
      <xdr:colOff>2369820</xdr:colOff>
      <xdr:row>39</xdr:row>
      <xdr:rowOff>0</xdr:rowOff>
    </xdr:to>
    <xdr:sp macro="" textlink="">
      <xdr:nvSpPr>
        <xdr:cNvPr id="89" name="Text Box 61"/>
        <xdr:cNvSpPr txBox="1"/>
      </xdr:nvSpPr>
      <xdr:spPr>
        <a:xfrm>
          <a:off x="8228965" y="10782300"/>
          <a:ext cx="57023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31</xdr:row>
      <xdr:rowOff>0</xdr:rowOff>
    </xdr:from>
    <xdr:to xmlns:xdr="http://schemas.openxmlformats.org/drawingml/2006/spreadsheetDrawing">
      <xdr:col>0</xdr:col>
      <xdr:colOff>180975</xdr:colOff>
      <xdr:row>31</xdr:row>
      <xdr:rowOff>0</xdr:rowOff>
    </xdr:to>
    <xdr:sp macro="" textlink="">
      <xdr:nvSpPr>
        <xdr:cNvPr id="90" name="Text Box 62"/>
        <xdr:cNvSpPr txBox="1"/>
      </xdr:nvSpPr>
      <xdr:spPr>
        <a:xfrm>
          <a:off x="9525" y="87249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33</xdr:row>
      <xdr:rowOff>179070</xdr:rowOff>
    </xdr:from>
    <xdr:to xmlns:xdr="http://schemas.openxmlformats.org/drawingml/2006/spreadsheetDrawing">
      <xdr:col>25</xdr:col>
      <xdr:colOff>201295</xdr:colOff>
      <xdr:row>37</xdr:row>
      <xdr:rowOff>10795</xdr:rowOff>
    </xdr:to>
    <xdr:sp macro="" textlink="">
      <xdr:nvSpPr>
        <xdr:cNvPr id="2" name="右矢印 1"/>
        <xdr:cNvSpPr/>
      </xdr:nvSpPr>
      <xdr:spPr>
        <a:xfrm>
          <a:off x="6964045" y="9192260"/>
          <a:ext cx="381000" cy="946785"/>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20</xdr:col>
      <xdr:colOff>131445</xdr:colOff>
      <xdr:row>58</xdr:row>
      <xdr:rowOff>88265</xdr:rowOff>
    </xdr:from>
    <xdr:to xmlns:xdr="http://schemas.openxmlformats.org/drawingml/2006/spreadsheetDrawing">
      <xdr:col>21</xdr:col>
      <xdr:colOff>226695</xdr:colOff>
      <xdr:row>61</xdr:row>
      <xdr:rowOff>194310</xdr:rowOff>
    </xdr:to>
    <xdr:sp macro="" textlink="">
      <xdr:nvSpPr>
        <xdr:cNvPr id="3" name="右矢印 2"/>
        <xdr:cNvSpPr/>
      </xdr:nvSpPr>
      <xdr:spPr>
        <a:xfrm>
          <a:off x="5846445" y="16134080"/>
          <a:ext cx="381000" cy="94234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10.211.47.136\30\&#38263;&#23551;&#31119;&#31049;&#35506;\&#20027;&#31649;&#25991;&#26360;&#65288;&#20491;&#21029;&#30340;&#20107;&#38917;&#65289;_&#20171;&#35703;&#20445;&#38522;&#20418;\03_&#20171;&#35703;&#20445;&#38522;&#12469;&#12540;&#12499;&#12473;&#20107;&#26989;&#25152;&#38306;&#20418;\01_&#20107;&#26989;&#25152;&#38306;&#20418;&#65288;&#65403;&#65392;&#65419;&#65438;&#65405;&#38306;&#20418;&#12539;&#25351;&#23566;&#30435;&#30563;\01_&#25351;&#23566;&#12539;&#30435;&#30563;&#38306;&#20418;\01_&#23455;&#22320;&#25351;&#23566;\&#9733;&#33258;&#24049;&#28857;&#26908;&#12471;&#12540;&#12488;&#19968;&#24335;\&#9734;&#9733;&#26085;&#30000;&#24066;&#29256;&#12288;R6&#22577;&#37228;&#25913;&#23450;&#24460;\05_&#22320;&#22495;&#23494;&#30528;&#22411;&#36890;&#25152;&#20171;&#35703;\02_&#22320;&#22495;&#23494;&#30528;&#22411;&#36890;&#25152;&#20171;&#35703;&#65288;&#22577;&#37228;&#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609地域密着型通所介護費"/>
      <sheetName val="調査対象選定"/>
    </sheetNames>
    <sheetDataSet>
      <sheetData sheetId="0"/>
      <sheetData sheetId="1">
        <row r="1">
          <cell r="A1" t="str">
            <v>調査対象</v>
          </cell>
          <cell r="B1" t="str">
            <v>加算減算項目</v>
          </cell>
        </row>
        <row r="2">
          <cell r="A2" t="str">
            <v>○</v>
          </cell>
          <cell r="B2" t="str">
            <v>定員超過減算</v>
          </cell>
        </row>
        <row r="3">
          <cell r="A3" t="str">
            <v>○</v>
          </cell>
          <cell r="B3" t="str">
            <v>人員基準減算</v>
          </cell>
        </row>
        <row r="4">
          <cell r="A4" t="str">
            <v>○</v>
          </cell>
          <cell r="B4" t="str">
            <v>高齢者虐待防止措置未実施減算</v>
          </cell>
        </row>
        <row r="5">
          <cell r="A5" t="str">
            <v>○</v>
          </cell>
          <cell r="B5" t="str">
            <v>業務継続計画未策定減算</v>
          </cell>
        </row>
        <row r="6">
          <cell r="A6" t="str">
            <v>○</v>
          </cell>
          <cell r="B6" t="str">
            <v>２時間以上３時間未満の地域密着型通所介護を行う場合</v>
          </cell>
        </row>
        <row r="7">
          <cell r="A7" t="str">
            <v>○</v>
          </cell>
          <cell r="B7" t="str">
            <v>感染症又は災害の発生を理由とする利用者数の減少が一定以上生じている場合の基本報酬への加算</v>
          </cell>
        </row>
        <row r="8">
          <cell r="A8" t="str">
            <v>○</v>
          </cell>
          <cell r="B8" t="str">
            <v>８時間以上９時間未満の報酬区分によるサービス提供の前後に行う日常生活上の世話</v>
          </cell>
        </row>
        <row r="9">
          <cell r="A9" t="str">
            <v>○</v>
          </cell>
          <cell r="B9" t="str">
            <v>共生型地域密着型通所介護を行う場合</v>
          </cell>
        </row>
        <row r="10">
          <cell r="A10" t="str">
            <v>○</v>
          </cell>
          <cell r="B10" t="str">
            <v>生活相談員配置等加算</v>
          </cell>
        </row>
        <row r="11">
          <cell r="A11" t="str">
            <v>○</v>
          </cell>
          <cell r="B11" t="str">
            <v>中山間地域等に居住する者へのサービス提供加算</v>
          </cell>
        </row>
        <row r="12">
          <cell r="A12" t="str">
            <v>○</v>
          </cell>
          <cell r="B12" t="str">
            <v>入浴介助加算（Ⅰ）</v>
          </cell>
        </row>
        <row r="13">
          <cell r="A13" t="str">
            <v>○</v>
          </cell>
          <cell r="B13" t="str">
            <v>入浴介助加算（Ⅱ）</v>
          </cell>
        </row>
        <row r="14">
          <cell r="A14" t="str">
            <v>○</v>
          </cell>
          <cell r="B14" t="str">
            <v>中重度者ケア体制加算</v>
          </cell>
        </row>
        <row r="15">
          <cell r="A15" t="str">
            <v>○</v>
          </cell>
          <cell r="B15" t="str">
            <v>生活機能向上連携加算（Ⅰ）</v>
          </cell>
        </row>
        <row r="16">
          <cell r="A16" t="str">
            <v>○</v>
          </cell>
          <cell r="B16" t="str">
            <v>生活機能向上連携加算（Ⅱ）</v>
          </cell>
        </row>
        <row r="17">
          <cell r="A17" t="str">
            <v>○</v>
          </cell>
          <cell r="B17" t="str">
            <v>個別機能訓練加算（Ⅰ）イ</v>
          </cell>
        </row>
        <row r="18">
          <cell r="A18" t="str">
            <v>○</v>
          </cell>
          <cell r="B18" t="str">
            <v>個別機能訓練加算（Ⅰ）ロ</v>
          </cell>
        </row>
        <row r="19">
          <cell r="A19" t="str">
            <v>○</v>
          </cell>
          <cell r="B19" t="str">
            <v>個別機能訓練加算（Ⅱ）</v>
          </cell>
        </row>
        <row r="20">
          <cell r="A20" t="str">
            <v>○</v>
          </cell>
          <cell r="B20" t="str">
            <v>ＡＤＬ維持等加算（Ⅰ）</v>
          </cell>
        </row>
        <row r="21">
          <cell r="A21" t="str">
            <v>○</v>
          </cell>
          <cell r="B21" t="str">
            <v>ＡＤＬ維持等加算（Ⅱ）</v>
          </cell>
        </row>
        <row r="22">
          <cell r="A22" t="str">
            <v>○</v>
          </cell>
          <cell r="B22" t="str">
            <v>認知症加算</v>
          </cell>
        </row>
        <row r="23">
          <cell r="A23" t="str">
            <v>○</v>
          </cell>
          <cell r="B23" t="str">
            <v>若年性認知症利用者受入加算</v>
          </cell>
        </row>
        <row r="24">
          <cell r="A24" t="str">
            <v>○</v>
          </cell>
          <cell r="B24" t="str">
            <v>栄養アセスメント加算</v>
          </cell>
        </row>
        <row r="25">
          <cell r="A25" t="str">
            <v>○</v>
          </cell>
          <cell r="B25" t="str">
            <v>栄養改善加算</v>
          </cell>
        </row>
        <row r="26">
          <cell r="A26" t="str">
            <v>○</v>
          </cell>
          <cell r="B26" t="str">
            <v>口腔・栄養スクリーニング加算（Ⅰ）</v>
          </cell>
        </row>
        <row r="27">
          <cell r="A27" t="str">
            <v>○</v>
          </cell>
          <cell r="B27" t="str">
            <v>口腔・栄養スクリーニング加算（Ⅱ）</v>
          </cell>
        </row>
        <row r="28">
          <cell r="A28" t="str">
            <v>○</v>
          </cell>
          <cell r="B28" t="str">
            <v>口腔機能向上加算（Ⅰ）</v>
          </cell>
        </row>
        <row r="29">
          <cell r="A29" t="str">
            <v>○</v>
          </cell>
          <cell r="B29" t="str">
            <v>口腔機能向上加算（Ⅱ）</v>
          </cell>
        </row>
        <row r="30">
          <cell r="A30" t="str">
            <v>○</v>
          </cell>
          <cell r="B30" t="str">
            <v>科学的介護推進体制加算</v>
          </cell>
        </row>
        <row r="31">
          <cell r="A31" t="str">
            <v>○</v>
          </cell>
          <cell r="B31" t="str">
            <v>同一建物減算</v>
          </cell>
        </row>
        <row r="32">
          <cell r="A32" t="str">
            <v>○</v>
          </cell>
          <cell r="B32" t="str">
            <v>送迎減算</v>
          </cell>
        </row>
        <row r="33">
          <cell r="A33" t="str">
            <v>○</v>
          </cell>
          <cell r="B33" t="str">
            <v>サービス提供体制強化加算（Ⅰ）</v>
          </cell>
        </row>
        <row r="34">
          <cell r="A34" t="str">
            <v>○</v>
          </cell>
          <cell r="B34" t="str">
            <v>サービス提供体制強化加算（Ⅱ）</v>
          </cell>
        </row>
        <row r="35">
          <cell r="A35" t="str">
            <v>○</v>
          </cell>
          <cell r="B35" t="str">
            <v>サービス提供体制強化加算（Ⅲ）</v>
          </cell>
        </row>
        <row r="36">
          <cell r="A36" t="str">
            <v>○</v>
          </cell>
          <cell r="B36" t="str">
            <v>介護職員等処遇改善加算（Ⅰ）</v>
          </cell>
        </row>
        <row r="37">
          <cell r="A37" t="str">
            <v>○</v>
          </cell>
          <cell r="B37" t="str">
            <v>介護職員等処遇改善加算（Ⅱ）</v>
          </cell>
        </row>
        <row r="38">
          <cell r="A38" t="str">
            <v>○</v>
          </cell>
          <cell r="B38" t="str">
            <v>介護職員等処遇改善加算（Ⅲ）</v>
          </cell>
        </row>
        <row r="39">
          <cell r="A39" t="str">
            <v>○</v>
          </cell>
          <cell r="B39" t="str">
            <v>介護職員等処遇改善加算（Ⅳ）</v>
          </cell>
        </row>
        <row r="40">
          <cell r="A40" t="str">
            <v>○</v>
          </cell>
          <cell r="B40" t="str">
            <v>介護職員等処遇改善加算（Ⅴ）(1)</v>
          </cell>
        </row>
        <row r="41">
          <cell r="A41" t="str">
            <v>○</v>
          </cell>
          <cell r="B41" t="str">
            <v>介護職員等処遇改善加算（Ⅴ）(2)</v>
          </cell>
        </row>
        <row r="42">
          <cell r="A42" t="str">
            <v>○</v>
          </cell>
          <cell r="B42" t="str">
            <v>介護職員等処遇改善加算（Ⅴ）(3)</v>
          </cell>
        </row>
        <row r="43">
          <cell r="A43" t="str">
            <v>○</v>
          </cell>
          <cell r="B43" t="str">
            <v>介護職員等処遇改善加算（Ⅴ）(4)</v>
          </cell>
        </row>
        <row r="44">
          <cell r="A44" t="str">
            <v>○</v>
          </cell>
          <cell r="B44" t="str">
            <v>介護職員等処遇改善加算（Ⅴ）(5)</v>
          </cell>
        </row>
        <row r="45">
          <cell r="A45" t="str">
            <v>○</v>
          </cell>
          <cell r="B45" t="str">
            <v>介護職員等処遇改善加算（Ⅴ）(6)</v>
          </cell>
        </row>
        <row r="46">
          <cell r="A46" t="str">
            <v>○</v>
          </cell>
          <cell r="B46" t="str">
            <v>介護職員等処遇改善加算（Ⅴ）(7)</v>
          </cell>
        </row>
        <row r="47">
          <cell r="A47" t="str">
            <v>○</v>
          </cell>
          <cell r="B47" t="str">
            <v>介護職員等処遇改善加算（Ⅴ）(8)</v>
          </cell>
        </row>
        <row r="48">
          <cell r="A48" t="str">
            <v>○</v>
          </cell>
          <cell r="B48" t="str">
            <v>介護職員等処遇改善加算（Ⅴ）(9)</v>
          </cell>
        </row>
        <row r="49">
          <cell r="A49" t="str">
            <v>○</v>
          </cell>
          <cell r="B49" t="str">
            <v>介護職員等処遇改善加算（Ⅴ）(10)</v>
          </cell>
        </row>
        <row r="50">
          <cell r="A50" t="str">
            <v>○</v>
          </cell>
          <cell r="B50" t="str">
            <v>介護職員等処遇改善加算（Ⅴ）(11)</v>
          </cell>
        </row>
        <row r="51">
          <cell r="A51" t="str">
            <v>○</v>
          </cell>
          <cell r="B51" t="str">
            <v>介護職員等処遇改善加算（Ⅴ）(12)</v>
          </cell>
        </row>
        <row r="52">
          <cell r="A52" t="str">
            <v>○</v>
          </cell>
          <cell r="B52" t="str">
            <v>介護職員等処遇改善加算（Ⅴ）(13)</v>
          </cell>
        </row>
        <row r="53">
          <cell r="A53" t="str">
            <v>○</v>
          </cell>
          <cell r="B53" t="str">
            <v>介護職員等処遇改善加算（Ⅴ）(14)</v>
          </cell>
        </row>
        <row r="54">
          <cell r="B5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27"/>
  <sheetViews>
    <sheetView zoomScale="115" zoomScaleNormal="115" workbookViewId="0">
      <selection activeCell="C17" sqref="C17"/>
    </sheetView>
  </sheetViews>
  <sheetFormatPr defaultRowHeight="13.5"/>
  <cols>
    <col min="1" max="16384" width="9" style="1" customWidth="1"/>
  </cols>
  <sheetData>
    <row r="1" spans="1:3">
      <c r="A1" s="1" t="s">
        <v>265</v>
      </c>
    </row>
    <row r="2" spans="1:3" ht="8.25" customHeight="1"/>
    <row r="3" spans="1:3">
      <c r="A3" s="1" t="s">
        <v>595</v>
      </c>
      <c r="C3" s="1" t="s">
        <v>1322</v>
      </c>
    </row>
    <row r="4" spans="1:3">
      <c r="C4" s="1" t="s">
        <v>615</v>
      </c>
    </row>
    <row r="5" spans="1:3">
      <c r="C5" s="1" t="s">
        <v>80</v>
      </c>
    </row>
    <row r="6" spans="1:3">
      <c r="C6" s="1" t="s">
        <v>766</v>
      </c>
    </row>
    <row r="8" spans="1:3" ht="8.25" customHeight="1"/>
    <row r="9" spans="1:3">
      <c r="A9" s="1" t="s">
        <v>597</v>
      </c>
      <c r="C9" s="1" t="s">
        <v>1323</v>
      </c>
    </row>
    <row r="10" spans="1:3">
      <c r="C10" s="1" t="s">
        <v>600</v>
      </c>
    </row>
    <row r="11" spans="1:3">
      <c r="C11" s="1" t="s">
        <v>602</v>
      </c>
    </row>
    <row r="12" spans="1:3">
      <c r="C12" s="1" t="s">
        <v>30</v>
      </c>
    </row>
    <row r="13" spans="1:3">
      <c r="C13" s="1" t="s">
        <v>1106</v>
      </c>
    </row>
    <row r="14" spans="1:3">
      <c r="C14" s="1" t="s">
        <v>1242</v>
      </c>
    </row>
    <row r="16" spans="1:3" ht="8.25" customHeight="1"/>
    <row r="17" spans="1:3">
      <c r="A17" s="1" t="s">
        <v>402</v>
      </c>
      <c r="C17" s="1" t="s">
        <v>1457</v>
      </c>
    </row>
    <row r="18" spans="1:3">
      <c r="C18" s="1" t="s">
        <v>550</v>
      </c>
    </row>
    <row r="19" spans="1:3">
      <c r="C19" s="1" t="s">
        <v>1324</v>
      </c>
    </row>
    <row r="21" spans="1:3" ht="8.25" customHeight="1"/>
    <row r="22" spans="1:3">
      <c r="A22" s="1" t="s">
        <v>604</v>
      </c>
      <c r="C22" s="1" t="s">
        <v>611</v>
      </c>
    </row>
    <row r="23" spans="1:3">
      <c r="C23" s="1" t="s">
        <v>606</v>
      </c>
    </row>
    <row r="25" spans="1:3" ht="8.25" customHeight="1"/>
    <row r="26" spans="1:3">
      <c r="A26" s="1" t="s">
        <v>610</v>
      </c>
      <c r="C26" s="1" t="s">
        <v>1325</v>
      </c>
    </row>
    <row r="27" spans="1:3">
      <c r="C27" s="1" t="s">
        <v>1306</v>
      </c>
    </row>
  </sheetData>
  <phoneticPr fontId="4"/>
  <pageMargins left="0.70866141732283472" right="0.70866141732283472" top="0.74803149606299213" bottom="0.74803149606299213" header="0.31496062992125984" footer="0.31496062992125984"/>
  <pageSetup paperSize="9" fitToWidth="1" fitToHeight="1" orientation="landscape"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1:AD123"/>
  <sheetViews>
    <sheetView view="pageBreakPreview" zoomScale="115" zoomScaleSheetLayoutView="115" workbookViewId="0">
      <selection activeCell="H19" sqref="H19:H20"/>
    </sheetView>
  </sheetViews>
  <sheetFormatPr defaultColWidth="3.5" defaultRowHeight="13.5"/>
  <cols>
    <col min="1" max="1" width="1.25" style="765" customWidth="1"/>
    <col min="2" max="2" width="3.125" style="746" customWidth="1"/>
    <col min="3" max="30" width="3.125" style="765" customWidth="1"/>
    <col min="31" max="31" width="1.25" style="765" customWidth="1"/>
    <col min="32" max="16384" width="3.5" style="765"/>
  </cols>
  <sheetData>
    <row r="1" spans="2:30" s="512" customFormat="1">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row>
    <row r="2" spans="2:30" s="512" customFormat="1">
      <c r="B2" s="512" t="s">
        <v>1380</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row>
    <row r="3" spans="2:30" s="512" customFormat="1">
      <c r="B3" s="512"/>
      <c r="C3" s="512"/>
      <c r="D3" s="512"/>
      <c r="E3" s="512"/>
      <c r="F3" s="512"/>
      <c r="G3" s="512"/>
      <c r="H3" s="512"/>
      <c r="I3" s="512"/>
      <c r="J3" s="512"/>
      <c r="K3" s="512"/>
      <c r="L3" s="512"/>
      <c r="M3" s="512"/>
      <c r="N3" s="512"/>
      <c r="O3" s="512"/>
      <c r="P3" s="512"/>
      <c r="Q3" s="512"/>
      <c r="R3" s="512"/>
      <c r="S3" s="512"/>
      <c r="T3" s="512"/>
      <c r="U3" s="705" t="s">
        <v>54</v>
      </c>
      <c r="V3" s="513"/>
      <c r="W3" s="513"/>
      <c r="X3" s="705" t="s">
        <v>92</v>
      </c>
      <c r="Y3" s="513"/>
      <c r="Z3" s="513"/>
      <c r="AA3" s="705" t="s">
        <v>97</v>
      </c>
      <c r="AB3" s="513"/>
      <c r="AC3" s="513"/>
      <c r="AD3" s="705" t="s">
        <v>105</v>
      </c>
    </row>
    <row r="4" spans="2:30" s="512" customFormat="1">
      <c r="B4" s="512"/>
      <c r="C4" s="512"/>
      <c r="D4" s="512"/>
      <c r="E4" s="512"/>
      <c r="F4" s="512"/>
      <c r="G4" s="512"/>
      <c r="H4" s="512"/>
      <c r="I4" s="512"/>
      <c r="J4" s="512"/>
      <c r="K4" s="512"/>
      <c r="L4" s="512"/>
      <c r="M4" s="512"/>
      <c r="N4" s="512"/>
      <c r="O4" s="512"/>
      <c r="P4" s="512"/>
      <c r="Q4" s="512"/>
      <c r="R4" s="512"/>
      <c r="S4" s="512"/>
      <c r="T4" s="512"/>
      <c r="U4" s="512"/>
      <c r="V4" s="512"/>
      <c r="W4" s="512"/>
      <c r="X4" s="512"/>
      <c r="Y4" s="512"/>
      <c r="Z4" s="512"/>
      <c r="AA4" s="512"/>
      <c r="AB4" s="512"/>
      <c r="AC4" s="512"/>
      <c r="AD4" s="705"/>
    </row>
    <row r="5" spans="2:30" s="512" customFormat="1">
      <c r="B5" s="513" t="s">
        <v>107</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row>
    <row r="6" spans="2:30" s="512" customFormat="1" ht="28.5" customHeight="1">
      <c r="B6" s="681" t="s">
        <v>500</v>
      </c>
      <c r="C6" s="681"/>
      <c r="D6" s="681"/>
      <c r="E6" s="681"/>
      <c r="F6" s="681"/>
      <c r="G6" s="681"/>
      <c r="H6" s="681"/>
      <c r="I6" s="681"/>
      <c r="J6" s="681"/>
      <c r="K6" s="681"/>
      <c r="L6" s="681"/>
      <c r="M6" s="681"/>
      <c r="N6" s="681"/>
      <c r="O6" s="681"/>
      <c r="P6" s="681"/>
      <c r="Q6" s="681"/>
      <c r="R6" s="681"/>
      <c r="S6" s="681"/>
      <c r="T6" s="681"/>
      <c r="U6" s="681"/>
      <c r="V6" s="681"/>
      <c r="W6" s="681"/>
      <c r="X6" s="681"/>
      <c r="Y6" s="681"/>
      <c r="Z6" s="681"/>
      <c r="AA6" s="681"/>
      <c r="AB6" s="681"/>
      <c r="AC6" s="681"/>
      <c r="AD6" s="681"/>
    </row>
    <row r="7" spans="2:30" s="512" customFormat="1">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row>
    <row r="8" spans="2:30" s="512" customFormat="1" ht="23.25" customHeight="1">
      <c r="B8" s="1126" t="s">
        <v>537</v>
      </c>
      <c r="C8" s="1126"/>
      <c r="D8" s="1126"/>
      <c r="E8" s="1126"/>
      <c r="F8" s="676"/>
      <c r="G8" s="1139"/>
      <c r="H8" s="1140"/>
      <c r="I8" s="1140"/>
      <c r="J8" s="1140"/>
      <c r="K8" s="1140"/>
      <c r="L8" s="1140"/>
      <c r="M8" s="1140"/>
      <c r="N8" s="1140"/>
      <c r="O8" s="1140"/>
      <c r="P8" s="1140"/>
      <c r="Q8" s="1140"/>
      <c r="R8" s="1140"/>
      <c r="S8" s="1140"/>
      <c r="T8" s="1140"/>
      <c r="U8" s="1140"/>
      <c r="V8" s="1140"/>
      <c r="W8" s="1140"/>
      <c r="X8" s="1140"/>
      <c r="Y8" s="1140"/>
      <c r="Z8" s="1140"/>
      <c r="AA8" s="1140"/>
      <c r="AB8" s="1140"/>
      <c r="AC8" s="1140"/>
      <c r="AD8" s="1166"/>
    </row>
    <row r="9" spans="2:30" ht="23.25" customHeight="1">
      <c r="B9" s="676" t="s">
        <v>114</v>
      </c>
      <c r="C9" s="678"/>
      <c r="D9" s="678"/>
      <c r="E9" s="678"/>
      <c r="F9" s="678"/>
      <c r="G9" s="650" t="s">
        <v>32</v>
      </c>
      <c r="H9" s="1141" t="s">
        <v>1135</v>
      </c>
      <c r="I9" s="1141"/>
      <c r="J9" s="1141"/>
      <c r="K9" s="1141"/>
      <c r="L9" s="513" t="s">
        <v>32</v>
      </c>
      <c r="M9" s="1141" t="s">
        <v>1381</v>
      </c>
      <c r="N9" s="1141"/>
      <c r="O9" s="1141"/>
      <c r="P9" s="1141"/>
      <c r="Q9" s="513" t="s">
        <v>32</v>
      </c>
      <c r="R9" s="1141" t="s">
        <v>1327</v>
      </c>
      <c r="S9" s="1151"/>
      <c r="T9" s="1151"/>
      <c r="U9" s="1151"/>
      <c r="V9" s="1151"/>
      <c r="W9" s="1151"/>
      <c r="X9" s="1151"/>
      <c r="Y9" s="1151"/>
      <c r="Z9" s="1151"/>
      <c r="AA9" s="1151"/>
      <c r="AB9" s="1151"/>
      <c r="AC9" s="1151"/>
      <c r="AD9" s="1167"/>
    </row>
    <row r="10" spans="2:30" ht="23.25" customHeight="1">
      <c r="B10" s="756" t="s">
        <v>119</v>
      </c>
      <c r="C10" s="1130"/>
      <c r="D10" s="1130"/>
      <c r="E10" s="1130"/>
      <c r="F10" s="760"/>
      <c r="G10" s="513" t="s">
        <v>32</v>
      </c>
      <c r="H10" s="1130" t="s">
        <v>900</v>
      </c>
      <c r="I10" s="814"/>
      <c r="J10" s="814"/>
      <c r="K10" s="814"/>
      <c r="L10" s="814"/>
      <c r="M10" s="814"/>
      <c r="N10" s="1130"/>
      <c r="O10" s="814"/>
      <c r="P10" s="513" t="s">
        <v>32</v>
      </c>
      <c r="Q10" s="1130" t="s">
        <v>903</v>
      </c>
      <c r="R10" s="814"/>
      <c r="S10" s="1130"/>
      <c r="T10" s="1153"/>
      <c r="U10" s="1153"/>
      <c r="V10" s="1153"/>
      <c r="W10" s="1153"/>
      <c r="X10" s="1153"/>
      <c r="Y10" s="1153"/>
      <c r="Z10" s="1153"/>
      <c r="AA10" s="1153"/>
      <c r="AB10" s="1153"/>
      <c r="AC10" s="1153"/>
      <c r="AD10" s="1168"/>
    </row>
    <row r="11" spans="2:30" ht="23.25" customHeight="1">
      <c r="B11" s="767"/>
      <c r="C11" s="867"/>
      <c r="D11" s="867"/>
      <c r="E11" s="867"/>
      <c r="F11" s="761"/>
      <c r="G11" s="741" t="s">
        <v>32</v>
      </c>
      <c r="H11" s="867" t="s">
        <v>904</v>
      </c>
      <c r="I11" s="815"/>
      <c r="J11" s="815"/>
      <c r="K11" s="815"/>
      <c r="L11" s="815"/>
      <c r="M11" s="815"/>
      <c r="N11" s="815"/>
      <c r="O11" s="815"/>
      <c r="P11" s="513" t="s">
        <v>32</v>
      </c>
      <c r="Q11" s="867" t="s">
        <v>906</v>
      </c>
      <c r="R11" s="815"/>
      <c r="S11" s="1152"/>
      <c r="T11" s="1152"/>
      <c r="U11" s="1152"/>
      <c r="V11" s="1152"/>
      <c r="W11" s="1152"/>
      <c r="X11" s="1152"/>
      <c r="Y11" s="1152"/>
      <c r="Z11" s="1152"/>
      <c r="AA11" s="1152"/>
      <c r="AB11" s="1152"/>
      <c r="AC11" s="1152"/>
      <c r="AD11" s="1169"/>
    </row>
    <row r="12" spans="2:30" ht="23.25" customHeight="1">
      <c r="B12" s="756" t="s">
        <v>121</v>
      </c>
      <c r="C12" s="1130"/>
      <c r="D12" s="1130"/>
      <c r="E12" s="1130"/>
      <c r="F12" s="760"/>
      <c r="G12" s="513" t="s">
        <v>32</v>
      </c>
      <c r="H12" s="1130" t="s">
        <v>125</v>
      </c>
      <c r="I12" s="814"/>
      <c r="J12" s="814"/>
      <c r="K12" s="814"/>
      <c r="L12" s="814"/>
      <c r="M12" s="814"/>
      <c r="N12" s="814"/>
      <c r="O12" s="814"/>
      <c r="P12" s="814"/>
      <c r="Q12" s="814"/>
      <c r="R12" s="814"/>
      <c r="S12" s="513" t="s">
        <v>32</v>
      </c>
      <c r="T12" s="1130" t="s">
        <v>31</v>
      </c>
      <c r="U12" s="1153"/>
      <c r="V12" s="1153"/>
      <c r="W12" s="1153"/>
      <c r="X12" s="1153"/>
      <c r="Y12" s="1153"/>
      <c r="Z12" s="1153"/>
      <c r="AA12" s="1153"/>
      <c r="AB12" s="1153"/>
      <c r="AC12" s="1153"/>
      <c r="AD12" s="1168"/>
    </row>
    <row r="13" spans="2:30" ht="23.25" customHeight="1">
      <c r="B13" s="767"/>
      <c r="C13" s="867"/>
      <c r="D13" s="867"/>
      <c r="E13" s="867"/>
      <c r="F13" s="761"/>
      <c r="G13" s="741" t="s">
        <v>32</v>
      </c>
      <c r="H13" s="867" t="s">
        <v>126</v>
      </c>
      <c r="I13" s="815"/>
      <c r="J13" s="815"/>
      <c r="K13" s="815"/>
      <c r="L13" s="815"/>
      <c r="M13" s="815"/>
      <c r="N13" s="815"/>
      <c r="O13" s="815"/>
      <c r="P13" s="815"/>
      <c r="Q13" s="815"/>
      <c r="R13" s="815"/>
      <c r="S13" s="1152"/>
      <c r="T13" s="1152"/>
      <c r="U13" s="1152"/>
      <c r="V13" s="1152"/>
      <c r="W13" s="1152"/>
      <c r="X13" s="1152"/>
      <c r="Y13" s="1152"/>
      <c r="Z13" s="1152"/>
      <c r="AA13" s="1152"/>
      <c r="AB13" s="1152"/>
      <c r="AC13" s="1152"/>
      <c r="AD13" s="1169"/>
    </row>
    <row r="14" spans="2:30" s="512" customFormat="1">
      <c r="B14" s="512"/>
      <c r="C14" s="512"/>
      <c r="D14" s="512"/>
      <c r="E14" s="512"/>
      <c r="F14" s="512"/>
      <c r="G14" s="512"/>
      <c r="H14" s="512"/>
      <c r="I14" s="512"/>
      <c r="J14" s="512"/>
      <c r="K14" s="512"/>
      <c r="L14" s="512"/>
      <c r="M14" s="512"/>
      <c r="N14" s="512"/>
      <c r="O14" s="512"/>
      <c r="P14" s="512"/>
      <c r="Q14" s="512"/>
      <c r="R14" s="512"/>
      <c r="S14" s="512"/>
      <c r="T14" s="512"/>
      <c r="U14" s="512"/>
      <c r="V14" s="512"/>
      <c r="W14" s="512"/>
      <c r="X14" s="512"/>
      <c r="Y14" s="512"/>
      <c r="Z14" s="512"/>
      <c r="AA14" s="512"/>
      <c r="AB14" s="512"/>
      <c r="AC14" s="512"/>
      <c r="AD14" s="512"/>
    </row>
    <row r="15" spans="2:30" s="512" customFormat="1">
      <c r="B15" s="512" t="s">
        <v>106</v>
      </c>
      <c r="C15" s="512"/>
      <c r="D15" s="512"/>
      <c r="E15" s="512"/>
      <c r="F15" s="512"/>
      <c r="G15" s="512"/>
      <c r="H15" s="512"/>
      <c r="I15" s="512"/>
      <c r="J15" s="512"/>
      <c r="K15" s="512"/>
      <c r="L15" s="512"/>
      <c r="M15" s="512"/>
      <c r="N15" s="512"/>
      <c r="O15" s="512"/>
      <c r="P15" s="512"/>
      <c r="Q15" s="512"/>
      <c r="R15" s="512"/>
      <c r="S15" s="512"/>
      <c r="T15" s="512"/>
      <c r="U15" s="512"/>
      <c r="V15" s="512"/>
      <c r="W15" s="512"/>
      <c r="X15" s="512"/>
      <c r="Y15" s="512"/>
      <c r="Z15" s="512"/>
      <c r="AA15" s="512"/>
      <c r="AB15" s="512"/>
      <c r="AC15" s="512"/>
      <c r="AD15" s="512"/>
    </row>
    <row r="16" spans="2:30" s="512" customFormat="1">
      <c r="B16" s="512" t="s">
        <v>4</v>
      </c>
      <c r="C16" s="512"/>
      <c r="D16" s="512"/>
      <c r="E16" s="512"/>
      <c r="F16" s="512"/>
      <c r="G16" s="512"/>
      <c r="H16" s="512"/>
      <c r="I16" s="512"/>
      <c r="J16" s="512"/>
      <c r="K16" s="512"/>
      <c r="L16" s="512"/>
      <c r="M16" s="512"/>
      <c r="N16" s="512"/>
      <c r="O16" s="512"/>
      <c r="P16" s="512"/>
      <c r="Q16" s="512"/>
      <c r="R16" s="512"/>
      <c r="S16" s="512"/>
      <c r="T16" s="512"/>
      <c r="U16" s="512"/>
      <c r="V16" s="512"/>
      <c r="W16" s="512"/>
      <c r="X16" s="512"/>
      <c r="Y16" s="512"/>
      <c r="Z16" s="512"/>
      <c r="AA16" s="512"/>
      <c r="AB16" s="512"/>
      <c r="AC16" s="511"/>
      <c r="AD16" s="511"/>
    </row>
    <row r="17" spans="2:30" s="512" customFormat="1" ht="6" customHeight="1">
      <c r="B17" s="512"/>
      <c r="C17" s="512"/>
      <c r="D17" s="512"/>
      <c r="E17" s="512"/>
      <c r="F17" s="512"/>
      <c r="G17" s="512"/>
      <c r="H17" s="512"/>
      <c r="I17" s="512"/>
      <c r="J17" s="512"/>
      <c r="K17" s="512"/>
      <c r="L17" s="512"/>
      <c r="M17" s="512"/>
      <c r="N17" s="512"/>
      <c r="O17" s="512"/>
      <c r="P17" s="512"/>
      <c r="Q17" s="512"/>
      <c r="R17" s="512"/>
      <c r="S17" s="512"/>
      <c r="T17" s="512"/>
      <c r="U17" s="512"/>
      <c r="V17" s="512"/>
      <c r="W17" s="512"/>
      <c r="X17" s="512"/>
      <c r="Y17" s="512"/>
      <c r="Z17" s="512"/>
      <c r="AA17" s="512"/>
      <c r="AB17" s="512"/>
      <c r="AC17" s="512"/>
      <c r="AD17" s="512"/>
    </row>
    <row r="18" spans="2:30" s="512" customFormat="1" ht="4.5" customHeight="1">
      <c r="B18" s="695" t="s">
        <v>46</v>
      </c>
      <c r="C18" s="605"/>
      <c r="D18" s="605"/>
      <c r="E18" s="605"/>
      <c r="F18" s="713"/>
      <c r="G18" s="756"/>
      <c r="H18" s="1130"/>
      <c r="I18" s="1130"/>
      <c r="J18" s="1130"/>
      <c r="K18" s="1130"/>
      <c r="L18" s="1130"/>
      <c r="M18" s="1130"/>
      <c r="N18" s="1130"/>
      <c r="O18" s="1130"/>
      <c r="P18" s="1130"/>
      <c r="Q18" s="1130"/>
      <c r="R18" s="1130"/>
      <c r="S18" s="1130"/>
      <c r="T18" s="1130"/>
      <c r="U18" s="1130"/>
      <c r="V18" s="1130"/>
      <c r="W18" s="1130"/>
      <c r="X18" s="1130"/>
      <c r="Y18" s="1130"/>
      <c r="Z18" s="756"/>
      <c r="AA18" s="1130"/>
      <c r="AB18" s="1130"/>
      <c r="AC18" s="1165"/>
      <c r="AD18" s="1170"/>
    </row>
    <row r="19" spans="2:30" s="512" customFormat="1" ht="15.75" customHeight="1">
      <c r="B19" s="1127"/>
      <c r="C19" s="681"/>
      <c r="D19" s="681"/>
      <c r="E19" s="681"/>
      <c r="F19" s="1137"/>
      <c r="G19" s="757"/>
      <c r="H19" s="512" t="s">
        <v>133</v>
      </c>
      <c r="I19" s="512"/>
      <c r="J19" s="512"/>
      <c r="K19" s="512"/>
      <c r="L19" s="512"/>
      <c r="M19" s="512"/>
      <c r="N19" s="512"/>
      <c r="O19" s="512"/>
      <c r="P19" s="512"/>
      <c r="Q19" s="512"/>
      <c r="R19" s="512"/>
      <c r="S19" s="512"/>
      <c r="T19" s="512"/>
      <c r="U19" s="512"/>
      <c r="V19" s="512"/>
      <c r="W19" s="512"/>
      <c r="X19" s="512"/>
      <c r="Y19" s="512"/>
      <c r="Z19" s="1162"/>
      <c r="AA19" s="1163" t="s">
        <v>60</v>
      </c>
      <c r="AB19" s="1163" t="s">
        <v>63</v>
      </c>
      <c r="AC19" s="1163" t="s">
        <v>72</v>
      </c>
      <c r="AD19" s="774"/>
    </row>
    <row r="20" spans="2:30" s="512" customFormat="1" ht="18.75" customHeight="1">
      <c r="B20" s="1127"/>
      <c r="C20" s="681"/>
      <c r="D20" s="681"/>
      <c r="E20" s="681"/>
      <c r="F20" s="1137"/>
      <c r="G20" s="757"/>
      <c r="H20" s="512"/>
      <c r="I20" s="1142" t="s">
        <v>76</v>
      </c>
      <c r="J20" s="1144" t="s">
        <v>67</v>
      </c>
      <c r="K20" s="1148"/>
      <c r="L20" s="1148"/>
      <c r="M20" s="1148"/>
      <c r="N20" s="1148"/>
      <c r="O20" s="1148"/>
      <c r="P20" s="1148"/>
      <c r="Q20" s="1148"/>
      <c r="R20" s="1148"/>
      <c r="S20" s="1148"/>
      <c r="T20" s="1148"/>
      <c r="U20" s="678"/>
      <c r="V20" s="1159"/>
      <c r="W20" s="1141"/>
      <c r="X20" s="1156" t="s">
        <v>136</v>
      </c>
      <c r="Y20" s="512"/>
      <c r="Z20" s="743"/>
      <c r="AA20" s="1164"/>
      <c r="AB20" s="513"/>
      <c r="AC20" s="1164"/>
      <c r="AD20" s="774"/>
    </row>
    <row r="21" spans="2:30" s="512" customFormat="1" ht="18.75" customHeight="1">
      <c r="B21" s="1127"/>
      <c r="C21" s="681"/>
      <c r="D21" s="681"/>
      <c r="E21" s="681"/>
      <c r="F21" s="1137"/>
      <c r="G21" s="757"/>
      <c r="H21" s="512"/>
      <c r="I21" s="1142" t="s">
        <v>85</v>
      </c>
      <c r="J21" s="1140" t="s">
        <v>138</v>
      </c>
      <c r="K21" s="678"/>
      <c r="L21" s="678"/>
      <c r="M21" s="678"/>
      <c r="N21" s="678"/>
      <c r="O21" s="678"/>
      <c r="P21" s="678"/>
      <c r="Q21" s="678"/>
      <c r="R21" s="678"/>
      <c r="S21" s="678"/>
      <c r="T21" s="678"/>
      <c r="U21" s="1156"/>
      <c r="V21" s="745"/>
      <c r="W21" s="815"/>
      <c r="X21" s="761" t="s">
        <v>136</v>
      </c>
      <c r="Y21" s="1154"/>
      <c r="Z21" s="743"/>
      <c r="AA21" s="513" t="s">
        <v>32</v>
      </c>
      <c r="AB21" s="513" t="s">
        <v>63</v>
      </c>
      <c r="AC21" s="513" t="s">
        <v>32</v>
      </c>
      <c r="AD21" s="774"/>
    </row>
    <row r="22" spans="2:30" s="512" customFormat="1">
      <c r="B22" s="1127"/>
      <c r="C22" s="681"/>
      <c r="D22" s="681"/>
      <c r="E22" s="681"/>
      <c r="F22" s="1137"/>
      <c r="G22" s="757"/>
      <c r="H22" s="512" t="s">
        <v>147</v>
      </c>
      <c r="I22" s="512"/>
      <c r="J22" s="512"/>
      <c r="K22" s="512"/>
      <c r="L22" s="512"/>
      <c r="M22" s="512"/>
      <c r="N22" s="512"/>
      <c r="O22" s="512"/>
      <c r="P22" s="512"/>
      <c r="Q22" s="512"/>
      <c r="R22" s="512"/>
      <c r="S22" s="512"/>
      <c r="T22" s="512"/>
      <c r="U22" s="512"/>
      <c r="V22" s="512"/>
      <c r="W22" s="512"/>
      <c r="X22" s="512"/>
      <c r="Y22" s="512"/>
      <c r="Z22" s="757"/>
      <c r="AA22" s="512"/>
      <c r="AB22" s="512"/>
      <c r="AC22" s="511"/>
      <c r="AD22" s="774"/>
    </row>
    <row r="23" spans="2:30" s="512" customFormat="1" ht="15.75" customHeight="1">
      <c r="B23" s="1127"/>
      <c r="C23" s="681"/>
      <c r="D23" s="681"/>
      <c r="E23" s="681"/>
      <c r="F23" s="1137"/>
      <c r="G23" s="757"/>
      <c r="H23" s="512" t="s">
        <v>44</v>
      </c>
      <c r="I23" s="512"/>
      <c r="J23" s="512"/>
      <c r="K23" s="512"/>
      <c r="L23" s="512"/>
      <c r="M23" s="512"/>
      <c r="N23" s="512"/>
      <c r="O23" s="512"/>
      <c r="P23" s="512"/>
      <c r="Q23" s="512"/>
      <c r="R23" s="512"/>
      <c r="S23" s="512"/>
      <c r="T23" s="1154"/>
      <c r="U23" s="512"/>
      <c r="V23" s="1154"/>
      <c r="W23" s="512"/>
      <c r="X23" s="512"/>
      <c r="Y23" s="512"/>
      <c r="Z23" s="743"/>
      <c r="AA23" s="511"/>
      <c r="AB23" s="511"/>
      <c r="AC23" s="511"/>
      <c r="AD23" s="774"/>
    </row>
    <row r="24" spans="2:30" s="512" customFormat="1" ht="30" customHeight="1">
      <c r="B24" s="1127"/>
      <c r="C24" s="681"/>
      <c r="D24" s="681"/>
      <c r="E24" s="681"/>
      <c r="F24" s="1137"/>
      <c r="G24" s="757"/>
      <c r="H24" s="512"/>
      <c r="I24" s="1142" t="s">
        <v>13</v>
      </c>
      <c r="J24" s="1144" t="s">
        <v>117</v>
      </c>
      <c r="K24" s="1148"/>
      <c r="L24" s="1148"/>
      <c r="M24" s="1148"/>
      <c r="N24" s="1148"/>
      <c r="O24" s="1148"/>
      <c r="P24" s="1148"/>
      <c r="Q24" s="1148"/>
      <c r="R24" s="1148"/>
      <c r="S24" s="1148"/>
      <c r="T24" s="1148"/>
      <c r="U24" s="1157"/>
      <c r="V24" s="1159"/>
      <c r="W24" s="1141"/>
      <c r="X24" s="1156" t="s">
        <v>136</v>
      </c>
      <c r="Y24" s="1154"/>
      <c r="Z24" s="743"/>
      <c r="AA24" s="513" t="s">
        <v>32</v>
      </c>
      <c r="AB24" s="513" t="s">
        <v>63</v>
      </c>
      <c r="AC24" s="513" t="s">
        <v>32</v>
      </c>
      <c r="AD24" s="774"/>
    </row>
    <row r="25" spans="2:30" s="512" customFormat="1" ht="6" customHeight="1">
      <c r="B25" s="1128"/>
      <c r="C25" s="1131"/>
      <c r="D25" s="1131"/>
      <c r="E25" s="1131"/>
      <c r="F25" s="1138"/>
      <c r="G25" s="767"/>
      <c r="H25" s="867"/>
      <c r="I25" s="867"/>
      <c r="J25" s="867"/>
      <c r="K25" s="867"/>
      <c r="L25" s="867"/>
      <c r="M25" s="867"/>
      <c r="N25" s="867"/>
      <c r="O25" s="867"/>
      <c r="P25" s="867"/>
      <c r="Q25" s="867"/>
      <c r="R25" s="867"/>
      <c r="S25" s="867"/>
      <c r="T25" s="1155"/>
      <c r="U25" s="1155"/>
      <c r="V25" s="867"/>
      <c r="W25" s="867"/>
      <c r="X25" s="867"/>
      <c r="Y25" s="867"/>
      <c r="Z25" s="767"/>
      <c r="AA25" s="867"/>
      <c r="AB25" s="867"/>
      <c r="AC25" s="815"/>
      <c r="AD25" s="1171"/>
    </row>
    <row r="26" spans="2:30" s="512" customFormat="1" ht="9.75" customHeight="1">
      <c r="B26" s="681"/>
      <c r="C26" s="681"/>
      <c r="D26" s="681"/>
      <c r="E26" s="681"/>
      <c r="F26" s="681"/>
      <c r="G26" s="512"/>
      <c r="H26" s="512"/>
      <c r="I26" s="512"/>
      <c r="J26" s="512"/>
      <c r="K26" s="512"/>
      <c r="L26" s="512"/>
      <c r="M26" s="512"/>
      <c r="N26" s="512"/>
      <c r="O26" s="512"/>
      <c r="P26" s="512"/>
      <c r="Q26" s="512"/>
      <c r="R26" s="512"/>
      <c r="S26" s="512"/>
      <c r="T26" s="1154"/>
      <c r="U26" s="1154"/>
      <c r="V26" s="512"/>
      <c r="W26" s="512"/>
      <c r="X26" s="512"/>
      <c r="Y26" s="512"/>
      <c r="Z26" s="512"/>
      <c r="AA26" s="512"/>
      <c r="AB26" s="512"/>
      <c r="AC26" s="512"/>
      <c r="AD26" s="512"/>
    </row>
    <row r="27" spans="2:30" s="512" customFormat="1">
      <c r="B27" s="512" t="s">
        <v>152</v>
      </c>
      <c r="C27" s="681"/>
      <c r="D27" s="681"/>
      <c r="E27" s="681"/>
      <c r="F27" s="681"/>
      <c r="G27" s="512"/>
      <c r="H27" s="512"/>
      <c r="I27" s="512"/>
      <c r="J27" s="512"/>
      <c r="K27" s="512"/>
      <c r="L27" s="512"/>
      <c r="M27" s="512"/>
      <c r="N27" s="512"/>
      <c r="O27" s="512"/>
      <c r="P27" s="512"/>
      <c r="Q27" s="512"/>
      <c r="R27" s="512"/>
      <c r="S27" s="512"/>
      <c r="T27" s="1154"/>
      <c r="U27" s="1154"/>
      <c r="V27" s="512"/>
      <c r="W27" s="512"/>
      <c r="X27" s="512"/>
      <c r="Y27" s="512"/>
      <c r="Z27" s="512"/>
      <c r="AA27" s="512"/>
      <c r="AB27" s="512"/>
      <c r="AC27" s="512"/>
      <c r="AD27" s="512"/>
    </row>
    <row r="28" spans="2:30" s="512" customFormat="1" ht="6.75" customHeight="1">
      <c r="B28" s="681"/>
      <c r="C28" s="681"/>
      <c r="D28" s="681"/>
      <c r="E28" s="681"/>
      <c r="F28" s="681"/>
      <c r="G28" s="512"/>
      <c r="H28" s="512"/>
      <c r="I28" s="512"/>
      <c r="J28" s="512"/>
      <c r="K28" s="512"/>
      <c r="L28" s="512"/>
      <c r="M28" s="512"/>
      <c r="N28" s="512"/>
      <c r="O28" s="512"/>
      <c r="P28" s="512"/>
      <c r="Q28" s="512"/>
      <c r="R28" s="512"/>
      <c r="S28" s="512"/>
      <c r="T28" s="1154"/>
      <c r="U28" s="1154"/>
      <c r="V28" s="512"/>
      <c r="W28" s="512"/>
      <c r="X28" s="512"/>
      <c r="Y28" s="512"/>
      <c r="Z28" s="512"/>
      <c r="AA28" s="512"/>
      <c r="AB28" s="512"/>
      <c r="AC28" s="512"/>
      <c r="AD28" s="512"/>
    </row>
    <row r="29" spans="2:30" s="512" customFormat="1" ht="4.5" customHeight="1">
      <c r="B29" s="695" t="s">
        <v>46</v>
      </c>
      <c r="C29" s="605"/>
      <c r="D29" s="605"/>
      <c r="E29" s="605"/>
      <c r="F29" s="713"/>
      <c r="G29" s="756"/>
      <c r="H29" s="1130"/>
      <c r="I29" s="1130"/>
      <c r="J29" s="1130"/>
      <c r="K29" s="1130"/>
      <c r="L29" s="1130"/>
      <c r="M29" s="1130"/>
      <c r="N29" s="1130"/>
      <c r="O29" s="1130"/>
      <c r="P29" s="1130"/>
      <c r="Q29" s="1130"/>
      <c r="R29" s="1130"/>
      <c r="S29" s="1130"/>
      <c r="T29" s="1130"/>
      <c r="U29" s="1130"/>
      <c r="V29" s="1130"/>
      <c r="W29" s="1130"/>
      <c r="X29" s="1130"/>
      <c r="Y29" s="1130"/>
      <c r="Z29" s="756"/>
      <c r="AA29" s="1130"/>
      <c r="AB29" s="1130"/>
      <c r="AC29" s="814"/>
      <c r="AD29" s="773"/>
    </row>
    <row r="30" spans="2:30" s="512" customFormat="1" ht="15.75" customHeight="1">
      <c r="B30" s="1127"/>
      <c r="C30" s="681"/>
      <c r="D30" s="681"/>
      <c r="E30" s="681"/>
      <c r="F30" s="1137"/>
      <c r="G30" s="757"/>
      <c r="H30" s="512" t="s">
        <v>149</v>
      </c>
      <c r="I30" s="512"/>
      <c r="J30" s="512"/>
      <c r="K30" s="512"/>
      <c r="L30" s="512"/>
      <c r="M30" s="512"/>
      <c r="N30" s="512"/>
      <c r="O30" s="512"/>
      <c r="P30" s="512"/>
      <c r="Q30" s="512"/>
      <c r="R30" s="512"/>
      <c r="S30" s="512"/>
      <c r="T30" s="512"/>
      <c r="U30" s="512"/>
      <c r="V30" s="512"/>
      <c r="W30" s="512"/>
      <c r="X30" s="512"/>
      <c r="Y30" s="512"/>
      <c r="Z30" s="757"/>
      <c r="AA30" s="1163" t="s">
        <v>60</v>
      </c>
      <c r="AB30" s="1163" t="s">
        <v>63</v>
      </c>
      <c r="AC30" s="1163" t="s">
        <v>72</v>
      </c>
      <c r="AD30" s="1172"/>
    </row>
    <row r="31" spans="2:30" s="512" customFormat="1" ht="18.75" customHeight="1">
      <c r="B31" s="1127"/>
      <c r="C31" s="681"/>
      <c r="D31" s="681"/>
      <c r="E31" s="681"/>
      <c r="F31" s="1137"/>
      <c r="G31" s="757"/>
      <c r="H31" s="512"/>
      <c r="I31" s="1142" t="s">
        <v>76</v>
      </c>
      <c r="J31" s="1144" t="s">
        <v>67</v>
      </c>
      <c r="K31" s="1148"/>
      <c r="L31" s="1148"/>
      <c r="M31" s="1148"/>
      <c r="N31" s="1148"/>
      <c r="O31" s="1148"/>
      <c r="P31" s="1148"/>
      <c r="Q31" s="1148"/>
      <c r="R31" s="1148"/>
      <c r="S31" s="1148"/>
      <c r="T31" s="1148"/>
      <c r="U31" s="1156"/>
      <c r="V31" s="1159"/>
      <c r="W31" s="1141"/>
      <c r="X31" s="1156" t="s">
        <v>136</v>
      </c>
      <c r="Y31" s="512"/>
      <c r="Z31" s="757"/>
      <c r="AA31" s="1164"/>
      <c r="AB31" s="513"/>
      <c r="AC31" s="1164"/>
      <c r="AD31" s="774"/>
    </row>
    <row r="32" spans="2:30" s="512" customFormat="1" ht="18.75" customHeight="1">
      <c r="B32" s="1127"/>
      <c r="C32" s="681"/>
      <c r="D32" s="681"/>
      <c r="E32" s="681"/>
      <c r="F32" s="1137"/>
      <c r="G32" s="757"/>
      <c r="H32" s="512"/>
      <c r="I32" s="1143" t="s">
        <v>85</v>
      </c>
      <c r="J32" s="1145" t="s">
        <v>138</v>
      </c>
      <c r="K32" s="867"/>
      <c r="L32" s="867"/>
      <c r="M32" s="867"/>
      <c r="N32" s="867"/>
      <c r="O32" s="867"/>
      <c r="P32" s="867"/>
      <c r="Q32" s="867"/>
      <c r="R32" s="867"/>
      <c r="S32" s="867"/>
      <c r="T32" s="867"/>
      <c r="U32" s="761"/>
      <c r="V32" s="745"/>
      <c r="W32" s="815"/>
      <c r="X32" s="761" t="s">
        <v>136</v>
      </c>
      <c r="Y32" s="1154"/>
      <c r="Z32" s="743"/>
      <c r="AA32" s="513" t="s">
        <v>32</v>
      </c>
      <c r="AB32" s="513" t="s">
        <v>63</v>
      </c>
      <c r="AC32" s="513" t="s">
        <v>32</v>
      </c>
      <c r="AD32" s="774"/>
    </row>
    <row r="33" spans="2:30" s="512" customFormat="1" ht="6" customHeight="1">
      <c r="B33" s="1128"/>
      <c r="C33" s="1131"/>
      <c r="D33" s="1131"/>
      <c r="E33" s="1131"/>
      <c r="F33" s="1138"/>
      <c r="G33" s="767"/>
      <c r="H33" s="867"/>
      <c r="I33" s="867"/>
      <c r="J33" s="867"/>
      <c r="K33" s="867"/>
      <c r="L33" s="867"/>
      <c r="M33" s="867"/>
      <c r="N33" s="867"/>
      <c r="O33" s="867"/>
      <c r="P33" s="867"/>
      <c r="Q33" s="867"/>
      <c r="R33" s="867"/>
      <c r="S33" s="867"/>
      <c r="T33" s="1155"/>
      <c r="U33" s="1155"/>
      <c r="V33" s="867"/>
      <c r="W33" s="867"/>
      <c r="X33" s="867"/>
      <c r="Y33" s="867"/>
      <c r="Z33" s="767"/>
      <c r="AA33" s="867"/>
      <c r="AB33" s="867"/>
      <c r="AC33" s="815"/>
      <c r="AD33" s="1171"/>
    </row>
    <row r="34" spans="2:30" s="512" customFormat="1" ht="9.75" customHeight="1">
      <c r="B34" s="681"/>
      <c r="C34" s="681"/>
      <c r="D34" s="681"/>
      <c r="E34" s="681"/>
      <c r="F34" s="681"/>
      <c r="G34" s="512"/>
      <c r="H34" s="512"/>
      <c r="I34" s="512"/>
      <c r="J34" s="512"/>
      <c r="K34" s="512"/>
      <c r="L34" s="512"/>
      <c r="M34" s="512"/>
      <c r="N34" s="512"/>
      <c r="O34" s="512"/>
      <c r="P34" s="512"/>
      <c r="Q34" s="512"/>
      <c r="R34" s="512"/>
      <c r="S34" s="512"/>
      <c r="T34" s="1154"/>
      <c r="U34" s="1154"/>
      <c r="V34" s="512"/>
      <c r="W34" s="512"/>
      <c r="X34" s="512"/>
      <c r="Y34" s="512"/>
      <c r="Z34" s="512"/>
      <c r="AA34" s="512"/>
      <c r="AB34" s="512"/>
      <c r="AC34" s="512"/>
      <c r="AD34" s="512"/>
    </row>
    <row r="35" spans="2:30" s="512" customFormat="1" ht="13.5" customHeight="1">
      <c r="B35" s="512" t="s">
        <v>907</v>
      </c>
      <c r="C35" s="681"/>
      <c r="D35" s="681"/>
      <c r="E35" s="681"/>
      <c r="F35" s="681"/>
      <c r="G35" s="512"/>
      <c r="H35" s="512"/>
      <c r="I35" s="512"/>
      <c r="J35" s="512"/>
      <c r="K35" s="512"/>
      <c r="L35" s="512"/>
      <c r="M35" s="512"/>
      <c r="N35" s="512"/>
      <c r="O35" s="512"/>
      <c r="P35" s="512"/>
      <c r="Q35" s="512"/>
      <c r="R35" s="512"/>
      <c r="S35" s="512"/>
      <c r="T35" s="1154"/>
      <c r="U35" s="1154"/>
      <c r="V35" s="512"/>
      <c r="W35" s="512"/>
      <c r="X35" s="512"/>
      <c r="Y35" s="512"/>
      <c r="Z35" s="512"/>
      <c r="AA35" s="512"/>
      <c r="AB35" s="512"/>
      <c r="AC35" s="512"/>
      <c r="AD35" s="512"/>
    </row>
    <row r="36" spans="2:30" s="512" customFormat="1" ht="6.75" customHeight="1">
      <c r="B36" s="681"/>
      <c r="C36" s="681"/>
      <c r="D36" s="681"/>
      <c r="E36" s="681"/>
      <c r="F36" s="681"/>
      <c r="G36" s="512"/>
      <c r="H36" s="512"/>
      <c r="I36" s="512"/>
      <c r="J36" s="512"/>
      <c r="K36" s="512"/>
      <c r="L36" s="512"/>
      <c r="M36" s="512"/>
      <c r="N36" s="512"/>
      <c r="O36" s="512"/>
      <c r="P36" s="512"/>
      <c r="Q36" s="512"/>
      <c r="R36" s="512"/>
      <c r="S36" s="512"/>
      <c r="T36" s="1154"/>
      <c r="U36" s="1154"/>
      <c r="V36" s="512"/>
      <c r="W36" s="512"/>
      <c r="X36" s="512"/>
      <c r="Y36" s="512"/>
      <c r="Z36" s="512"/>
      <c r="AA36" s="512"/>
      <c r="AB36" s="512"/>
      <c r="AC36" s="512"/>
      <c r="AD36" s="512"/>
    </row>
    <row r="37" spans="2:30" s="512" customFormat="1" ht="4.5" customHeight="1">
      <c r="B37" s="695" t="s">
        <v>46</v>
      </c>
      <c r="C37" s="605"/>
      <c r="D37" s="605"/>
      <c r="E37" s="605"/>
      <c r="F37" s="713"/>
      <c r="G37" s="756"/>
      <c r="H37" s="1130"/>
      <c r="I37" s="1130"/>
      <c r="J37" s="1130"/>
      <c r="K37" s="1130"/>
      <c r="L37" s="1130"/>
      <c r="M37" s="1130"/>
      <c r="N37" s="1130"/>
      <c r="O37" s="1130"/>
      <c r="P37" s="1130"/>
      <c r="Q37" s="1130"/>
      <c r="R37" s="1130"/>
      <c r="S37" s="1130"/>
      <c r="T37" s="1130"/>
      <c r="U37" s="1130"/>
      <c r="V37" s="1130"/>
      <c r="W37" s="1130"/>
      <c r="X37" s="1130"/>
      <c r="Y37" s="1130"/>
      <c r="Z37" s="756"/>
      <c r="AA37" s="1130"/>
      <c r="AB37" s="1130"/>
      <c r="AC37" s="814"/>
      <c r="AD37" s="773"/>
    </row>
    <row r="38" spans="2:30" s="512" customFormat="1" ht="15.75" customHeight="1">
      <c r="B38" s="1128"/>
      <c r="C38" s="1131"/>
      <c r="D38" s="1131"/>
      <c r="E38" s="1131"/>
      <c r="F38" s="1138"/>
      <c r="G38" s="757"/>
      <c r="H38" s="512" t="s">
        <v>908</v>
      </c>
      <c r="I38" s="867"/>
      <c r="J38" s="867"/>
      <c r="K38" s="867"/>
      <c r="L38" s="867"/>
      <c r="M38" s="867"/>
      <c r="N38" s="867"/>
      <c r="O38" s="867"/>
      <c r="P38" s="867"/>
      <c r="Q38" s="867"/>
      <c r="R38" s="867"/>
      <c r="S38" s="867"/>
      <c r="T38" s="867"/>
      <c r="U38" s="867"/>
      <c r="V38" s="867"/>
      <c r="W38" s="867"/>
      <c r="X38" s="867"/>
      <c r="Y38" s="512"/>
      <c r="Z38" s="757"/>
      <c r="AA38" s="1163" t="s">
        <v>60</v>
      </c>
      <c r="AB38" s="1163" t="s">
        <v>63</v>
      </c>
      <c r="AC38" s="1163" t="s">
        <v>72</v>
      </c>
      <c r="AD38" s="1172"/>
    </row>
    <row r="39" spans="2:30" s="512" customFormat="1" ht="18.75" customHeight="1">
      <c r="B39" s="1127"/>
      <c r="C39" s="605"/>
      <c r="D39" s="681"/>
      <c r="E39" s="681"/>
      <c r="F39" s="1137"/>
      <c r="G39" s="757"/>
      <c r="H39" s="512"/>
      <c r="I39" s="1143" t="s">
        <v>76</v>
      </c>
      <c r="J39" s="1146" t="s">
        <v>67</v>
      </c>
      <c r="K39" s="1149"/>
      <c r="L39" s="1149"/>
      <c r="M39" s="1149"/>
      <c r="N39" s="1149"/>
      <c r="O39" s="1149"/>
      <c r="P39" s="1149"/>
      <c r="Q39" s="1149"/>
      <c r="R39" s="1149"/>
      <c r="S39" s="1149"/>
      <c r="T39" s="1149"/>
      <c r="U39" s="761"/>
      <c r="V39" s="1160"/>
      <c r="W39" s="745"/>
      <c r="X39" s="761" t="s">
        <v>136</v>
      </c>
      <c r="Y39" s="512"/>
      <c r="Z39" s="757"/>
      <c r="AA39" s="1164"/>
      <c r="AB39" s="513"/>
      <c r="AC39" s="1164"/>
      <c r="AD39" s="774"/>
    </row>
    <row r="40" spans="2:30" s="512" customFormat="1" ht="18.75" customHeight="1">
      <c r="B40" s="1127"/>
      <c r="C40" s="681"/>
      <c r="D40" s="681"/>
      <c r="E40" s="681"/>
      <c r="F40" s="1137"/>
      <c r="G40" s="757"/>
      <c r="H40" s="512"/>
      <c r="I40" s="1143" t="s">
        <v>85</v>
      </c>
      <c r="J40" s="1145" t="s">
        <v>138</v>
      </c>
      <c r="K40" s="867"/>
      <c r="L40" s="867"/>
      <c r="M40" s="867"/>
      <c r="N40" s="867"/>
      <c r="O40" s="867"/>
      <c r="P40" s="867"/>
      <c r="Q40" s="867"/>
      <c r="R40" s="867"/>
      <c r="S40" s="867"/>
      <c r="T40" s="867"/>
      <c r="U40" s="761"/>
      <c r="V40" s="1161"/>
      <c r="W40" s="1159"/>
      <c r="X40" s="761" t="s">
        <v>136</v>
      </c>
      <c r="Y40" s="1154"/>
      <c r="Z40" s="743"/>
      <c r="AA40" s="513" t="s">
        <v>32</v>
      </c>
      <c r="AB40" s="513" t="s">
        <v>63</v>
      </c>
      <c r="AC40" s="513" t="s">
        <v>32</v>
      </c>
      <c r="AD40" s="774"/>
    </row>
    <row r="41" spans="2:30" s="512" customFormat="1" ht="6" customHeight="1">
      <c r="B41" s="1128"/>
      <c r="C41" s="1131"/>
      <c r="D41" s="1131"/>
      <c r="E41" s="1131"/>
      <c r="F41" s="1138"/>
      <c r="G41" s="767"/>
      <c r="H41" s="867"/>
      <c r="I41" s="867"/>
      <c r="J41" s="867"/>
      <c r="K41" s="867"/>
      <c r="L41" s="867"/>
      <c r="M41" s="867"/>
      <c r="N41" s="867"/>
      <c r="O41" s="867"/>
      <c r="P41" s="867"/>
      <c r="Q41" s="867"/>
      <c r="R41" s="867"/>
      <c r="S41" s="867"/>
      <c r="T41" s="1155"/>
      <c r="U41" s="1155"/>
      <c r="V41" s="867"/>
      <c r="W41" s="867"/>
      <c r="X41" s="867"/>
      <c r="Y41" s="867"/>
      <c r="Z41" s="767"/>
      <c r="AA41" s="867"/>
      <c r="AB41" s="867"/>
      <c r="AC41" s="815"/>
      <c r="AD41" s="1171"/>
    </row>
    <row r="42" spans="2:30" s="512" customFormat="1" ht="4.5" customHeight="1">
      <c r="B42" s="695" t="s">
        <v>132</v>
      </c>
      <c r="C42" s="605"/>
      <c r="D42" s="605"/>
      <c r="E42" s="605"/>
      <c r="F42" s="713"/>
      <c r="G42" s="756"/>
      <c r="H42" s="1130"/>
      <c r="I42" s="1130"/>
      <c r="J42" s="1130"/>
      <c r="K42" s="1130"/>
      <c r="L42" s="1130"/>
      <c r="M42" s="1130"/>
      <c r="N42" s="1130"/>
      <c r="O42" s="1130"/>
      <c r="P42" s="1130"/>
      <c r="Q42" s="1130"/>
      <c r="R42" s="1130"/>
      <c r="S42" s="1130"/>
      <c r="T42" s="1130"/>
      <c r="U42" s="1130"/>
      <c r="V42" s="1130"/>
      <c r="W42" s="1130"/>
      <c r="X42" s="1130"/>
      <c r="Y42" s="1130"/>
      <c r="Z42" s="756"/>
      <c r="AA42" s="1130"/>
      <c r="AB42" s="1130"/>
      <c r="AC42" s="814"/>
      <c r="AD42" s="773"/>
    </row>
    <row r="43" spans="2:30" s="512" customFormat="1" ht="15.75" customHeight="1">
      <c r="B43" s="1127"/>
      <c r="C43" s="681"/>
      <c r="D43" s="681"/>
      <c r="E43" s="681"/>
      <c r="F43" s="1137"/>
      <c r="G43" s="757"/>
      <c r="H43" s="512" t="s">
        <v>158</v>
      </c>
      <c r="I43" s="512"/>
      <c r="J43" s="512"/>
      <c r="K43" s="512"/>
      <c r="L43" s="512"/>
      <c r="M43" s="512"/>
      <c r="N43" s="512"/>
      <c r="O43" s="512"/>
      <c r="P43" s="512"/>
      <c r="Q43" s="512"/>
      <c r="R43" s="512"/>
      <c r="S43" s="512"/>
      <c r="T43" s="512"/>
      <c r="U43" s="512"/>
      <c r="V43" s="512"/>
      <c r="W43" s="512"/>
      <c r="X43" s="512"/>
      <c r="Y43" s="512"/>
      <c r="Z43" s="757"/>
      <c r="AA43" s="1163" t="s">
        <v>60</v>
      </c>
      <c r="AB43" s="1163" t="s">
        <v>63</v>
      </c>
      <c r="AC43" s="1163" t="s">
        <v>72</v>
      </c>
      <c r="AD43" s="1172"/>
    </row>
    <row r="44" spans="2:30" s="512" customFormat="1" ht="30" customHeight="1">
      <c r="B44" s="1127"/>
      <c r="C44" s="681"/>
      <c r="D44" s="681"/>
      <c r="E44" s="681"/>
      <c r="F44" s="1137"/>
      <c r="G44" s="757"/>
      <c r="H44" s="512"/>
      <c r="I44" s="1142" t="s">
        <v>76</v>
      </c>
      <c r="J44" s="1147" t="s">
        <v>671</v>
      </c>
      <c r="K44" s="1150"/>
      <c r="L44" s="1150"/>
      <c r="M44" s="1150"/>
      <c r="N44" s="1150"/>
      <c r="O44" s="1150"/>
      <c r="P44" s="1150"/>
      <c r="Q44" s="1150"/>
      <c r="R44" s="1150"/>
      <c r="S44" s="1150"/>
      <c r="T44" s="1150"/>
      <c r="U44" s="1158"/>
      <c r="V44" s="1161"/>
      <c r="W44" s="1159"/>
      <c r="X44" s="1156" t="s">
        <v>136</v>
      </c>
      <c r="Y44" s="512"/>
      <c r="Z44" s="757"/>
      <c r="AA44" s="1164"/>
      <c r="AB44" s="513"/>
      <c r="AC44" s="1164"/>
      <c r="AD44" s="774"/>
    </row>
    <row r="45" spans="2:30" s="512" customFormat="1" ht="33" customHeight="1">
      <c r="B45" s="1127"/>
      <c r="C45" s="681"/>
      <c r="D45" s="681"/>
      <c r="E45" s="681"/>
      <c r="F45" s="1137"/>
      <c r="G45" s="757"/>
      <c r="H45" s="512"/>
      <c r="I45" s="1142" t="s">
        <v>85</v>
      </c>
      <c r="J45" s="1147" t="s">
        <v>245</v>
      </c>
      <c r="K45" s="1150"/>
      <c r="L45" s="1150"/>
      <c r="M45" s="1150"/>
      <c r="N45" s="1150"/>
      <c r="O45" s="1150"/>
      <c r="P45" s="1150"/>
      <c r="Q45" s="1150"/>
      <c r="R45" s="1150"/>
      <c r="S45" s="1150"/>
      <c r="T45" s="1150"/>
      <c r="U45" s="1158"/>
      <c r="V45" s="1161"/>
      <c r="W45" s="1159"/>
      <c r="X45" s="761" t="s">
        <v>136</v>
      </c>
      <c r="Y45" s="1154"/>
      <c r="Z45" s="743"/>
      <c r="AA45" s="513" t="s">
        <v>32</v>
      </c>
      <c r="AB45" s="513" t="s">
        <v>63</v>
      </c>
      <c r="AC45" s="513" t="s">
        <v>32</v>
      </c>
      <c r="AD45" s="774"/>
    </row>
    <row r="46" spans="2:30" s="512" customFormat="1" ht="6" customHeight="1">
      <c r="B46" s="1128"/>
      <c r="C46" s="1131"/>
      <c r="D46" s="1131"/>
      <c r="E46" s="1131"/>
      <c r="F46" s="1138"/>
      <c r="G46" s="767"/>
      <c r="H46" s="867"/>
      <c r="I46" s="867"/>
      <c r="J46" s="867"/>
      <c r="K46" s="867"/>
      <c r="L46" s="867"/>
      <c r="M46" s="867"/>
      <c r="N46" s="867"/>
      <c r="O46" s="867"/>
      <c r="P46" s="867"/>
      <c r="Q46" s="867"/>
      <c r="R46" s="867"/>
      <c r="S46" s="867"/>
      <c r="T46" s="1155"/>
      <c r="U46" s="1155"/>
      <c r="V46" s="867"/>
      <c r="W46" s="867"/>
      <c r="X46" s="867"/>
      <c r="Y46" s="867"/>
      <c r="Z46" s="767"/>
      <c r="AA46" s="867"/>
      <c r="AB46" s="867"/>
      <c r="AC46" s="815"/>
      <c r="AD46" s="1171"/>
    </row>
    <row r="47" spans="2:30" s="512" customFormat="1" ht="6" customHeight="1">
      <c r="B47" s="681"/>
      <c r="C47" s="681"/>
      <c r="D47" s="681"/>
      <c r="E47" s="681"/>
      <c r="F47" s="681"/>
      <c r="G47" s="512"/>
      <c r="H47" s="512"/>
      <c r="I47" s="512"/>
      <c r="J47" s="512"/>
      <c r="K47" s="512"/>
      <c r="L47" s="512"/>
      <c r="M47" s="512"/>
      <c r="N47" s="512"/>
      <c r="O47" s="512"/>
      <c r="P47" s="512"/>
      <c r="Q47" s="512"/>
      <c r="R47" s="512"/>
      <c r="S47" s="512"/>
      <c r="T47" s="1154"/>
      <c r="U47" s="1154"/>
      <c r="V47" s="512"/>
      <c r="W47" s="512"/>
      <c r="X47" s="512"/>
      <c r="Y47" s="512"/>
      <c r="Z47" s="512"/>
      <c r="AA47" s="512"/>
      <c r="AB47" s="512"/>
      <c r="AC47" s="512"/>
      <c r="AD47" s="512"/>
    </row>
    <row r="48" spans="2:30" s="512" customFormat="1" ht="13.5" customHeight="1">
      <c r="B48" s="1129" t="s">
        <v>162</v>
      </c>
      <c r="C48" s="1132"/>
      <c r="D48" s="1135" t="s">
        <v>1110</v>
      </c>
      <c r="E48" s="1135"/>
      <c r="F48" s="1135"/>
      <c r="G48" s="1135"/>
      <c r="H48" s="1135"/>
      <c r="I48" s="1135"/>
      <c r="J48" s="1135"/>
      <c r="K48" s="1135"/>
      <c r="L48" s="1135"/>
      <c r="M48" s="1135"/>
      <c r="N48" s="1135"/>
      <c r="O48" s="1135"/>
      <c r="P48" s="1135"/>
      <c r="Q48" s="1135"/>
      <c r="R48" s="1135"/>
      <c r="S48" s="1135"/>
      <c r="T48" s="1135"/>
      <c r="U48" s="1135"/>
      <c r="V48" s="1135"/>
      <c r="W48" s="1135"/>
      <c r="X48" s="1135"/>
      <c r="Y48" s="1135"/>
      <c r="Z48" s="1135"/>
      <c r="AA48" s="1135"/>
      <c r="AB48" s="1135"/>
      <c r="AC48" s="1135"/>
      <c r="AD48" s="1135"/>
    </row>
    <row r="49" spans="2:30" s="512" customFormat="1" ht="29.25" customHeight="1">
      <c r="B49" s="1129"/>
      <c r="C49" s="1132"/>
      <c r="D49" s="1136"/>
      <c r="E49" s="1136"/>
      <c r="F49" s="1136"/>
      <c r="G49" s="1136"/>
      <c r="H49" s="1136"/>
      <c r="I49" s="1136"/>
      <c r="J49" s="1136"/>
      <c r="K49" s="1136"/>
      <c r="L49" s="1136"/>
      <c r="M49" s="1136"/>
      <c r="N49" s="1136"/>
      <c r="O49" s="1136"/>
      <c r="P49" s="1136"/>
      <c r="Q49" s="1136"/>
      <c r="R49" s="1136"/>
      <c r="S49" s="1136"/>
      <c r="T49" s="1136"/>
      <c r="U49" s="1136"/>
      <c r="V49" s="1136"/>
      <c r="W49" s="1136"/>
      <c r="X49" s="1136"/>
      <c r="Y49" s="1136"/>
      <c r="Z49" s="1136"/>
      <c r="AA49" s="1136"/>
      <c r="AB49" s="1136"/>
      <c r="AC49" s="1136"/>
      <c r="AD49" s="1136"/>
    </row>
    <row r="122" spans="3:7">
      <c r="C122" s="1133"/>
      <c r="D122" s="1133"/>
      <c r="E122" s="1133"/>
      <c r="F122" s="1133"/>
      <c r="G122" s="1133"/>
    </row>
    <row r="123" spans="3:7">
      <c r="C123" s="1134"/>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4"/>
  <dataValidations count="1">
    <dataValidation type="list" allowBlank="1" showDropDown="0"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87"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F123"/>
  <sheetViews>
    <sheetView view="pageBreakPreview" zoomScale="60" workbookViewId="0">
      <selection activeCell="G19" sqref="G19:S20"/>
    </sheetView>
  </sheetViews>
  <sheetFormatPr defaultColWidth="4" defaultRowHeight="13.5"/>
  <cols>
    <col min="1" max="1" width="1.5" style="512" customWidth="1"/>
    <col min="2" max="2" width="3.125" style="512" customWidth="1"/>
    <col min="3" max="3" width="1.125" style="512" customWidth="1"/>
    <col min="4" max="19" width="4" style="512"/>
    <col min="20" max="20" width="3.125" style="512" customWidth="1"/>
    <col min="21" max="21" width="2.375" style="512" customWidth="1"/>
    <col min="22" max="22" width="4" style="512"/>
    <col min="23" max="23" width="2.25" style="512" customWidth="1"/>
    <col min="24" max="24" width="4" style="512"/>
    <col min="25" max="25" width="2.375" style="512" customWidth="1"/>
    <col min="26" max="26" width="1.5" style="512" customWidth="1"/>
    <col min="27" max="16384" width="4" style="512"/>
  </cols>
  <sheetData>
    <row r="2" spans="2:27">
      <c r="B2" s="512" t="s">
        <v>1271</v>
      </c>
      <c r="C2" s="778"/>
      <c r="D2" s="778"/>
      <c r="E2" s="778"/>
      <c r="F2" s="778"/>
      <c r="G2" s="778"/>
      <c r="H2" s="778"/>
      <c r="I2" s="778"/>
      <c r="J2" s="778"/>
      <c r="K2" s="778"/>
      <c r="L2" s="778"/>
      <c r="M2" s="778"/>
      <c r="N2" s="778"/>
      <c r="O2" s="778"/>
      <c r="P2" s="778"/>
      <c r="Q2" s="778"/>
      <c r="R2" s="778"/>
      <c r="S2" s="778"/>
      <c r="T2" s="778"/>
      <c r="U2" s="778"/>
      <c r="V2" s="778"/>
      <c r="W2" s="778"/>
      <c r="X2" s="778"/>
      <c r="Y2" s="778"/>
    </row>
    <row r="4" spans="2:27" ht="34.5" customHeight="1">
      <c r="B4" s="1173" t="s">
        <v>1264</v>
      </c>
      <c r="C4" s="513"/>
      <c r="D4" s="513"/>
      <c r="E4" s="513"/>
      <c r="F4" s="513"/>
      <c r="G4" s="513"/>
      <c r="H4" s="513"/>
      <c r="I4" s="513"/>
      <c r="J4" s="513"/>
      <c r="K4" s="513"/>
      <c r="L4" s="513"/>
      <c r="M4" s="513"/>
      <c r="N4" s="513"/>
      <c r="O4" s="513"/>
      <c r="P4" s="513"/>
      <c r="Q4" s="513"/>
      <c r="R4" s="513"/>
      <c r="S4" s="513"/>
      <c r="T4" s="513"/>
      <c r="U4" s="513"/>
      <c r="V4" s="513"/>
      <c r="W4" s="513"/>
      <c r="X4" s="513"/>
      <c r="Y4" s="513"/>
    </row>
    <row r="5" spans="2:27" ht="13.5" customHeight="1"/>
    <row r="6" spans="2:27" ht="24" customHeight="1">
      <c r="B6" s="1142" t="s">
        <v>1214</v>
      </c>
      <c r="C6" s="1142"/>
      <c r="D6" s="1142"/>
      <c r="E6" s="1142"/>
      <c r="F6" s="1142"/>
      <c r="G6" s="676"/>
      <c r="H6" s="678"/>
      <c r="I6" s="678"/>
      <c r="J6" s="678"/>
      <c r="K6" s="678"/>
      <c r="L6" s="678"/>
      <c r="M6" s="678"/>
      <c r="N6" s="678"/>
      <c r="O6" s="678"/>
      <c r="P6" s="678"/>
      <c r="Q6" s="678"/>
      <c r="R6" s="678"/>
      <c r="S6" s="678"/>
      <c r="T6" s="678"/>
      <c r="U6" s="678"/>
      <c r="V6" s="678"/>
      <c r="W6" s="678"/>
      <c r="X6" s="678"/>
      <c r="Y6" s="1156"/>
    </row>
    <row r="7" spans="2:27" ht="24" customHeight="1">
      <c r="B7" s="1142" t="s">
        <v>236</v>
      </c>
      <c r="C7" s="1142"/>
      <c r="D7" s="1142"/>
      <c r="E7" s="1142"/>
      <c r="F7" s="1142"/>
      <c r="G7" s="650" t="s">
        <v>32</v>
      </c>
      <c r="H7" s="1141" t="s">
        <v>1135</v>
      </c>
      <c r="I7" s="1141"/>
      <c r="J7" s="1141"/>
      <c r="K7" s="1141"/>
      <c r="L7" s="513" t="s">
        <v>32</v>
      </c>
      <c r="M7" s="1141" t="s">
        <v>1381</v>
      </c>
      <c r="N7" s="1141"/>
      <c r="O7" s="1141"/>
      <c r="P7" s="1141"/>
      <c r="Q7" s="513" t="s">
        <v>32</v>
      </c>
      <c r="R7" s="1141" t="s">
        <v>1327</v>
      </c>
      <c r="S7" s="1141"/>
      <c r="T7" s="1141"/>
      <c r="U7" s="1141"/>
      <c r="V7" s="1141"/>
      <c r="W7" s="678"/>
      <c r="X7" s="678"/>
      <c r="Y7" s="1156"/>
    </row>
    <row r="8" spans="2:27" ht="21.95" customHeight="1">
      <c r="B8" s="740" t="s">
        <v>1215</v>
      </c>
      <c r="C8" s="747"/>
      <c r="D8" s="747"/>
      <c r="E8" s="747"/>
      <c r="F8" s="749"/>
      <c r="G8" s="513" t="s">
        <v>32</v>
      </c>
      <c r="H8" s="1130" t="s">
        <v>88</v>
      </c>
      <c r="I8" s="1182"/>
      <c r="J8" s="1182"/>
      <c r="K8" s="1182"/>
      <c r="L8" s="1182"/>
      <c r="M8" s="1182"/>
      <c r="N8" s="1182"/>
      <c r="O8" s="1182"/>
      <c r="P8" s="1182"/>
      <c r="Q8" s="1182"/>
      <c r="R8" s="1182"/>
      <c r="S8" s="1182"/>
      <c r="T8" s="1182"/>
      <c r="U8" s="1182"/>
      <c r="V8" s="1182"/>
      <c r="W8" s="1182"/>
      <c r="X8" s="1182"/>
      <c r="Y8" s="1184"/>
    </row>
    <row r="9" spans="2:27" ht="21.95" customHeight="1">
      <c r="B9" s="1174"/>
      <c r="C9" s="513"/>
      <c r="D9" s="513"/>
      <c r="E9" s="513"/>
      <c r="F9" s="750"/>
      <c r="G9" s="513" t="s">
        <v>32</v>
      </c>
      <c r="H9" s="512" t="s">
        <v>1216</v>
      </c>
      <c r="I9" s="682"/>
      <c r="J9" s="682"/>
      <c r="K9" s="682"/>
      <c r="L9" s="682"/>
      <c r="M9" s="682"/>
      <c r="N9" s="682"/>
      <c r="O9" s="682"/>
      <c r="P9" s="682"/>
      <c r="Q9" s="682"/>
      <c r="R9" s="682"/>
      <c r="S9" s="682"/>
      <c r="T9" s="682"/>
      <c r="U9" s="682"/>
      <c r="V9" s="682"/>
      <c r="W9" s="682"/>
      <c r="X9" s="682"/>
      <c r="Y9" s="1185"/>
    </row>
    <row r="10" spans="2:27" ht="21.95" customHeight="1">
      <c r="B10" s="741"/>
      <c r="C10" s="748"/>
      <c r="D10" s="748"/>
      <c r="E10" s="748"/>
      <c r="F10" s="751"/>
      <c r="G10" s="741" t="s">
        <v>32</v>
      </c>
      <c r="H10" s="867" t="s">
        <v>967</v>
      </c>
      <c r="I10" s="1183"/>
      <c r="J10" s="1183"/>
      <c r="K10" s="1183"/>
      <c r="L10" s="1183"/>
      <c r="M10" s="1183"/>
      <c r="N10" s="1183"/>
      <c r="O10" s="1183"/>
      <c r="P10" s="1183"/>
      <c r="Q10" s="1183"/>
      <c r="R10" s="1183"/>
      <c r="S10" s="1183"/>
      <c r="T10" s="1183"/>
      <c r="U10" s="1183"/>
      <c r="V10" s="1183"/>
      <c r="W10" s="1183"/>
      <c r="X10" s="1183"/>
      <c r="Y10" s="1186"/>
    </row>
    <row r="11" spans="2:27" ht="13.5" customHeight="1"/>
    <row r="12" spans="2:27" ht="12.95" customHeight="1">
      <c r="B12" s="756"/>
      <c r="C12" s="1130"/>
      <c r="D12" s="1130"/>
      <c r="E12" s="1130"/>
      <c r="F12" s="1130"/>
      <c r="G12" s="1130"/>
      <c r="H12" s="1130"/>
      <c r="I12" s="1130"/>
      <c r="J12" s="1130"/>
      <c r="K12" s="1130"/>
      <c r="L12" s="1130"/>
      <c r="M12" s="1130"/>
      <c r="N12" s="1130"/>
      <c r="O12" s="1130"/>
      <c r="P12" s="1130"/>
      <c r="Q12" s="1130"/>
      <c r="R12" s="1130"/>
      <c r="S12" s="1130"/>
      <c r="T12" s="760"/>
      <c r="U12" s="1130"/>
      <c r="V12" s="1130"/>
      <c r="W12" s="1130"/>
      <c r="X12" s="1130"/>
      <c r="Y12" s="760"/>
      <c r="Z12" s="778"/>
      <c r="AA12" s="778"/>
    </row>
    <row r="13" spans="2:27" ht="17.100000000000001" customHeight="1">
      <c r="B13" s="1175" t="s">
        <v>303</v>
      </c>
      <c r="C13" s="1176"/>
      <c r="T13" s="853"/>
      <c r="V13" s="1163" t="s">
        <v>60</v>
      </c>
      <c r="W13" s="1163" t="s">
        <v>63</v>
      </c>
      <c r="X13" s="1163" t="s">
        <v>72</v>
      </c>
      <c r="Y13" s="853"/>
      <c r="Z13" s="778"/>
      <c r="AA13" s="778"/>
    </row>
    <row r="14" spans="2:27" ht="17.100000000000001" customHeight="1">
      <c r="B14" s="757"/>
      <c r="T14" s="853"/>
      <c r="Y14" s="853"/>
      <c r="Z14" s="778"/>
      <c r="AA14" s="778"/>
    </row>
    <row r="15" spans="2:27" ht="21.95" customHeight="1">
      <c r="B15" s="757"/>
      <c r="C15" s="1177" t="s">
        <v>638</v>
      </c>
      <c r="D15" s="1178"/>
      <c r="E15" s="1178"/>
      <c r="F15" s="1142" t="s">
        <v>76</v>
      </c>
      <c r="G15" s="1126" t="s">
        <v>1235</v>
      </c>
      <c r="H15" s="1126"/>
      <c r="I15" s="1126"/>
      <c r="J15" s="1126"/>
      <c r="K15" s="1126"/>
      <c r="L15" s="1126"/>
      <c r="M15" s="1126"/>
      <c r="N15" s="1126"/>
      <c r="O15" s="1126"/>
      <c r="P15" s="1126"/>
      <c r="Q15" s="1126"/>
      <c r="R15" s="1126"/>
      <c r="S15" s="1126"/>
      <c r="T15" s="853"/>
      <c r="V15" s="513" t="s">
        <v>32</v>
      </c>
      <c r="W15" s="513" t="s">
        <v>63</v>
      </c>
      <c r="X15" s="513" t="s">
        <v>32</v>
      </c>
      <c r="Y15" s="853"/>
      <c r="Z15" s="778"/>
      <c r="AA15" s="778"/>
    </row>
    <row r="16" spans="2:27" ht="49.5" customHeight="1">
      <c r="B16" s="757"/>
      <c r="C16" s="1178"/>
      <c r="D16" s="1178"/>
      <c r="E16" s="1178"/>
      <c r="F16" s="1142" t="s">
        <v>85</v>
      </c>
      <c r="G16" s="1181" t="s">
        <v>1265</v>
      </c>
      <c r="H16" s="1181"/>
      <c r="I16" s="1181"/>
      <c r="J16" s="1181"/>
      <c r="K16" s="1181"/>
      <c r="L16" s="1181"/>
      <c r="M16" s="1181"/>
      <c r="N16" s="1181"/>
      <c r="O16" s="1181"/>
      <c r="P16" s="1181"/>
      <c r="Q16" s="1181"/>
      <c r="R16" s="1181"/>
      <c r="S16" s="1181"/>
      <c r="T16" s="853"/>
      <c r="V16" s="513" t="s">
        <v>32</v>
      </c>
      <c r="W16" s="513" t="s">
        <v>63</v>
      </c>
      <c r="X16" s="513" t="s">
        <v>32</v>
      </c>
      <c r="Y16" s="853"/>
      <c r="Z16" s="778"/>
      <c r="AA16" s="778"/>
    </row>
    <row r="17" spans="2:27" ht="21.95" customHeight="1">
      <c r="B17" s="757"/>
      <c r="C17" s="1178"/>
      <c r="D17" s="1178"/>
      <c r="E17" s="1178"/>
      <c r="F17" s="1142" t="s">
        <v>13</v>
      </c>
      <c r="G17" s="1126" t="s">
        <v>1266</v>
      </c>
      <c r="H17" s="1126"/>
      <c r="I17" s="1126"/>
      <c r="J17" s="1126"/>
      <c r="K17" s="1126"/>
      <c r="L17" s="1126"/>
      <c r="M17" s="1126"/>
      <c r="N17" s="1126"/>
      <c r="O17" s="1126"/>
      <c r="P17" s="1126"/>
      <c r="Q17" s="1126"/>
      <c r="R17" s="1126"/>
      <c r="S17" s="1126"/>
      <c r="T17" s="853"/>
      <c r="V17" s="513" t="s">
        <v>32</v>
      </c>
      <c r="W17" s="513" t="s">
        <v>63</v>
      </c>
      <c r="X17" s="513" t="s">
        <v>32</v>
      </c>
      <c r="Y17" s="853"/>
      <c r="Z17" s="778"/>
      <c r="AA17" s="778"/>
    </row>
    <row r="18" spans="2:27" ht="17.100000000000001" customHeight="1">
      <c r="B18" s="757"/>
      <c r="C18" s="511"/>
      <c r="D18" s="511"/>
      <c r="E18" s="511"/>
      <c r="T18" s="853"/>
      <c r="Y18" s="853"/>
      <c r="Z18" s="778"/>
      <c r="AA18" s="778"/>
    </row>
    <row r="19" spans="2:27" ht="21.95" customHeight="1">
      <c r="B19" s="757"/>
      <c r="C19" s="1179" t="s">
        <v>1199</v>
      </c>
      <c r="D19" s="1180"/>
      <c r="E19" s="1180"/>
      <c r="F19" s="1142" t="s">
        <v>76</v>
      </c>
      <c r="G19" s="1126" t="s">
        <v>49</v>
      </c>
      <c r="H19" s="1126"/>
      <c r="I19" s="1126"/>
      <c r="J19" s="1126"/>
      <c r="K19" s="1126"/>
      <c r="L19" s="1126"/>
      <c r="M19" s="1126"/>
      <c r="N19" s="1126"/>
      <c r="O19" s="1126"/>
      <c r="P19" s="1126"/>
      <c r="Q19" s="1126"/>
      <c r="R19" s="1126"/>
      <c r="S19" s="1126"/>
      <c r="T19" s="853"/>
      <c r="V19" s="513" t="s">
        <v>32</v>
      </c>
      <c r="W19" s="513" t="s">
        <v>63</v>
      </c>
      <c r="X19" s="513" t="s">
        <v>32</v>
      </c>
      <c r="Y19" s="853"/>
      <c r="Z19" s="778"/>
      <c r="AA19" s="778"/>
    </row>
    <row r="20" spans="2:27" ht="49.5" customHeight="1">
      <c r="B20" s="757"/>
      <c r="C20" s="1180"/>
      <c r="D20" s="1180"/>
      <c r="E20" s="1180"/>
      <c r="F20" s="1142" t="s">
        <v>85</v>
      </c>
      <c r="G20" s="1181" t="s">
        <v>1268</v>
      </c>
      <c r="H20" s="1181"/>
      <c r="I20" s="1181"/>
      <c r="J20" s="1181"/>
      <c r="K20" s="1181"/>
      <c r="L20" s="1181"/>
      <c r="M20" s="1181"/>
      <c r="N20" s="1181"/>
      <c r="O20" s="1181"/>
      <c r="P20" s="1181"/>
      <c r="Q20" s="1181"/>
      <c r="R20" s="1181"/>
      <c r="S20" s="1181"/>
      <c r="T20" s="853"/>
      <c r="V20" s="513" t="s">
        <v>32</v>
      </c>
      <c r="W20" s="513" t="s">
        <v>63</v>
      </c>
      <c r="X20" s="513" t="s">
        <v>32</v>
      </c>
      <c r="Y20" s="853"/>
      <c r="Z20" s="778"/>
      <c r="AA20" s="778"/>
    </row>
    <row r="21" spans="2:27" ht="21.95" customHeight="1">
      <c r="B21" s="757"/>
      <c r="C21" s="1180"/>
      <c r="D21" s="1180"/>
      <c r="E21" s="1180"/>
      <c r="F21" s="1142" t="s">
        <v>13</v>
      </c>
      <c r="G21" s="1126" t="s">
        <v>1266</v>
      </c>
      <c r="H21" s="1126"/>
      <c r="I21" s="1126"/>
      <c r="J21" s="1126"/>
      <c r="K21" s="1126"/>
      <c r="L21" s="1126"/>
      <c r="M21" s="1126"/>
      <c r="N21" s="1126"/>
      <c r="O21" s="1126"/>
      <c r="P21" s="1126"/>
      <c r="Q21" s="1126"/>
      <c r="R21" s="1126"/>
      <c r="S21" s="1126"/>
      <c r="T21" s="853"/>
      <c r="V21" s="513" t="s">
        <v>32</v>
      </c>
      <c r="W21" s="513" t="s">
        <v>63</v>
      </c>
      <c r="X21" s="513" t="s">
        <v>32</v>
      </c>
      <c r="Y21" s="853"/>
      <c r="Z21" s="778"/>
      <c r="AA21" s="778"/>
    </row>
    <row r="22" spans="2:27" ht="17.100000000000001" customHeight="1">
      <c r="B22" s="757"/>
      <c r="T22" s="853"/>
      <c r="Y22" s="853"/>
      <c r="Z22" s="778"/>
      <c r="AA22" s="778"/>
    </row>
    <row r="23" spans="2:27" ht="21.95" customHeight="1">
      <c r="B23" s="757"/>
      <c r="C23" s="1177" t="s">
        <v>1269</v>
      </c>
      <c r="D23" s="1178"/>
      <c r="E23" s="1178"/>
      <c r="F23" s="1142" t="s">
        <v>76</v>
      </c>
      <c r="G23" s="1126" t="s">
        <v>1270</v>
      </c>
      <c r="H23" s="1126"/>
      <c r="I23" s="1126"/>
      <c r="J23" s="1126"/>
      <c r="K23" s="1126"/>
      <c r="L23" s="1126"/>
      <c r="M23" s="1126"/>
      <c r="N23" s="1126"/>
      <c r="O23" s="1126"/>
      <c r="P23" s="1126"/>
      <c r="Q23" s="1126"/>
      <c r="R23" s="1126"/>
      <c r="S23" s="1126"/>
      <c r="T23" s="853"/>
      <c r="V23" s="513" t="s">
        <v>32</v>
      </c>
      <c r="W23" s="513" t="s">
        <v>63</v>
      </c>
      <c r="X23" s="513" t="s">
        <v>32</v>
      </c>
      <c r="Y23" s="853"/>
      <c r="Z23" s="778"/>
      <c r="AA23" s="778"/>
    </row>
    <row r="24" spans="2:27" ht="21.95" customHeight="1">
      <c r="B24" s="757"/>
      <c r="C24" s="1178"/>
      <c r="D24" s="1178"/>
      <c r="E24" s="1178"/>
      <c r="F24" s="1142" t="s">
        <v>85</v>
      </c>
      <c r="G24" s="1181" t="s">
        <v>1272</v>
      </c>
      <c r="H24" s="1181"/>
      <c r="I24" s="1181"/>
      <c r="J24" s="1181"/>
      <c r="K24" s="1181"/>
      <c r="L24" s="1181"/>
      <c r="M24" s="1181"/>
      <c r="N24" s="1181"/>
      <c r="O24" s="1181"/>
      <c r="P24" s="1181"/>
      <c r="Q24" s="1181"/>
      <c r="R24" s="1181"/>
      <c r="S24" s="1181"/>
      <c r="T24" s="853"/>
      <c r="V24" s="513" t="s">
        <v>32</v>
      </c>
      <c r="W24" s="513" t="s">
        <v>63</v>
      </c>
      <c r="X24" s="513" t="s">
        <v>32</v>
      </c>
      <c r="Y24" s="853"/>
      <c r="Z24" s="778"/>
      <c r="AA24" s="778"/>
    </row>
    <row r="25" spans="2:27" ht="21.95" customHeight="1">
      <c r="B25" s="757"/>
      <c r="C25" s="1178"/>
      <c r="D25" s="1178"/>
      <c r="E25" s="1178"/>
      <c r="F25" s="1142" t="s">
        <v>13</v>
      </c>
      <c r="G25" s="1126" t="s">
        <v>1266</v>
      </c>
      <c r="H25" s="1126"/>
      <c r="I25" s="1126"/>
      <c r="J25" s="1126"/>
      <c r="K25" s="1126"/>
      <c r="L25" s="1126"/>
      <c r="M25" s="1126"/>
      <c r="N25" s="1126"/>
      <c r="O25" s="1126"/>
      <c r="P25" s="1126"/>
      <c r="Q25" s="1126"/>
      <c r="R25" s="1126"/>
      <c r="S25" s="1126"/>
      <c r="T25" s="853"/>
      <c r="V25" s="513" t="s">
        <v>32</v>
      </c>
      <c r="W25" s="513" t="s">
        <v>63</v>
      </c>
      <c r="X25" s="513" t="s">
        <v>32</v>
      </c>
      <c r="Y25" s="853"/>
      <c r="Z25" s="778"/>
      <c r="AA25" s="778"/>
    </row>
    <row r="26" spans="2:27" ht="12.95" customHeight="1">
      <c r="B26" s="767"/>
      <c r="C26" s="867"/>
      <c r="D26" s="867"/>
      <c r="E26" s="867"/>
      <c r="F26" s="867"/>
      <c r="G26" s="867"/>
      <c r="H26" s="867"/>
      <c r="I26" s="867"/>
      <c r="J26" s="867"/>
      <c r="K26" s="867"/>
      <c r="L26" s="867"/>
      <c r="M26" s="867"/>
      <c r="N26" s="867"/>
      <c r="O26" s="867"/>
      <c r="P26" s="867"/>
      <c r="Q26" s="867"/>
      <c r="R26" s="867"/>
      <c r="S26" s="867"/>
      <c r="T26" s="761"/>
      <c r="U26" s="867"/>
      <c r="V26" s="867"/>
      <c r="W26" s="867"/>
      <c r="X26" s="867"/>
      <c r="Y26" s="761"/>
    </row>
    <row r="28" spans="2:27">
      <c r="B28" s="512" t="s">
        <v>1378</v>
      </c>
    </row>
    <row r="29" spans="2:27">
      <c r="B29" s="512" t="s">
        <v>248</v>
      </c>
      <c r="K29" s="778"/>
      <c r="L29" s="778"/>
      <c r="M29" s="778"/>
      <c r="N29" s="778"/>
      <c r="O29" s="778"/>
      <c r="P29" s="778"/>
      <c r="Q29" s="778"/>
      <c r="R29" s="778"/>
      <c r="S29" s="778"/>
      <c r="T29" s="778"/>
      <c r="U29" s="778"/>
      <c r="V29" s="778"/>
      <c r="W29" s="778"/>
      <c r="X29" s="778"/>
      <c r="Y29" s="778"/>
      <c r="Z29" s="778"/>
      <c r="AA29" s="778"/>
    </row>
    <row r="38" spans="3:32">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row>
    <row r="39" spans="3:32">
      <c r="C39" s="1130"/>
    </row>
    <row r="122" spans="3:7">
      <c r="C122" s="867"/>
      <c r="D122" s="867"/>
      <c r="E122" s="867"/>
      <c r="F122" s="867"/>
      <c r="G122" s="867"/>
    </row>
    <row r="123" spans="3:7">
      <c r="C123" s="1130"/>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4"/>
  <dataValidations count="1">
    <dataValidation type="list" allowBlank="1" showDropDown="0" showInputMessage="1" showErrorMessage="1" sqref="V15:V17 X15:X17 V19:V21 X19:X21 V23:V25 X23:X25 L7 Q7 G7:G10">
      <formula1>"□,■"</formula1>
    </dataValidation>
  </dataValidations>
  <pageMargins left="0.70866141732283472" right="0.70866141732283472" top="0.74803149606299213" bottom="0.74803149606299213" header="0.31496062992125984" footer="0.31496062992125984"/>
  <pageSetup paperSize="9" scale="91"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F123"/>
  <sheetViews>
    <sheetView view="pageBreakPreview" zoomScale="60" workbookViewId="0">
      <selection activeCell="B1" sqref="B1"/>
    </sheetView>
  </sheetViews>
  <sheetFormatPr defaultColWidth="4" defaultRowHeight="13.5"/>
  <cols>
    <col min="1" max="1" width="1.5" style="512" customWidth="1"/>
    <col min="2" max="2" width="3.125" style="512" customWidth="1"/>
    <col min="3" max="3" width="1.125" style="512" customWidth="1"/>
    <col min="4" max="19" width="4" style="512"/>
    <col min="20" max="20" width="3.125" style="512" customWidth="1"/>
    <col min="21" max="21" width="2.375" style="512" customWidth="1"/>
    <col min="22" max="22" width="4" style="512"/>
    <col min="23" max="23" width="2.25" style="512" customWidth="1"/>
    <col min="24" max="24" width="4" style="512"/>
    <col min="25" max="25" width="2.375" style="512" customWidth="1"/>
    <col min="26" max="26" width="1.5" style="512" customWidth="1"/>
    <col min="27" max="29" width="4" style="512"/>
    <col min="30" max="30" width="6.625" style="512" bestFit="1" customWidth="1"/>
    <col min="31" max="16384" width="4" style="512"/>
  </cols>
  <sheetData>
    <row r="2" spans="2:30">
      <c r="B2" s="512" t="s">
        <v>1273</v>
      </c>
      <c r="C2" s="778"/>
      <c r="D2" s="778"/>
      <c r="E2" s="778"/>
      <c r="F2" s="778"/>
      <c r="G2" s="778"/>
      <c r="H2" s="778"/>
      <c r="I2" s="778"/>
      <c r="J2" s="778"/>
      <c r="K2" s="778"/>
      <c r="L2" s="778"/>
      <c r="M2" s="778"/>
      <c r="N2" s="778"/>
      <c r="O2" s="778"/>
      <c r="P2" s="778"/>
      <c r="Q2" s="778"/>
      <c r="R2" s="778"/>
      <c r="S2" s="778"/>
      <c r="T2" s="778"/>
      <c r="U2" s="778"/>
      <c r="V2" s="778"/>
      <c r="W2" s="778"/>
      <c r="X2" s="778"/>
      <c r="Y2" s="778"/>
    </row>
    <row r="4" spans="2:30" ht="34.5" customHeight="1">
      <c r="B4" s="1173" t="s">
        <v>1213</v>
      </c>
      <c r="C4" s="513"/>
      <c r="D4" s="513"/>
      <c r="E4" s="513"/>
      <c r="F4" s="513"/>
      <c r="G4" s="513"/>
      <c r="H4" s="513"/>
      <c r="I4" s="513"/>
      <c r="J4" s="513"/>
      <c r="K4" s="513"/>
      <c r="L4" s="513"/>
      <c r="M4" s="513"/>
      <c r="N4" s="513"/>
      <c r="O4" s="513"/>
      <c r="P4" s="513"/>
      <c r="Q4" s="513"/>
      <c r="R4" s="513"/>
      <c r="S4" s="513"/>
      <c r="T4" s="513"/>
      <c r="U4" s="513"/>
      <c r="V4" s="513"/>
      <c r="W4" s="513"/>
      <c r="X4" s="513"/>
      <c r="Y4" s="513"/>
    </row>
    <row r="5" spans="2:30" ht="13.5" customHeight="1"/>
    <row r="6" spans="2:30" ht="24" customHeight="1">
      <c r="B6" s="1142" t="s">
        <v>1214</v>
      </c>
      <c r="C6" s="1142"/>
      <c r="D6" s="1142"/>
      <c r="E6" s="1142"/>
      <c r="F6" s="1142"/>
      <c r="G6" s="676"/>
      <c r="H6" s="678"/>
      <c r="I6" s="678"/>
      <c r="J6" s="678"/>
      <c r="K6" s="678"/>
      <c r="L6" s="678"/>
      <c r="M6" s="678"/>
      <c r="N6" s="678"/>
      <c r="O6" s="678"/>
      <c r="P6" s="678"/>
      <c r="Q6" s="678"/>
      <c r="R6" s="678"/>
      <c r="S6" s="678"/>
      <c r="T6" s="678"/>
      <c r="U6" s="678"/>
      <c r="V6" s="678"/>
      <c r="W6" s="678"/>
      <c r="X6" s="678"/>
      <c r="Y6" s="1156"/>
    </row>
    <row r="7" spans="2:30" ht="24" customHeight="1">
      <c r="B7" s="1142" t="s">
        <v>236</v>
      </c>
      <c r="C7" s="1142"/>
      <c r="D7" s="1142"/>
      <c r="E7" s="1142"/>
      <c r="F7" s="1142"/>
      <c r="G7" s="658" t="s">
        <v>32</v>
      </c>
      <c r="H7" s="1141" t="s">
        <v>1135</v>
      </c>
      <c r="I7" s="1141"/>
      <c r="J7" s="1141"/>
      <c r="K7" s="1141"/>
      <c r="L7" s="658" t="s">
        <v>32</v>
      </c>
      <c r="M7" s="1141" t="s">
        <v>1381</v>
      </c>
      <c r="N7" s="1141"/>
      <c r="O7" s="1141"/>
      <c r="P7" s="1141"/>
      <c r="Q7" s="658" t="s">
        <v>32</v>
      </c>
      <c r="R7" s="1141" t="s">
        <v>1327</v>
      </c>
      <c r="S7" s="1141"/>
      <c r="T7" s="1141"/>
      <c r="U7" s="1141"/>
      <c r="V7" s="1141"/>
      <c r="W7" s="678"/>
      <c r="X7" s="678"/>
      <c r="Y7" s="1156"/>
    </row>
    <row r="8" spans="2:30" ht="21.95" customHeight="1">
      <c r="B8" s="740" t="s">
        <v>1215</v>
      </c>
      <c r="C8" s="747"/>
      <c r="D8" s="747"/>
      <c r="E8" s="747"/>
      <c r="F8" s="749"/>
      <c r="G8" s="740" t="s">
        <v>32</v>
      </c>
      <c r="H8" s="1130" t="s">
        <v>88</v>
      </c>
      <c r="I8" s="1182"/>
      <c r="J8" s="1182"/>
      <c r="K8" s="1182"/>
      <c r="L8" s="1182"/>
      <c r="M8" s="1182"/>
      <c r="N8" s="1182"/>
      <c r="O8" s="1182"/>
      <c r="P8" s="1182"/>
      <c r="Q8" s="1182"/>
      <c r="R8" s="1182"/>
      <c r="S8" s="1182"/>
      <c r="T8" s="1182"/>
      <c r="U8" s="1182"/>
      <c r="V8" s="1182"/>
      <c r="W8" s="1182"/>
      <c r="X8" s="1182"/>
      <c r="Y8" s="1184"/>
    </row>
    <row r="9" spans="2:30" ht="21.95" customHeight="1">
      <c r="B9" s="1174"/>
      <c r="C9" s="513"/>
      <c r="D9" s="513"/>
      <c r="E9" s="513"/>
      <c r="F9" s="750"/>
      <c r="G9" s="1174" t="s">
        <v>32</v>
      </c>
      <c r="H9" s="512" t="s">
        <v>1216</v>
      </c>
      <c r="I9" s="682"/>
      <c r="J9" s="682"/>
      <c r="K9" s="682"/>
      <c r="L9" s="682"/>
      <c r="M9" s="682"/>
      <c r="N9" s="682"/>
      <c r="O9" s="682"/>
      <c r="P9" s="682"/>
      <c r="Q9" s="682"/>
      <c r="R9" s="682"/>
      <c r="S9" s="682"/>
      <c r="T9" s="682"/>
      <c r="U9" s="682"/>
      <c r="V9" s="682"/>
      <c r="W9" s="682"/>
      <c r="X9" s="682"/>
      <c r="Y9" s="1185"/>
    </row>
    <row r="10" spans="2:30" ht="21.95" customHeight="1">
      <c r="B10" s="741"/>
      <c r="C10" s="748"/>
      <c r="D10" s="748"/>
      <c r="E10" s="748"/>
      <c r="F10" s="751"/>
      <c r="G10" s="741" t="s">
        <v>32</v>
      </c>
      <c r="H10" s="867" t="s">
        <v>993</v>
      </c>
      <c r="I10" s="1183"/>
      <c r="J10" s="1183"/>
      <c r="K10" s="1183"/>
      <c r="L10" s="1183"/>
      <c r="M10" s="1183"/>
      <c r="N10" s="1183"/>
      <c r="O10" s="1183"/>
      <c r="P10" s="1183"/>
      <c r="Q10" s="1183"/>
      <c r="R10" s="1183"/>
      <c r="S10" s="1183"/>
      <c r="T10" s="1183"/>
      <c r="U10" s="1183"/>
      <c r="V10" s="1183"/>
      <c r="W10" s="1183"/>
      <c r="X10" s="1183"/>
      <c r="Y10" s="1186"/>
    </row>
    <row r="11" spans="2:30" ht="13.5" customHeight="1">
      <c r="AD11" s="1196"/>
    </row>
    <row r="12" spans="2:30" ht="12.95" customHeight="1">
      <c r="B12" s="756"/>
      <c r="C12" s="1130"/>
      <c r="D12" s="1130"/>
      <c r="E12" s="1130"/>
      <c r="F12" s="1130"/>
      <c r="G12" s="1130"/>
      <c r="H12" s="1130"/>
      <c r="I12" s="1130"/>
      <c r="J12" s="1130"/>
      <c r="K12" s="1130"/>
      <c r="L12" s="1130"/>
      <c r="M12" s="1130"/>
      <c r="N12" s="1130"/>
      <c r="O12" s="1130"/>
      <c r="P12" s="1130"/>
      <c r="Q12" s="1130"/>
      <c r="R12" s="1130"/>
      <c r="S12" s="1130"/>
      <c r="T12" s="760"/>
      <c r="U12" s="1130"/>
      <c r="V12" s="1130"/>
      <c r="W12" s="1130"/>
      <c r="X12" s="1130"/>
      <c r="Y12" s="760"/>
      <c r="Z12" s="778"/>
      <c r="AA12" s="778"/>
    </row>
    <row r="13" spans="2:30" ht="17.100000000000001" customHeight="1">
      <c r="B13" s="1175" t="s">
        <v>203</v>
      </c>
      <c r="C13" s="1176"/>
      <c r="T13" s="853"/>
      <c r="V13" s="1163" t="s">
        <v>60</v>
      </c>
      <c r="W13" s="1163" t="s">
        <v>63</v>
      </c>
      <c r="X13" s="1163" t="s">
        <v>72</v>
      </c>
      <c r="Y13" s="853"/>
      <c r="Z13" s="778"/>
      <c r="AA13" s="778"/>
    </row>
    <row r="14" spans="2:30" ht="17.100000000000001" customHeight="1">
      <c r="B14" s="757"/>
      <c r="T14" s="853"/>
      <c r="Y14" s="853"/>
      <c r="Z14" s="778"/>
      <c r="AA14" s="778"/>
    </row>
    <row r="15" spans="2:30" ht="49.5" customHeight="1">
      <c r="B15" s="757"/>
      <c r="C15" s="1177" t="s">
        <v>638</v>
      </c>
      <c r="D15" s="1178"/>
      <c r="E15" s="1178"/>
      <c r="F15" s="1142" t="s">
        <v>76</v>
      </c>
      <c r="G15" s="1181" t="s">
        <v>1362</v>
      </c>
      <c r="H15" s="1181"/>
      <c r="I15" s="1181"/>
      <c r="J15" s="1181"/>
      <c r="K15" s="1181"/>
      <c r="L15" s="1181"/>
      <c r="M15" s="1181"/>
      <c r="N15" s="1181"/>
      <c r="O15" s="1181"/>
      <c r="P15" s="1181"/>
      <c r="Q15" s="1181"/>
      <c r="R15" s="1181"/>
      <c r="S15" s="1181"/>
      <c r="T15" s="853"/>
      <c r="V15" s="513" t="s">
        <v>32</v>
      </c>
      <c r="W15" s="513" t="s">
        <v>63</v>
      </c>
      <c r="X15" s="513" t="s">
        <v>32</v>
      </c>
      <c r="Y15" s="853"/>
      <c r="Z15" s="778"/>
      <c r="AA15" s="778"/>
    </row>
    <row r="16" spans="2:30" ht="69" customHeight="1">
      <c r="B16" s="757"/>
      <c r="C16" s="1178"/>
      <c r="D16" s="1178"/>
      <c r="E16" s="1178"/>
      <c r="F16" s="1142" t="s">
        <v>85</v>
      </c>
      <c r="G16" s="1181" t="s">
        <v>1144</v>
      </c>
      <c r="H16" s="1181"/>
      <c r="I16" s="1181"/>
      <c r="J16" s="1181"/>
      <c r="K16" s="1181"/>
      <c r="L16" s="1181"/>
      <c r="M16" s="1181"/>
      <c r="N16" s="1181"/>
      <c r="O16" s="1181"/>
      <c r="P16" s="1181"/>
      <c r="Q16" s="1181"/>
      <c r="R16" s="1181"/>
      <c r="S16" s="1181"/>
      <c r="T16" s="853"/>
      <c r="V16" s="513" t="s">
        <v>32</v>
      </c>
      <c r="W16" s="513" t="s">
        <v>63</v>
      </c>
      <c r="X16" s="513" t="s">
        <v>32</v>
      </c>
      <c r="Y16" s="853"/>
      <c r="Z16" s="778"/>
      <c r="AA16" s="778"/>
    </row>
    <row r="17" spans="2:27" ht="39.950000000000003" customHeight="1">
      <c r="B17" s="757"/>
      <c r="C17" s="1178"/>
      <c r="D17" s="1178"/>
      <c r="E17" s="1178"/>
      <c r="F17" s="1142" t="s">
        <v>13</v>
      </c>
      <c r="G17" s="1181" t="s">
        <v>1383</v>
      </c>
      <c r="H17" s="1181"/>
      <c r="I17" s="1181"/>
      <c r="J17" s="1181"/>
      <c r="K17" s="1181"/>
      <c r="L17" s="1181"/>
      <c r="M17" s="1181"/>
      <c r="N17" s="1181"/>
      <c r="O17" s="1181"/>
      <c r="P17" s="1181"/>
      <c r="Q17" s="1181"/>
      <c r="R17" s="1181"/>
      <c r="S17" s="1181"/>
      <c r="T17" s="853"/>
      <c r="V17" s="513" t="s">
        <v>32</v>
      </c>
      <c r="W17" s="513" t="s">
        <v>63</v>
      </c>
      <c r="X17" s="513" t="s">
        <v>32</v>
      </c>
      <c r="Y17" s="853"/>
      <c r="Z17" s="778"/>
      <c r="AA17" s="778"/>
    </row>
    <row r="18" spans="2:27" ht="21.95" customHeight="1">
      <c r="B18" s="757"/>
      <c r="C18" s="1178"/>
      <c r="D18" s="1178"/>
      <c r="E18" s="1178"/>
      <c r="F18" s="1142" t="s">
        <v>89</v>
      </c>
      <c r="G18" s="1181" t="s">
        <v>1217</v>
      </c>
      <c r="H18" s="1181"/>
      <c r="I18" s="1181"/>
      <c r="J18" s="1181"/>
      <c r="K18" s="1181"/>
      <c r="L18" s="1181"/>
      <c r="M18" s="1181"/>
      <c r="N18" s="1181"/>
      <c r="O18" s="1181"/>
      <c r="P18" s="1181"/>
      <c r="Q18" s="1181"/>
      <c r="R18" s="1181"/>
      <c r="S18" s="1181"/>
      <c r="T18" s="853"/>
      <c r="V18" s="513" t="s">
        <v>32</v>
      </c>
      <c r="W18" s="513" t="s">
        <v>63</v>
      </c>
      <c r="X18" s="513" t="s">
        <v>32</v>
      </c>
      <c r="Y18" s="853"/>
      <c r="Z18" s="778"/>
      <c r="AA18" s="778"/>
    </row>
    <row r="19" spans="2:27" ht="17.45" customHeight="1">
      <c r="B19" s="757"/>
      <c r="C19" s="1164"/>
      <c r="D19" s="1164"/>
      <c r="E19" s="1164"/>
      <c r="F19" s="513"/>
      <c r="G19" s="682"/>
      <c r="H19" s="682"/>
      <c r="I19" s="682"/>
      <c r="J19" s="682"/>
      <c r="K19" s="682"/>
      <c r="L19" s="682"/>
      <c r="M19" s="682"/>
      <c r="N19" s="682"/>
      <c r="O19" s="682"/>
      <c r="P19" s="682"/>
      <c r="Q19" s="682"/>
      <c r="R19" s="682"/>
      <c r="S19" s="682"/>
      <c r="T19" s="853"/>
      <c r="Y19" s="853"/>
      <c r="Z19" s="778"/>
      <c r="AA19" s="778"/>
    </row>
    <row r="20" spans="2:27" ht="69" customHeight="1">
      <c r="B20" s="757"/>
      <c r="C20" s="1179" t="s">
        <v>802</v>
      </c>
      <c r="D20" s="1180"/>
      <c r="E20" s="1180"/>
      <c r="F20" s="1142" t="s">
        <v>76</v>
      </c>
      <c r="G20" s="1181" t="s">
        <v>1384</v>
      </c>
      <c r="H20" s="1181"/>
      <c r="I20" s="1181"/>
      <c r="J20" s="1181"/>
      <c r="K20" s="1181"/>
      <c r="L20" s="1181"/>
      <c r="M20" s="1181"/>
      <c r="N20" s="1181"/>
      <c r="O20" s="1181"/>
      <c r="P20" s="1181"/>
      <c r="Q20" s="1181"/>
      <c r="R20" s="1181"/>
      <c r="S20" s="1181"/>
      <c r="T20" s="853"/>
      <c r="V20" s="513" t="s">
        <v>32</v>
      </c>
      <c r="W20" s="513" t="s">
        <v>63</v>
      </c>
      <c r="X20" s="513" t="s">
        <v>32</v>
      </c>
      <c r="Y20" s="853"/>
      <c r="Z20" s="778"/>
      <c r="AA20" s="778"/>
    </row>
    <row r="21" spans="2:27" ht="69" customHeight="1">
      <c r="B21" s="757"/>
      <c r="C21" s="1180"/>
      <c r="D21" s="1180"/>
      <c r="E21" s="1180"/>
      <c r="F21" s="1142" t="s">
        <v>85</v>
      </c>
      <c r="G21" s="1181" t="s">
        <v>914</v>
      </c>
      <c r="H21" s="1181"/>
      <c r="I21" s="1181"/>
      <c r="J21" s="1181"/>
      <c r="K21" s="1181"/>
      <c r="L21" s="1181"/>
      <c r="M21" s="1181"/>
      <c r="N21" s="1181"/>
      <c r="O21" s="1181"/>
      <c r="P21" s="1181"/>
      <c r="Q21" s="1181"/>
      <c r="R21" s="1181"/>
      <c r="S21" s="1181"/>
      <c r="T21" s="853"/>
      <c r="V21" s="513" t="s">
        <v>32</v>
      </c>
      <c r="W21" s="513" t="s">
        <v>63</v>
      </c>
      <c r="X21" s="513" t="s">
        <v>32</v>
      </c>
      <c r="Y21" s="853"/>
      <c r="Z21" s="778"/>
      <c r="AA21" s="778"/>
    </row>
    <row r="22" spans="2:27" ht="49.5" customHeight="1">
      <c r="B22" s="757"/>
      <c r="C22" s="1180"/>
      <c r="D22" s="1180"/>
      <c r="E22" s="1180"/>
      <c r="F22" s="1142" t="s">
        <v>13</v>
      </c>
      <c r="G22" s="1181" t="s">
        <v>1385</v>
      </c>
      <c r="H22" s="1181"/>
      <c r="I22" s="1181"/>
      <c r="J22" s="1181"/>
      <c r="K22" s="1181"/>
      <c r="L22" s="1181"/>
      <c r="M22" s="1181"/>
      <c r="N22" s="1181"/>
      <c r="O22" s="1181"/>
      <c r="P22" s="1181"/>
      <c r="Q22" s="1181"/>
      <c r="R22" s="1181"/>
      <c r="S22" s="1181"/>
      <c r="T22" s="853"/>
      <c r="V22" s="513" t="s">
        <v>32</v>
      </c>
      <c r="W22" s="513" t="s">
        <v>63</v>
      </c>
      <c r="X22" s="513" t="s">
        <v>32</v>
      </c>
      <c r="Y22" s="853"/>
      <c r="Z22" s="778"/>
      <c r="AA22" s="778"/>
    </row>
    <row r="23" spans="2:27" ht="21.95" customHeight="1">
      <c r="B23" s="757"/>
      <c r="C23" s="1180"/>
      <c r="D23" s="1180"/>
      <c r="E23" s="1180"/>
      <c r="F23" s="1142" t="s">
        <v>89</v>
      </c>
      <c r="G23" s="1181" t="s">
        <v>976</v>
      </c>
      <c r="H23" s="1181"/>
      <c r="I23" s="1181"/>
      <c r="J23" s="1181"/>
      <c r="K23" s="1181"/>
      <c r="L23" s="1181"/>
      <c r="M23" s="1181"/>
      <c r="N23" s="1181"/>
      <c r="O23" s="1181"/>
      <c r="P23" s="1181"/>
      <c r="Q23" s="1181"/>
      <c r="R23" s="1181"/>
      <c r="S23" s="1181"/>
      <c r="T23" s="853"/>
      <c r="V23" s="513" t="s">
        <v>32</v>
      </c>
      <c r="W23" s="513" t="s">
        <v>63</v>
      </c>
      <c r="X23" s="513" t="s">
        <v>32</v>
      </c>
      <c r="Y23" s="853"/>
      <c r="Z23" s="778"/>
      <c r="AA23" s="778"/>
    </row>
    <row r="24" spans="2:27" ht="17.45" customHeight="1">
      <c r="B24" s="757"/>
      <c r="C24" s="1164"/>
      <c r="D24" s="1164"/>
      <c r="E24" s="1164"/>
      <c r="F24" s="513"/>
      <c r="G24" s="682"/>
      <c r="H24" s="682"/>
      <c r="I24" s="682"/>
      <c r="J24" s="682"/>
      <c r="K24" s="682"/>
      <c r="L24" s="682"/>
      <c r="M24" s="682"/>
      <c r="N24" s="682"/>
      <c r="O24" s="682"/>
      <c r="P24" s="682"/>
      <c r="Q24" s="682"/>
      <c r="R24" s="682"/>
      <c r="S24" s="682"/>
      <c r="T24" s="853"/>
      <c r="Y24" s="853"/>
      <c r="Z24" s="778"/>
      <c r="AA24" s="778"/>
    </row>
    <row r="25" spans="2:27" ht="69" customHeight="1">
      <c r="B25" s="757"/>
      <c r="C25" s="1187" t="s">
        <v>1221</v>
      </c>
      <c r="D25" s="1190"/>
      <c r="E25" s="1193"/>
      <c r="F25" s="1142" t="s">
        <v>76</v>
      </c>
      <c r="G25" s="1181" t="s">
        <v>1219</v>
      </c>
      <c r="H25" s="1181"/>
      <c r="I25" s="1181"/>
      <c r="J25" s="1181"/>
      <c r="K25" s="1181"/>
      <c r="L25" s="1181"/>
      <c r="M25" s="1181"/>
      <c r="N25" s="1181"/>
      <c r="O25" s="1181"/>
      <c r="P25" s="1181"/>
      <c r="Q25" s="1181"/>
      <c r="R25" s="1181"/>
      <c r="S25" s="1181"/>
      <c r="T25" s="853"/>
      <c r="V25" s="513" t="s">
        <v>32</v>
      </c>
      <c r="W25" s="513" t="s">
        <v>63</v>
      </c>
      <c r="X25" s="513" t="s">
        <v>32</v>
      </c>
      <c r="Y25" s="853"/>
      <c r="Z25" s="778"/>
      <c r="AA25" s="778"/>
    </row>
    <row r="26" spans="2:27" ht="69" customHeight="1">
      <c r="B26" s="757"/>
      <c r="C26" s="1188"/>
      <c r="D26" s="1191"/>
      <c r="E26" s="1194"/>
      <c r="F26" s="1142" t="s">
        <v>85</v>
      </c>
      <c r="G26" s="1181" t="s">
        <v>1185</v>
      </c>
      <c r="H26" s="1181"/>
      <c r="I26" s="1181"/>
      <c r="J26" s="1181"/>
      <c r="K26" s="1181"/>
      <c r="L26" s="1181"/>
      <c r="M26" s="1181"/>
      <c r="N26" s="1181"/>
      <c r="O26" s="1181"/>
      <c r="P26" s="1181"/>
      <c r="Q26" s="1181"/>
      <c r="R26" s="1181"/>
      <c r="S26" s="1181"/>
      <c r="T26" s="853"/>
      <c r="V26" s="513" t="s">
        <v>32</v>
      </c>
      <c r="W26" s="513" t="s">
        <v>63</v>
      </c>
      <c r="X26" s="513" t="s">
        <v>32</v>
      </c>
      <c r="Y26" s="853"/>
      <c r="Z26" s="778"/>
      <c r="AA26" s="778"/>
    </row>
    <row r="27" spans="2:27" ht="49.5" customHeight="1">
      <c r="B27" s="757"/>
      <c r="C27" s="1189"/>
      <c r="D27" s="1192"/>
      <c r="E27" s="1195"/>
      <c r="F27" s="1142" t="s">
        <v>13</v>
      </c>
      <c r="G27" s="1181" t="s">
        <v>1222</v>
      </c>
      <c r="H27" s="1181"/>
      <c r="I27" s="1181"/>
      <c r="J27" s="1181"/>
      <c r="K27" s="1181"/>
      <c r="L27" s="1181"/>
      <c r="M27" s="1181"/>
      <c r="N27" s="1181"/>
      <c r="O27" s="1181"/>
      <c r="P27" s="1181"/>
      <c r="Q27" s="1181"/>
      <c r="R27" s="1181"/>
      <c r="S27" s="1181"/>
      <c r="T27" s="853"/>
      <c r="V27" s="513" t="s">
        <v>32</v>
      </c>
      <c r="W27" s="513" t="s">
        <v>63</v>
      </c>
      <c r="X27" s="513" t="s">
        <v>32</v>
      </c>
      <c r="Y27" s="853"/>
      <c r="Z27" s="778"/>
      <c r="AA27" s="778"/>
    </row>
    <row r="28" spans="2:27" ht="12.95" customHeight="1">
      <c r="B28" s="767"/>
      <c r="C28" s="867"/>
      <c r="D28" s="867"/>
      <c r="E28" s="867"/>
      <c r="F28" s="867"/>
      <c r="G28" s="867"/>
      <c r="H28" s="867"/>
      <c r="I28" s="867"/>
      <c r="J28" s="867"/>
      <c r="K28" s="867"/>
      <c r="L28" s="867"/>
      <c r="M28" s="867"/>
      <c r="N28" s="867"/>
      <c r="O28" s="867"/>
      <c r="P28" s="867"/>
      <c r="Q28" s="867"/>
      <c r="R28" s="867"/>
      <c r="S28" s="867"/>
      <c r="T28" s="761"/>
      <c r="U28" s="867"/>
      <c r="V28" s="867"/>
      <c r="W28" s="867"/>
      <c r="X28" s="867"/>
      <c r="Y28" s="761"/>
    </row>
    <row r="30" spans="2:27">
      <c r="B30" s="512" t="s">
        <v>1378</v>
      </c>
    </row>
    <row r="31" spans="2:27">
      <c r="B31" s="512" t="s">
        <v>248</v>
      </c>
      <c r="K31" s="778"/>
      <c r="L31" s="778"/>
      <c r="M31" s="778"/>
      <c r="N31" s="778"/>
      <c r="O31" s="778"/>
      <c r="P31" s="778"/>
      <c r="Q31" s="778"/>
      <c r="R31" s="778"/>
      <c r="S31" s="778"/>
      <c r="T31" s="778"/>
      <c r="U31" s="778"/>
      <c r="V31" s="778"/>
      <c r="W31" s="778"/>
      <c r="X31" s="778"/>
      <c r="Y31" s="778"/>
      <c r="Z31" s="778"/>
      <c r="AA31" s="778"/>
    </row>
    <row r="38" spans="3:32">
      <c r="C38" s="867"/>
      <c r="D38" s="867"/>
      <c r="E38" s="867"/>
      <c r="F38" s="867"/>
      <c r="G38" s="867"/>
      <c r="H38" s="867"/>
      <c r="I38" s="867"/>
      <c r="J38" s="867"/>
      <c r="K38" s="867"/>
      <c r="L38" s="867"/>
      <c r="M38" s="867"/>
      <c r="N38" s="867"/>
      <c r="O38" s="867"/>
      <c r="P38" s="867"/>
      <c r="Q38" s="867"/>
      <c r="R38" s="867"/>
      <c r="S38" s="867"/>
      <c r="T38" s="867"/>
      <c r="U38" s="867"/>
      <c r="V38" s="867"/>
      <c r="W38" s="867"/>
      <c r="X38" s="867"/>
      <c r="Y38" s="867"/>
      <c r="Z38" s="867"/>
      <c r="AA38" s="867"/>
      <c r="AB38" s="867"/>
      <c r="AC38" s="867"/>
      <c r="AD38" s="867"/>
      <c r="AE38" s="867"/>
      <c r="AF38" s="867"/>
    </row>
    <row r="39" spans="3:32">
      <c r="C39" s="1130"/>
    </row>
    <row r="122" spans="3:7">
      <c r="C122" s="867"/>
      <c r="D122" s="867"/>
      <c r="E122" s="867"/>
      <c r="F122" s="867"/>
      <c r="G122" s="867"/>
    </row>
    <row r="123" spans="3:7">
      <c r="C123" s="1130"/>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4"/>
  <dataValidations count="1">
    <dataValidation type="list" allowBlank="1" showDropDown="0" showInputMessage="1" showErrorMessage="1" sqref="V15:V18 X15:X18 V20:V23 X20:X23 V25:V27 X25:X27 L7 Q7 G7:G10">
      <formula1>"□,■"</formula1>
    </dataValidation>
  </dataValidations>
  <pageMargins left="0.70866141732283472" right="0.70866141732283472" top="0.74803149606299213" bottom="0.74803149606299213" header="0.31496062992125984" footer="0.31496062992125984"/>
  <pageSetup paperSize="9" scale="81"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F123"/>
  <sheetViews>
    <sheetView view="pageBreakPreview" zoomScale="60" workbookViewId="0">
      <selection activeCell="F19" sqref="F19:K20"/>
    </sheetView>
  </sheetViews>
  <sheetFormatPr defaultRowHeight="18.75"/>
  <cols>
    <col min="1" max="1" width="2.125" style="1197" customWidth="1"/>
    <col min="2" max="23" width="3.625" style="1197" customWidth="1"/>
    <col min="24" max="24" width="2.125" style="1197" customWidth="1"/>
    <col min="25" max="37" width="5.625" style="1197" customWidth="1"/>
    <col min="38" max="16384" width="9" style="1197" customWidth="1"/>
  </cols>
  <sheetData>
    <row r="1" spans="2:23">
      <c r="B1" s="1197" t="s">
        <v>941</v>
      </c>
      <c r="M1" s="1220"/>
      <c r="N1" s="1200"/>
      <c r="O1" s="1200"/>
      <c r="P1" s="1200"/>
      <c r="Q1" s="1220" t="s">
        <v>54</v>
      </c>
      <c r="R1" s="1207"/>
      <c r="S1" s="1200" t="s">
        <v>92</v>
      </c>
      <c r="T1" s="1207"/>
      <c r="U1" s="1200" t="s">
        <v>97</v>
      </c>
      <c r="V1" s="1207"/>
      <c r="W1" s="1200" t="s">
        <v>105</v>
      </c>
    </row>
    <row r="2" spans="2:23" ht="5.0999999999999996" customHeight="1">
      <c r="M2" s="1220"/>
      <c r="N2" s="1200"/>
      <c r="O2" s="1200"/>
      <c r="P2" s="1200"/>
      <c r="Q2" s="1220"/>
      <c r="R2" s="1200"/>
      <c r="S2" s="1200"/>
      <c r="T2" s="1200"/>
      <c r="U2" s="1200"/>
      <c r="V2" s="1200"/>
      <c r="W2" s="1200"/>
    </row>
    <row r="3" spans="2:23">
      <c r="B3" s="1199" t="s">
        <v>1274</v>
      </c>
      <c r="C3" s="1199"/>
      <c r="D3" s="1199"/>
      <c r="E3" s="1199"/>
      <c r="F3" s="1199"/>
      <c r="G3" s="1199"/>
      <c r="H3" s="1199"/>
      <c r="I3" s="1199"/>
      <c r="J3" s="1199"/>
      <c r="K3" s="1199"/>
      <c r="L3" s="1199"/>
      <c r="M3" s="1199"/>
      <c r="N3" s="1199"/>
      <c r="O3" s="1199"/>
      <c r="P3" s="1199"/>
      <c r="Q3" s="1199"/>
      <c r="R3" s="1199"/>
      <c r="S3" s="1199"/>
      <c r="T3" s="1199"/>
      <c r="U3" s="1199"/>
      <c r="V3" s="1199"/>
      <c r="W3" s="1199"/>
    </row>
    <row r="4" spans="2:23" ht="5.0999999999999996" customHeight="1">
      <c r="B4" s="1200"/>
      <c r="C4" s="1200"/>
      <c r="D4" s="1200"/>
      <c r="E4" s="1200"/>
      <c r="F4" s="1200"/>
      <c r="G4" s="1200"/>
      <c r="H4" s="1200"/>
      <c r="I4" s="1200"/>
      <c r="J4" s="1200"/>
      <c r="K4" s="1200"/>
      <c r="L4" s="1200"/>
      <c r="M4" s="1200"/>
      <c r="N4" s="1200"/>
      <c r="O4" s="1200"/>
      <c r="P4" s="1200"/>
      <c r="Q4" s="1200"/>
      <c r="R4" s="1200"/>
      <c r="S4" s="1200"/>
      <c r="T4" s="1200"/>
      <c r="U4" s="1200"/>
      <c r="V4" s="1200"/>
      <c r="W4" s="1200"/>
    </row>
    <row r="5" spans="2:23">
      <c r="B5" s="1200"/>
      <c r="C5" s="1200"/>
      <c r="D5" s="1200"/>
      <c r="E5" s="1200"/>
      <c r="F5" s="1200"/>
      <c r="G5" s="1200"/>
      <c r="H5" s="1200"/>
      <c r="I5" s="1200"/>
      <c r="J5" s="1200"/>
      <c r="K5" s="1200"/>
      <c r="L5" s="1200"/>
      <c r="M5" s="1200"/>
      <c r="N5" s="1200"/>
      <c r="O5" s="1200"/>
      <c r="P5" s="1220" t="s">
        <v>419</v>
      </c>
      <c r="Q5" s="1221"/>
      <c r="R5" s="1221"/>
      <c r="S5" s="1221"/>
      <c r="T5" s="1221"/>
      <c r="U5" s="1221"/>
      <c r="V5" s="1221"/>
      <c r="W5" s="1221"/>
    </row>
    <row r="6" spans="2:23">
      <c r="B6" s="1200"/>
      <c r="C6" s="1200"/>
      <c r="D6" s="1200"/>
      <c r="E6" s="1200"/>
      <c r="F6" s="1200"/>
      <c r="G6" s="1200"/>
      <c r="H6" s="1200"/>
      <c r="I6" s="1200"/>
      <c r="J6" s="1200"/>
      <c r="K6" s="1200"/>
      <c r="L6" s="1200"/>
      <c r="M6" s="1200"/>
      <c r="N6" s="1200"/>
      <c r="O6" s="1200"/>
      <c r="P6" s="1220" t="s">
        <v>1275</v>
      </c>
      <c r="Q6" s="1222"/>
      <c r="R6" s="1222"/>
      <c r="S6" s="1222"/>
      <c r="T6" s="1222"/>
      <c r="U6" s="1222"/>
      <c r="V6" s="1222"/>
      <c r="W6" s="1222"/>
    </row>
    <row r="7" spans="2:23" ht="10.5" customHeight="1">
      <c r="B7" s="1200"/>
      <c r="C7" s="1200"/>
      <c r="D7" s="1200"/>
      <c r="E7" s="1200"/>
      <c r="F7" s="1200"/>
      <c r="G7" s="1200"/>
      <c r="H7" s="1200"/>
      <c r="I7" s="1200"/>
      <c r="J7" s="1200"/>
      <c r="K7" s="1200"/>
      <c r="L7" s="1200"/>
      <c r="M7" s="1200"/>
      <c r="N7" s="1200"/>
      <c r="O7" s="1200"/>
      <c r="P7" s="1200"/>
      <c r="Q7" s="1200"/>
      <c r="R7" s="1200"/>
      <c r="S7" s="1200"/>
      <c r="T7" s="1200"/>
      <c r="U7" s="1200"/>
      <c r="V7" s="1200"/>
      <c r="W7" s="1200"/>
    </row>
    <row r="8" spans="2:23">
      <c r="B8" s="1197" t="s">
        <v>807</v>
      </c>
    </row>
    <row r="9" spans="2:23">
      <c r="C9" s="1207" t="s">
        <v>32</v>
      </c>
      <c r="D9" s="1197" t="s">
        <v>1128</v>
      </c>
      <c r="J9" s="1207" t="s">
        <v>32</v>
      </c>
      <c r="K9" s="1197" t="s">
        <v>1278</v>
      </c>
    </row>
    <row r="10" spans="2:23" ht="10.5" customHeight="1"/>
    <row r="11" spans="2:23">
      <c r="B11" s="1197" t="s">
        <v>1209</v>
      </c>
    </row>
    <row r="12" spans="2:23">
      <c r="C12" s="1207" t="s">
        <v>32</v>
      </c>
      <c r="D12" s="1197" t="s">
        <v>1279</v>
      </c>
    </row>
    <row r="13" spans="2:23">
      <c r="C13" s="1207" t="s">
        <v>32</v>
      </c>
      <c r="D13" s="1197" t="s">
        <v>703</v>
      </c>
    </row>
    <row r="14" spans="2:23" ht="10.5" customHeight="1"/>
    <row r="15" spans="2:23">
      <c r="B15" s="1197" t="s">
        <v>1223</v>
      </c>
    </row>
    <row r="16" spans="2:23" ht="60" customHeight="1">
      <c r="B16" s="1201"/>
      <c r="C16" s="1201"/>
      <c r="D16" s="1201"/>
      <c r="E16" s="1201"/>
      <c r="F16" s="1214" t="s">
        <v>1280</v>
      </c>
      <c r="G16" s="1217"/>
      <c r="H16" s="1217"/>
      <c r="I16" s="1217"/>
      <c r="J16" s="1217"/>
      <c r="K16" s="1217"/>
      <c r="L16" s="1219"/>
      <c r="M16" s="1203" t="s">
        <v>1282</v>
      </c>
      <c r="N16" s="1203"/>
      <c r="O16" s="1203"/>
      <c r="P16" s="1203"/>
      <c r="Q16" s="1203"/>
      <c r="R16" s="1203"/>
      <c r="S16" s="1203"/>
    </row>
    <row r="17" spans="2:23">
      <c r="B17" s="1202">
        <v>4</v>
      </c>
      <c r="C17" s="1208"/>
      <c r="D17" s="1208" t="s">
        <v>670</v>
      </c>
      <c r="E17" s="1212"/>
      <c r="F17" s="1204"/>
      <c r="G17" s="1209"/>
      <c r="H17" s="1209"/>
      <c r="I17" s="1209"/>
      <c r="J17" s="1209"/>
      <c r="K17" s="1209"/>
      <c r="L17" s="1212" t="s">
        <v>136</v>
      </c>
      <c r="M17" s="1204"/>
      <c r="N17" s="1209"/>
      <c r="O17" s="1209"/>
      <c r="P17" s="1209"/>
      <c r="Q17" s="1209"/>
      <c r="R17" s="1209"/>
      <c r="S17" s="1212" t="s">
        <v>136</v>
      </c>
    </row>
    <row r="18" spans="2:23">
      <c r="B18" s="1202">
        <v>5</v>
      </c>
      <c r="C18" s="1208"/>
      <c r="D18" s="1208" t="s">
        <v>670</v>
      </c>
      <c r="E18" s="1212"/>
      <c r="F18" s="1204"/>
      <c r="G18" s="1209"/>
      <c r="H18" s="1209"/>
      <c r="I18" s="1209"/>
      <c r="J18" s="1209"/>
      <c r="K18" s="1209"/>
      <c r="L18" s="1212" t="s">
        <v>136</v>
      </c>
      <c r="M18" s="1204"/>
      <c r="N18" s="1209"/>
      <c r="O18" s="1209"/>
      <c r="P18" s="1209"/>
      <c r="Q18" s="1209"/>
      <c r="R18" s="1209"/>
      <c r="S18" s="1212" t="s">
        <v>136</v>
      </c>
    </row>
    <row r="19" spans="2:23">
      <c r="B19" s="1202">
        <v>6</v>
      </c>
      <c r="C19" s="1208"/>
      <c r="D19" s="1208" t="s">
        <v>670</v>
      </c>
      <c r="E19" s="1212"/>
      <c r="F19" s="1204"/>
      <c r="G19" s="1209"/>
      <c r="H19" s="1209"/>
      <c r="I19" s="1209"/>
      <c r="J19" s="1209"/>
      <c r="K19" s="1209"/>
      <c r="L19" s="1212" t="s">
        <v>136</v>
      </c>
      <c r="M19" s="1204"/>
      <c r="N19" s="1209"/>
      <c r="O19" s="1209"/>
      <c r="P19" s="1209"/>
      <c r="Q19" s="1209"/>
      <c r="R19" s="1209"/>
      <c r="S19" s="1212" t="s">
        <v>136</v>
      </c>
    </row>
    <row r="20" spans="2:23">
      <c r="B20" s="1202">
        <v>7</v>
      </c>
      <c r="C20" s="1208"/>
      <c r="D20" s="1208" t="s">
        <v>670</v>
      </c>
      <c r="E20" s="1212"/>
      <c r="F20" s="1204"/>
      <c r="G20" s="1209"/>
      <c r="H20" s="1209"/>
      <c r="I20" s="1209"/>
      <c r="J20" s="1209"/>
      <c r="K20" s="1209"/>
      <c r="L20" s="1212" t="s">
        <v>136</v>
      </c>
      <c r="M20" s="1204"/>
      <c r="N20" s="1209"/>
      <c r="O20" s="1209"/>
      <c r="P20" s="1209"/>
      <c r="Q20" s="1209"/>
      <c r="R20" s="1209"/>
      <c r="S20" s="1212" t="s">
        <v>136</v>
      </c>
    </row>
    <row r="21" spans="2:23">
      <c r="B21" s="1202">
        <v>8</v>
      </c>
      <c r="C21" s="1208"/>
      <c r="D21" s="1208" t="s">
        <v>670</v>
      </c>
      <c r="E21" s="1212"/>
      <c r="F21" s="1204"/>
      <c r="G21" s="1209"/>
      <c r="H21" s="1209"/>
      <c r="I21" s="1209"/>
      <c r="J21" s="1209"/>
      <c r="K21" s="1209"/>
      <c r="L21" s="1212" t="s">
        <v>136</v>
      </c>
      <c r="M21" s="1204"/>
      <c r="N21" s="1209"/>
      <c r="O21" s="1209"/>
      <c r="P21" s="1209"/>
      <c r="Q21" s="1209"/>
      <c r="R21" s="1209"/>
      <c r="S21" s="1212" t="s">
        <v>136</v>
      </c>
    </row>
    <row r="22" spans="2:23">
      <c r="B22" s="1202">
        <v>9</v>
      </c>
      <c r="C22" s="1208"/>
      <c r="D22" s="1208" t="s">
        <v>670</v>
      </c>
      <c r="E22" s="1212"/>
      <c r="F22" s="1204"/>
      <c r="G22" s="1209"/>
      <c r="H22" s="1209"/>
      <c r="I22" s="1209"/>
      <c r="J22" s="1209"/>
      <c r="K22" s="1209"/>
      <c r="L22" s="1212" t="s">
        <v>136</v>
      </c>
      <c r="M22" s="1204"/>
      <c r="N22" s="1209"/>
      <c r="O22" s="1209"/>
      <c r="P22" s="1209"/>
      <c r="Q22" s="1209"/>
      <c r="R22" s="1209"/>
      <c r="S22" s="1212" t="s">
        <v>136</v>
      </c>
    </row>
    <row r="23" spans="2:23">
      <c r="B23" s="1202">
        <v>10</v>
      </c>
      <c r="C23" s="1208"/>
      <c r="D23" s="1208" t="s">
        <v>670</v>
      </c>
      <c r="E23" s="1212"/>
      <c r="F23" s="1204"/>
      <c r="G23" s="1209"/>
      <c r="H23" s="1209"/>
      <c r="I23" s="1209"/>
      <c r="J23" s="1209"/>
      <c r="K23" s="1209"/>
      <c r="L23" s="1212" t="s">
        <v>136</v>
      </c>
      <c r="M23" s="1204"/>
      <c r="N23" s="1209"/>
      <c r="O23" s="1209"/>
      <c r="P23" s="1209"/>
      <c r="Q23" s="1209"/>
      <c r="R23" s="1209"/>
      <c r="S23" s="1212" t="s">
        <v>136</v>
      </c>
    </row>
    <row r="24" spans="2:23">
      <c r="B24" s="1202">
        <v>11</v>
      </c>
      <c r="C24" s="1208"/>
      <c r="D24" s="1208" t="s">
        <v>670</v>
      </c>
      <c r="E24" s="1212"/>
      <c r="F24" s="1204"/>
      <c r="G24" s="1209"/>
      <c r="H24" s="1209"/>
      <c r="I24" s="1209"/>
      <c r="J24" s="1209"/>
      <c r="K24" s="1209"/>
      <c r="L24" s="1212" t="s">
        <v>136</v>
      </c>
      <c r="M24" s="1204"/>
      <c r="N24" s="1209"/>
      <c r="O24" s="1209"/>
      <c r="P24" s="1209"/>
      <c r="Q24" s="1209"/>
      <c r="R24" s="1209"/>
      <c r="S24" s="1212" t="s">
        <v>136</v>
      </c>
    </row>
    <row r="25" spans="2:23">
      <c r="B25" s="1202">
        <v>12</v>
      </c>
      <c r="C25" s="1208"/>
      <c r="D25" s="1208" t="s">
        <v>670</v>
      </c>
      <c r="E25" s="1212"/>
      <c r="F25" s="1204"/>
      <c r="G25" s="1209"/>
      <c r="H25" s="1209"/>
      <c r="I25" s="1209"/>
      <c r="J25" s="1209"/>
      <c r="K25" s="1209"/>
      <c r="L25" s="1212" t="s">
        <v>136</v>
      </c>
      <c r="M25" s="1204"/>
      <c r="N25" s="1209"/>
      <c r="O25" s="1209"/>
      <c r="P25" s="1209"/>
      <c r="Q25" s="1209"/>
      <c r="R25" s="1209"/>
      <c r="S25" s="1212" t="s">
        <v>136</v>
      </c>
      <c r="U25" s="1201" t="s">
        <v>1283</v>
      </c>
      <c r="V25" s="1201"/>
      <c r="W25" s="1201"/>
    </row>
    <row r="26" spans="2:23">
      <c r="B26" s="1202">
        <v>1</v>
      </c>
      <c r="C26" s="1208"/>
      <c r="D26" s="1208" t="s">
        <v>670</v>
      </c>
      <c r="E26" s="1212"/>
      <c r="F26" s="1204"/>
      <c r="G26" s="1209"/>
      <c r="H26" s="1209"/>
      <c r="I26" s="1209"/>
      <c r="J26" s="1209"/>
      <c r="K26" s="1209"/>
      <c r="L26" s="1212" t="s">
        <v>136</v>
      </c>
      <c r="M26" s="1204"/>
      <c r="N26" s="1209"/>
      <c r="O26" s="1209"/>
      <c r="P26" s="1209"/>
      <c r="Q26" s="1209"/>
      <c r="R26" s="1209"/>
      <c r="S26" s="1212" t="s">
        <v>136</v>
      </c>
      <c r="U26" s="1223"/>
      <c r="V26" s="1223"/>
      <c r="W26" s="1223"/>
    </row>
    <row r="27" spans="2:23">
      <c r="B27" s="1202">
        <v>2</v>
      </c>
      <c r="C27" s="1208"/>
      <c r="D27" s="1208" t="s">
        <v>670</v>
      </c>
      <c r="E27" s="1212"/>
      <c r="F27" s="1204"/>
      <c r="G27" s="1209"/>
      <c r="H27" s="1209"/>
      <c r="I27" s="1209"/>
      <c r="J27" s="1209"/>
      <c r="K27" s="1209"/>
      <c r="L27" s="1212" t="s">
        <v>136</v>
      </c>
      <c r="M27" s="1204"/>
      <c r="N27" s="1209"/>
      <c r="O27" s="1209"/>
      <c r="P27" s="1209"/>
      <c r="Q27" s="1209"/>
      <c r="R27" s="1209"/>
      <c r="S27" s="1212" t="s">
        <v>136</v>
      </c>
    </row>
    <row r="28" spans="2:23">
      <c r="B28" s="1201" t="s">
        <v>1284</v>
      </c>
      <c r="C28" s="1201"/>
      <c r="D28" s="1201"/>
      <c r="E28" s="1201"/>
      <c r="F28" s="1202" t="str">
        <f>IF(SUM(F17:K27)=0,"",SUM(F17:K27))</f>
        <v/>
      </c>
      <c r="G28" s="1208"/>
      <c r="H28" s="1208"/>
      <c r="I28" s="1208"/>
      <c r="J28" s="1208"/>
      <c r="K28" s="1208"/>
      <c r="L28" s="1212" t="s">
        <v>136</v>
      </c>
      <c r="M28" s="1202" t="str">
        <f>IF(SUM(M17:R27)=0,"",SUM(M17:R27))</f>
        <v/>
      </c>
      <c r="N28" s="1208"/>
      <c r="O28" s="1208"/>
      <c r="P28" s="1208"/>
      <c r="Q28" s="1208"/>
      <c r="R28" s="1208"/>
      <c r="S28" s="1212" t="s">
        <v>136</v>
      </c>
      <c r="U28" s="1201" t="s">
        <v>1285</v>
      </c>
      <c r="V28" s="1201"/>
      <c r="W28" s="1201"/>
    </row>
    <row r="29" spans="2:23" ht="39.950000000000003" customHeight="1">
      <c r="B29" s="1203" t="s">
        <v>1127</v>
      </c>
      <c r="C29" s="1201"/>
      <c r="D29" s="1201"/>
      <c r="E29" s="1201"/>
      <c r="F29" s="1215" t="str">
        <f>IF(F28="","",F28/U26)</f>
        <v/>
      </c>
      <c r="G29" s="1218"/>
      <c r="H29" s="1218"/>
      <c r="I29" s="1218"/>
      <c r="J29" s="1218"/>
      <c r="K29" s="1218"/>
      <c r="L29" s="1212" t="s">
        <v>136</v>
      </c>
      <c r="M29" s="1215" t="str">
        <f>IF(M28="","",M28/U26)</f>
        <v/>
      </c>
      <c r="N29" s="1218"/>
      <c r="O29" s="1218"/>
      <c r="P29" s="1218"/>
      <c r="Q29" s="1218"/>
      <c r="R29" s="1218"/>
      <c r="S29" s="1212" t="s">
        <v>136</v>
      </c>
      <c r="U29" s="1224" t="str">
        <f>IF(F29="","",ROUNDDOWN(M29/F29,3))</f>
        <v/>
      </c>
      <c r="V29" s="1226"/>
      <c r="W29" s="1227"/>
    </row>
    <row r="31" spans="2:23">
      <c r="B31" s="1197" t="s">
        <v>322</v>
      </c>
    </row>
    <row r="32" spans="2:23" ht="60" customHeight="1">
      <c r="B32" s="1201"/>
      <c r="C32" s="1201"/>
      <c r="D32" s="1201"/>
      <c r="E32" s="1201"/>
      <c r="F32" s="1214" t="s">
        <v>1280</v>
      </c>
      <c r="G32" s="1217"/>
      <c r="H32" s="1217"/>
      <c r="I32" s="1217"/>
      <c r="J32" s="1217"/>
      <c r="K32" s="1217"/>
      <c r="L32" s="1219"/>
      <c r="M32" s="1203" t="s">
        <v>1282</v>
      </c>
      <c r="N32" s="1203"/>
      <c r="O32" s="1203"/>
      <c r="P32" s="1203"/>
      <c r="Q32" s="1203"/>
      <c r="R32" s="1203"/>
      <c r="S32" s="1203"/>
    </row>
    <row r="33" spans="1:32">
      <c r="B33" s="1204"/>
      <c r="C33" s="1209"/>
      <c r="D33" s="1209"/>
      <c r="E33" s="1213" t="s">
        <v>670</v>
      </c>
      <c r="F33" s="1204"/>
      <c r="G33" s="1209"/>
      <c r="H33" s="1209"/>
      <c r="I33" s="1209"/>
      <c r="J33" s="1209"/>
      <c r="K33" s="1209"/>
      <c r="L33" s="1212" t="s">
        <v>136</v>
      </c>
      <c r="M33" s="1204"/>
      <c r="N33" s="1209"/>
      <c r="O33" s="1209"/>
      <c r="P33" s="1209"/>
      <c r="Q33" s="1209"/>
      <c r="R33" s="1209"/>
      <c r="S33" s="1212" t="s">
        <v>136</v>
      </c>
    </row>
    <row r="34" spans="1:32">
      <c r="B34" s="1204"/>
      <c r="C34" s="1209"/>
      <c r="D34" s="1209"/>
      <c r="E34" s="1213" t="s">
        <v>670</v>
      </c>
      <c r="F34" s="1204"/>
      <c r="G34" s="1209"/>
      <c r="H34" s="1209"/>
      <c r="I34" s="1209"/>
      <c r="J34" s="1209"/>
      <c r="K34" s="1209"/>
      <c r="L34" s="1212" t="s">
        <v>136</v>
      </c>
      <c r="M34" s="1204"/>
      <c r="N34" s="1209"/>
      <c r="O34" s="1209"/>
      <c r="P34" s="1209"/>
      <c r="Q34" s="1209"/>
      <c r="R34" s="1209"/>
      <c r="S34" s="1212" t="s">
        <v>136</v>
      </c>
    </row>
    <row r="35" spans="1:32">
      <c r="B35" s="1204"/>
      <c r="C35" s="1209"/>
      <c r="D35" s="1209"/>
      <c r="E35" s="1213" t="s">
        <v>1224</v>
      </c>
      <c r="F35" s="1204"/>
      <c r="G35" s="1209"/>
      <c r="H35" s="1209"/>
      <c r="I35" s="1209"/>
      <c r="J35" s="1209"/>
      <c r="K35" s="1209"/>
      <c r="L35" s="1212" t="s">
        <v>136</v>
      </c>
      <c r="M35" s="1204"/>
      <c r="N35" s="1209"/>
      <c r="O35" s="1209"/>
      <c r="P35" s="1209"/>
      <c r="Q35" s="1209"/>
      <c r="R35" s="1209"/>
      <c r="S35" s="1212" t="s">
        <v>136</v>
      </c>
    </row>
    <row r="36" spans="1:32">
      <c r="B36" s="1201" t="s">
        <v>1284</v>
      </c>
      <c r="C36" s="1201"/>
      <c r="D36" s="1201"/>
      <c r="E36" s="1201"/>
      <c r="F36" s="1202" t="str">
        <f>IF(SUM(F33:K35)=0,"",SUM(F33:K35))</f>
        <v/>
      </c>
      <c r="G36" s="1208"/>
      <c r="H36" s="1208"/>
      <c r="I36" s="1208"/>
      <c r="J36" s="1208"/>
      <c r="K36" s="1208"/>
      <c r="L36" s="1212" t="s">
        <v>136</v>
      </c>
      <c r="M36" s="1202" t="str">
        <f>IF(SUM(M33:R35)=0,"",SUM(M33:R35))</f>
        <v/>
      </c>
      <c r="N36" s="1208"/>
      <c r="O36" s="1208"/>
      <c r="P36" s="1208"/>
      <c r="Q36" s="1208"/>
      <c r="R36" s="1208"/>
      <c r="S36" s="1212" t="s">
        <v>136</v>
      </c>
      <c r="U36" s="1201" t="s">
        <v>1285</v>
      </c>
      <c r="V36" s="1201"/>
      <c r="W36" s="1201"/>
    </row>
    <row r="37" spans="1:32" ht="39.950000000000003" customHeight="1">
      <c r="B37" s="1203" t="s">
        <v>1127</v>
      </c>
      <c r="C37" s="1201"/>
      <c r="D37" s="1201"/>
      <c r="E37" s="1201"/>
      <c r="F37" s="1215" t="str">
        <f>IF(F36="","",F36/3)</f>
        <v/>
      </c>
      <c r="G37" s="1218"/>
      <c r="H37" s="1218"/>
      <c r="I37" s="1218"/>
      <c r="J37" s="1218"/>
      <c r="K37" s="1218"/>
      <c r="L37" s="1212" t="s">
        <v>136</v>
      </c>
      <c r="M37" s="1215" t="str">
        <f>IF(M36="","",M36/3)</f>
        <v/>
      </c>
      <c r="N37" s="1218"/>
      <c r="O37" s="1218"/>
      <c r="P37" s="1218"/>
      <c r="Q37" s="1218"/>
      <c r="R37" s="1218"/>
      <c r="S37" s="1212" t="s">
        <v>136</v>
      </c>
      <c r="U37" s="1224" t="str">
        <f>IF(F37="","",ROUNDDOWN(M37/F37,3))</f>
        <v/>
      </c>
      <c r="V37" s="1226"/>
      <c r="W37" s="1227"/>
    </row>
    <row r="38" spans="1:32" ht="5.0999999999999996" customHeight="1">
      <c r="A38" s="1198"/>
      <c r="B38" s="1205"/>
      <c r="C38" s="1210"/>
      <c r="D38" s="1210"/>
      <c r="E38" s="1210"/>
      <c r="F38" s="1216"/>
      <c r="G38" s="1216"/>
      <c r="H38" s="1216"/>
      <c r="I38" s="1216"/>
      <c r="J38" s="1216"/>
      <c r="K38" s="1216"/>
      <c r="L38" s="1210"/>
      <c r="M38" s="1216"/>
      <c r="N38" s="1216"/>
      <c r="O38" s="1216"/>
      <c r="P38" s="1216"/>
      <c r="Q38" s="1216"/>
      <c r="R38" s="1216"/>
      <c r="S38" s="1210"/>
      <c r="T38" s="1198"/>
      <c r="U38" s="1225"/>
      <c r="V38" s="1225"/>
      <c r="W38" s="1225"/>
      <c r="X38" s="1198"/>
      <c r="Y38" s="1198"/>
      <c r="Z38" s="1198"/>
      <c r="AA38" s="1198"/>
      <c r="AB38" s="1198"/>
      <c r="AC38" s="1198"/>
      <c r="AD38" s="1198"/>
      <c r="AE38" s="1198"/>
      <c r="AF38" s="1198"/>
    </row>
    <row r="39" spans="1:32">
      <c r="B39" s="1197" t="s">
        <v>162</v>
      </c>
      <c r="C39" s="1211"/>
    </row>
    <row r="40" spans="1:32">
      <c r="B40" s="1206" t="s">
        <v>1287</v>
      </c>
      <c r="C40" s="1206"/>
      <c r="D40" s="1206"/>
      <c r="E40" s="1206"/>
      <c r="F40" s="1206"/>
      <c r="G40" s="1206"/>
      <c r="H40" s="1206"/>
      <c r="I40" s="1206"/>
      <c r="J40" s="1206"/>
      <c r="K40" s="1206"/>
      <c r="L40" s="1206"/>
      <c r="M40" s="1206"/>
      <c r="N40" s="1206"/>
      <c r="O40" s="1206"/>
      <c r="P40" s="1206"/>
      <c r="Q40" s="1206"/>
      <c r="R40" s="1206"/>
      <c r="S40" s="1206"/>
      <c r="T40" s="1206"/>
      <c r="U40" s="1206"/>
      <c r="V40" s="1206"/>
      <c r="W40" s="1206"/>
    </row>
    <row r="41" spans="1:32">
      <c r="B41" s="1206" t="s">
        <v>1386</v>
      </c>
      <c r="C41" s="1206"/>
      <c r="D41" s="1206"/>
      <c r="E41" s="1206"/>
      <c r="F41" s="1206"/>
      <c r="G41" s="1206"/>
      <c r="H41" s="1206"/>
      <c r="I41" s="1206"/>
      <c r="J41" s="1206"/>
      <c r="K41" s="1206"/>
      <c r="L41" s="1206"/>
      <c r="M41" s="1206"/>
      <c r="N41" s="1206"/>
      <c r="O41" s="1206"/>
      <c r="P41" s="1206"/>
      <c r="Q41" s="1206"/>
      <c r="R41" s="1206"/>
      <c r="S41" s="1206"/>
      <c r="T41" s="1206"/>
      <c r="U41" s="1206"/>
      <c r="V41" s="1206"/>
      <c r="W41" s="1206"/>
    </row>
    <row r="42" spans="1:32">
      <c r="B42" s="1206" t="s">
        <v>889</v>
      </c>
      <c r="C42" s="1206"/>
      <c r="D42" s="1206"/>
      <c r="E42" s="1206"/>
      <c r="F42" s="1206"/>
      <c r="G42" s="1206"/>
      <c r="H42" s="1206"/>
      <c r="I42" s="1206"/>
      <c r="J42" s="1206"/>
      <c r="K42" s="1206"/>
      <c r="L42" s="1206"/>
      <c r="M42" s="1206"/>
      <c r="N42" s="1206"/>
      <c r="O42" s="1206"/>
      <c r="P42" s="1206"/>
      <c r="Q42" s="1206"/>
      <c r="R42" s="1206"/>
      <c r="S42" s="1206"/>
      <c r="T42" s="1206"/>
      <c r="U42" s="1206"/>
      <c r="V42" s="1206"/>
      <c r="W42" s="1206"/>
    </row>
    <row r="43" spans="1:32">
      <c r="B43" s="1206" t="s">
        <v>310</v>
      </c>
      <c r="C43" s="1206"/>
      <c r="D43" s="1206"/>
      <c r="E43" s="1206"/>
      <c r="F43" s="1206"/>
      <c r="G43" s="1206"/>
      <c r="H43" s="1206"/>
      <c r="I43" s="1206"/>
      <c r="J43" s="1206"/>
      <c r="K43" s="1206"/>
      <c r="L43" s="1206"/>
      <c r="M43" s="1206"/>
      <c r="N43" s="1206"/>
      <c r="O43" s="1206"/>
      <c r="P43" s="1206"/>
      <c r="Q43" s="1206"/>
      <c r="R43" s="1206"/>
      <c r="S43" s="1206"/>
      <c r="T43" s="1206"/>
      <c r="U43" s="1206"/>
      <c r="V43" s="1206"/>
      <c r="W43" s="1206"/>
    </row>
    <row r="44" spans="1:32">
      <c r="B44" s="1206" t="s">
        <v>140</v>
      </c>
      <c r="C44" s="1206"/>
      <c r="D44" s="1206"/>
      <c r="E44" s="1206"/>
      <c r="F44" s="1206"/>
      <c r="G44" s="1206"/>
      <c r="H44" s="1206"/>
      <c r="I44" s="1206"/>
      <c r="J44" s="1206"/>
      <c r="K44" s="1206"/>
      <c r="L44" s="1206"/>
      <c r="M44" s="1206"/>
      <c r="N44" s="1206"/>
      <c r="O44" s="1206"/>
      <c r="P44" s="1206"/>
      <c r="Q44" s="1206"/>
      <c r="R44" s="1206"/>
      <c r="S44" s="1206"/>
      <c r="T44" s="1206"/>
      <c r="U44" s="1206"/>
      <c r="V44" s="1206"/>
      <c r="W44" s="1206"/>
    </row>
    <row r="45" spans="1:32">
      <c r="B45" s="1206" t="s">
        <v>1220</v>
      </c>
      <c r="C45" s="1206"/>
      <c r="D45" s="1206"/>
      <c r="E45" s="1206"/>
      <c r="F45" s="1206"/>
      <c r="G45" s="1206"/>
      <c r="H45" s="1206"/>
      <c r="I45" s="1206"/>
      <c r="J45" s="1206"/>
      <c r="K45" s="1206"/>
      <c r="L45" s="1206"/>
      <c r="M45" s="1206"/>
      <c r="N45" s="1206"/>
      <c r="O45" s="1206"/>
      <c r="P45" s="1206"/>
      <c r="Q45" s="1206"/>
      <c r="R45" s="1206"/>
      <c r="S45" s="1206"/>
      <c r="T45" s="1206"/>
      <c r="U45" s="1206"/>
      <c r="V45" s="1206"/>
      <c r="W45" s="1206"/>
    </row>
    <row r="46" spans="1:32">
      <c r="B46" s="1206" t="s">
        <v>868</v>
      </c>
      <c r="C46" s="1206"/>
      <c r="D46" s="1206"/>
      <c r="E46" s="1206"/>
      <c r="F46" s="1206"/>
      <c r="G46" s="1206"/>
      <c r="H46" s="1206"/>
      <c r="I46" s="1206"/>
      <c r="J46" s="1206"/>
      <c r="K46" s="1206"/>
      <c r="L46" s="1206"/>
      <c r="M46" s="1206"/>
      <c r="N46" s="1206"/>
      <c r="O46" s="1206"/>
      <c r="P46" s="1206"/>
      <c r="Q46" s="1206"/>
      <c r="R46" s="1206"/>
      <c r="S46" s="1206"/>
      <c r="T46" s="1206"/>
      <c r="U46" s="1206"/>
      <c r="V46" s="1206"/>
      <c r="W46" s="1206"/>
    </row>
    <row r="47" spans="1:32">
      <c r="B47" s="1206" t="s">
        <v>1288</v>
      </c>
      <c r="C47" s="1206"/>
      <c r="D47" s="1206"/>
      <c r="E47" s="1206"/>
      <c r="F47" s="1206"/>
      <c r="G47" s="1206"/>
      <c r="H47" s="1206"/>
      <c r="I47" s="1206"/>
      <c r="J47" s="1206"/>
      <c r="K47" s="1206"/>
      <c r="L47" s="1206"/>
      <c r="M47" s="1206"/>
      <c r="N47" s="1206"/>
      <c r="O47" s="1206"/>
      <c r="P47" s="1206"/>
      <c r="Q47" s="1206"/>
      <c r="R47" s="1206"/>
      <c r="S47" s="1206"/>
      <c r="T47" s="1206"/>
      <c r="U47" s="1206"/>
      <c r="V47" s="1206"/>
      <c r="W47" s="1206"/>
    </row>
    <row r="48" spans="1:32">
      <c r="B48" s="1206"/>
      <c r="C48" s="1206"/>
      <c r="D48" s="1206"/>
      <c r="E48" s="1206"/>
      <c r="F48" s="1206"/>
      <c r="G48" s="1206"/>
      <c r="H48" s="1206"/>
      <c r="I48" s="1206"/>
      <c r="J48" s="1206"/>
      <c r="K48" s="1206"/>
      <c r="L48" s="1206"/>
      <c r="M48" s="1206"/>
      <c r="N48" s="1206"/>
      <c r="O48" s="1206"/>
      <c r="P48" s="1206"/>
      <c r="Q48" s="1206"/>
      <c r="R48" s="1206"/>
      <c r="S48" s="1206"/>
      <c r="T48" s="1206"/>
      <c r="U48" s="1206"/>
      <c r="V48" s="1206"/>
      <c r="W48" s="1206"/>
    </row>
    <row r="49" spans="2:23">
      <c r="B49" s="1206"/>
      <c r="C49" s="1206"/>
      <c r="D49" s="1206"/>
      <c r="E49" s="1206"/>
      <c r="F49" s="1206"/>
      <c r="G49" s="1206"/>
      <c r="H49" s="1206"/>
      <c r="I49" s="1206"/>
      <c r="J49" s="1206"/>
      <c r="K49" s="1206"/>
      <c r="L49" s="1206"/>
      <c r="M49" s="1206"/>
      <c r="N49" s="1206"/>
      <c r="O49" s="1206"/>
      <c r="P49" s="1206"/>
      <c r="Q49" s="1206"/>
      <c r="R49" s="1206"/>
      <c r="S49" s="1206"/>
      <c r="T49" s="1206"/>
      <c r="U49" s="1206"/>
      <c r="V49" s="1206"/>
      <c r="W49" s="1206"/>
    </row>
    <row r="122" spans="3:7">
      <c r="C122" s="1198"/>
      <c r="D122" s="1198"/>
      <c r="E122" s="1198"/>
      <c r="F122" s="1198"/>
      <c r="G122" s="1198"/>
    </row>
    <row r="123" spans="3:7">
      <c r="C123" s="121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4"/>
  <dataValidations count="1">
    <dataValidation type="list" allowBlank="1" showDropDown="0"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B2:AG123"/>
  <sheetViews>
    <sheetView view="pageBreakPreview" zoomScale="60" workbookViewId="0">
      <selection activeCell="H19" sqref="H19:H20"/>
    </sheetView>
  </sheetViews>
  <sheetFormatPr defaultColWidth="4" defaultRowHeight="13.5"/>
  <cols>
    <col min="1" max="1" width="1.5" style="512" customWidth="1"/>
    <col min="2" max="2" width="3.125" style="512" customWidth="1"/>
    <col min="3" max="3" width="1.125" style="512" customWidth="1"/>
    <col min="4" max="22" width="4" style="512"/>
    <col min="23" max="23" width="3.125" style="512" customWidth="1"/>
    <col min="24" max="24" width="2.375" style="512" customWidth="1"/>
    <col min="25" max="25" width="4" style="512"/>
    <col min="26" max="26" width="2.25" style="512" customWidth="1"/>
    <col min="27" max="27" width="4" style="512"/>
    <col min="28" max="28" width="2.375" style="512" customWidth="1"/>
    <col min="29" max="29" width="1.5" style="512" customWidth="1"/>
    <col min="30" max="32" width="4" style="512"/>
    <col min="33" max="33" width="6.625" style="512" bestFit="1" customWidth="1"/>
    <col min="34" max="16384" width="4" style="512"/>
  </cols>
  <sheetData>
    <row r="2" spans="2:33">
      <c r="B2" s="512" t="s">
        <v>1387</v>
      </c>
      <c r="C2" s="778"/>
      <c r="D2" s="778"/>
      <c r="E2" s="778"/>
      <c r="F2" s="778"/>
      <c r="G2" s="778"/>
      <c r="H2" s="778"/>
      <c r="I2" s="778"/>
      <c r="J2" s="778"/>
      <c r="K2" s="778"/>
      <c r="L2" s="778"/>
      <c r="M2" s="778"/>
      <c r="N2" s="778"/>
      <c r="O2" s="778"/>
      <c r="P2" s="778"/>
      <c r="Q2" s="778"/>
      <c r="R2" s="778"/>
      <c r="S2" s="778"/>
      <c r="T2" s="778"/>
      <c r="U2" s="778"/>
      <c r="V2" s="778"/>
      <c r="W2" s="778"/>
      <c r="X2" s="778"/>
      <c r="Y2" s="778"/>
      <c r="Z2" s="778"/>
      <c r="AA2" s="778"/>
      <c r="AB2" s="778"/>
    </row>
    <row r="4" spans="2:33" ht="34.5" customHeight="1">
      <c r="B4" s="1173" t="s">
        <v>1225</v>
      </c>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row>
    <row r="5" spans="2:33" ht="16.5" customHeight="1">
      <c r="B5" s="513" t="s">
        <v>590</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1"/>
      <c r="AD5" s="511"/>
    </row>
    <row r="6" spans="2:33" ht="13.5" customHeight="1"/>
    <row r="7" spans="2:33" ht="24" customHeight="1">
      <c r="B7" s="1142" t="s">
        <v>1214</v>
      </c>
      <c r="C7" s="1142"/>
      <c r="D7" s="1142"/>
      <c r="E7" s="1142"/>
      <c r="F7" s="1142"/>
      <c r="G7" s="676"/>
      <c r="H7" s="678"/>
      <c r="I7" s="678"/>
      <c r="J7" s="678"/>
      <c r="K7" s="678"/>
      <c r="L7" s="678"/>
      <c r="M7" s="678"/>
      <c r="N7" s="678"/>
      <c r="O7" s="678"/>
      <c r="P7" s="678"/>
      <c r="Q7" s="678"/>
      <c r="R7" s="678"/>
      <c r="S7" s="678"/>
      <c r="T7" s="678"/>
      <c r="U7" s="678"/>
      <c r="V7" s="678"/>
      <c r="W7" s="678"/>
      <c r="X7" s="678"/>
      <c r="Y7" s="678"/>
      <c r="Z7" s="678"/>
      <c r="AA7" s="678"/>
      <c r="AB7" s="1156"/>
    </row>
    <row r="8" spans="2:33" ht="24" customHeight="1">
      <c r="B8" s="1142" t="s">
        <v>236</v>
      </c>
      <c r="C8" s="1142"/>
      <c r="D8" s="1142"/>
      <c r="E8" s="1142"/>
      <c r="F8" s="1142"/>
      <c r="G8" s="658" t="s">
        <v>32</v>
      </c>
      <c r="H8" s="1141" t="s">
        <v>1135</v>
      </c>
      <c r="I8" s="1141"/>
      <c r="J8" s="1141"/>
      <c r="K8" s="1141"/>
      <c r="L8" s="658" t="s">
        <v>32</v>
      </c>
      <c r="M8" s="1141" t="s">
        <v>1381</v>
      </c>
      <c r="N8" s="1141"/>
      <c r="O8" s="1141"/>
      <c r="P8" s="1141"/>
      <c r="Q8" s="658" t="s">
        <v>32</v>
      </c>
      <c r="R8" s="1141" t="s">
        <v>1327</v>
      </c>
      <c r="S8" s="1141"/>
      <c r="T8" s="1141"/>
      <c r="U8" s="1141"/>
      <c r="V8" s="1141"/>
      <c r="W8" s="1141"/>
      <c r="X8" s="1141"/>
      <c r="Y8" s="1141"/>
      <c r="Z8" s="678"/>
      <c r="AA8" s="678"/>
      <c r="AB8" s="1156"/>
    </row>
    <row r="9" spans="2:33" ht="21.95" customHeight="1">
      <c r="B9" s="740" t="s">
        <v>1215</v>
      </c>
      <c r="C9" s="747"/>
      <c r="D9" s="747"/>
      <c r="E9" s="747"/>
      <c r="F9" s="749"/>
      <c r="G9" s="740" t="s">
        <v>32</v>
      </c>
      <c r="H9" s="1130" t="s">
        <v>88</v>
      </c>
      <c r="I9" s="1182"/>
      <c r="J9" s="1182"/>
      <c r="K9" s="1182"/>
      <c r="L9" s="1182"/>
      <c r="M9" s="1182"/>
      <c r="N9" s="1182"/>
      <c r="O9" s="1182"/>
      <c r="P9" s="1182"/>
      <c r="Q9" s="1182"/>
      <c r="R9" s="1182"/>
      <c r="S9" s="1182"/>
      <c r="T9" s="1182"/>
      <c r="U9" s="1182"/>
      <c r="V9" s="1182"/>
      <c r="W9" s="1182"/>
      <c r="X9" s="1182"/>
      <c r="Y9" s="1182"/>
      <c r="Z9" s="1182"/>
      <c r="AA9" s="1182"/>
      <c r="AB9" s="1184"/>
    </row>
    <row r="10" spans="2:33" ht="21.95" customHeight="1">
      <c r="B10" s="741"/>
      <c r="C10" s="748"/>
      <c r="D10" s="748"/>
      <c r="E10" s="748"/>
      <c r="F10" s="751"/>
      <c r="G10" s="741" t="s">
        <v>32</v>
      </c>
      <c r="H10" s="867" t="s">
        <v>1216</v>
      </c>
      <c r="I10" s="1183"/>
      <c r="J10" s="1183"/>
      <c r="K10" s="1183"/>
      <c r="L10" s="1183"/>
      <c r="M10" s="1183"/>
      <c r="N10" s="1183"/>
      <c r="O10" s="1183"/>
      <c r="P10" s="1183"/>
      <c r="Q10" s="1183"/>
      <c r="R10" s="1183"/>
      <c r="S10" s="1183"/>
      <c r="T10" s="1183"/>
      <c r="U10" s="1183"/>
      <c r="V10" s="1183"/>
      <c r="W10" s="1183"/>
      <c r="X10" s="1183"/>
      <c r="Y10" s="1183"/>
      <c r="Z10" s="1183"/>
      <c r="AA10" s="1183"/>
      <c r="AB10" s="1186"/>
    </row>
    <row r="11" spans="2:33" ht="13.5" customHeight="1">
      <c r="AG11" s="1196"/>
    </row>
    <row r="12" spans="2:33" ht="12.95" customHeight="1">
      <c r="B12" s="756"/>
      <c r="C12" s="1130"/>
      <c r="D12" s="1130"/>
      <c r="E12" s="1130"/>
      <c r="F12" s="1130"/>
      <c r="G12" s="1130"/>
      <c r="H12" s="1130"/>
      <c r="I12" s="1130"/>
      <c r="J12" s="1130"/>
      <c r="K12" s="1130"/>
      <c r="L12" s="1130"/>
      <c r="M12" s="1130"/>
      <c r="N12" s="1130"/>
      <c r="O12" s="1130"/>
      <c r="P12" s="1130"/>
      <c r="Q12" s="1130"/>
      <c r="R12" s="1130"/>
      <c r="S12" s="1130"/>
      <c r="T12" s="1130"/>
      <c r="U12" s="1130"/>
      <c r="V12" s="1130"/>
      <c r="W12" s="1130"/>
      <c r="X12" s="756"/>
      <c r="Y12" s="1130"/>
      <c r="Z12" s="1130"/>
      <c r="AA12" s="1130"/>
      <c r="AB12" s="760"/>
      <c r="AC12" s="778"/>
      <c r="AD12" s="778"/>
    </row>
    <row r="13" spans="2:33" ht="17.100000000000001" customHeight="1">
      <c r="B13" s="1175" t="s">
        <v>254</v>
      </c>
      <c r="C13" s="1176"/>
      <c r="X13" s="757"/>
      <c r="Y13" s="1163" t="s">
        <v>60</v>
      </c>
      <c r="Z13" s="1163" t="s">
        <v>63</v>
      </c>
      <c r="AA13" s="1163" t="s">
        <v>72</v>
      </c>
      <c r="AB13" s="853"/>
      <c r="AC13" s="778"/>
      <c r="AD13" s="778"/>
    </row>
    <row r="14" spans="2:33" ht="17.100000000000001" customHeight="1">
      <c r="B14" s="757"/>
      <c r="X14" s="757"/>
      <c r="AB14" s="853"/>
      <c r="AC14" s="778"/>
      <c r="AD14" s="778"/>
    </row>
    <row r="15" spans="2:33" ht="49.15" customHeight="1">
      <c r="B15" s="757"/>
      <c r="C15" s="1177" t="s">
        <v>638</v>
      </c>
      <c r="D15" s="1177"/>
      <c r="E15" s="1177"/>
      <c r="F15" s="1142" t="s">
        <v>76</v>
      </c>
      <c r="G15" s="618" t="s">
        <v>1362</v>
      </c>
      <c r="H15" s="618"/>
      <c r="I15" s="618"/>
      <c r="J15" s="618"/>
      <c r="K15" s="618"/>
      <c r="L15" s="618"/>
      <c r="M15" s="618"/>
      <c r="N15" s="618"/>
      <c r="O15" s="618"/>
      <c r="P15" s="618"/>
      <c r="Q15" s="618"/>
      <c r="R15" s="618"/>
      <c r="S15" s="618"/>
      <c r="T15" s="618"/>
      <c r="U15" s="618"/>
      <c r="V15" s="734"/>
      <c r="X15" s="757"/>
      <c r="Y15" s="513" t="s">
        <v>32</v>
      </c>
      <c r="Z15" s="513" t="s">
        <v>63</v>
      </c>
      <c r="AA15" s="513" t="s">
        <v>32</v>
      </c>
      <c r="AB15" s="853"/>
      <c r="AC15" s="778"/>
      <c r="AD15" s="778"/>
    </row>
    <row r="16" spans="2:33" ht="80.25" customHeight="1">
      <c r="B16" s="757"/>
      <c r="C16" s="1177"/>
      <c r="D16" s="1177"/>
      <c r="E16" s="1177"/>
      <c r="F16" s="1228"/>
      <c r="G16" s="1182" t="s">
        <v>1388</v>
      </c>
      <c r="H16" s="1182"/>
      <c r="I16" s="1182"/>
      <c r="J16" s="1182"/>
      <c r="K16" s="1182"/>
      <c r="L16" s="1182"/>
      <c r="M16" s="1182"/>
      <c r="N16" s="1182"/>
      <c r="O16" s="1182"/>
      <c r="P16" s="1182"/>
      <c r="Q16" s="1182"/>
      <c r="R16" s="1182"/>
      <c r="S16" s="1182"/>
      <c r="T16" s="1182"/>
      <c r="U16" s="1182"/>
      <c r="V16" s="1184"/>
      <c r="X16" s="757"/>
      <c r="Y16" s="513" t="s">
        <v>32</v>
      </c>
      <c r="Z16" s="513" t="s">
        <v>63</v>
      </c>
      <c r="AA16" s="513" t="s">
        <v>32</v>
      </c>
      <c r="AB16" s="853"/>
      <c r="AC16" s="778"/>
      <c r="AD16" s="778"/>
    </row>
    <row r="17" spans="2:30" ht="19.5" customHeight="1">
      <c r="B17" s="757"/>
      <c r="C17" s="1177"/>
      <c r="D17" s="1177"/>
      <c r="E17" s="1177"/>
      <c r="F17" s="1229" t="s">
        <v>85</v>
      </c>
      <c r="G17" s="682"/>
      <c r="H17" s="682"/>
      <c r="I17" s="682"/>
      <c r="J17" s="682"/>
      <c r="K17" s="682"/>
      <c r="L17" s="682"/>
      <c r="M17" s="682"/>
      <c r="N17" s="682"/>
      <c r="O17" s="682"/>
      <c r="P17" s="682"/>
      <c r="Q17" s="682"/>
      <c r="R17" s="682"/>
      <c r="S17" s="682"/>
      <c r="T17" s="682"/>
      <c r="U17" s="682"/>
      <c r="V17" s="1185"/>
      <c r="X17" s="757"/>
      <c r="AB17" s="853"/>
      <c r="AC17" s="778"/>
      <c r="AD17" s="778"/>
    </row>
    <row r="18" spans="2:30" ht="19.5" customHeight="1">
      <c r="B18" s="757"/>
      <c r="C18" s="1177"/>
      <c r="D18" s="1177"/>
      <c r="E18" s="1177"/>
      <c r="F18" s="1229"/>
      <c r="H18" s="1159" t="s">
        <v>498</v>
      </c>
      <c r="I18" s="1141"/>
      <c r="J18" s="1141"/>
      <c r="K18" s="1141"/>
      <c r="L18" s="1141"/>
      <c r="M18" s="1141"/>
      <c r="N18" s="1141"/>
      <c r="O18" s="1141"/>
      <c r="P18" s="1141"/>
      <c r="Q18" s="1230"/>
      <c r="R18" s="650"/>
      <c r="S18" s="658"/>
      <c r="T18" s="658"/>
      <c r="U18" s="1156" t="s">
        <v>165</v>
      </c>
      <c r="V18" s="1185"/>
      <c r="X18" s="757"/>
      <c r="AB18" s="853"/>
      <c r="AC18" s="778"/>
      <c r="AD18" s="778"/>
    </row>
    <row r="19" spans="2:30" ht="19.5" customHeight="1">
      <c r="B19" s="757"/>
      <c r="C19" s="1177"/>
      <c r="D19" s="1177"/>
      <c r="E19" s="1177"/>
      <c r="F19" s="1229"/>
      <c r="H19" s="1159" t="s">
        <v>1226</v>
      </c>
      <c r="I19" s="1141"/>
      <c r="J19" s="1141"/>
      <c r="K19" s="1141"/>
      <c r="L19" s="1141"/>
      <c r="M19" s="1141"/>
      <c r="N19" s="1141"/>
      <c r="O19" s="1141"/>
      <c r="P19" s="1141"/>
      <c r="Q19" s="1230"/>
      <c r="R19" s="650"/>
      <c r="S19" s="658"/>
      <c r="T19" s="658"/>
      <c r="U19" s="1156" t="s">
        <v>165</v>
      </c>
      <c r="V19" s="1185"/>
      <c r="X19" s="757"/>
      <c r="AB19" s="853"/>
      <c r="AC19" s="778"/>
      <c r="AD19" s="778"/>
    </row>
    <row r="20" spans="2:30" ht="19.5" customHeight="1">
      <c r="B20" s="757"/>
      <c r="C20" s="1177"/>
      <c r="D20" s="1177"/>
      <c r="E20" s="1177"/>
      <c r="F20" s="1229"/>
      <c r="H20" s="1159" t="s">
        <v>1389</v>
      </c>
      <c r="I20" s="1141"/>
      <c r="J20" s="1141"/>
      <c r="K20" s="1141"/>
      <c r="L20" s="1141"/>
      <c r="M20" s="1141"/>
      <c r="N20" s="1141"/>
      <c r="O20" s="1141"/>
      <c r="P20" s="1141"/>
      <c r="Q20" s="1230"/>
      <c r="R20" s="1231" t="str">
        <f>(IFERROR(ROUNDDOWN(R19/R18*100,0),""))</f>
        <v/>
      </c>
      <c r="S20" s="1232"/>
      <c r="T20" s="1232"/>
      <c r="U20" s="1156" t="s">
        <v>144</v>
      </c>
      <c r="V20" s="1185"/>
      <c r="X20" s="757"/>
      <c r="AB20" s="853"/>
      <c r="AC20" s="778"/>
      <c r="AD20" s="778"/>
    </row>
    <row r="21" spans="2:30" ht="19.5" customHeight="1">
      <c r="B21" s="757"/>
      <c r="C21" s="1177"/>
      <c r="D21" s="1177"/>
      <c r="E21" s="1177"/>
      <c r="F21" s="1143"/>
      <c r="G21" s="1183"/>
      <c r="H21" s="1183"/>
      <c r="I21" s="1183"/>
      <c r="J21" s="1183"/>
      <c r="K21" s="1183"/>
      <c r="L21" s="1183"/>
      <c r="M21" s="1183"/>
      <c r="N21" s="1183"/>
      <c r="O21" s="1183"/>
      <c r="P21" s="1183"/>
      <c r="Q21" s="1183"/>
      <c r="R21" s="1183"/>
      <c r="S21" s="1183"/>
      <c r="T21" s="1183"/>
      <c r="U21" s="1183"/>
      <c r="V21" s="1186"/>
      <c r="X21" s="757"/>
      <c r="AB21" s="853"/>
      <c r="AC21" s="778"/>
      <c r="AD21" s="778"/>
    </row>
    <row r="22" spans="2:30" ht="63" customHeight="1">
      <c r="B22" s="757"/>
      <c r="C22" s="1177"/>
      <c r="D22" s="1177"/>
      <c r="E22" s="1177"/>
      <c r="F22" s="1143" t="s">
        <v>13</v>
      </c>
      <c r="G22" s="602" t="s">
        <v>391</v>
      </c>
      <c r="H22" s="618"/>
      <c r="I22" s="618"/>
      <c r="J22" s="618"/>
      <c r="K22" s="618"/>
      <c r="L22" s="618"/>
      <c r="M22" s="618"/>
      <c r="N22" s="618"/>
      <c r="O22" s="618"/>
      <c r="P22" s="618"/>
      <c r="Q22" s="618"/>
      <c r="R22" s="618"/>
      <c r="S22" s="618"/>
      <c r="T22" s="618"/>
      <c r="U22" s="618"/>
      <c r="V22" s="734"/>
      <c r="X22" s="757"/>
      <c r="Y22" s="513" t="s">
        <v>32</v>
      </c>
      <c r="Z22" s="513" t="s">
        <v>63</v>
      </c>
      <c r="AA22" s="513" t="s">
        <v>32</v>
      </c>
      <c r="AB22" s="853"/>
      <c r="AC22" s="778"/>
      <c r="AD22" s="778"/>
    </row>
    <row r="23" spans="2:30" ht="37.15" customHeight="1">
      <c r="B23" s="757"/>
      <c r="C23" s="1177"/>
      <c r="D23" s="1177"/>
      <c r="E23" s="1177"/>
      <c r="F23" s="1143" t="s">
        <v>89</v>
      </c>
      <c r="G23" s="602" t="s">
        <v>1030</v>
      </c>
      <c r="H23" s="618"/>
      <c r="I23" s="618"/>
      <c r="J23" s="618"/>
      <c r="K23" s="618"/>
      <c r="L23" s="618"/>
      <c r="M23" s="618"/>
      <c r="N23" s="618"/>
      <c r="O23" s="618"/>
      <c r="P23" s="618"/>
      <c r="Q23" s="618"/>
      <c r="R23" s="618"/>
      <c r="S23" s="618"/>
      <c r="T23" s="618"/>
      <c r="U23" s="618"/>
      <c r="V23" s="734"/>
      <c r="X23" s="757"/>
      <c r="Y23" s="513" t="s">
        <v>32</v>
      </c>
      <c r="Z23" s="513" t="s">
        <v>63</v>
      </c>
      <c r="AA23" s="513" t="s">
        <v>32</v>
      </c>
      <c r="AB23" s="853"/>
      <c r="AC23" s="778"/>
      <c r="AD23" s="778"/>
    </row>
    <row r="24" spans="2:30" ht="16.899999999999999" customHeight="1">
      <c r="B24" s="757"/>
      <c r="C24" s="1164"/>
      <c r="D24" s="1164"/>
      <c r="E24" s="1164"/>
      <c r="F24" s="513"/>
      <c r="G24" s="682"/>
      <c r="H24" s="682"/>
      <c r="I24" s="682"/>
      <c r="J24" s="682"/>
      <c r="K24" s="682"/>
      <c r="L24" s="682"/>
      <c r="M24" s="682"/>
      <c r="N24" s="682"/>
      <c r="O24" s="682"/>
      <c r="P24" s="682"/>
      <c r="Q24" s="682"/>
      <c r="R24" s="682"/>
      <c r="S24" s="682"/>
      <c r="T24" s="682"/>
      <c r="U24" s="682"/>
      <c r="V24" s="682"/>
      <c r="X24" s="757"/>
      <c r="AB24" s="853"/>
      <c r="AC24" s="778"/>
      <c r="AD24" s="778"/>
    </row>
    <row r="25" spans="2:30" ht="49.9" customHeight="1">
      <c r="B25" s="757"/>
      <c r="C25" s="1179" t="s">
        <v>1162</v>
      </c>
      <c r="D25" s="1179"/>
      <c r="E25" s="1179"/>
      <c r="F25" s="1142" t="s">
        <v>76</v>
      </c>
      <c r="G25" s="602" t="s">
        <v>1384</v>
      </c>
      <c r="H25" s="618"/>
      <c r="I25" s="618"/>
      <c r="J25" s="618"/>
      <c r="K25" s="618"/>
      <c r="L25" s="618"/>
      <c r="M25" s="618"/>
      <c r="N25" s="618"/>
      <c r="O25" s="618"/>
      <c r="P25" s="618"/>
      <c r="Q25" s="618"/>
      <c r="R25" s="618"/>
      <c r="S25" s="618"/>
      <c r="T25" s="618"/>
      <c r="U25" s="618"/>
      <c r="V25" s="734"/>
      <c r="X25" s="757"/>
      <c r="Y25" s="513" t="s">
        <v>32</v>
      </c>
      <c r="Z25" s="513" t="s">
        <v>63</v>
      </c>
      <c r="AA25" s="513" t="s">
        <v>32</v>
      </c>
      <c r="AB25" s="853"/>
      <c r="AC25" s="778"/>
      <c r="AD25" s="778"/>
    </row>
    <row r="26" spans="2:30" ht="79.150000000000006" customHeight="1">
      <c r="B26" s="757"/>
      <c r="C26" s="1179"/>
      <c r="D26" s="1179"/>
      <c r="E26" s="1179"/>
      <c r="F26" s="1228"/>
      <c r="G26" s="1182" t="s">
        <v>1094</v>
      </c>
      <c r="H26" s="1182"/>
      <c r="I26" s="1182"/>
      <c r="J26" s="1182"/>
      <c r="K26" s="1182"/>
      <c r="L26" s="1182"/>
      <c r="M26" s="1182"/>
      <c r="N26" s="1182"/>
      <c r="O26" s="1182"/>
      <c r="P26" s="1182"/>
      <c r="Q26" s="1182"/>
      <c r="R26" s="1182"/>
      <c r="S26" s="1182"/>
      <c r="T26" s="1182"/>
      <c r="U26" s="1182"/>
      <c r="V26" s="1184"/>
      <c r="X26" s="757"/>
      <c r="Y26" s="513" t="s">
        <v>32</v>
      </c>
      <c r="Z26" s="513" t="s">
        <v>63</v>
      </c>
      <c r="AA26" s="513" t="s">
        <v>32</v>
      </c>
      <c r="AB26" s="853"/>
      <c r="AC26" s="778"/>
      <c r="AD26" s="778"/>
    </row>
    <row r="27" spans="2:30" ht="19.5" customHeight="1">
      <c r="B27" s="757"/>
      <c r="C27" s="1179"/>
      <c r="D27" s="1179"/>
      <c r="E27" s="1179"/>
      <c r="F27" s="1229" t="s">
        <v>85</v>
      </c>
      <c r="G27" s="682"/>
      <c r="H27" s="682"/>
      <c r="I27" s="682"/>
      <c r="J27" s="682"/>
      <c r="K27" s="682"/>
      <c r="L27" s="682"/>
      <c r="M27" s="682"/>
      <c r="N27" s="682"/>
      <c r="O27" s="682"/>
      <c r="P27" s="682"/>
      <c r="Q27" s="682"/>
      <c r="R27" s="682"/>
      <c r="S27" s="682"/>
      <c r="T27" s="682"/>
      <c r="U27" s="682"/>
      <c r="V27" s="1185"/>
      <c r="X27" s="757"/>
      <c r="AB27" s="853"/>
      <c r="AC27" s="778"/>
      <c r="AD27" s="778"/>
    </row>
    <row r="28" spans="2:30" ht="19.5" customHeight="1">
      <c r="B28" s="757"/>
      <c r="C28" s="1179"/>
      <c r="D28" s="1179"/>
      <c r="E28" s="1179"/>
      <c r="F28" s="1229"/>
      <c r="H28" s="1159" t="s">
        <v>498</v>
      </c>
      <c r="I28" s="1141"/>
      <c r="J28" s="1141"/>
      <c r="K28" s="1141"/>
      <c r="L28" s="1141"/>
      <c r="M28" s="1141"/>
      <c r="N28" s="1141"/>
      <c r="O28" s="1141"/>
      <c r="P28" s="1141"/>
      <c r="Q28" s="1230"/>
      <c r="R28" s="650"/>
      <c r="S28" s="658"/>
      <c r="T28" s="658"/>
      <c r="U28" s="1156" t="s">
        <v>165</v>
      </c>
      <c r="V28" s="1185"/>
      <c r="X28" s="757"/>
      <c r="AB28" s="853"/>
      <c r="AC28" s="778"/>
      <c r="AD28" s="778"/>
    </row>
    <row r="29" spans="2:30" ht="19.5" customHeight="1">
      <c r="B29" s="757"/>
      <c r="C29" s="1179"/>
      <c r="D29" s="1179"/>
      <c r="E29" s="1179"/>
      <c r="F29" s="1229"/>
      <c r="H29" s="1159" t="s">
        <v>1226</v>
      </c>
      <c r="I29" s="1141"/>
      <c r="J29" s="1141"/>
      <c r="K29" s="1141"/>
      <c r="L29" s="1141"/>
      <c r="M29" s="1141"/>
      <c r="N29" s="1141"/>
      <c r="O29" s="1141"/>
      <c r="P29" s="1141"/>
      <c r="Q29" s="1230"/>
      <c r="R29" s="650"/>
      <c r="S29" s="658"/>
      <c r="T29" s="658"/>
      <c r="U29" s="1156" t="s">
        <v>165</v>
      </c>
      <c r="V29" s="1185"/>
      <c r="X29" s="757"/>
      <c r="AB29" s="853"/>
      <c r="AC29" s="778"/>
      <c r="AD29" s="778"/>
    </row>
    <row r="30" spans="2:30" ht="19.149999999999999" customHeight="1">
      <c r="B30" s="757"/>
      <c r="C30" s="1179"/>
      <c r="D30" s="1179"/>
      <c r="E30" s="1179"/>
      <c r="F30" s="1229"/>
      <c r="H30" s="1159" t="s">
        <v>1389</v>
      </c>
      <c r="I30" s="1141"/>
      <c r="J30" s="1141"/>
      <c r="K30" s="1141"/>
      <c r="L30" s="1141"/>
      <c r="M30" s="1141"/>
      <c r="N30" s="1141"/>
      <c r="O30" s="1141"/>
      <c r="P30" s="1141"/>
      <c r="Q30" s="1230"/>
      <c r="R30" s="1231" t="str">
        <f>(IFERROR(ROUNDDOWN(R29/R28*100,0),""))</f>
        <v/>
      </c>
      <c r="S30" s="1232"/>
      <c r="T30" s="1232"/>
      <c r="U30" s="1156" t="s">
        <v>144</v>
      </c>
      <c r="V30" s="1185"/>
      <c r="X30" s="757"/>
      <c r="AB30" s="853"/>
      <c r="AC30" s="778"/>
      <c r="AD30" s="778"/>
    </row>
    <row r="31" spans="2:30" ht="19.899999999999999" customHeight="1">
      <c r="B31" s="757"/>
      <c r="C31" s="1179"/>
      <c r="D31" s="1179"/>
      <c r="E31" s="1179"/>
      <c r="F31" s="1143"/>
      <c r="G31" s="1183"/>
      <c r="H31" s="1183"/>
      <c r="I31" s="1183"/>
      <c r="J31" s="1183"/>
      <c r="K31" s="1183"/>
      <c r="L31" s="1183"/>
      <c r="M31" s="1183"/>
      <c r="N31" s="1183"/>
      <c r="O31" s="1183"/>
      <c r="P31" s="1183"/>
      <c r="Q31" s="1183"/>
      <c r="R31" s="1183"/>
      <c r="S31" s="1183"/>
      <c r="T31" s="1183"/>
      <c r="U31" s="1183"/>
      <c r="V31" s="1186"/>
      <c r="X31" s="757"/>
      <c r="AB31" s="853"/>
      <c r="AC31" s="778"/>
      <c r="AD31" s="778"/>
    </row>
    <row r="32" spans="2:30" ht="63" customHeight="1">
      <c r="B32" s="757"/>
      <c r="C32" s="1179"/>
      <c r="D32" s="1179"/>
      <c r="E32" s="1179"/>
      <c r="F32" s="1142" t="s">
        <v>13</v>
      </c>
      <c r="G32" s="1181" t="s">
        <v>1326</v>
      </c>
      <c r="H32" s="1181"/>
      <c r="I32" s="1181"/>
      <c r="J32" s="1181"/>
      <c r="K32" s="1181"/>
      <c r="L32" s="1181"/>
      <c r="M32" s="1181"/>
      <c r="N32" s="1181"/>
      <c r="O32" s="1181"/>
      <c r="P32" s="1181"/>
      <c r="Q32" s="1181"/>
      <c r="R32" s="1181"/>
      <c r="S32" s="1181"/>
      <c r="T32" s="1181"/>
      <c r="U32" s="1181"/>
      <c r="V32" s="1181"/>
      <c r="X32" s="757"/>
      <c r="Y32" s="513" t="s">
        <v>32</v>
      </c>
      <c r="Z32" s="513" t="s">
        <v>63</v>
      </c>
      <c r="AA32" s="513" t="s">
        <v>32</v>
      </c>
      <c r="AB32" s="853"/>
      <c r="AC32" s="778"/>
    </row>
    <row r="33" spans="2:29" ht="32.450000000000003" customHeight="1">
      <c r="B33" s="757"/>
      <c r="C33" s="1179"/>
      <c r="D33" s="1179"/>
      <c r="E33" s="1179"/>
      <c r="F33" s="1143" t="s">
        <v>89</v>
      </c>
      <c r="G33" s="602" t="s">
        <v>1030</v>
      </c>
      <c r="H33" s="618"/>
      <c r="I33" s="618"/>
      <c r="J33" s="618"/>
      <c r="K33" s="618"/>
      <c r="L33" s="618"/>
      <c r="M33" s="618"/>
      <c r="N33" s="618"/>
      <c r="O33" s="618"/>
      <c r="P33" s="618"/>
      <c r="Q33" s="618"/>
      <c r="R33" s="618"/>
      <c r="S33" s="618"/>
      <c r="T33" s="618"/>
      <c r="U33" s="618"/>
      <c r="V33" s="734"/>
      <c r="X33" s="757"/>
      <c r="Y33" s="513" t="s">
        <v>32</v>
      </c>
      <c r="Z33" s="513" t="s">
        <v>63</v>
      </c>
      <c r="AA33" s="513" t="s">
        <v>32</v>
      </c>
      <c r="AB33" s="853"/>
      <c r="AC33" s="778"/>
    </row>
    <row r="34" spans="2:29">
      <c r="B34" s="767"/>
      <c r="C34" s="867"/>
      <c r="D34" s="867"/>
      <c r="E34" s="867"/>
      <c r="F34" s="867"/>
      <c r="G34" s="867"/>
      <c r="H34" s="867"/>
      <c r="I34" s="867"/>
      <c r="J34" s="867"/>
      <c r="K34" s="867"/>
      <c r="L34" s="867"/>
      <c r="M34" s="867"/>
      <c r="N34" s="867"/>
      <c r="O34" s="867"/>
      <c r="P34" s="867"/>
      <c r="Q34" s="867"/>
      <c r="R34" s="867"/>
      <c r="S34" s="867"/>
      <c r="T34" s="867"/>
      <c r="U34" s="867"/>
      <c r="V34" s="867"/>
      <c r="W34" s="867"/>
      <c r="X34" s="767"/>
      <c r="Y34" s="867"/>
      <c r="Z34" s="867"/>
      <c r="AA34" s="867"/>
      <c r="AB34" s="761"/>
    </row>
    <row r="36" spans="2:29">
      <c r="B36" s="512" t="s">
        <v>1378</v>
      </c>
    </row>
    <row r="37" spans="2:29">
      <c r="B37" s="512" t="s">
        <v>248</v>
      </c>
      <c r="K37" s="778"/>
      <c r="L37" s="778"/>
      <c r="M37" s="778"/>
      <c r="N37" s="778"/>
      <c r="O37" s="778"/>
      <c r="P37" s="778"/>
      <c r="Q37" s="778"/>
      <c r="R37" s="778"/>
      <c r="S37" s="778"/>
      <c r="T37" s="778"/>
      <c r="U37" s="778"/>
      <c r="V37" s="778"/>
      <c r="W37" s="778"/>
      <c r="X37" s="778"/>
      <c r="Y37" s="778"/>
      <c r="Z37" s="778"/>
      <c r="AA37" s="778"/>
    </row>
    <row r="122" spans="3:7">
      <c r="C122" s="867"/>
      <c r="D122" s="867"/>
      <c r="E122" s="867"/>
      <c r="F122" s="867"/>
      <c r="G122" s="867"/>
    </row>
    <row r="123" spans="3:7">
      <c r="C123" s="1130"/>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4"/>
  <dataValidations count="1">
    <dataValidation type="list" allowBlank="1" showDropDown="0" showInputMessage="1" showErrorMessage="1" sqref="Y15:Y16 AA15:AA16 AA22:AA23 Q8 Y25:Y26 AA25:AA26 AA32:AA33 Y22:Y23 G8:G10 L8 Y32:Y33">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F123"/>
  <sheetViews>
    <sheetView view="pageBreakPreview" zoomScale="60" workbookViewId="0">
      <selection activeCell="F19" sqref="F19:K20"/>
    </sheetView>
  </sheetViews>
  <sheetFormatPr defaultRowHeight="18.75"/>
  <cols>
    <col min="1" max="1" width="2.125" style="1197" customWidth="1"/>
    <col min="2" max="23" width="3.625" style="1197" customWidth="1"/>
    <col min="24" max="24" width="2.125" style="1197" customWidth="1"/>
    <col min="25" max="37" width="5.625" style="1197" customWidth="1"/>
    <col min="38" max="16384" width="9" style="1197" customWidth="1"/>
  </cols>
  <sheetData>
    <row r="1" spans="2:23">
      <c r="B1" s="1197" t="s">
        <v>199</v>
      </c>
      <c r="M1" s="1220"/>
      <c r="N1" s="1200"/>
      <c r="O1" s="1200"/>
      <c r="P1" s="1200"/>
      <c r="Q1" s="1220" t="s">
        <v>54</v>
      </c>
      <c r="R1" s="1207"/>
      <c r="S1" s="1200" t="s">
        <v>92</v>
      </c>
      <c r="T1" s="1207"/>
      <c r="U1" s="1200" t="s">
        <v>97</v>
      </c>
      <c r="V1" s="1207"/>
      <c r="W1" s="1200" t="s">
        <v>105</v>
      </c>
    </row>
    <row r="2" spans="2:23" ht="5.0999999999999996" customHeight="1">
      <c r="M2" s="1220"/>
      <c r="N2" s="1200"/>
      <c r="O2" s="1200"/>
      <c r="P2" s="1200"/>
      <c r="Q2" s="1220"/>
      <c r="R2" s="1200"/>
      <c r="S2" s="1200"/>
      <c r="T2" s="1200"/>
      <c r="U2" s="1200"/>
      <c r="V2" s="1200"/>
      <c r="W2" s="1200"/>
    </row>
    <row r="3" spans="2:23">
      <c r="B3" s="1199" t="s">
        <v>1289</v>
      </c>
      <c r="C3" s="1199"/>
      <c r="D3" s="1199"/>
      <c r="E3" s="1199"/>
      <c r="F3" s="1199"/>
      <c r="G3" s="1199"/>
      <c r="H3" s="1199"/>
      <c r="I3" s="1199"/>
      <c r="J3" s="1199"/>
      <c r="K3" s="1199"/>
      <c r="L3" s="1199"/>
      <c r="M3" s="1199"/>
      <c r="N3" s="1199"/>
      <c r="O3" s="1199"/>
      <c r="P3" s="1199"/>
      <c r="Q3" s="1199"/>
      <c r="R3" s="1199"/>
      <c r="S3" s="1199"/>
      <c r="T3" s="1199"/>
      <c r="U3" s="1199"/>
      <c r="V3" s="1199"/>
      <c r="W3" s="1199"/>
    </row>
    <row r="4" spans="2:23" ht="5.0999999999999996" customHeight="1">
      <c r="B4" s="1200"/>
      <c r="C4" s="1200"/>
      <c r="D4" s="1200"/>
      <c r="E4" s="1200"/>
      <c r="F4" s="1200"/>
      <c r="G4" s="1200"/>
      <c r="H4" s="1200"/>
      <c r="I4" s="1200"/>
      <c r="J4" s="1200"/>
      <c r="K4" s="1200"/>
      <c r="L4" s="1200"/>
      <c r="M4" s="1200"/>
      <c r="N4" s="1200"/>
      <c r="O4" s="1200"/>
      <c r="P4" s="1200"/>
      <c r="Q4" s="1200"/>
      <c r="R4" s="1200"/>
      <c r="S4" s="1200"/>
      <c r="T4" s="1200"/>
      <c r="U4" s="1200"/>
      <c r="V4" s="1200"/>
      <c r="W4" s="1200"/>
    </row>
    <row r="5" spans="2:23">
      <c r="B5" s="1200"/>
      <c r="C5" s="1200"/>
      <c r="D5" s="1200"/>
      <c r="E5" s="1200"/>
      <c r="F5" s="1200"/>
      <c r="G5" s="1200"/>
      <c r="H5" s="1200"/>
      <c r="I5" s="1200"/>
      <c r="J5" s="1200"/>
      <c r="K5" s="1200"/>
      <c r="L5" s="1200"/>
      <c r="M5" s="1200"/>
      <c r="N5" s="1200"/>
      <c r="O5" s="1200"/>
      <c r="P5" s="1220" t="s">
        <v>419</v>
      </c>
      <c r="Q5" s="1221"/>
      <c r="R5" s="1221"/>
      <c r="S5" s="1221"/>
      <c r="T5" s="1221"/>
      <c r="U5" s="1221"/>
      <c r="V5" s="1221"/>
      <c r="W5" s="1221"/>
    </row>
    <row r="6" spans="2:23">
      <c r="B6" s="1200"/>
      <c r="C6" s="1200"/>
      <c r="D6" s="1200"/>
      <c r="E6" s="1200"/>
      <c r="F6" s="1200"/>
      <c r="G6" s="1200"/>
      <c r="H6" s="1200"/>
      <c r="I6" s="1200"/>
      <c r="J6" s="1200"/>
      <c r="K6" s="1200"/>
      <c r="L6" s="1200"/>
      <c r="M6" s="1200"/>
      <c r="N6" s="1200"/>
      <c r="O6" s="1200"/>
      <c r="P6" s="1220" t="s">
        <v>1275</v>
      </c>
      <c r="Q6" s="1222"/>
      <c r="R6" s="1222"/>
      <c r="S6" s="1222"/>
      <c r="T6" s="1222"/>
      <c r="U6" s="1222"/>
      <c r="V6" s="1222"/>
      <c r="W6" s="1222"/>
    </row>
    <row r="7" spans="2:23" ht="10.5" customHeight="1">
      <c r="B7" s="1200"/>
      <c r="C7" s="1200"/>
      <c r="D7" s="1200"/>
      <c r="E7" s="1200"/>
      <c r="F7" s="1200"/>
      <c r="G7" s="1200"/>
      <c r="H7" s="1200"/>
      <c r="I7" s="1200"/>
      <c r="J7" s="1200"/>
      <c r="K7" s="1200"/>
      <c r="L7" s="1200"/>
      <c r="M7" s="1200"/>
      <c r="N7" s="1200"/>
      <c r="O7" s="1200"/>
      <c r="P7" s="1200"/>
      <c r="Q7" s="1200"/>
      <c r="R7" s="1200"/>
      <c r="S7" s="1200"/>
      <c r="T7" s="1200"/>
      <c r="U7" s="1200"/>
      <c r="V7" s="1200"/>
      <c r="W7" s="1200"/>
    </row>
    <row r="8" spans="2:23">
      <c r="B8" s="1197" t="s">
        <v>1290</v>
      </c>
    </row>
    <row r="9" spans="2:23">
      <c r="C9" s="1207" t="s">
        <v>32</v>
      </c>
      <c r="D9" s="1197" t="s">
        <v>1128</v>
      </c>
      <c r="J9" s="1207" t="s">
        <v>32</v>
      </c>
      <c r="K9" s="1197" t="s">
        <v>1278</v>
      </c>
    </row>
    <row r="10" spans="2:23" ht="10.5" customHeight="1"/>
    <row r="11" spans="2:23">
      <c r="B11" s="1197" t="s">
        <v>1209</v>
      </c>
    </row>
    <row r="12" spans="2:23">
      <c r="C12" s="1207" t="s">
        <v>32</v>
      </c>
      <c r="D12" s="1197" t="s">
        <v>1279</v>
      </c>
    </row>
    <row r="13" spans="2:23">
      <c r="C13" s="1207" t="s">
        <v>32</v>
      </c>
      <c r="D13" s="1197" t="s">
        <v>703</v>
      </c>
    </row>
    <row r="14" spans="2:23" ht="10.5" customHeight="1"/>
    <row r="15" spans="2:23">
      <c r="B15" s="1197" t="s">
        <v>1223</v>
      </c>
    </row>
    <row r="16" spans="2:23" ht="60" customHeight="1">
      <c r="B16" s="1201"/>
      <c r="C16" s="1201"/>
      <c r="D16" s="1201"/>
      <c r="E16" s="1201"/>
      <c r="F16" s="1214" t="s">
        <v>1280</v>
      </c>
      <c r="G16" s="1217"/>
      <c r="H16" s="1217"/>
      <c r="I16" s="1217"/>
      <c r="J16" s="1217"/>
      <c r="K16" s="1217"/>
      <c r="L16" s="1219"/>
      <c r="M16" s="1203" t="s">
        <v>1291</v>
      </c>
      <c r="N16" s="1203"/>
      <c r="O16" s="1203"/>
      <c r="P16" s="1203"/>
      <c r="Q16" s="1203"/>
      <c r="R16" s="1203"/>
      <c r="S16" s="1203"/>
    </row>
    <row r="17" spans="2:23">
      <c r="B17" s="1202">
        <v>4</v>
      </c>
      <c r="C17" s="1208"/>
      <c r="D17" s="1208" t="s">
        <v>670</v>
      </c>
      <c r="E17" s="1212"/>
      <c r="F17" s="1204"/>
      <c r="G17" s="1209"/>
      <c r="H17" s="1209"/>
      <c r="I17" s="1209"/>
      <c r="J17" s="1209"/>
      <c r="K17" s="1209"/>
      <c r="L17" s="1212" t="s">
        <v>136</v>
      </c>
      <c r="M17" s="1204"/>
      <c r="N17" s="1209"/>
      <c r="O17" s="1209"/>
      <c r="P17" s="1209"/>
      <c r="Q17" s="1209"/>
      <c r="R17" s="1209"/>
      <c r="S17" s="1212" t="s">
        <v>136</v>
      </c>
    </row>
    <row r="18" spans="2:23">
      <c r="B18" s="1202">
        <v>5</v>
      </c>
      <c r="C18" s="1208"/>
      <c r="D18" s="1208" t="s">
        <v>670</v>
      </c>
      <c r="E18" s="1212"/>
      <c r="F18" s="1204"/>
      <c r="G18" s="1209"/>
      <c r="H18" s="1209"/>
      <c r="I18" s="1209"/>
      <c r="J18" s="1209"/>
      <c r="K18" s="1209"/>
      <c r="L18" s="1212" t="s">
        <v>136</v>
      </c>
      <c r="M18" s="1204"/>
      <c r="N18" s="1209"/>
      <c r="O18" s="1209"/>
      <c r="P18" s="1209"/>
      <c r="Q18" s="1209"/>
      <c r="R18" s="1209"/>
      <c r="S18" s="1212" t="s">
        <v>136</v>
      </c>
    </row>
    <row r="19" spans="2:23">
      <c r="B19" s="1202">
        <v>6</v>
      </c>
      <c r="C19" s="1208"/>
      <c r="D19" s="1208" t="s">
        <v>670</v>
      </c>
      <c r="E19" s="1212"/>
      <c r="F19" s="1204"/>
      <c r="G19" s="1209"/>
      <c r="H19" s="1209"/>
      <c r="I19" s="1209"/>
      <c r="J19" s="1209"/>
      <c r="K19" s="1209"/>
      <c r="L19" s="1212" t="s">
        <v>136</v>
      </c>
      <c r="M19" s="1204"/>
      <c r="N19" s="1209"/>
      <c r="O19" s="1209"/>
      <c r="P19" s="1209"/>
      <c r="Q19" s="1209"/>
      <c r="R19" s="1209"/>
      <c r="S19" s="1212" t="s">
        <v>136</v>
      </c>
    </row>
    <row r="20" spans="2:23">
      <c r="B20" s="1202">
        <v>7</v>
      </c>
      <c r="C20" s="1208"/>
      <c r="D20" s="1208" t="s">
        <v>670</v>
      </c>
      <c r="E20" s="1212"/>
      <c r="F20" s="1204"/>
      <c r="G20" s="1209"/>
      <c r="H20" s="1209"/>
      <c r="I20" s="1209"/>
      <c r="J20" s="1209"/>
      <c r="K20" s="1209"/>
      <c r="L20" s="1212" t="s">
        <v>136</v>
      </c>
      <c r="M20" s="1204"/>
      <c r="N20" s="1209"/>
      <c r="O20" s="1209"/>
      <c r="P20" s="1209"/>
      <c r="Q20" s="1209"/>
      <c r="R20" s="1209"/>
      <c r="S20" s="1212" t="s">
        <v>136</v>
      </c>
    </row>
    <row r="21" spans="2:23">
      <c r="B21" s="1202">
        <v>8</v>
      </c>
      <c r="C21" s="1208"/>
      <c r="D21" s="1208" t="s">
        <v>670</v>
      </c>
      <c r="E21" s="1212"/>
      <c r="F21" s="1204"/>
      <c r="G21" s="1209"/>
      <c r="H21" s="1209"/>
      <c r="I21" s="1209"/>
      <c r="J21" s="1209"/>
      <c r="K21" s="1209"/>
      <c r="L21" s="1212" t="s">
        <v>136</v>
      </c>
      <c r="M21" s="1204"/>
      <c r="N21" s="1209"/>
      <c r="O21" s="1209"/>
      <c r="P21" s="1209"/>
      <c r="Q21" s="1209"/>
      <c r="R21" s="1209"/>
      <c r="S21" s="1212" t="s">
        <v>136</v>
      </c>
    </row>
    <row r="22" spans="2:23">
      <c r="B22" s="1202">
        <v>9</v>
      </c>
      <c r="C22" s="1208"/>
      <c r="D22" s="1208" t="s">
        <v>670</v>
      </c>
      <c r="E22" s="1212"/>
      <c r="F22" s="1204"/>
      <c r="G22" s="1209"/>
      <c r="H22" s="1209"/>
      <c r="I22" s="1209"/>
      <c r="J22" s="1209"/>
      <c r="K22" s="1209"/>
      <c r="L22" s="1212" t="s">
        <v>136</v>
      </c>
      <c r="M22" s="1204"/>
      <c r="N22" s="1209"/>
      <c r="O22" s="1209"/>
      <c r="P22" s="1209"/>
      <c r="Q22" s="1209"/>
      <c r="R22" s="1209"/>
      <c r="S22" s="1212" t="s">
        <v>136</v>
      </c>
    </row>
    <row r="23" spans="2:23">
      <c r="B23" s="1202">
        <v>10</v>
      </c>
      <c r="C23" s="1208"/>
      <c r="D23" s="1208" t="s">
        <v>670</v>
      </c>
      <c r="E23" s="1212"/>
      <c r="F23" s="1204"/>
      <c r="G23" s="1209"/>
      <c r="H23" s="1209"/>
      <c r="I23" s="1209"/>
      <c r="J23" s="1209"/>
      <c r="K23" s="1209"/>
      <c r="L23" s="1212" t="s">
        <v>136</v>
      </c>
      <c r="M23" s="1204"/>
      <c r="N23" s="1209"/>
      <c r="O23" s="1209"/>
      <c r="P23" s="1209"/>
      <c r="Q23" s="1209"/>
      <c r="R23" s="1209"/>
      <c r="S23" s="1212" t="s">
        <v>136</v>
      </c>
    </row>
    <row r="24" spans="2:23">
      <c r="B24" s="1202">
        <v>11</v>
      </c>
      <c r="C24" s="1208"/>
      <c r="D24" s="1208" t="s">
        <v>670</v>
      </c>
      <c r="E24" s="1212"/>
      <c r="F24" s="1204"/>
      <c r="G24" s="1209"/>
      <c r="H24" s="1209"/>
      <c r="I24" s="1209"/>
      <c r="J24" s="1209"/>
      <c r="K24" s="1209"/>
      <c r="L24" s="1212" t="s">
        <v>136</v>
      </c>
      <c r="M24" s="1204"/>
      <c r="N24" s="1209"/>
      <c r="O24" s="1209"/>
      <c r="P24" s="1209"/>
      <c r="Q24" s="1209"/>
      <c r="R24" s="1209"/>
      <c r="S24" s="1212" t="s">
        <v>136</v>
      </c>
    </row>
    <row r="25" spans="2:23">
      <c r="B25" s="1202">
        <v>12</v>
      </c>
      <c r="C25" s="1208"/>
      <c r="D25" s="1208" t="s">
        <v>670</v>
      </c>
      <c r="E25" s="1212"/>
      <c r="F25" s="1204"/>
      <c r="G25" s="1209"/>
      <c r="H25" s="1209"/>
      <c r="I25" s="1209"/>
      <c r="J25" s="1209"/>
      <c r="K25" s="1209"/>
      <c r="L25" s="1212" t="s">
        <v>136</v>
      </c>
      <c r="M25" s="1204"/>
      <c r="N25" s="1209"/>
      <c r="O25" s="1209"/>
      <c r="P25" s="1209"/>
      <c r="Q25" s="1209"/>
      <c r="R25" s="1209"/>
      <c r="S25" s="1212" t="s">
        <v>136</v>
      </c>
      <c r="U25" s="1201" t="s">
        <v>1283</v>
      </c>
      <c r="V25" s="1201"/>
      <c r="W25" s="1201"/>
    </row>
    <row r="26" spans="2:23">
      <c r="B26" s="1202">
        <v>1</v>
      </c>
      <c r="C26" s="1208"/>
      <c r="D26" s="1208" t="s">
        <v>670</v>
      </c>
      <c r="E26" s="1212"/>
      <c r="F26" s="1204"/>
      <c r="G26" s="1209"/>
      <c r="H26" s="1209"/>
      <c r="I26" s="1209"/>
      <c r="J26" s="1209"/>
      <c r="K26" s="1209"/>
      <c r="L26" s="1212" t="s">
        <v>136</v>
      </c>
      <c r="M26" s="1204"/>
      <c r="N26" s="1209"/>
      <c r="O26" s="1209"/>
      <c r="P26" s="1209"/>
      <c r="Q26" s="1209"/>
      <c r="R26" s="1209"/>
      <c r="S26" s="1212" t="s">
        <v>136</v>
      </c>
      <c r="U26" s="1223"/>
      <c r="V26" s="1223"/>
      <c r="W26" s="1223"/>
    </row>
    <row r="27" spans="2:23">
      <c r="B27" s="1202">
        <v>2</v>
      </c>
      <c r="C27" s="1208"/>
      <c r="D27" s="1208" t="s">
        <v>670</v>
      </c>
      <c r="E27" s="1212"/>
      <c r="F27" s="1204"/>
      <c r="G27" s="1209"/>
      <c r="H27" s="1209"/>
      <c r="I27" s="1209"/>
      <c r="J27" s="1209"/>
      <c r="K27" s="1209"/>
      <c r="L27" s="1212" t="s">
        <v>136</v>
      </c>
      <c r="M27" s="1204"/>
      <c r="N27" s="1209"/>
      <c r="O27" s="1209"/>
      <c r="P27" s="1209"/>
      <c r="Q27" s="1209"/>
      <c r="R27" s="1209"/>
      <c r="S27" s="1212" t="s">
        <v>136</v>
      </c>
    </row>
    <row r="28" spans="2:23">
      <c r="B28" s="1201" t="s">
        <v>1284</v>
      </c>
      <c r="C28" s="1201"/>
      <c r="D28" s="1201"/>
      <c r="E28" s="1201"/>
      <c r="F28" s="1202" t="str">
        <f>IF(SUM(F17:K27)=0,"",SUM(F17:K27))</f>
        <v/>
      </c>
      <c r="G28" s="1208"/>
      <c r="H28" s="1208"/>
      <c r="I28" s="1208"/>
      <c r="J28" s="1208"/>
      <c r="K28" s="1208"/>
      <c r="L28" s="1212" t="s">
        <v>136</v>
      </c>
      <c r="M28" s="1202" t="str">
        <f>IF(SUM(M17:R27)=0,"",SUM(M17:R27))</f>
        <v/>
      </c>
      <c r="N28" s="1208"/>
      <c r="O28" s="1208"/>
      <c r="P28" s="1208"/>
      <c r="Q28" s="1208"/>
      <c r="R28" s="1208"/>
      <c r="S28" s="1212" t="s">
        <v>136</v>
      </c>
      <c r="U28" s="1201" t="s">
        <v>1285</v>
      </c>
      <c r="V28" s="1201"/>
      <c r="W28" s="1201"/>
    </row>
    <row r="29" spans="2:23" ht="39.950000000000003" customHeight="1">
      <c r="B29" s="1203" t="s">
        <v>1127</v>
      </c>
      <c r="C29" s="1201"/>
      <c r="D29" s="1201"/>
      <c r="E29" s="1201"/>
      <c r="F29" s="1215" t="str">
        <f>IF(F28="","",F28/U26)</f>
        <v/>
      </c>
      <c r="G29" s="1218"/>
      <c r="H29" s="1218"/>
      <c r="I29" s="1218"/>
      <c r="J29" s="1218"/>
      <c r="K29" s="1218"/>
      <c r="L29" s="1212" t="s">
        <v>136</v>
      </c>
      <c r="M29" s="1215" t="str">
        <f>IF(M28="","",M28/U26)</f>
        <v/>
      </c>
      <c r="N29" s="1218"/>
      <c r="O29" s="1218"/>
      <c r="P29" s="1218"/>
      <c r="Q29" s="1218"/>
      <c r="R29" s="1218"/>
      <c r="S29" s="1212" t="s">
        <v>136</v>
      </c>
      <c r="U29" s="1224" t="str">
        <f>IF(F29="","",ROUNDDOWN(M29/F29,3))</f>
        <v/>
      </c>
      <c r="V29" s="1226"/>
      <c r="W29" s="1227"/>
    </row>
    <row r="31" spans="2:23">
      <c r="B31" s="1197" t="s">
        <v>322</v>
      </c>
    </row>
    <row r="32" spans="2:23" ht="60" customHeight="1">
      <c r="B32" s="1201"/>
      <c r="C32" s="1201"/>
      <c r="D32" s="1201"/>
      <c r="E32" s="1201"/>
      <c r="F32" s="1214" t="s">
        <v>1280</v>
      </c>
      <c r="G32" s="1217"/>
      <c r="H32" s="1217"/>
      <c r="I32" s="1217"/>
      <c r="J32" s="1217"/>
      <c r="K32" s="1217"/>
      <c r="L32" s="1219"/>
      <c r="M32" s="1203" t="s">
        <v>1291</v>
      </c>
      <c r="N32" s="1203"/>
      <c r="O32" s="1203"/>
      <c r="P32" s="1203"/>
      <c r="Q32" s="1203"/>
      <c r="R32" s="1203"/>
      <c r="S32" s="1203"/>
    </row>
    <row r="33" spans="1:32">
      <c r="B33" s="1204"/>
      <c r="C33" s="1209"/>
      <c r="D33" s="1209"/>
      <c r="E33" s="1213" t="s">
        <v>670</v>
      </c>
      <c r="F33" s="1204"/>
      <c r="G33" s="1209"/>
      <c r="H33" s="1209"/>
      <c r="I33" s="1209"/>
      <c r="J33" s="1209"/>
      <c r="K33" s="1209"/>
      <c r="L33" s="1212" t="s">
        <v>136</v>
      </c>
      <c r="M33" s="1204"/>
      <c r="N33" s="1209"/>
      <c r="O33" s="1209"/>
      <c r="P33" s="1209"/>
      <c r="Q33" s="1209"/>
      <c r="R33" s="1209"/>
      <c r="S33" s="1212" t="s">
        <v>136</v>
      </c>
    </row>
    <row r="34" spans="1:32">
      <c r="B34" s="1204"/>
      <c r="C34" s="1209"/>
      <c r="D34" s="1209"/>
      <c r="E34" s="1213" t="s">
        <v>670</v>
      </c>
      <c r="F34" s="1204"/>
      <c r="G34" s="1209"/>
      <c r="H34" s="1209"/>
      <c r="I34" s="1209"/>
      <c r="J34" s="1209"/>
      <c r="K34" s="1209"/>
      <c r="L34" s="1212" t="s">
        <v>136</v>
      </c>
      <c r="M34" s="1204"/>
      <c r="N34" s="1209"/>
      <c r="O34" s="1209"/>
      <c r="P34" s="1209"/>
      <c r="Q34" s="1209"/>
      <c r="R34" s="1209"/>
      <c r="S34" s="1212" t="s">
        <v>136</v>
      </c>
    </row>
    <row r="35" spans="1:32">
      <c r="B35" s="1204"/>
      <c r="C35" s="1209"/>
      <c r="D35" s="1209"/>
      <c r="E35" s="1213" t="s">
        <v>1224</v>
      </c>
      <c r="F35" s="1204"/>
      <c r="G35" s="1209"/>
      <c r="H35" s="1209"/>
      <c r="I35" s="1209"/>
      <c r="J35" s="1209"/>
      <c r="K35" s="1209"/>
      <c r="L35" s="1212" t="s">
        <v>136</v>
      </c>
      <c r="M35" s="1204"/>
      <c r="N35" s="1209"/>
      <c r="O35" s="1209"/>
      <c r="P35" s="1209"/>
      <c r="Q35" s="1209"/>
      <c r="R35" s="1209"/>
      <c r="S35" s="1212" t="s">
        <v>136</v>
      </c>
    </row>
    <row r="36" spans="1:32">
      <c r="B36" s="1201" t="s">
        <v>1284</v>
      </c>
      <c r="C36" s="1201"/>
      <c r="D36" s="1201"/>
      <c r="E36" s="1201"/>
      <c r="F36" s="1202" t="str">
        <f>IF(SUM(F33:K35)=0,"",SUM(F33:K35))</f>
        <v/>
      </c>
      <c r="G36" s="1208"/>
      <c r="H36" s="1208"/>
      <c r="I36" s="1208"/>
      <c r="J36" s="1208"/>
      <c r="K36" s="1208"/>
      <c r="L36" s="1212" t="s">
        <v>136</v>
      </c>
      <c r="M36" s="1202" t="str">
        <f>IF(SUM(M33:R35)=0,"",SUM(M33:R35))</f>
        <v/>
      </c>
      <c r="N36" s="1208"/>
      <c r="O36" s="1208"/>
      <c r="P36" s="1208"/>
      <c r="Q36" s="1208"/>
      <c r="R36" s="1208"/>
      <c r="S36" s="1212" t="s">
        <v>136</v>
      </c>
      <c r="U36" s="1201" t="s">
        <v>1285</v>
      </c>
      <c r="V36" s="1201"/>
      <c r="W36" s="1201"/>
    </row>
    <row r="37" spans="1:32" ht="39.950000000000003" customHeight="1">
      <c r="B37" s="1203" t="s">
        <v>1127</v>
      </c>
      <c r="C37" s="1201"/>
      <c r="D37" s="1201"/>
      <c r="E37" s="1201"/>
      <c r="F37" s="1215" t="str">
        <f>IF(F36="","",F36/3)</f>
        <v/>
      </c>
      <c r="G37" s="1218"/>
      <c r="H37" s="1218"/>
      <c r="I37" s="1218"/>
      <c r="J37" s="1218"/>
      <c r="K37" s="1218"/>
      <c r="L37" s="1212" t="s">
        <v>136</v>
      </c>
      <c r="M37" s="1215" t="str">
        <f>IF(M36="","",M36/3)</f>
        <v/>
      </c>
      <c r="N37" s="1218"/>
      <c r="O37" s="1218"/>
      <c r="P37" s="1218"/>
      <c r="Q37" s="1218"/>
      <c r="R37" s="1218"/>
      <c r="S37" s="1212" t="s">
        <v>136</v>
      </c>
      <c r="U37" s="1224" t="str">
        <f>IF(F37="","",ROUNDDOWN(M37/F37,3))</f>
        <v/>
      </c>
      <c r="V37" s="1226"/>
      <c r="W37" s="1227"/>
    </row>
    <row r="38" spans="1:32" ht="5.0999999999999996" customHeight="1">
      <c r="A38" s="1198"/>
      <c r="B38" s="1205"/>
      <c r="C38" s="1210"/>
      <c r="D38" s="1210"/>
      <c r="E38" s="1210"/>
      <c r="F38" s="1216"/>
      <c r="G38" s="1216"/>
      <c r="H38" s="1216"/>
      <c r="I38" s="1216"/>
      <c r="J38" s="1216"/>
      <c r="K38" s="1216"/>
      <c r="L38" s="1210"/>
      <c r="M38" s="1216"/>
      <c r="N38" s="1216"/>
      <c r="O38" s="1216"/>
      <c r="P38" s="1216"/>
      <c r="Q38" s="1216"/>
      <c r="R38" s="1216"/>
      <c r="S38" s="1210"/>
      <c r="T38" s="1198"/>
      <c r="U38" s="1225"/>
      <c r="V38" s="1225"/>
      <c r="W38" s="1225"/>
      <c r="X38" s="1198"/>
      <c r="Y38" s="1198"/>
      <c r="Z38" s="1198"/>
      <c r="AA38" s="1198"/>
      <c r="AB38" s="1198"/>
      <c r="AC38" s="1198"/>
      <c r="AD38" s="1198"/>
      <c r="AE38" s="1198"/>
      <c r="AF38" s="1198"/>
    </row>
    <row r="39" spans="1:32">
      <c r="B39" s="1197" t="s">
        <v>162</v>
      </c>
      <c r="C39" s="1211"/>
    </row>
    <row r="40" spans="1:32">
      <c r="B40" s="1206" t="s">
        <v>1292</v>
      </c>
      <c r="C40" s="1206"/>
      <c r="D40" s="1206"/>
      <c r="E40" s="1206"/>
      <c r="F40" s="1206"/>
      <c r="G40" s="1206"/>
      <c r="H40" s="1206"/>
      <c r="I40" s="1206"/>
      <c r="J40" s="1206"/>
      <c r="K40" s="1206"/>
      <c r="L40" s="1206"/>
      <c r="M40" s="1206"/>
      <c r="N40" s="1206"/>
      <c r="O40" s="1206"/>
      <c r="P40" s="1206"/>
      <c r="Q40" s="1206"/>
      <c r="R40" s="1206"/>
      <c r="S40" s="1206"/>
      <c r="T40" s="1206"/>
      <c r="U40" s="1206"/>
      <c r="V40" s="1206"/>
      <c r="W40" s="1206"/>
    </row>
    <row r="41" spans="1:32">
      <c r="B41" s="1206" t="s">
        <v>25</v>
      </c>
      <c r="C41" s="1206"/>
      <c r="D41" s="1206"/>
      <c r="E41" s="1206"/>
      <c r="F41" s="1206"/>
      <c r="G41" s="1206"/>
      <c r="H41" s="1206"/>
      <c r="I41" s="1206"/>
      <c r="J41" s="1206"/>
      <c r="K41" s="1206"/>
      <c r="L41" s="1206"/>
      <c r="M41" s="1206"/>
      <c r="N41" s="1206"/>
      <c r="O41" s="1206"/>
      <c r="P41" s="1206"/>
      <c r="Q41" s="1206"/>
      <c r="R41" s="1206"/>
      <c r="S41" s="1206"/>
      <c r="T41" s="1206"/>
      <c r="U41" s="1206"/>
      <c r="V41" s="1206"/>
      <c r="W41" s="1206"/>
    </row>
    <row r="42" spans="1:32">
      <c r="B42" s="1233" t="s">
        <v>1390</v>
      </c>
      <c r="C42" s="1233"/>
      <c r="D42" s="1233"/>
      <c r="E42" s="1233"/>
      <c r="F42" s="1233"/>
      <c r="G42" s="1233"/>
      <c r="H42" s="1233"/>
      <c r="I42" s="1233"/>
      <c r="J42" s="1233"/>
      <c r="K42" s="1233"/>
      <c r="L42" s="1233"/>
      <c r="M42" s="1233"/>
      <c r="N42" s="1233"/>
      <c r="O42" s="1233"/>
      <c r="P42" s="1233"/>
      <c r="Q42" s="1233"/>
      <c r="R42" s="1233"/>
      <c r="S42" s="1233"/>
      <c r="T42" s="1233"/>
      <c r="U42" s="1233"/>
      <c r="V42" s="1233"/>
      <c r="W42" s="1233"/>
    </row>
    <row r="43" spans="1:32">
      <c r="B43" s="1206" t="s">
        <v>889</v>
      </c>
      <c r="C43" s="1206"/>
      <c r="D43" s="1206"/>
      <c r="E43" s="1206"/>
      <c r="F43" s="1206"/>
      <c r="G43" s="1206"/>
      <c r="H43" s="1206"/>
      <c r="I43" s="1206"/>
      <c r="J43" s="1206"/>
      <c r="K43" s="1206"/>
      <c r="L43" s="1206"/>
      <c r="M43" s="1206"/>
      <c r="N43" s="1206"/>
      <c r="O43" s="1206"/>
      <c r="P43" s="1206"/>
      <c r="Q43" s="1206"/>
      <c r="R43" s="1206"/>
      <c r="S43" s="1206"/>
      <c r="T43" s="1206"/>
      <c r="U43" s="1206"/>
      <c r="V43" s="1206"/>
      <c r="W43" s="1206"/>
    </row>
    <row r="44" spans="1:32">
      <c r="B44" s="1206" t="s">
        <v>310</v>
      </c>
      <c r="C44" s="1206"/>
      <c r="D44" s="1206"/>
      <c r="E44" s="1206"/>
      <c r="F44" s="1206"/>
      <c r="G44" s="1206"/>
      <c r="H44" s="1206"/>
      <c r="I44" s="1206"/>
      <c r="J44" s="1206"/>
      <c r="K44" s="1206"/>
      <c r="L44" s="1206"/>
      <c r="M44" s="1206"/>
      <c r="N44" s="1206"/>
      <c r="O44" s="1206"/>
      <c r="P44" s="1206"/>
      <c r="Q44" s="1206"/>
      <c r="R44" s="1206"/>
      <c r="S44" s="1206"/>
      <c r="T44" s="1206"/>
      <c r="U44" s="1206"/>
      <c r="V44" s="1206"/>
      <c r="W44" s="1206"/>
    </row>
    <row r="45" spans="1:32">
      <c r="B45" s="1206" t="s">
        <v>140</v>
      </c>
      <c r="C45" s="1206"/>
      <c r="D45" s="1206"/>
      <c r="E45" s="1206"/>
      <c r="F45" s="1206"/>
      <c r="G45" s="1206"/>
      <c r="H45" s="1206"/>
      <c r="I45" s="1206"/>
      <c r="J45" s="1206"/>
      <c r="K45" s="1206"/>
      <c r="L45" s="1206"/>
      <c r="M45" s="1206"/>
      <c r="N45" s="1206"/>
      <c r="O45" s="1206"/>
      <c r="P45" s="1206"/>
      <c r="Q45" s="1206"/>
      <c r="R45" s="1206"/>
      <c r="S45" s="1206"/>
      <c r="T45" s="1206"/>
      <c r="U45" s="1206"/>
      <c r="V45" s="1206"/>
      <c r="W45" s="1206"/>
    </row>
    <row r="46" spans="1:32">
      <c r="B46" s="1206" t="s">
        <v>1220</v>
      </c>
      <c r="C46" s="1206"/>
      <c r="D46" s="1206"/>
      <c r="E46" s="1206"/>
      <c r="F46" s="1206"/>
      <c r="G46" s="1206"/>
      <c r="H46" s="1206"/>
      <c r="I46" s="1206"/>
      <c r="J46" s="1206"/>
      <c r="K46" s="1206"/>
      <c r="L46" s="1206"/>
      <c r="M46" s="1206"/>
      <c r="N46" s="1206"/>
      <c r="O46" s="1206"/>
      <c r="P46" s="1206"/>
      <c r="Q46" s="1206"/>
      <c r="R46" s="1206"/>
      <c r="S46" s="1206"/>
      <c r="T46" s="1206"/>
      <c r="U46" s="1206"/>
      <c r="V46" s="1206"/>
      <c r="W46" s="1206"/>
    </row>
    <row r="47" spans="1:32">
      <c r="B47" s="1206" t="s">
        <v>868</v>
      </c>
      <c r="C47" s="1206"/>
      <c r="D47" s="1206"/>
      <c r="E47" s="1206"/>
      <c r="F47" s="1206"/>
      <c r="G47" s="1206"/>
      <c r="H47" s="1206"/>
      <c r="I47" s="1206"/>
      <c r="J47" s="1206"/>
      <c r="K47" s="1206"/>
      <c r="L47" s="1206"/>
      <c r="M47" s="1206"/>
      <c r="N47" s="1206"/>
      <c r="O47" s="1206"/>
      <c r="P47" s="1206"/>
      <c r="Q47" s="1206"/>
      <c r="R47" s="1206"/>
      <c r="S47" s="1206"/>
      <c r="T47" s="1206"/>
      <c r="U47" s="1206"/>
      <c r="V47" s="1206"/>
      <c r="W47" s="1206"/>
    </row>
    <row r="48" spans="1:32">
      <c r="B48" s="1206" t="s">
        <v>1288</v>
      </c>
      <c r="C48" s="1206"/>
      <c r="D48" s="1206"/>
      <c r="E48" s="1206"/>
      <c r="F48" s="1206"/>
      <c r="G48" s="1206"/>
      <c r="H48" s="1206"/>
      <c r="I48" s="1206"/>
      <c r="J48" s="1206"/>
      <c r="K48" s="1206"/>
      <c r="L48" s="1206"/>
      <c r="M48" s="1206"/>
      <c r="N48" s="1206"/>
      <c r="O48" s="1206"/>
      <c r="P48" s="1206"/>
      <c r="Q48" s="1206"/>
      <c r="R48" s="1206"/>
      <c r="S48" s="1206"/>
      <c r="T48" s="1206"/>
      <c r="U48" s="1206"/>
      <c r="V48" s="1206"/>
      <c r="W48" s="1206"/>
    </row>
    <row r="49" spans="2:23">
      <c r="B49" s="1206"/>
      <c r="C49" s="1206"/>
      <c r="D49" s="1206"/>
      <c r="E49" s="1206"/>
      <c r="F49" s="1206"/>
      <c r="G49" s="1206"/>
      <c r="H49" s="1206"/>
      <c r="I49" s="1206"/>
      <c r="J49" s="1206"/>
      <c r="K49" s="1206"/>
      <c r="L49" s="1206"/>
      <c r="M49" s="1206"/>
      <c r="N49" s="1206"/>
      <c r="O49" s="1206"/>
      <c r="P49" s="1206"/>
      <c r="Q49" s="1206"/>
      <c r="R49" s="1206"/>
      <c r="S49" s="1206"/>
      <c r="T49" s="1206"/>
      <c r="U49" s="1206"/>
      <c r="V49" s="1206"/>
      <c r="W49" s="1206"/>
    </row>
    <row r="50" spans="2:23">
      <c r="B50" s="1206"/>
      <c r="C50" s="1206"/>
      <c r="D50" s="1206"/>
      <c r="E50" s="1206"/>
      <c r="F50" s="1206"/>
      <c r="G50" s="1206"/>
      <c r="H50" s="1206"/>
      <c r="I50" s="1206"/>
      <c r="J50" s="1206"/>
      <c r="K50" s="1206"/>
      <c r="L50" s="1206"/>
      <c r="M50" s="1206"/>
      <c r="N50" s="1206"/>
      <c r="O50" s="1206"/>
      <c r="P50" s="1206"/>
      <c r="Q50" s="1206"/>
      <c r="R50" s="1206"/>
      <c r="S50" s="1206"/>
      <c r="T50" s="1206"/>
      <c r="U50" s="1206"/>
      <c r="V50" s="1206"/>
      <c r="W50" s="1206"/>
    </row>
    <row r="122" spans="3:7">
      <c r="C122" s="1198"/>
      <c r="D122" s="1198"/>
      <c r="E122" s="1198"/>
      <c r="F122" s="1198"/>
      <c r="G122" s="1198"/>
    </row>
    <row r="123" spans="3:7">
      <c r="C123" s="121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4"/>
  <dataValidations count="1">
    <dataValidation type="list" allowBlank="1" showDropDown="0"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77" fitToWidth="1" fitToHeight="1"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B2:AK89"/>
  <sheetViews>
    <sheetView view="pageBreakPreview" zoomScale="70" zoomScaleSheetLayoutView="70" workbookViewId="0">
      <selection activeCell="J41" sqref="J41:O41"/>
    </sheetView>
  </sheetViews>
  <sheetFormatPr defaultRowHeight="13.5"/>
  <cols>
    <col min="1" max="1" width="1.5" style="765" customWidth="1"/>
    <col min="2" max="2" width="10" style="765" customWidth="1"/>
    <col min="3" max="3" width="6.75" style="765" customWidth="1"/>
    <col min="4" max="4" width="10" style="765" customWidth="1"/>
    <col min="5" max="32" width="3.875" style="765" customWidth="1"/>
    <col min="33" max="35" width="9" style="765" customWidth="1"/>
    <col min="36" max="36" width="2.5" style="765" customWidth="1"/>
    <col min="37" max="16384" width="9" style="765" customWidth="1"/>
  </cols>
  <sheetData>
    <row r="2" spans="2:37">
      <c r="B2" s="1234" t="s">
        <v>739</v>
      </c>
    </row>
    <row r="3" spans="2:37">
      <c r="B3" s="1235"/>
    </row>
    <row r="4" spans="2:37" ht="13.5" customHeight="1">
      <c r="B4" s="1234" t="s">
        <v>1391</v>
      </c>
      <c r="X4" s="1258" t="s">
        <v>1392</v>
      </c>
    </row>
    <row r="5" spans="2:37" ht="6.75" customHeight="1">
      <c r="B5" s="1234"/>
      <c r="W5" s="1258"/>
      <c r="AJ5" s="1273"/>
      <c r="AK5" s="1273"/>
    </row>
    <row r="6" spans="2:37" ht="13.5" customHeight="1">
      <c r="X6" s="1234" t="s">
        <v>837</v>
      </c>
      <c r="AJ6" s="1273"/>
      <c r="AK6" s="1273"/>
    </row>
    <row r="7" spans="2:37" ht="6.75" customHeight="1">
      <c r="W7" s="1234"/>
      <c r="AJ7" s="1273"/>
      <c r="AK7" s="1273"/>
    </row>
    <row r="8" spans="2:37" ht="14.25" customHeight="1">
      <c r="B8" s="1234" t="s">
        <v>1394</v>
      </c>
      <c r="AB8" s="1234" t="s">
        <v>563</v>
      </c>
      <c r="AJ8" s="1273"/>
      <c r="AK8" s="1273"/>
    </row>
    <row r="9" spans="2:37" ht="14.25" customHeight="1">
      <c r="B9" s="1235"/>
      <c r="AJ9" s="1273"/>
      <c r="AK9" s="1273"/>
    </row>
    <row r="10" spans="2:37" ht="18" customHeight="1">
      <c r="B10" s="1236" t="s">
        <v>1382</v>
      </c>
      <c r="C10" s="1236" t="s">
        <v>1395</v>
      </c>
      <c r="D10" s="1236" t="s">
        <v>83</v>
      </c>
      <c r="E10" s="1249" t="s">
        <v>24</v>
      </c>
      <c r="F10" s="1253"/>
      <c r="G10" s="1253"/>
      <c r="H10" s="1253"/>
      <c r="I10" s="1253"/>
      <c r="J10" s="1253"/>
      <c r="K10" s="1255"/>
      <c r="L10" s="1249" t="s">
        <v>1396</v>
      </c>
      <c r="M10" s="1253"/>
      <c r="N10" s="1253"/>
      <c r="O10" s="1253"/>
      <c r="P10" s="1253"/>
      <c r="Q10" s="1253"/>
      <c r="R10" s="1255"/>
      <c r="S10" s="1249" t="s">
        <v>1397</v>
      </c>
      <c r="T10" s="1253"/>
      <c r="U10" s="1253"/>
      <c r="V10" s="1253"/>
      <c r="W10" s="1253"/>
      <c r="X10" s="1253"/>
      <c r="Y10" s="1255"/>
      <c r="Z10" s="1249" t="s">
        <v>1398</v>
      </c>
      <c r="AA10" s="1253"/>
      <c r="AB10" s="1253"/>
      <c r="AC10" s="1253"/>
      <c r="AD10" s="1253"/>
      <c r="AE10" s="1253"/>
      <c r="AF10" s="1259"/>
      <c r="AG10" s="1263" t="s">
        <v>874</v>
      </c>
      <c r="AH10" s="1236" t="s">
        <v>1004</v>
      </c>
      <c r="AI10" s="1236" t="s">
        <v>1400</v>
      </c>
      <c r="AJ10" s="1273"/>
      <c r="AK10" s="1273"/>
    </row>
    <row r="11" spans="2:37" ht="18" customHeight="1">
      <c r="B11" s="1237"/>
      <c r="C11" s="1237"/>
      <c r="D11" s="1237"/>
      <c r="E11" s="1250">
        <v>1</v>
      </c>
      <c r="F11" s="1250">
        <v>2</v>
      </c>
      <c r="G11" s="1250">
        <v>3</v>
      </c>
      <c r="H11" s="1250">
        <v>4</v>
      </c>
      <c r="I11" s="1250">
        <v>5</v>
      </c>
      <c r="J11" s="1250">
        <v>6</v>
      </c>
      <c r="K11" s="1250">
        <v>7</v>
      </c>
      <c r="L11" s="1250">
        <v>8</v>
      </c>
      <c r="M11" s="1250">
        <v>9</v>
      </c>
      <c r="N11" s="1250">
        <v>10</v>
      </c>
      <c r="O11" s="1250">
        <v>11</v>
      </c>
      <c r="P11" s="1250">
        <v>12</v>
      </c>
      <c r="Q11" s="1250">
        <v>13</v>
      </c>
      <c r="R11" s="1250">
        <v>14</v>
      </c>
      <c r="S11" s="1250">
        <v>15</v>
      </c>
      <c r="T11" s="1250">
        <v>16</v>
      </c>
      <c r="U11" s="1250">
        <v>17</v>
      </c>
      <c r="V11" s="1250">
        <v>18</v>
      </c>
      <c r="W11" s="1250">
        <v>19</v>
      </c>
      <c r="X11" s="1250">
        <v>20</v>
      </c>
      <c r="Y11" s="1250">
        <v>21</v>
      </c>
      <c r="Z11" s="1250">
        <v>22</v>
      </c>
      <c r="AA11" s="1250">
        <v>23</v>
      </c>
      <c r="AB11" s="1250">
        <v>24</v>
      </c>
      <c r="AC11" s="1250">
        <v>25</v>
      </c>
      <c r="AD11" s="1250">
        <v>26</v>
      </c>
      <c r="AE11" s="1250">
        <v>27</v>
      </c>
      <c r="AF11" s="1249">
        <v>28</v>
      </c>
      <c r="AG11" s="1264"/>
      <c r="AH11" s="1267"/>
      <c r="AI11" s="1267"/>
      <c r="AJ11" s="1273"/>
      <c r="AK11" s="1273"/>
    </row>
    <row r="12" spans="2:37" ht="18" customHeight="1">
      <c r="B12" s="1238"/>
      <c r="C12" s="1238"/>
      <c r="D12" s="1238"/>
      <c r="E12" s="1250" t="s">
        <v>1403</v>
      </c>
      <c r="F12" s="1254"/>
      <c r="G12" s="1254"/>
      <c r="H12" s="1254"/>
      <c r="I12" s="1254"/>
      <c r="J12" s="1254"/>
      <c r="K12" s="1254"/>
      <c r="L12" s="1254"/>
      <c r="M12" s="1254"/>
      <c r="N12" s="1254"/>
      <c r="O12" s="1254"/>
      <c r="P12" s="1254"/>
      <c r="Q12" s="1254"/>
      <c r="R12" s="1254"/>
      <c r="S12" s="1254"/>
      <c r="T12" s="1254"/>
      <c r="U12" s="1254"/>
      <c r="V12" s="1254"/>
      <c r="W12" s="1254"/>
      <c r="X12" s="1254"/>
      <c r="Y12" s="1254"/>
      <c r="Z12" s="1254"/>
      <c r="AA12" s="1254"/>
      <c r="AB12" s="1254"/>
      <c r="AC12" s="1254"/>
      <c r="AD12" s="1254"/>
      <c r="AE12" s="1254"/>
      <c r="AF12" s="1260"/>
      <c r="AG12" s="1265"/>
      <c r="AH12" s="1268"/>
      <c r="AI12" s="1268"/>
      <c r="AJ12" s="1273"/>
      <c r="AK12" s="1273"/>
    </row>
    <row r="13" spans="2:37" ht="18" customHeight="1">
      <c r="B13" s="1239" t="s">
        <v>1404</v>
      </c>
      <c r="C13" s="1239"/>
      <c r="D13" s="1239"/>
      <c r="E13" s="1239" t="s">
        <v>76</v>
      </c>
      <c r="F13" s="1239" t="s">
        <v>76</v>
      </c>
      <c r="G13" s="1239" t="s">
        <v>13</v>
      </c>
      <c r="H13" s="1239" t="s">
        <v>85</v>
      </c>
      <c r="I13" s="1239" t="s">
        <v>89</v>
      </c>
      <c r="J13" s="1239" t="s">
        <v>76</v>
      </c>
      <c r="K13" s="1239" t="s">
        <v>89</v>
      </c>
      <c r="L13" s="1256"/>
      <c r="M13" s="1256"/>
      <c r="N13" s="1256"/>
      <c r="O13" s="1256"/>
      <c r="P13" s="1256"/>
      <c r="Q13" s="1256"/>
      <c r="R13" s="1256"/>
      <c r="S13" s="1256"/>
      <c r="T13" s="1256"/>
      <c r="U13" s="1256"/>
      <c r="V13" s="1256"/>
      <c r="W13" s="1256"/>
      <c r="X13" s="1256"/>
      <c r="Y13" s="1256"/>
      <c r="Z13" s="1256"/>
      <c r="AA13" s="1256"/>
      <c r="AB13" s="1256"/>
      <c r="AC13" s="1256"/>
      <c r="AD13" s="1256"/>
      <c r="AE13" s="1256"/>
      <c r="AF13" s="1261"/>
      <c r="AG13" s="1266"/>
      <c r="AH13" s="1240"/>
      <c r="AI13" s="1240"/>
    </row>
    <row r="14" spans="2:37" ht="18" customHeight="1">
      <c r="B14" s="1239" t="s">
        <v>1405</v>
      </c>
      <c r="C14" s="1239"/>
      <c r="D14" s="1239"/>
      <c r="E14" s="1239" t="s">
        <v>1407</v>
      </c>
      <c r="F14" s="1239" t="s">
        <v>1407</v>
      </c>
      <c r="G14" s="1239" t="s">
        <v>1407</v>
      </c>
      <c r="H14" s="1239" t="s">
        <v>1408</v>
      </c>
      <c r="I14" s="1239" t="s">
        <v>1408</v>
      </c>
      <c r="J14" s="1239" t="s">
        <v>62</v>
      </c>
      <c r="K14" s="1239" t="s">
        <v>62</v>
      </c>
      <c r="L14" s="1256"/>
      <c r="M14" s="1256"/>
      <c r="N14" s="1256"/>
      <c r="O14" s="1256"/>
      <c r="P14" s="1256"/>
      <c r="Q14" s="1256"/>
      <c r="R14" s="1256"/>
      <c r="S14" s="1256"/>
      <c r="T14" s="1256"/>
      <c r="U14" s="1256"/>
      <c r="V14" s="1256"/>
      <c r="W14" s="1256"/>
      <c r="X14" s="1256"/>
      <c r="Y14" s="1256"/>
      <c r="Z14" s="1256"/>
      <c r="AA14" s="1256"/>
      <c r="AB14" s="1256"/>
      <c r="AC14" s="1256"/>
      <c r="AD14" s="1256"/>
      <c r="AE14" s="1256"/>
      <c r="AF14" s="1261"/>
      <c r="AG14" s="1266"/>
      <c r="AH14" s="1240"/>
      <c r="AI14" s="1240"/>
    </row>
    <row r="15" spans="2:37" ht="18" customHeight="1">
      <c r="B15" s="1240"/>
      <c r="C15" s="1240"/>
      <c r="D15" s="1240"/>
      <c r="E15" s="1239"/>
      <c r="F15" s="1239"/>
      <c r="G15" s="1239"/>
      <c r="H15" s="1239"/>
      <c r="I15" s="1239"/>
      <c r="J15" s="1239"/>
      <c r="K15" s="1239"/>
      <c r="L15" s="1239"/>
      <c r="M15" s="1239"/>
      <c r="N15" s="1239"/>
      <c r="O15" s="1239"/>
      <c r="P15" s="1239"/>
      <c r="Q15" s="1239"/>
      <c r="R15" s="1239"/>
      <c r="S15" s="1239"/>
      <c r="T15" s="1239"/>
      <c r="U15" s="1239"/>
      <c r="V15" s="1239"/>
      <c r="W15" s="1239"/>
      <c r="X15" s="1239"/>
      <c r="Y15" s="1239"/>
      <c r="Z15" s="1239"/>
      <c r="AA15" s="1239"/>
      <c r="AB15" s="1239"/>
      <c r="AC15" s="1239"/>
      <c r="AD15" s="1239"/>
      <c r="AE15" s="1239"/>
      <c r="AF15" s="1262"/>
      <c r="AG15" s="1266"/>
      <c r="AH15" s="1240"/>
      <c r="AI15" s="1240"/>
    </row>
    <row r="16" spans="2:37" ht="18" customHeight="1">
      <c r="B16" s="1240"/>
      <c r="C16" s="1240"/>
      <c r="D16" s="1240"/>
      <c r="E16" s="1239"/>
      <c r="F16" s="1239"/>
      <c r="G16" s="1239"/>
      <c r="H16" s="1239"/>
      <c r="I16" s="1239"/>
      <c r="J16" s="1239"/>
      <c r="K16" s="1239"/>
      <c r="L16" s="1239"/>
      <c r="M16" s="1239"/>
      <c r="N16" s="1239"/>
      <c r="O16" s="1239"/>
      <c r="P16" s="1239"/>
      <c r="Q16" s="1239"/>
      <c r="R16" s="1239"/>
      <c r="S16" s="1239"/>
      <c r="T16" s="1239"/>
      <c r="U16" s="1239"/>
      <c r="V16" s="1239"/>
      <c r="W16" s="1239"/>
      <c r="X16" s="1239"/>
      <c r="Y16" s="1239"/>
      <c r="Z16" s="1239"/>
      <c r="AA16" s="1239"/>
      <c r="AB16" s="1239"/>
      <c r="AC16" s="1239"/>
      <c r="AD16" s="1239"/>
      <c r="AE16" s="1239"/>
      <c r="AF16" s="1262"/>
      <c r="AG16" s="1266"/>
      <c r="AH16" s="1240"/>
      <c r="AI16" s="1240"/>
    </row>
    <row r="17" spans="2:37" ht="18" customHeight="1">
      <c r="B17" s="1240"/>
      <c r="C17" s="1240"/>
      <c r="D17" s="1240"/>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239"/>
      <c r="AB17" s="1239"/>
      <c r="AC17" s="1239"/>
      <c r="AD17" s="1239"/>
      <c r="AE17" s="1239"/>
      <c r="AF17" s="1262"/>
      <c r="AG17" s="1266"/>
      <c r="AH17" s="1240"/>
      <c r="AI17" s="1240"/>
    </row>
    <row r="18" spans="2:37" ht="18" customHeight="1">
      <c r="B18" s="1240"/>
      <c r="C18" s="1240"/>
      <c r="D18" s="1240"/>
      <c r="E18" s="1239"/>
      <c r="F18" s="1239"/>
      <c r="G18" s="1239"/>
      <c r="H18" s="1239"/>
      <c r="I18" s="1239"/>
      <c r="J18" s="1239"/>
      <c r="K18" s="1239"/>
      <c r="L18" s="1239"/>
      <c r="M18" s="1239"/>
      <c r="N18" s="1239"/>
      <c r="O18" s="1239"/>
      <c r="P18" s="1239"/>
      <c r="Q18" s="1239"/>
      <c r="R18" s="1239"/>
      <c r="S18" s="1239"/>
      <c r="T18" s="1239"/>
      <c r="U18" s="1239"/>
      <c r="V18" s="1239"/>
      <c r="W18" s="1239"/>
      <c r="X18" s="1239"/>
      <c r="Y18" s="1239"/>
      <c r="Z18" s="1239"/>
      <c r="AA18" s="1239"/>
      <c r="AB18" s="1239"/>
      <c r="AC18" s="1239"/>
      <c r="AD18" s="1239"/>
      <c r="AE18" s="1239"/>
      <c r="AF18" s="1262"/>
      <c r="AG18" s="1266"/>
      <c r="AH18" s="1240"/>
      <c r="AI18" s="1240"/>
    </row>
    <row r="19" spans="2:37" ht="18" customHeight="1">
      <c r="B19" s="1240"/>
      <c r="C19" s="1240"/>
      <c r="D19" s="1240"/>
      <c r="E19" s="1239"/>
      <c r="F19" s="1239"/>
      <c r="G19" s="1239"/>
      <c r="H19" s="1239"/>
      <c r="I19" s="1239"/>
      <c r="J19" s="1239"/>
      <c r="K19" s="1239"/>
      <c r="L19" s="1239"/>
      <c r="M19" s="1239"/>
      <c r="N19" s="1239"/>
      <c r="O19" s="1239"/>
      <c r="P19" s="1239"/>
      <c r="Q19" s="1239"/>
      <c r="R19" s="1239"/>
      <c r="S19" s="1239"/>
      <c r="T19" s="1239"/>
      <c r="U19" s="1239"/>
      <c r="V19" s="1239"/>
      <c r="W19" s="1239"/>
      <c r="X19" s="1239"/>
      <c r="Y19" s="1239"/>
      <c r="Z19" s="1239"/>
      <c r="AA19" s="1239"/>
      <c r="AB19" s="1239"/>
      <c r="AC19" s="1239"/>
      <c r="AD19" s="1239"/>
      <c r="AE19" s="1239"/>
      <c r="AF19" s="1262"/>
      <c r="AG19" s="1266"/>
      <c r="AH19" s="1240"/>
      <c r="AI19" s="1240"/>
    </row>
    <row r="20" spans="2:37" ht="18" customHeight="1">
      <c r="B20" s="1240"/>
      <c r="C20" s="1240"/>
      <c r="D20" s="1240"/>
      <c r="E20" s="1239"/>
      <c r="F20" s="1239"/>
      <c r="G20" s="1239"/>
      <c r="H20" s="1239"/>
      <c r="I20" s="1239"/>
      <c r="J20" s="1239"/>
      <c r="K20" s="1239"/>
      <c r="L20" s="1239"/>
      <c r="M20" s="1239"/>
      <c r="N20" s="1239"/>
      <c r="O20" s="1239"/>
      <c r="P20" s="1239"/>
      <c r="Q20" s="1239"/>
      <c r="R20" s="1239"/>
      <c r="S20" s="1239"/>
      <c r="T20" s="1239"/>
      <c r="U20" s="1239"/>
      <c r="V20" s="1239"/>
      <c r="W20" s="1239"/>
      <c r="X20" s="1239"/>
      <c r="Y20" s="1239"/>
      <c r="Z20" s="1239"/>
      <c r="AA20" s="1239"/>
      <c r="AB20" s="1239"/>
      <c r="AC20" s="1239"/>
      <c r="AD20" s="1239"/>
      <c r="AE20" s="1239"/>
      <c r="AF20" s="1262"/>
      <c r="AG20" s="1266"/>
      <c r="AH20" s="1240"/>
      <c r="AI20" s="1240"/>
    </row>
    <row r="21" spans="2:37" ht="18" customHeight="1">
      <c r="B21" s="1240"/>
      <c r="C21" s="1240"/>
      <c r="D21" s="1240"/>
      <c r="E21" s="1239"/>
      <c r="F21" s="1239"/>
      <c r="G21" s="1239"/>
      <c r="H21" s="1239"/>
      <c r="I21" s="1239"/>
      <c r="J21" s="1239"/>
      <c r="K21" s="1239"/>
      <c r="L21" s="1239"/>
      <c r="M21" s="1239"/>
      <c r="N21" s="1239"/>
      <c r="O21" s="1239"/>
      <c r="P21" s="1239"/>
      <c r="Q21" s="1239"/>
      <c r="R21" s="1239"/>
      <c r="S21" s="1239"/>
      <c r="T21" s="1239"/>
      <c r="U21" s="1239"/>
      <c r="V21" s="1239"/>
      <c r="W21" s="1239"/>
      <c r="X21" s="1239"/>
      <c r="Y21" s="1239"/>
      <c r="Z21" s="1239"/>
      <c r="AA21" s="1239"/>
      <c r="AB21" s="1239"/>
      <c r="AC21" s="1239"/>
      <c r="AD21" s="1239"/>
      <c r="AE21" s="1239"/>
      <c r="AF21" s="1262"/>
      <c r="AG21" s="1266"/>
      <c r="AH21" s="1240"/>
      <c r="AI21" s="1240"/>
    </row>
    <row r="22" spans="2:37" ht="18" customHeight="1">
      <c r="B22" s="1240"/>
      <c r="C22" s="1240"/>
      <c r="D22" s="1240"/>
      <c r="E22" s="1239"/>
      <c r="F22" s="1239"/>
      <c r="G22" s="1239"/>
      <c r="H22" s="1239"/>
      <c r="I22" s="1239"/>
      <c r="J22" s="1239"/>
      <c r="K22" s="1239"/>
      <c r="L22" s="1239"/>
      <c r="M22" s="1239"/>
      <c r="N22" s="1239"/>
      <c r="O22" s="1239"/>
      <c r="P22" s="1239"/>
      <c r="Q22" s="1239"/>
      <c r="R22" s="1239"/>
      <c r="S22" s="1239"/>
      <c r="T22" s="1239"/>
      <c r="U22" s="1239"/>
      <c r="V22" s="1239"/>
      <c r="W22" s="1239"/>
      <c r="X22" s="1239"/>
      <c r="Y22" s="1239"/>
      <c r="Z22" s="1239"/>
      <c r="AA22" s="1239"/>
      <c r="AB22" s="1239"/>
      <c r="AC22" s="1239"/>
      <c r="AD22" s="1239"/>
      <c r="AE22" s="1239"/>
      <c r="AF22" s="1239"/>
      <c r="AG22" s="1266"/>
      <c r="AH22" s="1240"/>
      <c r="AI22" s="1240"/>
    </row>
    <row r="23" spans="2:37" ht="18" customHeight="1">
      <c r="B23" s="1240"/>
      <c r="C23" s="1240"/>
      <c r="D23" s="1240"/>
      <c r="E23" s="1239"/>
      <c r="F23" s="1239"/>
      <c r="G23" s="1239"/>
      <c r="H23" s="1239"/>
      <c r="I23" s="1239"/>
      <c r="J23" s="1239"/>
      <c r="K23" s="1239"/>
      <c r="L23" s="1239"/>
      <c r="M23" s="1239"/>
      <c r="N23" s="1239"/>
      <c r="O23" s="1239"/>
      <c r="P23" s="1239"/>
      <c r="Q23" s="1239"/>
      <c r="R23" s="1239"/>
      <c r="S23" s="1239"/>
      <c r="T23" s="1239"/>
      <c r="U23" s="1239"/>
      <c r="V23" s="1239"/>
      <c r="W23" s="1239"/>
      <c r="X23" s="1239"/>
      <c r="Y23" s="1239"/>
      <c r="Z23" s="1239"/>
      <c r="AA23" s="1239"/>
      <c r="AB23" s="1239"/>
      <c r="AC23" s="1239"/>
      <c r="AD23" s="1239"/>
      <c r="AE23" s="1239"/>
      <c r="AF23" s="1239"/>
      <c r="AG23" s="1266"/>
      <c r="AH23" s="1240"/>
      <c r="AI23" s="1240"/>
    </row>
    <row r="24" spans="2:37" ht="18" customHeight="1">
      <c r="B24" s="1241"/>
      <c r="D24" s="1241"/>
      <c r="E24" s="1236"/>
      <c r="F24" s="1236"/>
      <c r="G24" s="1236"/>
      <c r="H24" s="1236"/>
      <c r="I24" s="1236"/>
      <c r="J24" s="1236"/>
      <c r="K24" s="1236"/>
      <c r="L24" s="1236"/>
      <c r="M24" s="1236"/>
      <c r="N24" s="1236"/>
      <c r="O24" s="1236"/>
      <c r="P24" s="1236"/>
      <c r="Q24" s="1236"/>
      <c r="R24" s="1236"/>
      <c r="S24" s="1236"/>
      <c r="T24" s="1236"/>
      <c r="U24" s="1236"/>
      <c r="V24" s="1236"/>
      <c r="W24" s="1236"/>
      <c r="X24" s="1236"/>
      <c r="Y24" s="1236"/>
      <c r="Z24" s="1236"/>
      <c r="AA24" s="1236"/>
      <c r="AB24" s="1236"/>
      <c r="AC24" s="1236"/>
      <c r="AD24" s="1236"/>
      <c r="AE24" s="1236"/>
      <c r="AF24" s="1236"/>
      <c r="AG24" s="1266"/>
      <c r="AH24" s="1240"/>
      <c r="AI24" s="1240"/>
    </row>
    <row r="25" spans="2:37" ht="18" customHeight="1">
      <c r="B25" s="1242" t="s">
        <v>1409</v>
      </c>
      <c r="C25" s="1247" t="s">
        <v>860</v>
      </c>
      <c r="D25" s="1247"/>
      <c r="E25" s="1242"/>
      <c r="F25" s="1242"/>
      <c r="G25" s="1242"/>
      <c r="H25" s="1242"/>
      <c r="I25" s="1242"/>
      <c r="J25" s="1242"/>
      <c r="K25" s="1242"/>
      <c r="L25" s="1242"/>
      <c r="M25" s="1242"/>
      <c r="N25" s="1242"/>
      <c r="O25" s="1242"/>
      <c r="P25" s="1242"/>
      <c r="Q25" s="1242"/>
      <c r="R25" s="1242"/>
      <c r="S25" s="1242"/>
      <c r="T25" s="1242"/>
      <c r="U25" s="1242"/>
      <c r="V25" s="1242"/>
      <c r="W25" s="1242"/>
      <c r="X25" s="1242"/>
      <c r="Y25" s="1242"/>
      <c r="Z25" s="1242"/>
      <c r="AA25" s="1242"/>
      <c r="AB25" s="1242"/>
      <c r="AC25" s="1242"/>
      <c r="AD25" s="1242"/>
      <c r="AE25" s="1242"/>
      <c r="AF25" s="1242"/>
      <c r="AI25" s="1269"/>
    </row>
    <row r="26" spans="2:37" ht="30" customHeight="1">
      <c r="B26" s="1239"/>
      <c r="C26" s="1239" t="s">
        <v>464</v>
      </c>
      <c r="D26" s="1239"/>
      <c r="E26" s="1251"/>
      <c r="F26" s="1251"/>
      <c r="G26" s="1251"/>
      <c r="H26" s="1251"/>
      <c r="I26" s="1251"/>
      <c r="J26" s="1251"/>
      <c r="K26" s="1251"/>
      <c r="L26" s="1251"/>
      <c r="M26" s="1251"/>
      <c r="N26" s="1251"/>
      <c r="O26" s="1251"/>
      <c r="P26" s="1251"/>
      <c r="Q26" s="1251"/>
      <c r="R26" s="1251"/>
      <c r="S26" s="1251"/>
      <c r="T26" s="1251"/>
      <c r="U26" s="1251"/>
      <c r="V26" s="1251"/>
      <c r="W26" s="1251"/>
      <c r="X26" s="1251"/>
      <c r="Y26" s="1251"/>
      <c r="Z26" s="1251"/>
      <c r="AA26" s="1251"/>
      <c r="AB26" s="1251"/>
      <c r="AC26" s="1251"/>
      <c r="AD26" s="1251"/>
      <c r="AE26" s="1251"/>
      <c r="AF26" s="1251"/>
      <c r="AI26" s="1270"/>
    </row>
    <row r="27" spans="2:37" ht="8.25" customHeight="1">
      <c r="B27" s="1243"/>
      <c r="C27" s="1248"/>
      <c r="D27" s="1248"/>
      <c r="E27" s="1248"/>
      <c r="F27" s="1248"/>
      <c r="G27" s="1248"/>
      <c r="H27" s="1248"/>
      <c r="I27" s="1248"/>
      <c r="J27" s="1248"/>
      <c r="K27" s="1248"/>
      <c r="L27" s="1248"/>
      <c r="M27" s="1248"/>
      <c r="N27" s="1248"/>
      <c r="O27" s="1248"/>
      <c r="P27" s="1248"/>
      <c r="Q27" s="1248"/>
      <c r="R27" s="1248"/>
      <c r="S27" s="1248"/>
      <c r="T27" s="1248"/>
      <c r="U27" s="1248"/>
      <c r="V27" s="1248"/>
      <c r="W27" s="1248"/>
      <c r="X27" s="1248"/>
      <c r="Y27" s="1248"/>
      <c r="Z27" s="1248"/>
      <c r="AA27" s="1248"/>
      <c r="AB27" s="1248"/>
      <c r="AC27" s="1248"/>
      <c r="AD27" s="1248"/>
      <c r="AE27" s="1248"/>
      <c r="AF27" s="1248"/>
      <c r="AI27" s="1270"/>
    </row>
    <row r="28" spans="2:37">
      <c r="B28" s="1244" t="s">
        <v>239</v>
      </c>
      <c r="E28" s="1252"/>
      <c r="AI28" s="1271"/>
      <c r="AJ28" s="1274"/>
      <c r="AK28" s="1274"/>
    </row>
    <row r="29" spans="2:37" ht="6" customHeight="1">
      <c r="B29" s="1244"/>
      <c r="AI29" s="1270"/>
    </row>
    <row r="30" spans="2:37">
      <c r="B30" s="1244" t="s">
        <v>873</v>
      </c>
      <c r="AI30" s="1270"/>
    </row>
    <row r="31" spans="2:37">
      <c r="B31" s="1244" t="s">
        <v>1410</v>
      </c>
      <c r="AI31" s="1270"/>
    </row>
    <row r="32" spans="2:37" ht="6.75" customHeight="1">
      <c r="B32" s="1244"/>
      <c r="AI32" s="1270"/>
    </row>
    <row r="33" spans="2:35">
      <c r="B33" s="1244" t="s">
        <v>1411</v>
      </c>
      <c r="AI33" s="1270"/>
    </row>
    <row r="34" spans="2:35">
      <c r="B34" s="1244" t="s">
        <v>1410</v>
      </c>
      <c r="AI34" s="1270"/>
    </row>
    <row r="35" spans="2:35" ht="6.75" customHeight="1">
      <c r="B35" s="1244"/>
      <c r="AI35" s="1270"/>
    </row>
    <row r="36" spans="2:35">
      <c r="B36" s="1244" t="s">
        <v>1412</v>
      </c>
      <c r="AI36" s="1270"/>
    </row>
    <row r="37" spans="2:35">
      <c r="B37" s="1244" t="s">
        <v>1410</v>
      </c>
      <c r="AI37" s="1270"/>
    </row>
    <row r="38" spans="2:35" ht="6" customHeight="1">
      <c r="B38" s="1245"/>
      <c r="C38" s="1133"/>
      <c r="D38" s="1133"/>
      <c r="E38" s="1133"/>
      <c r="F38" s="1133"/>
      <c r="G38" s="1133"/>
      <c r="H38" s="1133"/>
      <c r="I38" s="1133"/>
      <c r="J38" s="1133"/>
      <c r="K38" s="1133"/>
      <c r="L38" s="1133"/>
      <c r="M38" s="1133"/>
      <c r="N38" s="1133"/>
      <c r="O38" s="1133"/>
      <c r="P38" s="1133"/>
      <c r="Q38" s="1133"/>
      <c r="R38" s="1133"/>
      <c r="S38" s="1133"/>
      <c r="T38" s="1133"/>
      <c r="U38" s="1133"/>
      <c r="V38" s="1133"/>
      <c r="W38" s="1133"/>
      <c r="X38" s="1133"/>
      <c r="Y38" s="1133"/>
      <c r="Z38" s="1133"/>
      <c r="AA38" s="1133"/>
      <c r="AB38" s="1133"/>
      <c r="AC38" s="1133"/>
      <c r="AD38" s="1133"/>
      <c r="AE38" s="1133"/>
      <c r="AF38" s="1133"/>
      <c r="AG38" s="1133"/>
      <c r="AH38" s="1133"/>
      <c r="AI38" s="1272"/>
    </row>
    <row r="39" spans="2:35" ht="6" customHeight="1">
      <c r="B39" s="1234"/>
      <c r="C39" s="1134"/>
    </row>
    <row r="40" spans="2:35" ht="6.75" customHeight="1">
      <c r="B40" s="1234"/>
    </row>
    <row r="41" spans="2:35">
      <c r="B41" s="512" t="s">
        <v>1413</v>
      </c>
    </row>
    <row r="42" spans="2:35">
      <c r="B42" s="512" t="s">
        <v>1414</v>
      </c>
    </row>
    <row r="43" spans="2:35">
      <c r="B43" s="512" t="s">
        <v>958</v>
      </c>
    </row>
    <row r="44" spans="2:35">
      <c r="B44" s="512" t="s">
        <v>1415</v>
      </c>
    </row>
    <row r="45" spans="2:35">
      <c r="B45" s="512" t="s">
        <v>1352</v>
      </c>
    </row>
    <row r="46" spans="2:35">
      <c r="B46" s="512" t="s">
        <v>847</v>
      </c>
    </row>
    <row r="47" spans="2:35">
      <c r="B47" s="512" t="s">
        <v>836</v>
      </c>
    </row>
    <row r="48" spans="2:35">
      <c r="B48" s="512" t="s">
        <v>102</v>
      </c>
    </row>
    <row r="49" spans="2:2">
      <c r="B49" s="512" t="s">
        <v>830</v>
      </c>
    </row>
    <row r="50" spans="2:2">
      <c r="B50" s="512" t="s">
        <v>356</v>
      </c>
    </row>
    <row r="51" spans="2:2" ht="14.25">
      <c r="B51" s="1246" t="s">
        <v>826</v>
      </c>
    </row>
    <row r="52" spans="2:2">
      <c r="B52" s="512" t="s">
        <v>1416</v>
      </c>
    </row>
    <row r="53" spans="2:2">
      <c r="B53" s="512" t="s">
        <v>1198</v>
      </c>
    </row>
    <row r="54" spans="2:2">
      <c r="B54" s="512" t="s">
        <v>1024</v>
      </c>
    </row>
    <row r="55" spans="2:2">
      <c r="B55" s="512" t="s">
        <v>1417</v>
      </c>
    </row>
    <row r="56" spans="2:2">
      <c r="B56" s="512" t="s">
        <v>1187</v>
      </c>
    </row>
    <row r="57" spans="2:2">
      <c r="B57" s="512" t="s">
        <v>1418</v>
      </c>
    </row>
    <row r="58" spans="2:2">
      <c r="B58" s="512" t="s">
        <v>487</v>
      </c>
    </row>
    <row r="59" spans="2:2">
      <c r="B59" s="512" t="s">
        <v>793</v>
      </c>
    </row>
    <row r="60" spans="2:2">
      <c r="B60" s="512" t="s">
        <v>1420</v>
      </c>
    </row>
    <row r="61" spans="2:2">
      <c r="B61" s="512" t="s">
        <v>823</v>
      </c>
    </row>
    <row r="62" spans="2:2">
      <c r="B62" s="512"/>
    </row>
    <row r="63" spans="2:2">
      <c r="B63" s="512"/>
    </row>
    <row r="64" spans="2:2">
      <c r="B64" s="512"/>
    </row>
    <row r="65" spans="2:2">
      <c r="B65" s="512"/>
    </row>
    <row r="66" spans="2:2">
      <c r="B66" s="512"/>
    </row>
    <row r="67" spans="2:2">
      <c r="B67" s="512"/>
    </row>
    <row r="68" spans="2:2">
      <c r="B68" s="512"/>
    </row>
    <row r="69" spans="2:2">
      <c r="B69" s="512"/>
    </row>
    <row r="70" spans="2:2">
      <c r="B70" s="512"/>
    </row>
    <row r="71" spans="2:2">
      <c r="B71" s="512"/>
    </row>
    <row r="72" spans="2:2">
      <c r="B72" s="512"/>
    </row>
    <row r="73" spans="2:2">
      <c r="B73" s="512"/>
    </row>
    <row r="74" spans="2:2">
      <c r="B74" s="512"/>
    </row>
    <row r="75" spans="2:2">
      <c r="B75" s="512"/>
    </row>
    <row r="76" spans="2:2">
      <c r="B76" s="512"/>
    </row>
    <row r="77" spans="2:2">
      <c r="B77" s="512"/>
    </row>
    <row r="78" spans="2:2">
      <c r="B78" s="512"/>
    </row>
    <row r="79" spans="2:2">
      <c r="B79" s="512"/>
    </row>
    <row r="80" spans="2:2">
      <c r="B80" s="512"/>
    </row>
    <row r="81" spans="2:12">
      <c r="B81" s="512"/>
    </row>
    <row r="82" spans="2:12">
      <c r="B82" s="512"/>
      <c r="L82" s="1257"/>
    </row>
    <row r="83" spans="2:12">
      <c r="B83" s="512"/>
    </row>
    <row r="84" spans="2:12">
      <c r="B84" s="512"/>
    </row>
    <row r="85" spans="2:12">
      <c r="B85" s="512"/>
    </row>
    <row r="86" spans="2:12">
      <c r="B86" s="512"/>
    </row>
    <row r="87" spans="2:12">
      <c r="B87" s="512"/>
    </row>
    <row r="88" spans="2:12">
      <c r="B88" s="512"/>
    </row>
    <row r="89" spans="2:12">
      <c r="B89" s="512"/>
    </row>
  </sheetData>
  <mergeCells count="15">
    <mergeCell ref="E10:K10"/>
    <mergeCell ref="L10:R10"/>
    <mergeCell ref="S10:Y10"/>
    <mergeCell ref="Z10:AF10"/>
    <mergeCell ref="B13:D13"/>
    <mergeCell ref="B14:D14"/>
    <mergeCell ref="C25:D25"/>
    <mergeCell ref="C26:D26"/>
    <mergeCell ref="B10:B12"/>
    <mergeCell ref="C10:C12"/>
    <mergeCell ref="D10:D12"/>
    <mergeCell ref="AG10:AG12"/>
    <mergeCell ref="AH10:AH12"/>
    <mergeCell ref="AI10:AI12"/>
    <mergeCell ref="B25:B26"/>
  </mergeCells>
  <phoneticPr fontId="4"/>
  <pageMargins left="0.31496062992125984" right="0.31496062992125984" top="0.55118110236220474" bottom="0.15748031496062992" header="0.31496062992125984" footer="0.31496062992125984"/>
  <pageSetup paperSize="9" scale="65" fitToWidth="1" fitToHeight="1" orientation="landscape"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X969"/>
  <sheetViews>
    <sheetView view="pageBreakPreview" topLeftCell="C1" zoomScale="85" zoomScaleSheetLayoutView="85" workbookViewId="0">
      <selection activeCell="J41" sqref="J41:O41"/>
    </sheetView>
  </sheetViews>
  <sheetFormatPr defaultRowHeight="18.75"/>
  <cols>
    <col min="1" max="1" width="1.625" style="1275" customWidth="1"/>
    <col min="2" max="2" width="9.625" style="1275" customWidth="1"/>
    <col min="3" max="3" width="8.625" style="1275" customWidth="1"/>
    <col min="4" max="4" width="5.625" style="1275" customWidth="1"/>
    <col min="5" max="6" width="15.625" style="1275" customWidth="1"/>
    <col min="7" max="7" width="5.625" style="1275" customWidth="1"/>
    <col min="8" max="8" width="16.625" style="1275" customWidth="1"/>
    <col min="9" max="9" width="5.625" style="1275" customWidth="1"/>
    <col min="10" max="10" width="15.625" style="1275" customWidth="1"/>
    <col min="11" max="11" width="5.625" style="1275" customWidth="1"/>
    <col min="12" max="12" width="3.125" style="1275" customWidth="1"/>
    <col min="13" max="18" width="4.625" style="1275" customWidth="1"/>
    <col min="19" max="19" width="1.625" style="1275" customWidth="1"/>
    <col min="20" max="21" width="9" style="1275" customWidth="1"/>
    <col min="22" max="22" width="18.5" style="1275" bestFit="1" customWidth="1"/>
    <col min="23" max="23" width="29.875" style="1275" bestFit="1" customWidth="1"/>
    <col min="24" max="24" width="30.375" style="1275" bestFit="1" customWidth="1"/>
    <col min="25" max="16384" width="9" style="1275" customWidth="1"/>
  </cols>
  <sheetData>
    <row r="1" spans="2:24">
      <c r="B1" s="1275" t="s">
        <v>1421</v>
      </c>
      <c r="K1" s="1316" t="s">
        <v>54</v>
      </c>
      <c r="L1" s="1207"/>
      <c r="M1" s="1207"/>
      <c r="N1" s="1315" t="s">
        <v>92</v>
      </c>
      <c r="O1" s="1207"/>
      <c r="P1" s="1315" t="s">
        <v>97</v>
      </c>
      <c r="Q1" s="1207"/>
      <c r="R1" s="1315" t="s">
        <v>105</v>
      </c>
    </row>
    <row r="2" spans="2:24" ht="25.5">
      <c r="B2" s="1278" t="s">
        <v>1422</v>
      </c>
      <c r="C2" s="1278"/>
      <c r="D2" s="1278"/>
      <c r="E2" s="1278"/>
      <c r="F2" s="1278"/>
      <c r="G2" s="1278"/>
      <c r="H2" s="1278"/>
      <c r="I2" s="1278"/>
      <c r="J2" s="1278"/>
      <c r="K2" s="1278"/>
      <c r="L2" s="1278"/>
      <c r="M2" s="1278"/>
      <c r="N2" s="1278"/>
      <c r="O2" s="1278"/>
      <c r="P2" s="1278"/>
      <c r="Q2" s="1278"/>
      <c r="R2" s="1278"/>
    </row>
    <row r="3" spans="2:24" ht="7.5" customHeight="1">
      <c r="B3" s="1278"/>
      <c r="C3" s="1278"/>
      <c r="D3" s="1278"/>
      <c r="E3" s="1278"/>
      <c r="F3" s="1278"/>
      <c r="G3" s="1278"/>
      <c r="H3" s="1278"/>
      <c r="I3" s="1278"/>
      <c r="J3" s="1278"/>
      <c r="K3" s="1278"/>
      <c r="L3" s="1278"/>
      <c r="M3" s="1278"/>
      <c r="N3" s="1278"/>
      <c r="O3" s="1278"/>
      <c r="P3" s="1278"/>
      <c r="Q3" s="1278"/>
      <c r="R3" s="1278"/>
    </row>
    <row r="4" spans="2:24" ht="24.95" customHeight="1">
      <c r="I4" s="1316" t="s">
        <v>419</v>
      </c>
      <c r="J4" s="1317"/>
      <c r="K4" s="1317"/>
      <c r="L4" s="1317"/>
      <c r="M4" s="1317"/>
      <c r="N4" s="1317"/>
      <c r="O4" s="1317"/>
      <c r="P4" s="1317"/>
      <c r="Q4" s="1317"/>
      <c r="R4" s="1317"/>
    </row>
    <row r="5" spans="2:24" ht="24.95" customHeight="1">
      <c r="I5" s="1316" t="s">
        <v>1275</v>
      </c>
      <c r="J5" s="1318"/>
      <c r="K5" s="1318"/>
      <c r="L5" s="1318"/>
      <c r="M5" s="1318"/>
      <c r="N5" s="1318"/>
      <c r="O5" s="1318"/>
      <c r="P5" s="1318"/>
      <c r="Q5" s="1318"/>
      <c r="R5" s="1318"/>
    </row>
    <row r="6" spans="2:24" ht="24.95" customHeight="1">
      <c r="I6" s="1316" t="s">
        <v>1423</v>
      </c>
      <c r="J6" s="1318"/>
      <c r="K6" s="1318"/>
      <c r="L6" s="1318"/>
      <c r="M6" s="1318"/>
      <c r="N6" s="1318"/>
      <c r="O6" s="1318"/>
      <c r="P6" s="1318"/>
      <c r="Q6" s="1318"/>
      <c r="R6" s="1318"/>
    </row>
    <row r="7" spans="2:24" ht="9" customHeight="1">
      <c r="I7" s="1316"/>
      <c r="J7" s="1319"/>
      <c r="K7" s="1319"/>
      <c r="L7" s="1319"/>
      <c r="M7" s="1319"/>
      <c r="N7" s="1319"/>
      <c r="O7" s="1319"/>
      <c r="P7" s="1319"/>
      <c r="Q7" s="1319"/>
      <c r="R7" s="1319"/>
    </row>
    <row r="8" spans="2:24">
      <c r="B8" s="1279" t="s">
        <v>214</v>
      </c>
      <c r="C8" s="1279"/>
      <c r="D8" s="1279"/>
      <c r="E8" s="1296"/>
      <c r="F8" s="1223" t="s">
        <v>1424</v>
      </c>
      <c r="G8" s="1223"/>
      <c r="H8" s="1223"/>
      <c r="I8" s="1223"/>
    </row>
    <row r="9" spans="2:24" hidden="1">
      <c r="E9" s="1296"/>
      <c r="F9" s="1304" t="s">
        <v>1425</v>
      </c>
      <c r="G9" s="1304"/>
      <c r="H9" s="1304"/>
      <c r="I9" s="1304"/>
    </row>
    <row r="10" spans="2:24" ht="9" customHeight="1"/>
    <row r="11" spans="2:24">
      <c r="B11" s="1280" t="s">
        <v>1426</v>
      </c>
      <c r="F11" s="1305" t="s">
        <v>23</v>
      </c>
      <c r="G11" s="1305"/>
      <c r="H11" s="1305"/>
      <c r="I11" s="1305"/>
      <c r="J11" s="1316" t="s">
        <v>1427</v>
      </c>
      <c r="K11" s="1223"/>
    </row>
    <row r="12" spans="2:24" ht="9" customHeight="1"/>
    <row r="13" spans="2:24">
      <c r="B13" s="1280" t="s">
        <v>919</v>
      </c>
    </row>
    <row r="14" spans="2:24">
      <c r="B14" s="1207" t="s">
        <v>32</v>
      </c>
      <c r="C14" s="1290" t="s">
        <v>427</v>
      </c>
      <c r="D14" s="1290"/>
      <c r="E14" s="1290"/>
      <c r="F14" s="1290"/>
      <c r="G14" s="1290"/>
      <c r="H14" s="1290"/>
      <c r="I14" s="1290"/>
      <c r="J14" s="1290"/>
      <c r="K14" s="1290"/>
      <c r="M14" s="1325" t="s">
        <v>1345</v>
      </c>
      <c r="N14" s="1331"/>
      <c r="O14" s="1331"/>
      <c r="P14" s="1331"/>
      <c r="Q14" s="1331"/>
      <c r="R14" s="1346"/>
    </row>
    <row r="15" spans="2:24" ht="80.099999999999994" customHeight="1">
      <c r="B15" s="1281"/>
      <c r="C15" s="1291" t="s">
        <v>502</v>
      </c>
      <c r="D15" s="1291"/>
      <c r="E15" s="1281"/>
      <c r="F15" s="1306" t="s">
        <v>1428</v>
      </c>
      <c r="G15" s="1306"/>
      <c r="H15" s="1314" t="s">
        <v>1429</v>
      </c>
      <c r="I15" s="1314"/>
      <c r="J15" s="1291" t="s">
        <v>150</v>
      </c>
      <c r="K15" s="1291"/>
      <c r="M15" s="1326" t="str">
        <f>F8</f>
        <v>介護福祉士</v>
      </c>
      <c r="N15" s="1332"/>
      <c r="O15" s="1336"/>
      <c r="P15" s="1326" t="str">
        <f>F9</f>
        <v>介護職員</v>
      </c>
      <c r="Q15" s="1332"/>
      <c r="R15" s="1336"/>
    </row>
    <row r="16" spans="2:24" ht="26.1" customHeight="1">
      <c r="B16" s="1282" t="s">
        <v>1430</v>
      </c>
      <c r="C16" s="1292"/>
      <c r="D16" s="1295" t="s">
        <v>1431</v>
      </c>
      <c r="E16" s="1297" t="str">
        <f>$F$8</f>
        <v>介護福祉士</v>
      </c>
      <c r="F16" s="1307"/>
      <c r="G16" s="1311" t="s">
        <v>136</v>
      </c>
      <c r="H16" s="1307"/>
      <c r="I16" s="1311" t="s">
        <v>1431</v>
      </c>
      <c r="J16" s="1307"/>
      <c r="K16" s="1311" t="s">
        <v>1431</v>
      </c>
      <c r="M16" s="1327" t="str">
        <f>IF(C16="","",F16+ROUNDDOWN((H16+J16)/C16,1))</f>
        <v/>
      </c>
      <c r="N16" s="1333"/>
      <c r="O16" s="1337"/>
      <c r="P16" s="1327" t="str">
        <f>IF(C16="","",F17+ROUNDDOWN((H17+J17)/C16,1))</f>
        <v/>
      </c>
      <c r="Q16" s="1333"/>
      <c r="R16" s="1337"/>
      <c r="V16" s="1351"/>
      <c r="W16" s="1201" t="s">
        <v>1432</v>
      </c>
      <c r="X16" s="1201" t="s">
        <v>943</v>
      </c>
    </row>
    <row r="17" spans="2:24" ht="26.1" customHeight="1">
      <c r="B17" s="1283" t="s">
        <v>1434</v>
      </c>
      <c r="C17" s="1292"/>
      <c r="D17" s="1283"/>
      <c r="E17" s="1298" t="str">
        <f>$F$9</f>
        <v>介護職員</v>
      </c>
      <c r="F17" s="1308"/>
      <c r="G17" s="1312" t="s">
        <v>136</v>
      </c>
      <c r="H17" s="1308"/>
      <c r="I17" s="1312" t="s">
        <v>1431</v>
      </c>
      <c r="J17" s="1308"/>
      <c r="K17" s="1312" t="s">
        <v>1431</v>
      </c>
      <c r="M17" s="1328"/>
      <c r="N17" s="1334"/>
      <c r="O17" s="1338"/>
      <c r="P17" s="1328"/>
      <c r="Q17" s="1334"/>
      <c r="R17" s="1338"/>
      <c r="V17" s="1352" t="s">
        <v>1436</v>
      </c>
      <c r="W17" s="1351" t="s">
        <v>1424</v>
      </c>
      <c r="X17" s="1351" t="s">
        <v>436</v>
      </c>
    </row>
    <row r="18" spans="2:24" ht="26.1" customHeight="1">
      <c r="B18" s="1284"/>
      <c r="C18" s="1292"/>
      <c r="D18" s="1295" t="s">
        <v>1431</v>
      </c>
      <c r="E18" s="1299" t="str">
        <f>$F$8</f>
        <v>介護福祉士</v>
      </c>
      <c r="F18" s="1309"/>
      <c r="G18" s="1313" t="s">
        <v>136</v>
      </c>
      <c r="H18" s="1307"/>
      <c r="I18" s="1313" t="s">
        <v>1431</v>
      </c>
      <c r="J18" s="1307"/>
      <c r="K18" s="1313" t="s">
        <v>1431</v>
      </c>
      <c r="M18" s="1327" t="str">
        <f>IF(C18="","",F18+ROUNDDOWN((H18+J18)/C18,1))</f>
        <v/>
      </c>
      <c r="N18" s="1333"/>
      <c r="O18" s="1337"/>
      <c r="P18" s="1327" t="str">
        <f>IF(C18="","",F19+ROUNDDOWN((H19+J19)/C18,1))</f>
        <v/>
      </c>
      <c r="Q18" s="1333"/>
      <c r="R18" s="1337"/>
      <c r="V18" s="1353"/>
      <c r="W18" s="1351" t="s">
        <v>1437</v>
      </c>
      <c r="X18" s="1351" t="s">
        <v>82</v>
      </c>
    </row>
    <row r="19" spans="2:24" ht="26.1" customHeight="1">
      <c r="B19" s="1283" t="s">
        <v>166</v>
      </c>
      <c r="C19" s="1292"/>
      <c r="D19" s="1283"/>
      <c r="E19" s="1298" t="str">
        <f>$F$9</f>
        <v>介護職員</v>
      </c>
      <c r="F19" s="1308"/>
      <c r="G19" s="1312" t="s">
        <v>136</v>
      </c>
      <c r="H19" s="1308"/>
      <c r="I19" s="1312" t="s">
        <v>1431</v>
      </c>
      <c r="J19" s="1308"/>
      <c r="K19" s="1312" t="s">
        <v>1431</v>
      </c>
      <c r="M19" s="1328"/>
      <c r="N19" s="1334"/>
      <c r="O19" s="1338"/>
      <c r="P19" s="1328"/>
      <c r="Q19" s="1334"/>
      <c r="R19" s="1338"/>
      <c r="V19" s="1353"/>
      <c r="W19" s="1351" t="s">
        <v>1438</v>
      </c>
      <c r="X19" s="1351" t="s">
        <v>1439</v>
      </c>
    </row>
    <row r="20" spans="2:24" ht="26.1" customHeight="1">
      <c r="B20" s="1284"/>
      <c r="C20" s="1292"/>
      <c r="D20" s="1295" t="s">
        <v>1431</v>
      </c>
      <c r="E20" s="1299" t="str">
        <f>$F$8</f>
        <v>介護福祉士</v>
      </c>
      <c r="F20" s="1309"/>
      <c r="G20" s="1313" t="s">
        <v>136</v>
      </c>
      <c r="H20" s="1307"/>
      <c r="I20" s="1313" t="s">
        <v>1431</v>
      </c>
      <c r="J20" s="1307"/>
      <c r="K20" s="1313" t="s">
        <v>1431</v>
      </c>
      <c r="M20" s="1327" t="str">
        <f>IF(C20="","",F20+ROUNDDOWN((H20+J20)/C20,1))</f>
        <v/>
      </c>
      <c r="N20" s="1333"/>
      <c r="O20" s="1337"/>
      <c r="P20" s="1327" t="str">
        <f>IF(C20="","",F21+ROUNDDOWN((H21+J21)/C20,1))</f>
        <v/>
      </c>
      <c r="Q20" s="1333"/>
      <c r="R20" s="1337"/>
      <c r="V20" s="1353"/>
      <c r="W20" s="1351" t="s">
        <v>1439</v>
      </c>
      <c r="X20" s="1351" t="s">
        <v>1439</v>
      </c>
    </row>
    <row r="21" spans="2:24" ht="26.1" customHeight="1">
      <c r="B21" s="1283" t="s">
        <v>118</v>
      </c>
      <c r="C21" s="1292"/>
      <c r="D21" s="1283"/>
      <c r="E21" s="1298" t="str">
        <f>$F$9</f>
        <v>介護職員</v>
      </c>
      <c r="F21" s="1308"/>
      <c r="G21" s="1312" t="s">
        <v>136</v>
      </c>
      <c r="H21" s="1308"/>
      <c r="I21" s="1312" t="s">
        <v>1431</v>
      </c>
      <c r="J21" s="1308"/>
      <c r="K21" s="1312" t="s">
        <v>1431</v>
      </c>
      <c r="M21" s="1328"/>
      <c r="N21" s="1334"/>
      <c r="O21" s="1338"/>
      <c r="P21" s="1328"/>
      <c r="Q21" s="1334"/>
      <c r="R21" s="1338"/>
      <c r="V21" s="1353"/>
      <c r="W21" s="1351" t="s">
        <v>1439</v>
      </c>
      <c r="X21" s="1351" t="s">
        <v>1439</v>
      </c>
    </row>
    <row r="22" spans="2:24" ht="26.1" customHeight="1">
      <c r="B22" s="1284"/>
      <c r="C22" s="1292"/>
      <c r="D22" s="1295" t="s">
        <v>1431</v>
      </c>
      <c r="E22" s="1299" t="str">
        <f>$F$8</f>
        <v>介護福祉士</v>
      </c>
      <c r="F22" s="1309"/>
      <c r="G22" s="1313" t="s">
        <v>136</v>
      </c>
      <c r="H22" s="1307"/>
      <c r="I22" s="1313" t="s">
        <v>1431</v>
      </c>
      <c r="J22" s="1307"/>
      <c r="K22" s="1313" t="s">
        <v>1431</v>
      </c>
      <c r="M22" s="1327" t="str">
        <f>IF(C22="","",F22+ROUNDDOWN((H22+J22)/C22,1))</f>
        <v/>
      </c>
      <c r="N22" s="1333"/>
      <c r="O22" s="1337"/>
      <c r="P22" s="1327" t="str">
        <f>IF(C22="","",F23+ROUNDDOWN((H23+J23)/C22,1))</f>
        <v/>
      </c>
      <c r="Q22" s="1333"/>
      <c r="R22" s="1337"/>
      <c r="V22" s="1354"/>
      <c r="W22" s="1351" t="s">
        <v>1439</v>
      </c>
      <c r="X22" s="1351" t="s">
        <v>1439</v>
      </c>
    </row>
    <row r="23" spans="2:24" ht="26.1" customHeight="1">
      <c r="B23" s="1283" t="s">
        <v>167</v>
      </c>
      <c r="C23" s="1292"/>
      <c r="D23" s="1283"/>
      <c r="E23" s="1298" t="str">
        <f>$F$9</f>
        <v>介護職員</v>
      </c>
      <c r="F23" s="1308"/>
      <c r="G23" s="1312" t="s">
        <v>136</v>
      </c>
      <c r="H23" s="1308"/>
      <c r="I23" s="1312" t="s">
        <v>1431</v>
      </c>
      <c r="J23" s="1308"/>
      <c r="K23" s="1312" t="s">
        <v>1431</v>
      </c>
      <c r="M23" s="1328"/>
      <c r="N23" s="1334"/>
      <c r="O23" s="1338"/>
      <c r="P23" s="1328"/>
      <c r="Q23" s="1334"/>
      <c r="R23" s="1338"/>
    </row>
    <row r="24" spans="2:24" ht="26.1" customHeight="1">
      <c r="B24" s="1284"/>
      <c r="C24" s="1292"/>
      <c r="D24" s="1295" t="s">
        <v>1431</v>
      </c>
      <c r="E24" s="1299" t="str">
        <f>$F$8</f>
        <v>介護福祉士</v>
      </c>
      <c r="F24" s="1309"/>
      <c r="G24" s="1313" t="s">
        <v>136</v>
      </c>
      <c r="H24" s="1307"/>
      <c r="I24" s="1313" t="s">
        <v>1431</v>
      </c>
      <c r="J24" s="1307"/>
      <c r="K24" s="1313" t="s">
        <v>1431</v>
      </c>
      <c r="M24" s="1327" t="str">
        <f>IF(C24="","",F24+ROUNDDOWN((H24+J24)/C24,1))</f>
        <v/>
      </c>
      <c r="N24" s="1333"/>
      <c r="O24" s="1337"/>
      <c r="P24" s="1327" t="str">
        <f>IF(C24="","",F25+ROUNDDOWN((H25+J25)/C24,1))</f>
        <v/>
      </c>
      <c r="Q24" s="1333"/>
      <c r="R24" s="1337"/>
    </row>
    <row r="25" spans="2:24" ht="26.1" customHeight="1">
      <c r="B25" s="1283" t="s">
        <v>168</v>
      </c>
      <c r="C25" s="1292"/>
      <c r="D25" s="1283"/>
      <c r="E25" s="1298" t="str">
        <f>$F$9</f>
        <v>介護職員</v>
      </c>
      <c r="F25" s="1308"/>
      <c r="G25" s="1312" t="s">
        <v>136</v>
      </c>
      <c r="H25" s="1308"/>
      <c r="I25" s="1312" t="s">
        <v>1431</v>
      </c>
      <c r="J25" s="1308"/>
      <c r="K25" s="1312" t="s">
        <v>1431</v>
      </c>
      <c r="M25" s="1328"/>
      <c r="N25" s="1334"/>
      <c r="O25" s="1338"/>
      <c r="P25" s="1328"/>
      <c r="Q25" s="1334"/>
      <c r="R25" s="1338"/>
    </row>
    <row r="26" spans="2:24" ht="26.1" customHeight="1">
      <c r="B26" s="1284"/>
      <c r="C26" s="1292"/>
      <c r="D26" s="1295" t="s">
        <v>1431</v>
      </c>
      <c r="E26" s="1299" t="str">
        <f>$F$8</f>
        <v>介護福祉士</v>
      </c>
      <c r="F26" s="1309"/>
      <c r="G26" s="1313" t="s">
        <v>136</v>
      </c>
      <c r="H26" s="1307"/>
      <c r="I26" s="1313" t="s">
        <v>1431</v>
      </c>
      <c r="J26" s="1307"/>
      <c r="K26" s="1313" t="s">
        <v>1431</v>
      </c>
      <c r="M26" s="1327" t="str">
        <f>IF(C26="","",F26+ROUNDDOWN((H26+J26)/C26,1))</f>
        <v/>
      </c>
      <c r="N26" s="1333"/>
      <c r="O26" s="1337"/>
      <c r="P26" s="1327" t="str">
        <f>IF(C26="","",F27+ROUNDDOWN((H27+J27)/C26,1))</f>
        <v/>
      </c>
      <c r="Q26" s="1333"/>
      <c r="R26" s="1337"/>
    </row>
    <row r="27" spans="2:24" ht="26.1" customHeight="1">
      <c r="B27" s="1283" t="s">
        <v>143</v>
      </c>
      <c r="C27" s="1292"/>
      <c r="D27" s="1283"/>
      <c r="E27" s="1298" t="str">
        <f>$F$9</f>
        <v>介護職員</v>
      </c>
      <c r="F27" s="1308"/>
      <c r="G27" s="1312" t="s">
        <v>136</v>
      </c>
      <c r="H27" s="1308"/>
      <c r="I27" s="1312" t="s">
        <v>1431</v>
      </c>
      <c r="J27" s="1308"/>
      <c r="K27" s="1312" t="s">
        <v>1431</v>
      </c>
      <c r="M27" s="1328"/>
      <c r="N27" s="1334"/>
      <c r="O27" s="1338"/>
      <c r="P27" s="1328"/>
      <c r="Q27" s="1334"/>
      <c r="R27" s="1338"/>
    </row>
    <row r="28" spans="2:24" ht="26.1" customHeight="1">
      <c r="B28" s="1284"/>
      <c r="C28" s="1292"/>
      <c r="D28" s="1295" t="s">
        <v>1431</v>
      </c>
      <c r="E28" s="1299" t="str">
        <f>$F$8</f>
        <v>介護福祉士</v>
      </c>
      <c r="F28" s="1309"/>
      <c r="G28" s="1313" t="s">
        <v>136</v>
      </c>
      <c r="H28" s="1307"/>
      <c r="I28" s="1313" t="s">
        <v>1431</v>
      </c>
      <c r="J28" s="1307"/>
      <c r="K28" s="1313" t="s">
        <v>1431</v>
      </c>
      <c r="M28" s="1327" t="str">
        <f>IF(C28="","",F28+ROUNDDOWN((H28+J28)/C28,1))</f>
        <v/>
      </c>
      <c r="N28" s="1333"/>
      <c r="O28" s="1337"/>
      <c r="P28" s="1327" t="str">
        <f>IF(C28="","",F29+ROUNDDOWN((H29+J29)/C28,1))</f>
        <v/>
      </c>
      <c r="Q28" s="1333"/>
      <c r="R28" s="1337"/>
    </row>
    <row r="29" spans="2:24" ht="26.1" customHeight="1">
      <c r="B29" s="1283" t="s">
        <v>173</v>
      </c>
      <c r="C29" s="1292"/>
      <c r="D29" s="1283"/>
      <c r="E29" s="1298" t="str">
        <f>$F$9</f>
        <v>介護職員</v>
      </c>
      <c r="F29" s="1308"/>
      <c r="G29" s="1312" t="s">
        <v>136</v>
      </c>
      <c r="H29" s="1308"/>
      <c r="I29" s="1312" t="s">
        <v>1431</v>
      </c>
      <c r="J29" s="1308"/>
      <c r="K29" s="1312" t="s">
        <v>1431</v>
      </c>
      <c r="M29" s="1328"/>
      <c r="N29" s="1334"/>
      <c r="O29" s="1338"/>
      <c r="P29" s="1328"/>
      <c r="Q29" s="1334"/>
      <c r="R29" s="1338"/>
    </row>
    <row r="30" spans="2:24" ht="26.1" customHeight="1">
      <c r="B30" s="1284"/>
      <c r="C30" s="1292"/>
      <c r="D30" s="1295" t="s">
        <v>1431</v>
      </c>
      <c r="E30" s="1299" t="str">
        <f>$F$8</f>
        <v>介護福祉士</v>
      </c>
      <c r="F30" s="1309"/>
      <c r="G30" s="1313" t="s">
        <v>136</v>
      </c>
      <c r="H30" s="1307"/>
      <c r="I30" s="1313" t="s">
        <v>1431</v>
      </c>
      <c r="J30" s="1307"/>
      <c r="K30" s="1313" t="s">
        <v>1431</v>
      </c>
      <c r="M30" s="1327" t="str">
        <f>IF(C30="","",F30+ROUNDDOWN((H30+J30)/C30,1))</f>
        <v/>
      </c>
      <c r="N30" s="1333"/>
      <c r="O30" s="1337"/>
      <c r="P30" s="1327" t="str">
        <f>IF(C30="","",F31+ROUNDDOWN((H31+J31)/C30,1))</f>
        <v/>
      </c>
      <c r="Q30" s="1333"/>
      <c r="R30" s="1337"/>
    </row>
    <row r="31" spans="2:24" ht="26.1" customHeight="1">
      <c r="B31" s="1283" t="s">
        <v>175</v>
      </c>
      <c r="C31" s="1292"/>
      <c r="D31" s="1283"/>
      <c r="E31" s="1298" t="str">
        <f>$F$9</f>
        <v>介護職員</v>
      </c>
      <c r="F31" s="1308"/>
      <c r="G31" s="1312" t="s">
        <v>136</v>
      </c>
      <c r="H31" s="1308"/>
      <c r="I31" s="1312" t="s">
        <v>1431</v>
      </c>
      <c r="J31" s="1308"/>
      <c r="K31" s="1312" t="s">
        <v>1431</v>
      </c>
      <c r="M31" s="1328"/>
      <c r="N31" s="1334"/>
      <c r="O31" s="1338"/>
      <c r="P31" s="1328"/>
      <c r="Q31" s="1334"/>
      <c r="R31" s="1338"/>
    </row>
    <row r="32" spans="2:24" ht="26.1" customHeight="1">
      <c r="B32" s="1284"/>
      <c r="C32" s="1292"/>
      <c r="D32" s="1295" t="s">
        <v>1431</v>
      </c>
      <c r="E32" s="1299" t="str">
        <f>$F$8</f>
        <v>介護福祉士</v>
      </c>
      <c r="F32" s="1309"/>
      <c r="G32" s="1313" t="s">
        <v>136</v>
      </c>
      <c r="H32" s="1307"/>
      <c r="I32" s="1313" t="s">
        <v>1431</v>
      </c>
      <c r="J32" s="1307"/>
      <c r="K32" s="1313" t="s">
        <v>1431</v>
      </c>
      <c r="M32" s="1327" t="str">
        <f>IF(C32="","",F32+ROUNDDOWN((H32+J32)/C32,1))</f>
        <v/>
      </c>
      <c r="N32" s="1333"/>
      <c r="O32" s="1337"/>
      <c r="P32" s="1327" t="str">
        <f>IF(C32="","",F33+ROUNDDOWN((H33+J33)/C32,1))</f>
        <v/>
      </c>
      <c r="Q32" s="1333"/>
      <c r="R32" s="1337"/>
    </row>
    <row r="33" spans="2:19" ht="26.1" customHeight="1">
      <c r="B33" s="1283" t="s">
        <v>115</v>
      </c>
      <c r="C33" s="1292"/>
      <c r="D33" s="1283"/>
      <c r="E33" s="1298" t="str">
        <f>$F$9</f>
        <v>介護職員</v>
      </c>
      <c r="F33" s="1308"/>
      <c r="G33" s="1312" t="s">
        <v>136</v>
      </c>
      <c r="H33" s="1308"/>
      <c r="I33" s="1312" t="s">
        <v>1431</v>
      </c>
      <c r="J33" s="1308"/>
      <c r="K33" s="1312" t="s">
        <v>1431</v>
      </c>
      <c r="M33" s="1328"/>
      <c r="N33" s="1334"/>
      <c r="O33" s="1338"/>
      <c r="P33" s="1328"/>
      <c r="Q33" s="1334"/>
      <c r="R33" s="1338"/>
    </row>
    <row r="34" spans="2:19" ht="26.1" customHeight="1">
      <c r="B34" s="1282" t="s">
        <v>1430</v>
      </c>
      <c r="C34" s="1292"/>
      <c r="D34" s="1295" t="s">
        <v>1431</v>
      </c>
      <c r="E34" s="1299" t="str">
        <f>$F$8</f>
        <v>介護福祉士</v>
      </c>
      <c r="F34" s="1309"/>
      <c r="G34" s="1313" t="s">
        <v>136</v>
      </c>
      <c r="H34" s="1307"/>
      <c r="I34" s="1313" t="s">
        <v>1431</v>
      </c>
      <c r="J34" s="1307"/>
      <c r="K34" s="1313" t="s">
        <v>1431</v>
      </c>
      <c r="M34" s="1327" t="str">
        <f>IF(C34="","",F34+ROUNDDOWN((H34+J34)/C34,1))</f>
        <v/>
      </c>
      <c r="N34" s="1333"/>
      <c r="O34" s="1337"/>
      <c r="P34" s="1327" t="str">
        <f>IF(C34="","",F35+ROUNDDOWN((H35+J35)/C34,1))</f>
        <v/>
      </c>
      <c r="Q34" s="1333"/>
      <c r="R34" s="1337"/>
    </row>
    <row r="35" spans="2:19" ht="26.1" customHeight="1">
      <c r="B35" s="1283" t="s">
        <v>127</v>
      </c>
      <c r="C35" s="1292"/>
      <c r="D35" s="1283"/>
      <c r="E35" s="1298" t="str">
        <f>$F$9</f>
        <v>介護職員</v>
      </c>
      <c r="F35" s="1308"/>
      <c r="G35" s="1312" t="s">
        <v>136</v>
      </c>
      <c r="H35" s="1308"/>
      <c r="I35" s="1312" t="s">
        <v>1431</v>
      </c>
      <c r="J35" s="1308"/>
      <c r="K35" s="1312" t="s">
        <v>1431</v>
      </c>
      <c r="M35" s="1328"/>
      <c r="N35" s="1334"/>
      <c r="O35" s="1338"/>
      <c r="P35" s="1328"/>
      <c r="Q35" s="1334"/>
      <c r="R35" s="1338"/>
    </row>
    <row r="36" spans="2:19" ht="26.1" customHeight="1">
      <c r="B36" s="1284"/>
      <c r="C36" s="1292"/>
      <c r="D36" s="1295" t="s">
        <v>1431</v>
      </c>
      <c r="E36" s="1299" t="str">
        <f>$F$8</f>
        <v>介護福祉士</v>
      </c>
      <c r="F36" s="1309"/>
      <c r="G36" s="1313" t="s">
        <v>136</v>
      </c>
      <c r="H36" s="1307"/>
      <c r="I36" s="1313" t="s">
        <v>1431</v>
      </c>
      <c r="J36" s="1307"/>
      <c r="K36" s="1313" t="s">
        <v>1431</v>
      </c>
      <c r="M36" s="1327" t="str">
        <f>IF(C36="","",F36+ROUNDDOWN((H36+J36)/C36,1))</f>
        <v/>
      </c>
      <c r="N36" s="1333"/>
      <c r="O36" s="1337"/>
      <c r="P36" s="1327" t="str">
        <f>IF(C36="","",F37+ROUNDDOWN((H37+J37)/C36,1))</f>
        <v/>
      </c>
      <c r="Q36" s="1333"/>
      <c r="R36" s="1337"/>
    </row>
    <row r="37" spans="2:19" ht="26.1" customHeight="1">
      <c r="B37" s="1283" t="s">
        <v>11</v>
      </c>
      <c r="C37" s="1292"/>
      <c r="D37" s="1283"/>
      <c r="E37" s="1298" t="str">
        <f>$F$9</f>
        <v>介護職員</v>
      </c>
      <c r="F37" s="1308"/>
      <c r="G37" s="1312" t="s">
        <v>136</v>
      </c>
      <c r="H37" s="1308"/>
      <c r="I37" s="1312" t="s">
        <v>1431</v>
      </c>
      <c r="J37" s="1308"/>
      <c r="K37" s="1312" t="s">
        <v>1431</v>
      </c>
      <c r="M37" s="1328"/>
      <c r="N37" s="1334"/>
      <c r="O37" s="1338"/>
      <c r="P37" s="1328"/>
      <c r="Q37" s="1334"/>
      <c r="R37" s="1338"/>
    </row>
    <row r="38" spans="2:19" ht="6.75" customHeight="1">
      <c r="B38" s="1285"/>
      <c r="C38" s="1293"/>
      <c r="D38" s="1285"/>
      <c r="E38" s="1300"/>
      <c r="F38" s="1310"/>
      <c r="G38" s="1294"/>
      <c r="H38" s="1310"/>
      <c r="I38" s="1294"/>
      <c r="J38" s="1320"/>
      <c r="K38" s="1276"/>
      <c r="L38" s="1276"/>
      <c r="M38" s="1329"/>
      <c r="N38" s="1329"/>
      <c r="O38" s="1329"/>
      <c r="P38" s="1329"/>
      <c r="Q38" s="1329"/>
      <c r="R38" s="1329"/>
    </row>
    <row r="39" spans="2:19" ht="20.100000000000001" customHeight="1">
      <c r="H39" s="1315"/>
      <c r="J39" s="1283" t="s">
        <v>1284</v>
      </c>
      <c r="K39" s="1283"/>
      <c r="L39" s="1283"/>
      <c r="M39" s="1328" t="str">
        <f>IF(SUM(M16:O37)=0,"",SUM(M16:O37))</f>
        <v/>
      </c>
      <c r="N39" s="1334"/>
      <c r="O39" s="1338"/>
      <c r="P39" s="1328" t="str">
        <f>IF(SUM(P16:R37)=0,"",SUM(P16:R37))</f>
        <v/>
      </c>
      <c r="Q39" s="1334"/>
      <c r="R39" s="1334"/>
      <c r="S39" s="1350"/>
    </row>
    <row r="40" spans="2:19" ht="20.100000000000001" customHeight="1">
      <c r="H40" s="1315"/>
      <c r="J40" s="1304" t="s">
        <v>1440</v>
      </c>
      <c r="K40" s="1304"/>
      <c r="L40" s="1304"/>
      <c r="M40" s="1330" t="str">
        <f>IF(M39="","",ROUNDDOWN(M39/$K$11,1))</f>
        <v/>
      </c>
      <c r="N40" s="1335"/>
      <c r="O40" s="1339"/>
      <c r="P40" s="1330" t="str">
        <f>IF(P39="","",ROUNDDOWN(P39/$K$11,1))</f>
        <v/>
      </c>
      <c r="Q40" s="1335"/>
      <c r="R40" s="1339"/>
    </row>
    <row r="41" spans="2:19" ht="18.75" customHeight="1">
      <c r="J41" s="1321" t="str">
        <f>$M$15</f>
        <v>介護福祉士</v>
      </c>
      <c r="K41" s="1323"/>
      <c r="L41" s="1323"/>
      <c r="M41" s="1323"/>
      <c r="N41" s="1323"/>
      <c r="O41" s="1340"/>
      <c r="P41" s="1342" t="str">
        <f>IF(M40="","",M40/P40)</f>
        <v/>
      </c>
      <c r="Q41" s="1344"/>
      <c r="R41" s="1347"/>
    </row>
    <row r="42" spans="2:19" ht="18.75" customHeight="1">
      <c r="J42" s="1322" t="s">
        <v>1441</v>
      </c>
      <c r="K42" s="1324"/>
      <c r="L42" s="1324"/>
      <c r="M42" s="1324"/>
      <c r="N42" s="1324"/>
      <c r="O42" s="1341"/>
      <c r="P42" s="1343"/>
      <c r="Q42" s="1345"/>
      <c r="R42" s="1348"/>
    </row>
    <row r="43" spans="2:19" ht="18.75" customHeight="1">
      <c r="J43" s="1315"/>
      <c r="K43" s="1315"/>
      <c r="L43" s="1315"/>
      <c r="M43" s="1315"/>
      <c r="N43" s="1315"/>
      <c r="O43" s="1315"/>
      <c r="P43" s="1315"/>
      <c r="Q43" s="1315"/>
      <c r="R43" s="1349"/>
    </row>
    <row r="44" spans="2:19" ht="18.75" customHeight="1">
      <c r="B44" s="1207" t="s">
        <v>32</v>
      </c>
      <c r="C44" s="1290" t="s">
        <v>1442</v>
      </c>
      <c r="D44" s="1290"/>
      <c r="E44" s="1290"/>
      <c r="F44" s="1290"/>
      <c r="G44" s="1290"/>
      <c r="H44" s="1290"/>
      <c r="I44" s="1290"/>
      <c r="J44" s="1290"/>
      <c r="K44" s="1290"/>
      <c r="M44" s="1325" t="s">
        <v>1345</v>
      </c>
      <c r="N44" s="1331"/>
      <c r="O44" s="1331"/>
      <c r="P44" s="1331"/>
      <c r="Q44" s="1331"/>
      <c r="R44" s="1346"/>
    </row>
    <row r="45" spans="2:19" ht="79.5" customHeight="1">
      <c r="B45" s="1281"/>
      <c r="C45" s="1291" t="s">
        <v>502</v>
      </c>
      <c r="D45" s="1291"/>
      <c r="E45" s="1281"/>
      <c r="F45" s="1306" t="s">
        <v>1428</v>
      </c>
      <c r="G45" s="1306"/>
      <c r="H45" s="1314" t="s">
        <v>1429</v>
      </c>
      <c r="I45" s="1314"/>
      <c r="J45" s="1291" t="s">
        <v>150</v>
      </c>
      <c r="K45" s="1291"/>
      <c r="M45" s="1326" t="str">
        <f>F8</f>
        <v>介護福祉士</v>
      </c>
      <c r="N45" s="1332"/>
      <c r="O45" s="1336"/>
      <c r="P45" s="1326" t="str">
        <f>F9</f>
        <v>介護職員</v>
      </c>
      <c r="Q45" s="1332"/>
      <c r="R45" s="1336"/>
    </row>
    <row r="46" spans="2:19" ht="25.5" customHeight="1">
      <c r="B46" s="1282" t="s">
        <v>1430</v>
      </c>
      <c r="C46" s="1292"/>
      <c r="D46" s="1295" t="s">
        <v>1431</v>
      </c>
      <c r="E46" s="1301" t="str">
        <f>$F$8</f>
        <v>介護福祉士</v>
      </c>
      <c r="F46" s="1307"/>
      <c r="G46" s="1311" t="s">
        <v>136</v>
      </c>
      <c r="H46" s="1307"/>
      <c r="I46" s="1311" t="s">
        <v>1431</v>
      </c>
      <c r="J46" s="1307"/>
      <c r="K46" s="1311" t="s">
        <v>1431</v>
      </c>
      <c r="M46" s="1327" t="str">
        <f>IF(C46="","",F46+ROUNDDOWN((H46+J46)/C46,1))</f>
        <v/>
      </c>
      <c r="N46" s="1333"/>
      <c r="O46" s="1337"/>
      <c r="P46" s="1327" t="str">
        <f>IF(C46="","",F47+ROUNDDOWN((H47+J47)/C46,1))</f>
        <v/>
      </c>
      <c r="Q46" s="1333"/>
      <c r="R46" s="1337"/>
    </row>
    <row r="47" spans="2:19" ht="25.5" customHeight="1">
      <c r="B47" s="1286" t="s">
        <v>1434</v>
      </c>
      <c r="C47" s="1292"/>
      <c r="D47" s="1283"/>
      <c r="E47" s="1302" t="str">
        <f>$F$9</f>
        <v>介護職員</v>
      </c>
      <c r="F47" s="1308"/>
      <c r="G47" s="1312" t="s">
        <v>136</v>
      </c>
      <c r="H47" s="1308"/>
      <c r="I47" s="1312" t="s">
        <v>1431</v>
      </c>
      <c r="J47" s="1308"/>
      <c r="K47" s="1312" t="s">
        <v>1431</v>
      </c>
      <c r="M47" s="1328"/>
      <c r="N47" s="1334"/>
      <c r="O47" s="1338"/>
      <c r="P47" s="1328"/>
      <c r="Q47" s="1334"/>
      <c r="R47" s="1338"/>
    </row>
    <row r="48" spans="2:19" ht="25.5" customHeight="1">
      <c r="B48" s="1287"/>
      <c r="C48" s="1292"/>
      <c r="D48" s="1295" t="s">
        <v>1431</v>
      </c>
      <c r="E48" s="1303" t="str">
        <f>$F$8</f>
        <v>介護福祉士</v>
      </c>
      <c r="F48" s="1309"/>
      <c r="G48" s="1313" t="s">
        <v>136</v>
      </c>
      <c r="H48" s="1307"/>
      <c r="I48" s="1313" t="s">
        <v>1431</v>
      </c>
      <c r="J48" s="1307"/>
      <c r="K48" s="1313" t="s">
        <v>1431</v>
      </c>
      <c r="M48" s="1327" t="str">
        <f>IF(C48="","",F48+ROUNDDOWN((H48+J48)/C48,1))</f>
        <v/>
      </c>
      <c r="N48" s="1333"/>
      <c r="O48" s="1337"/>
      <c r="P48" s="1327" t="str">
        <f>IF(C48="","",F49+ROUNDDOWN((H49+J49)/C48,1))</f>
        <v/>
      </c>
      <c r="Q48" s="1333"/>
      <c r="R48" s="1337"/>
    </row>
    <row r="49" spans="2:18" ht="25.5" customHeight="1">
      <c r="B49" s="1286" t="s">
        <v>166</v>
      </c>
      <c r="C49" s="1292"/>
      <c r="D49" s="1283"/>
      <c r="E49" s="1302" t="str">
        <f>$F$9</f>
        <v>介護職員</v>
      </c>
      <c r="F49" s="1308"/>
      <c r="G49" s="1312" t="s">
        <v>136</v>
      </c>
      <c r="H49" s="1308"/>
      <c r="I49" s="1312" t="s">
        <v>1431</v>
      </c>
      <c r="J49" s="1308"/>
      <c r="K49" s="1312" t="s">
        <v>1431</v>
      </c>
      <c r="M49" s="1328"/>
      <c r="N49" s="1334"/>
      <c r="O49" s="1338"/>
      <c r="P49" s="1328"/>
      <c r="Q49" s="1334"/>
      <c r="R49" s="1338"/>
    </row>
    <row r="50" spans="2:18" ht="25.5" customHeight="1">
      <c r="B50" s="1287"/>
      <c r="C50" s="1292"/>
      <c r="D50" s="1295" t="s">
        <v>1431</v>
      </c>
      <c r="E50" s="1303" t="str">
        <f>$F$8</f>
        <v>介護福祉士</v>
      </c>
      <c r="F50" s="1309"/>
      <c r="G50" s="1313" t="s">
        <v>136</v>
      </c>
      <c r="H50" s="1307"/>
      <c r="I50" s="1313" t="s">
        <v>1431</v>
      </c>
      <c r="J50" s="1307"/>
      <c r="K50" s="1313" t="s">
        <v>1431</v>
      </c>
      <c r="M50" s="1327" t="str">
        <f>IF(C50="","",F50+ROUNDDOWN((H50+J50)/C50,1))</f>
        <v/>
      </c>
      <c r="N50" s="1333"/>
      <c r="O50" s="1337"/>
      <c r="P50" s="1327" t="str">
        <f>IF(C50="","",F51+ROUNDDOWN((H51+J51)/C50,1))</f>
        <v/>
      </c>
      <c r="Q50" s="1333"/>
      <c r="R50" s="1337"/>
    </row>
    <row r="51" spans="2:18" ht="25.5" customHeight="1">
      <c r="B51" s="1286" t="s">
        <v>118</v>
      </c>
      <c r="C51" s="1292"/>
      <c r="D51" s="1283"/>
      <c r="E51" s="1302" t="str">
        <f>$F$9</f>
        <v>介護職員</v>
      </c>
      <c r="F51" s="1308"/>
      <c r="G51" s="1312" t="s">
        <v>136</v>
      </c>
      <c r="H51" s="1308"/>
      <c r="I51" s="1312" t="s">
        <v>1431</v>
      </c>
      <c r="J51" s="1308"/>
      <c r="K51" s="1312" t="s">
        <v>1431</v>
      </c>
      <c r="M51" s="1328"/>
      <c r="N51" s="1334"/>
      <c r="O51" s="1338"/>
      <c r="P51" s="1328"/>
      <c r="Q51" s="1334"/>
      <c r="R51" s="1338"/>
    </row>
    <row r="52" spans="2:18" ht="6.75" customHeight="1">
      <c r="J52" s="1315"/>
      <c r="K52" s="1315"/>
      <c r="L52" s="1315"/>
      <c r="M52" s="1315"/>
      <c r="N52" s="1315"/>
      <c r="O52" s="1315"/>
      <c r="P52" s="1315"/>
      <c r="Q52" s="1315"/>
      <c r="R52" s="1349"/>
    </row>
    <row r="53" spans="2:18" ht="20.100000000000001" customHeight="1">
      <c r="J53" s="1304" t="s">
        <v>1284</v>
      </c>
      <c r="K53" s="1304"/>
      <c r="L53" s="1304"/>
      <c r="M53" s="1330" t="str">
        <f>IF(SUM(M46:O51)=0,"",SUM(M46:O51))</f>
        <v/>
      </c>
      <c r="N53" s="1335"/>
      <c r="O53" s="1339"/>
      <c r="P53" s="1330" t="str">
        <f>IF(SUM(P46:R51)=0,"",SUM(P46:R51))</f>
        <v/>
      </c>
      <c r="Q53" s="1335"/>
      <c r="R53" s="1339"/>
    </row>
    <row r="54" spans="2:18" ht="20.100000000000001" customHeight="1">
      <c r="J54" s="1304" t="s">
        <v>1440</v>
      </c>
      <c r="K54" s="1304"/>
      <c r="L54" s="1304"/>
      <c r="M54" s="1330" t="str">
        <f>IF(M53="","",ROUNDDOWN(M53/3,1))</f>
        <v/>
      </c>
      <c r="N54" s="1335"/>
      <c r="O54" s="1339"/>
      <c r="P54" s="1330" t="str">
        <f>IF(P53="","",ROUNDDOWN(P53/3,1))</f>
        <v/>
      </c>
      <c r="Q54" s="1335"/>
      <c r="R54" s="1339"/>
    </row>
    <row r="55" spans="2:18" ht="18.75" customHeight="1">
      <c r="J55" s="1321" t="str">
        <f>$M$15</f>
        <v>介護福祉士</v>
      </c>
      <c r="K55" s="1323"/>
      <c r="L55" s="1323"/>
      <c r="M55" s="1323"/>
      <c r="N55" s="1323"/>
      <c r="O55" s="1340"/>
      <c r="P55" s="1342" t="str">
        <f>IF(M54="","",M54/P54)</f>
        <v/>
      </c>
      <c r="Q55" s="1344"/>
      <c r="R55" s="1347"/>
    </row>
    <row r="56" spans="2:18" ht="18.75" customHeight="1">
      <c r="J56" s="1322" t="s">
        <v>1441</v>
      </c>
      <c r="K56" s="1324"/>
      <c r="L56" s="1324"/>
      <c r="M56" s="1324"/>
      <c r="N56" s="1324"/>
      <c r="O56" s="1341"/>
      <c r="P56" s="1343"/>
      <c r="Q56" s="1345"/>
      <c r="R56" s="1348"/>
    </row>
    <row r="57" spans="2:18" ht="18.75" customHeight="1">
      <c r="J57" s="1315"/>
      <c r="K57" s="1315"/>
      <c r="L57" s="1315"/>
      <c r="M57" s="1315"/>
      <c r="N57" s="1315"/>
      <c r="O57" s="1315"/>
      <c r="P57" s="1315"/>
      <c r="Q57" s="1315"/>
      <c r="R57" s="1349"/>
    </row>
    <row r="59" spans="2:18">
      <c r="B59" s="1275" t="s">
        <v>162</v>
      </c>
    </row>
    <row r="60" spans="2:18">
      <c r="B60" s="1288" t="s">
        <v>1443</v>
      </c>
      <c r="C60" s="1288"/>
      <c r="D60" s="1288"/>
      <c r="E60" s="1288"/>
      <c r="F60" s="1288"/>
      <c r="G60" s="1288"/>
      <c r="H60" s="1288"/>
      <c r="I60" s="1288"/>
      <c r="J60" s="1288"/>
      <c r="K60" s="1288"/>
      <c r="L60" s="1288"/>
      <c r="M60" s="1288"/>
      <c r="N60" s="1288"/>
      <c r="O60" s="1288"/>
      <c r="P60" s="1288"/>
      <c r="Q60" s="1288"/>
      <c r="R60" s="1288"/>
    </row>
    <row r="61" spans="2:18">
      <c r="B61" s="1288" t="s">
        <v>1444</v>
      </c>
      <c r="C61" s="1288"/>
      <c r="D61" s="1288"/>
      <c r="E61" s="1288"/>
      <c r="F61" s="1288"/>
      <c r="G61" s="1288"/>
      <c r="H61" s="1288"/>
      <c r="I61" s="1288"/>
      <c r="J61" s="1288"/>
      <c r="K61" s="1288"/>
      <c r="L61" s="1288"/>
      <c r="M61" s="1288"/>
      <c r="N61" s="1288"/>
      <c r="O61" s="1288"/>
      <c r="P61" s="1288"/>
      <c r="Q61" s="1288"/>
      <c r="R61" s="1288"/>
    </row>
    <row r="62" spans="2:18">
      <c r="B62" s="1288" t="s">
        <v>810</v>
      </c>
      <c r="C62" s="1288"/>
      <c r="D62" s="1288"/>
      <c r="E62" s="1288"/>
      <c r="F62" s="1288"/>
      <c r="G62" s="1288"/>
      <c r="H62" s="1288"/>
      <c r="I62" s="1288"/>
      <c r="J62" s="1288"/>
      <c r="K62" s="1288"/>
      <c r="L62" s="1288"/>
      <c r="M62" s="1288"/>
      <c r="N62" s="1288"/>
      <c r="O62" s="1288"/>
      <c r="P62" s="1288"/>
      <c r="Q62" s="1288"/>
      <c r="R62" s="1288"/>
    </row>
    <row r="63" spans="2:18">
      <c r="B63" s="1288" t="s">
        <v>1286</v>
      </c>
      <c r="C63" s="1288"/>
      <c r="D63" s="1288"/>
      <c r="E63" s="1288"/>
      <c r="F63" s="1288"/>
      <c r="G63" s="1288"/>
      <c r="H63" s="1288"/>
      <c r="I63" s="1288"/>
      <c r="J63" s="1288"/>
      <c r="K63" s="1288"/>
      <c r="L63" s="1288"/>
      <c r="M63" s="1288"/>
      <c r="N63" s="1288"/>
      <c r="O63" s="1288"/>
      <c r="P63" s="1288"/>
      <c r="Q63" s="1288"/>
      <c r="R63" s="1288"/>
    </row>
    <row r="64" spans="2:18">
      <c r="B64" s="1288" t="s">
        <v>1445</v>
      </c>
      <c r="C64" s="1288"/>
      <c r="D64" s="1288"/>
      <c r="E64" s="1288"/>
      <c r="F64" s="1288"/>
      <c r="G64" s="1288"/>
      <c r="H64" s="1288"/>
      <c r="I64" s="1288"/>
      <c r="J64" s="1288"/>
      <c r="K64" s="1288"/>
      <c r="L64" s="1288"/>
      <c r="M64" s="1288"/>
      <c r="N64" s="1288"/>
      <c r="O64" s="1288"/>
      <c r="P64" s="1288"/>
      <c r="Q64" s="1288"/>
      <c r="R64" s="1288"/>
    </row>
    <row r="65" spans="2:18">
      <c r="B65" s="1288" t="s">
        <v>1446</v>
      </c>
      <c r="C65" s="1288"/>
      <c r="D65" s="1288"/>
      <c r="E65" s="1288"/>
      <c r="F65" s="1288"/>
      <c r="G65" s="1288"/>
      <c r="H65" s="1288"/>
      <c r="I65" s="1288"/>
      <c r="J65" s="1288"/>
      <c r="K65" s="1288"/>
      <c r="L65" s="1288"/>
      <c r="M65" s="1288"/>
      <c r="N65" s="1288"/>
      <c r="O65" s="1288"/>
      <c r="P65" s="1288"/>
      <c r="Q65" s="1288"/>
      <c r="R65" s="1288"/>
    </row>
    <row r="66" spans="2:18">
      <c r="B66" s="1288" t="s">
        <v>1448</v>
      </c>
      <c r="C66" s="1288"/>
      <c r="D66" s="1288"/>
      <c r="E66" s="1288"/>
      <c r="F66" s="1288"/>
      <c r="G66" s="1288"/>
      <c r="H66" s="1288"/>
      <c r="I66" s="1288"/>
      <c r="J66" s="1288"/>
      <c r="K66" s="1288"/>
      <c r="L66" s="1288"/>
      <c r="M66" s="1288"/>
      <c r="N66" s="1288"/>
      <c r="O66" s="1288"/>
      <c r="P66" s="1288"/>
      <c r="Q66" s="1288"/>
      <c r="R66" s="1288"/>
    </row>
    <row r="67" spans="2:18">
      <c r="B67" s="1288" t="s">
        <v>1276</v>
      </c>
      <c r="C67" s="1288"/>
      <c r="D67" s="1288"/>
      <c r="E67" s="1288"/>
      <c r="F67" s="1288"/>
      <c r="G67" s="1288"/>
      <c r="H67" s="1288"/>
      <c r="I67" s="1288"/>
      <c r="J67" s="1288"/>
      <c r="K67" s="1288"/>
      <c r="L67" s="1288"/>
      <c r="M67" s="1288"/>
      <c r="N67" s="1288"/>
      <c r="O67" s="1288"/>
      <c r="P67" s="1288"/>
      <c r="Q67" s="1288"/>
      <c r="R67" s="1288"/>
    </row>
    <row r="68" spans="2:18">
      <c r="B68" s="1288" t="s">
        <v>835</v>
      </c>
      <c r="C68" s="1288"/>
      <c r="D68" s="1288"/>
      <c r="E68" s="1288"/>
      <c r="F68" s="1288"/>
      <c r="G68" s="1288"/>
      <c r="H68" s="1288"/>
      <c r="I68" s="1288"/>
      <c r="J68" s="1288"/>
      <c r="K68" s="1288"/>
      <c r="L68" s="1288"/>
      <c r="M68" s="1288"/>
      <c r="N68" s="1288"/>
      <c r="O68" s="1288"/>
      <c r="P68" s="1288"/>
      <c r="Q68" s="1288"/>
      <c r="R68" s="1288"/>
    </row>
    <row r="69" spans="2:18">
      <c r="B69" s="1288" t="s">
        <v>596</v>
      </c>
      <c r="C69" s="1288"/>
      <c r="D69" s="1288"/>
      <c r="E69" s="1288"/>
      <c r="F69" s="1288"/>
      <c r="G69" s="1288"/>
      <c r="H69" s="1288"/>
      <c r="I69" s="1288"/>
      <c r="J69" s="1288"/>
      <c r="K69" s="1288"/>
      <c r="L69" s="1288"/>
      <c r="M69" s="1288"/>
      <c r="N69" s="1288"/>
      <c r="O69" s="1288"/>
      <c r="P69" s="1288"/>
      <c r="Q69" s="1288"/>
      <c r="R69" s="1288"/>
    </row>
    <row r="70" spans="2:18">
      <c r="B70" s="1288" t="s">
        <v>1227</v>
      </c>
      <c r="C70" s="1288"/>
      <c r="D70" s="1288"/>
      <c r="E70" s="1288"/>
      <c r="F70" s="1288"/>
      <c r="G70" s="1288"/>
      <c r="H70" s="1288"/>
      <c r="I70" s="1288"/>
      <c r="J70" s="1288"/>
      <c r="K70" s="1288"/>
      <c r="L70" s="1288"/>
      <c r="M70" s="1288"/>
      <c r="N70" s="1288"/>
      <c r="O70" s="1288"/>
      <c r="P70" s="1288"/>
      <c r="Q70" s="1288"/>
      <c r="R70" s="1288"/>
    </row>
    <row r="71" spans="2:18">
      <c r="B71" s="1288" t="s">
        <v>641</v>
      </c>
      <c r="C71" s="1288"/>
      <c r="D71" s="1288"/>
      <c r="E71" s="1288"/>
      <c r="F71" s="1288"/>
      <c r="G71" s="1288"/>
      <c r="H71" s="1288"/>
      <c r="I71" s="1288"/>
      <c r="J71" s="1288"/>
      <c r="K71" s="1288"/>
      <c r="L71" s="1288"/>
      <c r="M71" s="1288"/>
      <c r="N71" s="1288"/>
      <c r="O71" s="1288"/>
      <c r="P71" s="1288"/>
      <c r="Q71" s="1288"/>
      <c r="R71" s="1288"/>
    </row>
    <row r="72" spans="2:18">
      <c r="B72" s="1288" t="s">
        <v>71</v>
      </c>
      <c r="C72" s="1288"/>
      <c r="D72" s="1288"/>
      <c r="E72" s="1288"/>
      <c r="F72" s="1288"/>
      <c r="G72" s="1288"/>
      <c r="H72" s="1288"/>
      <c r="I72" s="1288"/>
      <c r="J72" s="1288"/>
      <c r="K72" s="1288"/>
      <c r="L72" s="1288"/>
      <c r="M72" s="1288"/>
      <c r="N72" s="1288"/>
      <c r="O72" s="1288"/>
      <c r="P72" s="1288"/>
      <c r="Q72" s="1288"/>
      <c r="R72" s="1288"/>
    </row>
    <row r="73" spans="2:18">
      <c r="B73" s="1288" t="s">
        <v>1449</v>
      </c>
      <c r="C73" s="1288"/>
      <c r="D73" s="1288"/>
      <c r="E73" s="1288"/>
      <c r="F73" s="1288"/>
      <c r="G73" s="1288"/>
      <c r="H73" s="1288"/>
      <c r="I73" s="1288"/>
      <c r="J73" s="1288"/>
      <c r="K73" s="1288"/>
      <c r="L73" s="1288"/>
      <c r="M73" s="1288"/>
      <c r="N73" s="1288"/>
      <c r="O73" s="1288"/>
      <c r="P73" s="1288"/>
      <c r="Q73" s="1288"/>
      <c r="R73" s="1288"/>
    </row>
    <row r="74" spans="2:18">
      <c r="B74" s="1288" t="s">
        <v>342</v>
      </c>
      <c r="C74" s="1288"/>
      <c r="D74" s="1288"/>
      <c r="E74" s="1288"/>
      <c r="F74" s="1288"/>
      <c r="G74" s="1288"/>
      <c r="H74" s="1288"/>
      <c r="I74" s="1288"/>
      <c r="J74" s="1288"/>
      <c r="K74" s="1288"/>
      <c r="L74" s="1288"/>
      <c r="M74" s="1288"/>
      <c r="N74" s="1288"/>
      <c r="O74" s="1288"/>
      <c r="P74" s="1288"/>
      <c r="Q74" s="1288"/>
      <c r="R74" s="1288"/>
    </row>
    <row r="75" spans="2:18">
      <c r="B75" s="1288" t="s">
        <v>1450</v>
      </c>
      <c r="C75" s="1288"/>
      <c r="D75" s="1288"/>
      <c r="E75" s="1288"/>
      <c r="F75" s="1288"/>
      <c r="G75" s="1288"/>
      <c r="H75" s="1288"/>
      <c r="I75" s="1288"/>
      <c r="J75" s="1288"/>
      <c r="K75" s="1288"/>
      <c r="L75" s="1288"/>
      <c r="M75" s="1288"/>
      <c r="N75" s="1288"/>
      <c r="O75" s="1288"/>
      <c r="P75" s="1288"/>
      <c r="Q75" s="1288"/>
      <c r="R75" s="1288"/>
    </row>
    <row r="76" spans="2:18">
      <c r="B76" s="1288" t="s">
        <v>1451</v>
      </c>
      <c r="C76" s="1288"/>
      <c r="D76" s="1288"/>
      <c r="E76" s="1288"/>
      <c r="F76" s="1288"/>
      <c r="G76" s="1288"/>
      <c r="H76" s="1288"/>
      <c r="I76" s="1288"/>
      <c r="J76" s="1288"/>
      <c r="K76" s="1288"/>
      <c r="L76" s="1288"/>
      <c r="M76" s="1288"/>
      <c r="N76" s="1288"/>
      <c r="O76" s="1288"/>
      <c r="P76" s="1288"/>
      <c r="Q76" s="1288"/>
      <c r="R76" s="1288"/>
    </row>
    <row r="77" spans="2:18">
      <c r="B77" s="1288" t="s">
        <v>113</v>
      </c>
      <c r="C77" s="1288"/>
      <c r="D77" s="1288"/>
      <c r="E77" s="1288"/>
      <c r="F77" s="1288"/>
      <c r="G77" s="1288"/>
      <c r="H77" s="1288"/>
      <c r="I77" s="1288"/>
      <c r="J77" s="1288"/>
      <c r="K77" s="1288"/>
      <c r="L77" s="1288"/>
      <c r="M77" s="1288"/>
      <c r="N77" s="1288"/>
      <c r="O77" s="1288"/>
      <c r="P77" s="1288"/>
      <c r="Q77" s="1288"/>
      <c r="R77" s="1288"/>
    </row>
    <row r="78" spans="2:18">
      <c r="B78" s="1288" t="s">
        <v>1452</v>
      </c>
      <c r="C78" s="1288"/>
      <c r="D78" s="1288"/>
      <c r="E78" s="1288"/>
      <c r="F78" s="1288"/>
      <c r="G78" s="1288"/>
      <c r="H78" s="1288"/>
      <c r="I78" s="1288"/>
      <c r="J78" s="1288"/>
      <c r="K78" s="1288"/>
      <c r="L78" s="1288"/>
      <c r="M78" s="1288"/>
      <c r="N78" s="1288"/>
      <c r="O78" s="1288"/>
      <c r="P78" s="1288"/>
      <c r="Q78" s="1288"/>
      <c r="R78" s="1288"/>
    </row>
    <row r="79" spans="2:18">
      <c r="B79" s="1288" t="s">
        <v>627</v>
      </c>
      <c r="C79" s="1288"/>
      <c r="D79" s="1288"/>
      <c r="E79" s="1288"/>
      <c r="F79" s="1288"/>
      <c r="G79" s="1288"/>
      <c r="H79" s="1288"/>
      <c r="I79" s="1288"/>
      <c r="J79" s="1288"/>
      <c r="K79" s="1288"/>
      <c r="L79" s="1288"/>
      <c r="M79" s="1288"/>
      <c r="N79" s="1288"/>
      <c r="O79" s="1288"/>
      <c r="P79" s="1288"/>
      <c r="Q79" s="1288"/>
      <c r="R79" s="1288"/>
    </row>
    <row r="80" spans="2:18">
      <c r="B80" s="1288" t="s">
        <v>1453</v>
      </c>
      <c r="C80" s="1288"/>
      <c r="D80" s="1288"/>
      <c r="E80" s="1288"/>
      <c r="F80" s="1288"/>
      <c r="G80" s="1288"/>
      <c r="H80" s="1288"/>
      <c r="I80" s="1288"/>
      <c r="J80" s="1288"/>
      <c r="K80" s="1288"/>
      <c r="L80" s="1288"/>
      <c r="M80" s="1288"/>
      <c r="N80" s="1288"/>
      <c r="O80" s="1288"/>
      <c r="P80" s="1288"/>
      <c r="Q80" s="1288"/>
      <c r="R80" s="1288"/>
    </row>
    <row r="81" spans="2:18">
      <c r="B81" s="1288" t="s">
        <v>1218</v>
      </c>
      <c r="C81" s="1288"/>
      <c r="D81" s="1288"/>
      <c r="E81" s="1288"/>
      <c r="F81" s="1288"/>
      <c r="G81" s="1288"/>
      <c r="H81" s="1288"/>
      <c r="I81" s="1288"/>
      <c r="J81" s="1288"/>
      <c r="K81" s="1288"/>
      <c r="L81" s="1288"/>
      <c r="M81" s="1288"/>
      <c r="N81" s="1288"/>
      <c r="O81" s="1288"/>
      <c r="P81" s="1288"/>
      <c r="Q81" s="1288"/>
      <c r="R81" s="1288"/>
    </row>
    <row r="82" spans="2:18">
      <c r="B82" s="1288" t="s">
        <v>1454</v>
      </c>
      <c r="C82" s="1288"/>
      <c r="D82" s="1288"/>
      <c r="E82" s="1288"/>
      <c r="F82" s="1288"/>
      <c r="G82" s="1288"/>
      <c r="H82" s="1288"/>
      <c r="I82" s="1288"/>
      <c r="J82" s="1288"/>
      <c r="K82" s="1288"/>
      <c r="L82" s="1288"/>
      <c r="M82" s="1288"/>
      <c r="N82" s="1288"/>
      <c r="O82" s="1288"/>
      <c r="P82" s="1288"/>
      <c r="Q82" s="1288"/>
      <c r="R82" s="1288"/>
    </row>
    <row r="83" spans="2:18">
      <c r="B83" s="1289" t="s">
        <v>493</v>
      </c>
      <c r="C83" s="1288"/>
      <c r="D83" s="1288"/>
      <c r="E83" s="1288"/>
      <c r="F83" s="1288"/>
      <c r="G83" s="1288"/>
      <c r="H83" s="1288"/>
      <c r="I83" s="1288"/>
      <c r="J83" s="1288"/>
      <c r="K83" s="1288"/>
      <c r="L83" s="1288"/>
      <c r="M83" s="1288"/>
      <c r="N83" s="1288"/>
      <c r="O83" s="1288"/>
      <c r="P83" s="1288"/>
      <c r="Q83" s="1288"/>
      <c r="R83" s="1288"/>
    </row>
    <row r="84" spans="2:18">
      <c r="B84" s="1288" t="s">
        <v>1455</v>
      </c>
      <c r="C84" s="1288"/>
      <c r="D84" s="1288"/>
      <c r="E84" s="1288"/>
      <c r="F84" s="1288"/>
      <c r="G84" s="1288"/>
      <c r="H84" s="1288"/>
      <c r="I84" s="1288"/>
      <c r="J84" s="1288"/>
      <c r="K84" s="1288"/>
      <c r="L84" s="1288"/>
      <c r="M84" s="1288"/>
      <c r="N84" s="1288"/>
      <c r="O84" s="1288"/>
      <c r="P84" s="1288"/>
      <c r="Q84" s="1288"/>
      <c r="R84" s="1288"/>
    </row>
    <row r="85" spans="2:18">
      <c r="B85" s="1288" t="s">
        <v>1456</v>
      </c>
      <c r="C85" s="1288"/>
      <c r="D85" s="1288"/>
      <c r="E85" s="1288"/>
      <c r="F85" s="1288"/>
      <c r="G85" s="1288"/>
      <c r="H85" s="1288"/>
      <c r="I85" s="1288"/>
      <c r="J85" s="1288"/>
      <c r="K85" s="1288"/>
      <c r="L85" s="1288"/>
      <c r="M85" s="1288"/>
      <c r="N85" s="1288"/>
      <c r="O85" s="1288"/>
      <c r="P85" s="1288"/>
      <c r="Q85" s="1288"/>
      <c r="R85" s="1288"/>
    </row>
    <row r="86" spans="2:18">
      <c r="B86" s="1288"/>
      <c r="C86" s="1288"/>
      <c r="D86" s="1288"/>
      <c r="E86" s="1288"/>
      <c r="F86" s="1288"/>
      <c r="G86" s="1288"/>
      <c r="H86" s="1288"/>
      <c r="I86" s="1288"/>
      <c r="J86" s="1288"/>
      <c r="K86" s="1288"/>
      <c r="L86" s="1288"/>
      <c r="M86" s="1288"/>
      <c r="N86" s="1288"/>
      <c r="O86" s="1288"/>
      <c r="P86" s="1288"/>
      <c r="Q86" s="1288"/>
      <c r="R86" s="1288"/>
    </row>
    <row r="87" spans="2:18">
      <c r="B87" s="1288"/>
      <c r="C87" s="1288"/>
      <c r="D87" s="1288"/>
      <c r="E87" s="1288"/>
      <c r="F87" s="1288"/>
      <c r="G87" s="1288"/>
      <c r="H87" s="1288"/>
      <c r="I87" s="1288"/>
      <c r="J87" s="1288"/>
      <c r="K87" s="1288"/>
      <c r="L87" s="1288"/>
      <c r="M87" s="1288"/>
      <c r="N87" s="1288"/>
      <c r="O87" s="1288"/>
      <c r="P87" s="1288"/>
      <c r="Q87" s="1288"/>
      <c r="R87" s="1288"/>
    </row>
    <row r="88" spans="2:18">
      <c r="B88" s="1288"/>
      <c r="C88" s="1288"/>
      <c r="D88" s="1288"/>
      <c r="E88" s="1288"/>
      <c r="F88" s="1288"/>
      <c r="G88" s="1288"/>
      <c r="H88" s="1288"/>
      <c r="I88" s="1288"/>
      <c r="J88" s="1288"/>
      <c r="K88" s="1288"/>
      <c r="L88" s="1288"/>
      <c r="M88" s="1288"/>
      <c r="N88" s="1288"/>
      <c r="O88" s="1288"/>
      <c r="P88" s="1288"/>
      <c r="Q88" s="1288"/>
      <c r="R88" s="1288"/>
    </row>
    <row r="89" spans="2:18">
      <c r="B89" s="1288"/>
      <c r="C89" s="1288"/>
      <c r="D89" s="1288"/>
      <c r="E89" s="1288"/>
      <c r="F89" s="1288"/>
      <c r="G89" s="1288"/>
      <c r="H89" s="1288"/>
      <c r="I89" s="1288"/>
      <c r="J89" s="1288"/>
      <c r="K89" s="1288"/>
      <c r="L89" s="1288"/>
      <c r="M89" s="1288"/>
      <c r="N89" s="1288"/>
      <c r="O89" s="1288"/>
      <c r="P89" s="1288"/>
      <c r="Q89" s="1288"/>
      <c r="R89" s="1288"/>
    </row>
    <row r="90" spans="2:18">
      <c r="B90" s="1288"/>
      <c r="C90" s="1288"/>
      <c r="D90" s="1288"/>
      <c r="E90" s="1288"/>
      <c r="F90" s="1288"/>
      <c r="G90" s="1288"/>
      <c r="H90" s="1288"/>
      <c r="I90" s="1288"/>
      <c r="J90" s="1288"/>
      <c r="K90" s="1288"/>
      <c r="L90" s="1288"/>
      <c r="M90" s="1288"/>
      <c r="N90" s="1288"/>
      <c r="O90" s="1288"/>
      <c r="P90" s="1288"/>
      <c r="Q90" s="1288"/>
      <c r="R90" s="1288"/>
    </row>
    <row r="91" spans="2:18">
      <c r="B91" s="1288"/>
      <c r="C91" s="1288"/>
      <c r="D91" s="1288"/>
      <c r="E91" s="1288"/>
      <c r="F91" s="1288"/>
      <c r="G91" s="1288"/>
      <c r="H91" s="1288"/>
      <c r="I91" s="1288"/>
      <c r="J91" s="1288"/>
      <c r="K91" s="1288"/>
      <c r="L91" s="1288"/>
      <c r="M91" s="1288"/>
      <c r="N91" s="1288"/>
      <c r="O91" s="1288"/>
      <c r="P91" s="1288"/>
      <c r="Q91" s="1288"/>
      <c r="R91" s="1288"/>
    </row>
    <row r="92" spans="2:18">
      <c r="B92" s="1288"/>
      <c r="C92" s="1288"/>
      <c r="D92" s="1288"/>
      <c r="E92" s="1288"/>
      <c r="F92" s="1288"/>
      <c r="G92" s="1288"/>
      <c r="H92" s="1288"/>
      <c r="I92" s="1288"/>
      <c r="J92" s="1288"/>
      <c r="K92" s="1288"/>
      <c r="L92" s="1288"/>
      <c r="M92" s="1288"/>
      <c r="N92" s="1288"/>
      <c r="O92" s="1288"/>
      <c r="P92" s="1288"/>
      <c r="Q92" s="1288"/>
      <c r="R92" s="1288"/>
    </row>
    <row r="93" spans="2:18">
      <c r="B93" s="1288"/>
      <c r="C93" s="1288"/>
      <c r="D93" s="1288"/>
      <c r="E93" s="1288"/>
      <c r="F93" s="1288"/>
      <c r="G93" s="1288"/>
      <c r="H93" s="1288"/>
      <c r="I93" s="1288"/>
      <c r="J93" s="1288"/>
      <c r="K93" s="1288"/>
      <c r="L93" s="1288"/>
      <c r="M93" s="1288"/>
      <c r="N93" s="1288"/>
      <c r="O93" s="1288"/>
      <c r="P93" s="1288"/>
      <c r="Q93" s="1288"/>
      <c r="R93" s="1288"/>
    </row>
    <row r="94" spans="2:18">
      <c r="B94" s="1288"/>
      <c r="C94" s="1288"/>
      <c r="D94" s="1288"/>
      <c r="E94" s="1288"/>
      <c r="F94" s="1288"/>
      <c r="G94" s="1288"/>
      <c r="H94" s="1288"/>
      <c r="I94" s="1288"/>
      <c r="J94" s="1288"/>
      <c r="K94" s="1288"/>
      <c r="L94" s="1288"/>
      <c r="M94" s="1288"/>
      <c r="N94" s="1288"/>
      <c r="O94" s="1288"/>
      <c r="P94" s="1288"/>
      <c r="Q94" s="1288"/>
      <c r="R94" s="1288"/>
    </row>
    <row r="122" spans="1:7">
      <c r="A122" s="1276"/>
      <c r="C122" s="1276"/>
      <c r="D122" s="1276"/>
      <c r="E122" s="1276"/>
      <c r="F122" s="1276"/>
      <c r="G122" s="1276"/>
    </row>
    <row r="123" spans="1:7">
      <c r="C123" s="1294"/>
    </row>
    <row r="151" spans="1:1">
      <c r="A151" s="1276"/>
    </row>
    <row r="187" spans="1:1">
      <c r="A187" s="1277"/>
    </row>
    <row r="238" spans="1:1">
      <c r="A238" s="1277"/>
    </row>
    <row r="287" spans="1:1">
      <c r="A287" s="1277"/>
    </row>
    <row r="314" spans="1:1">
      <c r="A314" s="1276"/>
    </row>
    <row r="364" spans="1:1">
      <c r="A364" s="1277"/>
    </row>
    <row r="388" spans="1:1">
      <c r="A388" s="1276"/>
    </row>
    <row r="416" spans="1:1">
      <c r="A416" s="1276"/>
    </row>
    <row r="444" spans="1:1">
      <c r="A444" s="1276"/>
    </row>
    <row r="468" spans="1:1">
      <c r="A468" s="1276"/>
    </row>
    <row r="497" spans="1:1">
      <c r="A497" s="1276"/>
    </row>
    <row r="526" spans="1:1">
      <c r="A526" s="1276"/>
    </row>
    <row r="575" spans="1:1">
      <c r="A575" s="1277"/>
    </row>
    <row r="606" spans="1:1">
      <c r="A606" s="1277"/>
    </row>
    <row r="650" spans="1:1">
      <c r="A650" s="1277"/>
    </row>
    <row r="686" spans="1:1">
      <c r="A686" s="1276"/>
    </row>
    <row r="725" spans="1:1">
      <c r="A725" s="1277"/>
    </row>
    <row r="754" spans="1:1">
      <c r="A754" s="1277"/>
    </row>
    <row r="793" spans="1:1">
      <c r="A793" s="1277"/>
    </row>
    <row r="832" spans="1:1">
      <c r="A832" s="1277"/>
    </row>
    <row r="860" spans="1:1">
      <c r="A860" s="1277"/>
    </row>
    <row r="900" spans="1:1">
      <c r="A900" s="1277"/>
    </row>
    <row r="940" spans="1:1">
      <c r="A940" s="1277"/>
    </row>
    <row r="969" spans="1:1">
      <c r="A969" s="127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J39:L39"/>
    <mergeCell ref="M39:O39"/>
    <mergeCell ref="P39:R39"/>
    <mergeCell ref="J40:L40"/>
    <mergeCell ref="M40:O40"/>
    <mergeCell ref="P40:R40"/>
    <mergeCell ref="J41:O41"/>
    <mergeCell ref="J42:O42"/>
    <mergeCell ref="C44:K44"/>
    <mergeCell ref="M44:R44"/>
    <mergeCell ref="C45:D45"/>
    <mergeCell ref="F45:G45"/>
    <mergeCell ref="H45:I45"/>
    <mergeCell ref="J45:K45"/>
    <mergeCell ref="M45:O45"/>
    <mergeCell ref="P45:R45"/>
    <mergeCell ref="J53:L53"/>
    <mergeCell ref="M53:O53"/>
    <mergeCell ref="P53:R53"/>
    <mergeCell ref="J54:L54"/>
    <mergeCell ref="M54:O54"/>
    <mergeCell ref="P54:R54"/>
    <mergeCell ref="J55:O55"/>
    <mergeCell ref="J56:O56"/>
    <mergeCell ref="B60:R60"/>
    <mergeCell ref="B61:R61"/>
    <mergeCell ref="B62:R62"/>
    <mergeCell ref="B64:R64"/>
    <mergeCell ref="B65:R65"/>
    <mergeCell ref="B66:R66"/>
    <mergeCell ref="B67:R67"/>
    <mergeCell ref="B68:R68"/>
    <mergeCell ref="B69:R69"/>
    <mergeCell ref="B70:R70"/>
    <mergeCell ref="B71:R71"/>
    <mergeCell ref="B72:R72"/>
    <mergeCell ref="B73:R73"/>
    <mergeCell ref="B74:R74"/>
    <mergeCell ref="B75:R75"/>
    <mergeCell ref="B76:R76"/>
    <mergeCell ref="B77:R77"/>
    <mergeCell ref="B78:R78"/>
    <mergeCell ref="B79:R79"/>
    <mergeCell ref="B80:R80"/>
    <mergeCell ref="B81:R81"/>
    <mergeCell ref="B82:R82"/>
    <mergeCell ref="B83:R83"/>
    <mergeCell ref="B84:R84"/>
    <mergeCell ref="B85:R85"/>
    <mergeCell ref="B86:R86"/>
    <mergeCell ref="B87:R87"/>
    <mergeCell ref="B88:R88"/>
    <mergeCell ref="B89:R89"/>
    <mergeCell ref="B90:R90"/>
    <mergeCell ref="B91:R91"/>
    <mergeCell ref="B92:R92"/>
    <mergeCell ref="B93:R93"/>
    <mergeCell ref="B94:R94"/>
    <mergeCell ref="C16:C17"/>
    <mergeCell ref="D16:D17"/>
    <mergeCell ref="M16:O17"/>
    <mergeCell ref="P16:R17"/>
    <mergeCell ref="V17:V22"/>
    <mergeCell ref="C18:C19"/>
    <mergeCell ref="D18:D19"/>
    <mergeCell ref="M18:O19"/>
    <mergeCell ref="P18:R19"/>
    <mergeCell ref="C20:C21"/>
    <mergeCell ref="D20:D21"/>
    <mergeCell ref="M20:O21"/>
    <mergeCell ref="P20:R21"/>
    <mergeCell ref="C22:C23"/>
    <mergeCell ref="D22:D23"/>
    <mergeCell ref="M22:O23"/>
    <mergeCell ref="P22:R23"/>
    <mergeCell ref="C24:C25"/>
    <mergeCell ref="D24:D25"/>
    <mergeCell ref="M24:O25"/>
    <mergeCell ref="P24:R25"/>
    <mergeCell ref="C26:C27"/>
    <mergeCell ref="D26:D27"/>
    <mergeCell ref="M26:O27"/>
    <mergeCell ref="P26:R27"/>
    <mergeCell ref="C28:C29"/>
    <mergeCell ref="D28:D29"/>
    <mergeCell ref="M28:O29"/>
    <mergeCell ref="P28:R29"/>
    <mergeCell ref="C30:C31"/>
    <mergeCell ref="D30:D31"/>
    <mergeCell ref="M30:O31"/>
    <mergeCell ref="P30:R31"/>
    <mergeCell ref="C32:C33"/>
    <mergeCell ref="D32:D33"/>
    <mergeCell ref="M32:O33"/>
    <mergeCell ref="P32:R33"/>
    <mergeCell ref="C34:C35"/>
    <mergeCell ref="D34:D35"/>
    <mergeCell ref="M34:O35"/>
    <mergeCell ref="P34:R35"/>
    <mergeCell ref="C36:C37"/>
    <mergeCell ref="D36:D37"/>
    <mergeCell ref="M36:O37"/>
    <mergeCell ref="P36:R37"/>
    <mergeCell ref="P41:R42"/>
    <mergeCell ref="C46:C47"/>
    <mergeCell ref="D46:D47"/>
    <mergeCell ref="M46:O47"/>
    <mergeCell ref="P46:R47"/>
    <mergeCell ref="C48:C49"/>
    <mergeCell ref="D48:D49"/>
    <mergeCell ref="M48:O49"/>
    <mergeCell ref="P48:R49"/>
    <mergeCell ref="C50:C51"/>
    <mergeCell ref="D50:D51"/>
    <mergeCell ref="M50:O51"/>
    <mergeCell ref="P50:R51"/>
    <mergeCell ref="P55:R56"/>
  </mergeCells>
  <phoneticPr fontId="4"/>
  <dataValidations count="3">
    <dataValidation type="list" allowBlank="1" showDropDown="0" showInputMessage="1" showErrorMessage="1" sqref="B14 B44">
      <formula1>"□,■"</formula1>
    </dataValidation>
    <dataValidation type="list" allowBlank="1" showDropDown="0" showInputMessage="1" showErrorMessage="1" sqref="F11">
      <formula1>"前年度（３月を除く）,届出日の属する月の前３月"</formula1>
    </dataValidation>
    <dataValidation type="list" allowBlank="1" showDropDown="0" showInputMessage="1" showErrorMessage="1" sqref="F8:I8"/>
  </dataValidations>
  <pageMargins left="0.51181102362204722" right="0.31496062992125984" top="0.35433070866141736" bottom="0.15748031496062992" header="0.31496062992125984" footer="0.31496062992125984"/>
  <pageSetup paperSize="9" scale="43"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G38"/>
  <sheetViews>
    <sheetView tabSelected="1" zoomScale="115" zoomScaleNormal="115" workbookViewId="0">
      <selection activeCell="E36" sqref="E36"/>
    </sheetView>
  </sheetViews>
  <sheetFormatPr defaultRowHeight="15"/>
  <cols>
    <col min="1" max="1" width="46.5" style="2" customWidth="1"/>
    <col min="2" max="5" width="9" style="3" customWidth="1"/>
    <col min="6" max="6" width="26.375" style="3" customWidth="1"/>
    <col min="7" max="7" width="29.625" style="4" bestFit="1" customWidth="1"/>
    <col min="8" max="16384" width="9" style="5" customWidth="1"/>
  </cols>
  <sheetData>
    <row r="1" spans="1:7">
      <c r="A1" s="2" t="s">
        <v>1228</v>
      </c>
    </row>
    <row r="2" spans="1:7">
      <c r="A2" s="6" t="s">
        <v>3</v>
      </c>
      <c r="B2" s="16" t="s">
        <v>53</v>
      </c>
      <c r="C2" s="16"/>
      <c r="D2" s="16"/>
      <c r="E2" s="16"/>
      <c r="F2" s="16"/>
      <c r="G2" s="6" t="s">
        <v>50</v>
      </c>
    </row>
    <row r="3" spans="1:7" ht="30">
      <c r="A3" s="6"/>
      <c r="B3" s="17" t="s">
        <v>434</v>
      </c>
      <c r="C3" s="6" t="s">
        <v>17</v>
      </c>
      <c r="D3" s="17" t="s">
        <v>1250</v>
      </c>
      <c r="E3" s="20" t="s">
        <v>1328</v>
      </c>
      <c r="F3" s="6" t="s">
        <v>37</v>
      </c>
      <c r="G3" s="6"/>
    </row>
    <row r="4" spans="1:7" ht="30">
      <c r="A4" s="7" t="s">
        <v>618</v>
      </c>
      <c r="B4" s="16" t="s">
        <v>6</v>
      </c>
      <c r="C4" s="16" t="s">
        <v>6</v>
      </c>
      <c r="D4" s="16"/>
      <c r="E4" s="16"/>
      <c r="F4" s="21" t="s">
        <v>594</v>
      </c>
      <c r="G4" s="25"/>
    </row>
    <row r="5" spans="1:7" ht="30">
      <c r="A5" s="7" t="s">
        <v>1329</v>
      </c>
      <c r="B5" s="16"/>
      <c r="C5" s="16"/>
      <c r="D5" s="16"/>
      <c r="E5" s="16"/>
      <c r="F5" s="22" t="s">
        <v>1240</v>
      </c>
      <c r="G5" s="25"/>
    </row>
    <row r="6" spans="1:7">
      <c r="A6" s="8" t="s">
        <v>619</v>
      </c>
      <c r="B6" s="16" t="s">
        <v>6</v>
      </c>
      <c r="C6" s="16" t="s">
        <v>6</v>
      </c>
      <c r="D6" s="16"/>
      <c r="E6" s="16"/>
      <c r="F6" s="16"/>
      <c r="G6" s="23"/>
    </row>
    <row r="7" spans="1:7" ht="30">
      <c r="A7" s="9" t="s">
        <v>973</v>
      </c>
      <c r="B7" s="16" t="s">
        <v>6</v>
      </c>
      <c r="C7" s="16" t="s">
        <v>6</v>
      </c>
      <c r="D7" s="16" t="s">
        <v>6</v>
      </c>
      <c r="E7" s="16"/>
      <c r="F7" s="16" t="s">
        <v>966</v>
      </c>
      <c r="G7" s="23" t="s">
        <v>972</v>
      </c>
    </row>
    <row r="8" spans="1:7" ht="120">
      <c r="A8" s="8" t="s">
        <v>622</v>
      </c>
      <c r="B8" s="16" t="s">
        <v>6</v>
      </c>
      <c r="C8" s="16" t="s">
        <v>6</v>
      </c>
      <c r="D8" s="16"/>
      <c r="E8" s="16"/>
      <c r="F8" s="23" t="s">
        <v>1467</v>
      </c>
      <c r="G8" s="23" t="s">
        <v>1321</v>
      </c>
    </row>
    <row r="9" spans="1:7" ht="30">
      <c r="A9" s="9" t="s">
        <v>263</v>
      </c>
      <c r="B9" s="16" t="s">
        <v>6</v>
      </c>
      <c r="C9" s="16" t="s">
        <v>6</v>
      </c>
      <c r="D9" s="16" t="s">
        <v>6</v>
      </c>
      <c r="E9" s="16"/>
      <c r="F9" s="24" t="s">
        <v>1090</v>
      </c>
      <c r="G9" s="23" t="s">
        <v>247</v>
      </c>
    </row>
    <row r="10" spans="1:7" ht="52.5" customHeight="1">
      <c r="A10" s="9" t="s">
        <v>1317</v>
      </c>
      <c r="B10" s="16" t="s">
        <v>6</v>
      </c>
      <c r="C10" s="16" t="s">
        <v>6</v>
      </c>
      <c r="D10" s="16"/>
      <c r="E10" s="16"/>
      <c r="F10" s="16"/>
      <c r="G10" s="25"/>
    </row>
    <row r="11" spans="1:7" ht="30">
      <c r="A11" s="9" t="s">
        <v>1230</v>
      </c>
      <c r="B11" s="16" t="s">
        <v>6</v>
      </c>
      <c r="C11" s="16" t="s">
        <v>6</v>
      </c>
      <c r="D11" s="16"/>
      <c r="E11" s="16"/>
      <c r="F11" s="16"/>
      <c r="G11" s="23"/>
    </row>
    <row r="12" spans="1:7" ht="30">
      <c r="A12" s="8" t="s">
        <v>559</v>
      </c>
      <c r="B12" s="16" t="s">
        <v>6</v>
      </c>
      <c r="C12" s="16" t="s">
        <v>6</v>
      </c>
      <c r="D12" s="16" t="s">
        <v>6</v>
      </c>
      <c r="E12" s="16"/>
      <c r="F12" s="16"/>
      <c r="G12" s="23" t="s">
        <v>623</v>
      </c>
    </row>
    <row r="13" spans="1:7" ht="60">
      <c r="A13" s="9" t="s">
        <v>828</v>
      </c>
      <c r="B13" s="16" t="s">
        <v>6</v>
      </c>
      <c r="C13" s="16" t="s">
        <v>52</v>
      </c>
      <c r="D13" s="16"/>
      <c r="E13" s="16"/>
      <c r="F13" s="16"/>
      <c r="G13" s="23" t="s">
        <v>56</v>
      </c>
    </row>
    <row r="14" spans="1:7">
      <c r="A14" s="8" t="s">
        <v>504</v>
      </c>
      <c r="B14" s="16" t="s">
        <v>6</v>
      </c>
      <c r="C14" s="16" t="s">
        <v>52</v>
      </c>
      <c r="D14" s="16"/>
      <c r="E14" s="16"/>
      <c r="F14" s="16"/>
      <c r="G14" s="23" t="s">
        <v>56</v>
      </c>
    </row>
    <row r="15" spans="1:7" ht="30">
      <c r="A15" s="9" t="s">
        <v>974</v>
      </c>
      <c r="B15" s="16" t="s">
        <v>6</v>
      </c>
      <c r="C15" s="16" t="s">
        <v>6</v>
      </c>
      <c r="D15" s="16" t="s">
        <v>6</v>
      </c>
      <c r="E15" s="16"/>
      <c r="F15" s="24" t="s">
        <v>91</v>
      </c>
      <c r="G15" s="23" t="s">
        <v>713</v>
      </c>
    </row>
    <row r="16" spans="1:7" ht="30">
      <c r="A16" s="9" t="s">
        <v>382</v>
      </c>
      <c r="B16" s="16" t="s">
        <v>6</v>
      </c>
      <c r="C16" s="16" t="s">
        <v>6</v>
      </c>
      <c r="D16" s="16"/>
      <c r="E16" s="16"/>
      <c r="F16" s="16"/>
      <c r="G16" s="25"/>
    </row>
    <row r="17" spans="1:7" ht="75">
      <c r="A17" s="9" t="s">
        <v>1231</v>
      </c>
      <c r="B17" s="16" t="s">
        <v>6</v>
      </c>
      <c r="C17" s="16" t="s">
        <v>6</v>
      </c>
      <c r="D17" s="16" t="s">
        <v>6</v>
      </c>
      <c r="E17" s="16"/>
      <c r="F17" s="16"/>
      <c r="G17" s="23" t="s">
        <v>531</v>
      </c>
    </row>
    <row r="18" spans="1:7" ht="75">
      <c r="A18" s="9" t="s">
        <v>695</v>
      </c>
      <c r="B18" s="16" t="s">
        <v>6</v>
      </c>
      <c r="C18" s="16" t="s">
        <v>6</v>
      </c>
      <c r="D18" s="16" t="s">
        <v>6</v>
      </c>
      <c r="E18" s="16"/>
      <c r="F18" s="16"/>
      <c r="G18" s="23" t="s">
        <v>531</v>
      </c>
    </row>
    <row r="19" spans="1:7" ht="30">
      <c r="A19" s="9" t="s">
        <v>1232</v>
      </c>
      <c r="B19" s="16" t="s">
        <v>6</v>
      </c>
      <c r="C19" s="16" t="s">
        <v>6</v>
      </c>
      <c r="D19" s="16" t="s">
        <v>6</v>
      </c>
      <c r="E19" s="16"/>
      <c r="F19" s="16"/>
      <c r="G19" s="23" t="s">
        <v>330</v>
      </c>
    </row>
    <row r="20" spans="1:7" ht="75">
      <c r="A20" s="9" t="s">
        <v>282</v>
      </c>
      <c r="B20" s="16" t="s">
        <v>6</v>
      </c>
      <c r="C20" s="16" t="s">
        <v>52</v>
      </c>
      <c r="D20" s="16"/>
      <c r="E20" s="16"/>
      <c r="F20" s="16"/>
      <c r="G20" s="23" t="s">
        <v>56</v>
      </c>
    </row>
    <row r="21" spans="1:7" ht="30">
      <c r="A21" s="9" t="s">
        <v>1233</v>
      </c>
      <c r="B21" s="16" t="s">
        <v>6</v>
      </c>
      <c r="C21" s="16" t="s">
        <v>52</v>
      </c>
      <c r="D21" s="16"/>
      <c r="E21" s="16"/>
      <c r="F21" s="16"/>
      <c r="G21" s="25" t="s">
        <v>56</v>
      </c>
    </row>
    <row r="22" spans="1:7" ht="90">
      <c r="A22" s="9" t="s">
        <v>161</v>
      </c>
      <c r="B22" s="16" t="s">
        <v>6</v>
      </c>
      <c r="C22" s="16" t="s">
        <v>6</v>
      </c>
      <c r="D22" s="16"/>
      <c r="E22" s="16"/>
      <c r="F22" s="24" t="s">
        <v>1331</v>
      </c>
      <c r="G22" s="23" t="s">
        <v>1061</v>
      </c>
    </row>
    <row r="23" spans="1:7" ht="90">
      <c r="A23" s="9" t="s">
        <v>975</v>
      </c>
      <c r="B23" s="16" t="s">
        <v>6</v>
      </c>
      <c r="C23" s="16" t="s">
        <v>6</v>
      </c>
      <c r="D23" s="16"/>
      <c r="E23" s="16"/>
      <c r="F23" s="24" t="s">
        <v>1332</v>
      </c>
      <c r="G23" s="23" t="s">
        <v>1061</v>
      </c>
    </row>
    <row r="24" spans="1:7" s="5" customFormat="1">
      <c r="A24" s="8" t="s">
        <v>1320</v>
      </c>
      <c r="B24" s="16" t="s">
        <v>6</v>
      </c>
      <c r="C24" s="16" t="s">
        <v>6</v>
      </c>
      <c r="D24" s="16"/>
      <c r="E24" s="16"/>
      <c r="F24" s="16"/>
      <c r="G24" s="23"/>
    </row>
    <row r="25" spans="1:7" s="5" customFormat="1">
      <c r="A25" s="8" t="s">
        <v>1319</v>
      </c>
      <c r="B25" s="16" t="s">
        <v>6</v>
      </c>
      <c r="C25" s="16" t="s">
        <v>6</v>
      </c>
      <c r="D25" s="16"/>
      <c r="E25" s="16"/>
      <c r="F25" s="16"/>
      <c r="G25" s="23"/>
    </row>
    <row r="26" spans="1:7">
      <c r="A26" s="8" t="s">
        <v>55</v>
      </c>
      <c r="B26" s="16" t="s">
        <v>6</v>
      </c>
      <c r="C26" s="16" t="s">
        <v>6</v>
      </c>
      <c r="D26" s="16"/>
      <c r="E26" s="16"/>
      <c r="F26" s="16"/>
      <c r="G26" s="25"/>
    </row>
    <row r="27" spans="1:7" ht="45">
      <c r="A27" s="8" t="s">
        <v>57</v>
      </c>
      <c r="B27" s="16" t="s">
        <v>6</v>
      </c>
      <c r="C27" s="16" t="s">
        <v>6</v>
      </c>
      <c r="D27" s="16" t="s">
        <v>6</v>
      </c>
      <c r="E27" s="16"/>
      <c r="F27" s="16"/>
      <c r="G27" s="23" t="s">
        <v>38</v>
      </c>
    </row>
    <row r="28" spans="1:7" ht="31.5" customHeight="1">
      <c r="A28" s="10" t="s">
        <v>1475</v>
      </c>
      <c r="B28" s="18" t="s">
        <v>1476</v>
      </c>
      <c r="C28" s="18"/>
      <c r="D28" s="18"/>
      <c r="E28" s="18"/>
      <c r="F28" s="18"/>
      <c r="G28" s="26"/>
    </row>
    <row r="29" spans="1:7" ht="18" customHeight="1">
      <c r="A29" s="11"/>
      <c r="B29" s="13"/>
      <c r="C29" s="13"/>
      <c r="D29" s="13"/>
      <c r="E29" s="13"/>
      <c r="F29" s="13"/>
      <c r="G29" s="27"/>
    </row>
    <row r="30" spans="1:7" ht="17.25" customHeight="1">
      <c r="A30" s="12"/>
      <c r="B30" s="19"/>
      <c r="C30" s="19"/>
      <c r="D30" s="19"/>
      <c r="E30" s="19"/>
      <c r="F30" s="19"/>
      <c r="G30" s="28"/>
    </row>
    <row r="31" spans="1:7" ht="35.25" customHeight="1">
      <c r="A31" s="13" t="s">
        <v>612</v>
      </c>
      <c r="B31" s="13"/>
      <c r="C31" s="13"/>
      <c r="D31" s="13"/>
      <c r="E31" s="13"/>
      <c r="F31" s="13"/>
      <c r="G31" s="13"/>
    </row>
    <row r="32" spans="1:7" ht="27.75" customHeight="1">
      <c r="A32" s="14" t="s">
        <v>387</v>
      </c>
    </row>
    <row r="33" spans="1:1">
      <c r="A33" s="5" t="s">
        <v>1330</v>
      </c>
    </row>
    <row r="34" spans="1:1">
      <c r="A34" s="5"/>
    </row>
    <row r="35" spans="1:1">
      <c r="A35" s="5"/>
    </row>
    <row r="36" spans="1:1">
      <c r="A36" s="5"/>
    </row>
    <row r="37" spans="1:1">
      <c r="A37" s="5"/>
    </row>
    <row r="38" spans="1:1">
      <c r="A38" s="15"/>
    </row>
  </sheetData>
  <mergeCells count="7">
    <mergeCell ref="B2:F2"/>
    <mergeCell ref="B28:G28"/>
    <mergeCell ref="A31:G31"/>
    <mergeCell ref="A2:A3"/>
    <mergeCell ref="G2:G3"/>
    <mergeCell ref="A28:A30"/>
    <mergeCell ref="B29:G30"/>
  </mergeCells>
  <phoneticPr fontId="4"/>
  <pageMargins left="0.59055118110236227" right="0.51181102362204722" top="0.55118110236220474" bottom="0.35433070866141736" header="0.31496062992125984" footer="0.31496062992125984"/>
  <pageSetup paperSize="9" scale="5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P224"/>
  <sheetViews>
    <sheetView view="pageBreakPreview" zoomScale="80" zoomScaleNormal="85" zoomScaleSheetLayoutView="80" workbookViewId="0">
      <pane xSplit="1" ySplit="2" topLeftCell="B156" activePane="bottomRight" state="frozen"/>
      <selection pane="topRight"/>
      <selection pane="bottomLeft"/>
      <selection pane="bottomRight" activeCell="E167" sqref="E167"/>
    </sheetView>
  </sheetViews>
  <sheetFormatPr defaultColWidth="9" defaultRowHeight="20.100000000000001" customHeight="1"/>
  <cols>
    <col min="1" max="1" width="23.625" style="29" customWidth="1"/>
    <col min="2" max="2" width="56" style="30" customWidth="1"/>
    <col min="3" max="3" width="4.125" style="31" customWidth="1"/>
    <col min="4" max="4" width="15.625" style="32" customWidth="1"/>
    <col min="5" max="5" width="30.625" style="29" customWidth="1"/>
    <col min="6" max="6" width="9" style="33" hidden="1" customWidth="1"/>
    <col min="7" max="7" width="26.5" style="33" hidden="1" customWidth="1"/>
    <col min="8" max="8" width="8.375" style="33" hidden="1" customWidth="1"/>
    <col min="9" max="16" width="9" style="33" hidden="1" customWidth="1"/>
    <col min="17" max="16384" width="9" style="33"/>
  </cols>
  <sheetData>
    <row r="1" spans="1:16" ht="28.9" customHeight="1">
      <c r="A1" s="40" t="s">
        <v>573</v>
      </c>
      <c r="B1" s="40"/>
      <c r="C1" s="40"/>
      <c r="D1" s="105"/>
      <c r="E1" s="119"/>
      <c r="F1" s="139" t="s">
        <v>1492</v>
      </c>
      <c r="G1" s="149" t="s">
        <v>459</v>
      </c>
      <c r="H1" s="163"/>
      <c r="I1" s="34" t="s">
        <v>32</v>
      </c>
      <c r="J1" s="34" t="s">
        <v>1001</v>
      </c>
      <c r="K1" s="168" t="s">
        <v>425</v>
      </c>
      <c r="L1" s="168" t="s">
        <v>452</v>
      </c>
      <c r="M1" s="169" t="s">
        <v>21</v>
      </c>
      <c r="N1" s="169" t="s">
        <v>425</v>
      </c>
      <c r="O1" s="168" t="s">
        <v>1494</v>
      </c>
      <c r="P1" s="168" t="s">
        <v>1046</v>
      </c>
    </row>
    <row r="2" spans="1:16" ht="28.9" customHeight="1">
      <c r="A2" s="41" t="s">
        <v>1041</v>
      </c>
      <c r="B2" s="78" t="s">
        <v>951</v>
      </c>
      <c r="C2" s="92"/>
      <c r="D2" s="106" t="s">
        <v>1495</v>
      </c>
      <c r="E2" s="120" t="s">
        <v>162</v>
      </c>
      <c r="F2" s="140" t="s">
        <v>1463</v>
      </c>
      <c r="G2" s="150" t="s">
        <v>470</v>
      </c>
      <c r="H2" s="164" t="s">
        <v>871</v>
      </c>
      <c r="I2" s="166">
        <f ca="1">TODAY()</f>
        <v>45741</v>
      </c>
    </row>
    <row r="3" spans="1:16" s="34" customFormat="1" ht="39.6">
      <c r="A3" s="42" t="s">
        <v>1115</v>
      </c>
      <c r="B3" s="42" t="s">
        <v>1496</v>
      </c>
      <c r="C3" s="93" t="s">
        <v>32</v>
      </c>
      <c r="D3" s="107" t="s">
        <v>1083</v>
      </c>
      <c r="E3" s="121"/>
      <c r="F3" s="141"/>
      <c r="G3" s="151"/>
      <c r="H3" s="34" t="str">
        <f>IF(A3=0,H2,INDEX([4]調査対象選定!A:A,MATCH(A3,[4]調査対象選定!B:B,0)))</f>
        <v>○</v>
      </c>
      <c r="I3" s="167" t="str">
        <f ca="1">TEXT(I2,"gge.m.d")&amp;CHAR(10)&amp;"指導員:"</f>
        <v>令7.3.25
指導員:</v>
      </c>
    </row>
    <row r="4" spans="1:16" s="34" customFormat="1" ht="52.8">
      <c r="A4" s="43" t="s">
        <v>296</v>
      </c>
      <c r="B4" s="43" t="s">
        <v>295</v>
      </c>
      <c r="C4" s="94" t="s">
        <v>32</v>
      </c>
      <c r="D4" s="108" t="s">
        <v>1083</v>
      </c>
      <c r="E4" s="122"/>
      <c r="F4" s="142"/>
      <c r="G4" s="152"/>
      <c r="H4" s="34" t="str">
        <f>IF(A4=0,H3,INDEX([4]調査対象選定!A:A,MATCH(A4,[4]調査対象選定!B:B,0)))</f>
        <v>○</v>
      </c>
    </row>
    <row r="5" spans="1:16" s="34" customFormat="1" ht="39.6">
      <c r="A5" s="44"/>
      <c r="B5" s="50" t="s">
        <v>1497</v>
      </c>
      <c r="C5" s="95" t="s">
        <v>32</v>
      </c>
      <c r="D5" s="109" t="s">
        <v>1083</v>
      </c>
      <c r="E5" s="123"/>
      <c r="F5" s="143"/>
      <c r="G5" s="153"/>
      <c r="H5" s="34" t="str">
        <f>IF(A5=0,H4,INDEX([4]調査対象選定!A:A,MATCH(A5,[4]調査対象選定!B:B,0)))</f>
        <v>○</v>
      </c>
    </row>
    <row r="6" spans="1:16" s="34" customFormat="1" ht="39.6">
      <c r="A6" s="45" t="s">
        <v>1498</v>
      </c>
      <c r="B6" s="43" t="s">
        <v>1499</v>
      </c>
      <c r="C6" s="96" t="s">
        <v>32</v>
      </c>
      <c r="D6" s="110" t="s">
        <v>135</v>
      </c>
      <c r="E6" s="122"/>
      <c r="F6" s="142"/>
      <c r="G6" s="152"/>
      <c r="H6" s="34" t="str">
        <f>IF(A6=0,H5,INDEX([4]調査対象選定!A:A,MATCH(A6,[4]調査対象選定!B:B,0)))</f>
        <v>○</v>
      </c>
    </row>
    <row r="7" spans="1:16" s="34" customFormat="1" ht="26.4">
      <c r="A7" s="46"/>
      <c r="B7" s="44" t="s">
        <v>509</v>
      </c>
      <c r="C7" s="97" t="s">
        <v>32</v>
      </c>
      <c r="D7" s="111" t="s">
        <v>758</v>
      </c>
      <c r="E7" s="124"/>
      <c r="F7" s="144"/>
      <c r="G7" s="154"/>
      <c r="H7" s="34" t="str">
        <f>IF(A7=0,H6,INDEX([4]調査対象選定!A:A,MATCH(A7,[4]調査対象選定!B:B,0)))</f>
        <v>○</v>
      </c>
    </row>
    <row r="8" spans="1:16" s="34" customFormat="1" ht="26.4">
      <c r="A8" s="46"/>
      <c r="B8" s="44" t="s">
        <v>1501</v>
      </c>
      <c r="C8" s="97" t="s">
        <v>32</v>
      </c>
      <c r="D8" s="111" t="s">
        <v>135</v>
      </c>
      <c r="E8" s="124"/>
      <c r="F8" s="144"/>
      <c r="G8" s="154"/>
      <c r="H8" s="34" t="str">
        <f>IF(A8=0,H7,INDEX([4]調査対象選定!A:A,MATCH(A8,[4]調査対象選定!B:B,0)))</f>
        <v>○</v>
      </c>
    </row>
    <row r="9" spans="1:16" s="34" customFormat="1" ht="26.4">
      <c r="A9" s="47"/>
      <c r="B9" s="50" t="s">
        <v>880</v>
      </c>
      <c r="C9" s="95" t="s">
        <v>32</v>
      </c>
      <c r="D9" s="112" t="s">
        <v>1406</v>
      </c>
      <c r="E9" s="123"/>
      <c r="F9" s="143"/>
      <c r="G9" s="153"/>
      <c r="H9" s="34" t="str">
        <f>IF(A9=0,H8,INDEX([4]調査対象選定!A:A,MATCH(A9,[4]調査対象選定!B:B,0)))</f>
        <v>○</v>
      </c>
    </row>
    <row r="10" spans="1:16" s="34" customFormat="1" ht="26.4">
      <c r="A10" s="45" t="s">
        <v>1502</v>
      </c>
      <c r="B10" s="43" t="s">
        <v>1252</v>
      </c>
      <c r="C10" s="96" t="s">
        <v>32</v>
      </c>
      <c r="D10" s="110" t="s">
        <v>1503</v>
      </c>
      <c r="E10" s="122" t="s">
        <v>1504</v>
      </c>
      <c r="F10" s="142"/>
      <c r="G10" s="152"/>
      <c r="H10" s="34" t="str">
        <f>IF(A10=0,H9,INDEX([4]調査対象選定!A:A,MATCH(A10,[4]調査対象選定!B:B,0)))</f>
        <v>○</v>
      </c>
    </row>
    <row r="11" spans="1:16" s="34" customFormat="1" ht="66">
      <c r="A11" s="47"/>
      <c r="B11" s="50" t="s">
        <v>255</v>
      </c>
      <c r="C11" s="95" t="s">
        <v>32</v>
      </c>
      <c r="D11" s="112" t="s">
        <v>135</v>
      </c>
      <c r="E11" s="123"/>
      <c r="F11" s="143"/>
      <c r="G11" s="153"/>
      <c r="H11" s="34" t="str">
        <f>IF(A11=0,H10,INDEX([4]調査対象選定!A:A,MATCH(A11,[4]調査対象選定!B:B,0)))</f>
        <v>○</v>
      </c>
    </row>
    <row r="12" spans="1:16" s="34" customFormat="1" ht="52.8">
      <c r="A12" s="42" t="s">
        <v>1505</v>
      </c>
      <c r="B12" s="42" t="s">
        <v>1506</v>
      </c>
      <c r="C12" s="98" t="s">
        <v>32</v>
      </c>
      <c r="D12" s="113" t="s">
        <v>1083</v>
      </c>
      <c r="E12" s="125"/>
      <c r="F12" s="145"/>
      <c r="G12" s="155"/>
      <c r="H12" s="34" t="str">
        <f>IF(A12=0,H11,INDEX([4]調査対象選定!A:A,MATCH(A12,[4]調査対象選定!B:B,0)))</f>
        <v>○</v>
      </c>
    </row>
    <row r="13" spans="1:16" s="34" customFormat="1" ht="52.8">
      <c r="A13" s="48"/>
      <c r="B13" s="48" t="s">
        <v>634</v>
      </c>
      <c r="C13" s="99" t="s">
        <v>32</v>
      </c>
      <c r="D13" s="114" t="s">
        <v>1083</v>
      </c>
      <c r="E13" s="126"/>
      <c r="F13" s="146"/>
      <c r="G13" s="156"/>
      <c r="H13" s="34" t="str">
        <f>IF(A13=0,H12,INDEX([4]調査対象選定!A:A,MATCH(A13,[4]調査対象選定!B:B,0)))</f>
        <v>○</v>
      </c>
    </row>
    <row r="14" spans="1:16" s="35" customFormat="1" ht="66">
      <c r="A14" s="49" t="s">
        <v>1507</v>
      </c>
      <c r="B14" s="79" t="s">
        <v>1508</v>
      </c>
      <c r="C14" s="93" t="s">
        <v>32</v>
      </c>
      <c r="D14" s="115" t="s">
        <v>1083</v>
      </c>
      <c r="E14" s="127" t="s">
        <v>476</v>
      </c>
      <c r="F14" s="141"/>
      <c r="G14" s="157"/>
      <c r="H14" s="34" t="str">
        <f>IF(A14=0,H13,INDEX([4]調査対象選定!A:A,MATCH(A14,[4]調査対象選定!B:B,0)))</f>
        <v>○</v>
      </c>
    </row>
    <row r="15" spans="1:16" s="34" customFormat="1" ht="26.4">
      <c r="A15" s="43" t="s">
        <v>1472</v>
      </c>
      <c r="B15" s="43" t="s">
        <v>1509</v>
      </c>
      <c r="C15" s="98" t="s">
        <v>32</v>
      </c>
      <c r="D15" s="113" t="s">
        <v>1083</v>
      </c>
      <c r="E15" s="128"/>
      <c r="F15" s="145"/>
      <c r="G15" s="155"/>
      <c r="H15" s="34" t="str">
        <f>IF(A15=0,H14,INDEX([4]調査対象選定!A:A,MATCH(A15,[4]調査対象選定!B:B,0)))</f>
        <v>○</v>
      </c>
    </row>
    <row r="16" spans="1:16" s="34" customFormat="1" ht="26.4">
      <c r="A16" s="44"/>
      <c r="B16" s="44" t="s">
        <v>412</v>
      </c>
      <c r="C16" s="97" t="s">
        <v>32</v>
      </c>
      <c r="D16" s="111" t="s">
        <v>1083</v>
      </c>
      <c r="E16" s="129"/>
      <c r="F16" s="144"/>
      <c r="G16" s="154"/>
      <c r="H16" s="34" t="str">
        <f>IF(A16=0,H15,INDEX([4]調査対象選定!A:A,MATCH(A16,[4]調査対象選定!B:B,0)))</f>
        <v>○</v>
      </c>
    </row>
    <row r="17" spans="1:8" s="34" customFormat="1" ht="26.4">
      <c r="A17" s="44"/>
      <c r="B17" s="44" t="s">
        <v>432</v>
      </c>
      <c r="C17" s="97" t="s">
        <v>32</v>
      </c>
      <c r="D17" s="111" t="s">
        <v>1083</v>
      </c>
      <c r="E17" s="129"/>
      <c r="F17" s="144"/>
      <c r="G17" s="154"/>
      <c r="H17" s="34" t="str">
        <f>IF(A17=0,H16,INDEX([4]調査対象選定!A:A,MATCH(A17,[4]調査対象選定!B:B,0)))</f>
        <v>○</v>
      </c>
    </row>
    <row r="18" spans="1:8" s="34" customFormat="1" ht="26.4">
      <c r="A18" s="44"/>
      <c r="B18" s="44" t="s">
        <v>1510</v>
      </c>
      <c r="C18" s="97" t="s">
        <v>32</v>
      </c>
      <c r="D18" s="111" t="s">
        <v>1083</v>
      </c>
      <c r="E18" s="129"/>
      <c r="F18" s="144"/>
      <c r="G18" s="154"/>
      <c r="H18" s="34" t="str">
        <f>IF(A18=0,H17,INDEX([4]調査対象選定!A:A,MATCH(A18,[4]調査対象選定!B:B,0)))</f>
        <v>○</v>
      </c>
    </row>
    <row r="19" spans="1:8" s="34" customFormat="1" ht="26.4">
      <c r="A19" s="44"/>
      <c r="B19" s="44" t="s">
        <v>729</v>
      </c>
      <c r="C19" s="97" t="s">
        <v>32</v>
      </c>
      <c r="D19" s="111" t="s">
        <v>1083</v>
      </c>
      <c r="E19" s="129"/>
      <c r="F19" s="144"/>
      <c r="G19" s="154"/>
      <c r="H19" s="34" t="str">
        <f>IF(A19=0,H18,INDEX([4]調査対象選定!A:A,MATCH(A19,[4]調査対象選定!B:B,0)))</f>
        <v>○</v>
      </c>
    </row>
    <row r="20" spans="1:8" s="34" customFormat="1" ht="26.4">
      <c r="A20" s="50"/>
      <c r="B20" s="50" t="s">
        <v>1205</v>
      </c>
      <c r="C20" s="99" t="s">
        <v>32</v>
      </c>
      <c r="D20" s="114" t="s">
        <v>1083</v>
      </c>
      <c r="E20" s="130"/>
      <c r="F20" s="146"/>
      <c r="G20" s="156"/>
      <c r="H20" s="34" t="str">
        <f>IF(A20=0,H19,INDEX([4]調査対象選定!A:A,MATCH(A20,[4]調査対象選定!B:B,0)))</f>
        <v>○</v>
      </c>
    </row>
    <row r="21" spans="1:8" s="34" customFormat="1" ht="39.6">
      <c r="A21" s="43" t="s">
        <v>1204</v>
      </c>
      <c r="B21" s="43" t="s">
        <v>1179</v>
      </c>
      <c r="C21" s="96" t="s">
        <v>32</v>
      </c>
      <c r="D21" s="110" t="s">
        <v>1083</v>
      </c>
      <c r="E21" s="122"/>
      <c r="F21" s="142"/>
      <c r="G21" s="152"/>
      <c r="H21" s="34" t="str">
        <f>IF(A21=0,H20,INDEX([4]調査対象選定!A:A,MATCH(A21,[4]調査対象選定!B:B,0)))</f>
        <v>○</v>
      </c>
    </row>
    <row r="22" spans="1:8" s="34" customFormat="1" ht="52.8">
      <c r="A22" s="44"/>
      <c r="B22" s="44" t="s">
        <v>274</v>
      </c>
      <c r="C22" s="97" t="s">
        <v>32</v>
      </c>
      <c r="D22" s="111" t="s">
        <v>1083</v>
      </c>
      <c r="E22" s="124"/>
      <c r="F22" s="144"/>
      <c r="G22" s="154"/>
      <c r="H22" s="34" t="str">
        <f>IF(A22=0,H21,INDEX([4]調査対象選定!A:A,MATCH(A22,[4]調査対象選定!B:B,0)))</f>
        <v>○</v>
      </c>
    </row>
    <row r="23" spans="1:8" s="34" customFormat="1" ht="39.6">
      <c r="A23" s="44"/>
      <c r="B23" s="44" t="s">
        <v>1511</v>
      </c>
      <c r="C23" s="97" t="s">
        <v>32</v>
      </c>
      <c r="D23" s="111" t="s">
        <v>1083</v>
      </c>
      <c r="E23" s="124"/>
      <c r="F23" s="144"/>
      <c r="G23" s="154"/>
      <c r="H23" s="34" t="str">
        <f>IF(A23=0,H22,INDEX([4]調査対象選定!A:A,MATCH(A23,[4]調査対象選定!B:B,0)))</f>
        <v>○</v>
      </c>
    </row>
    <row r="24" spans="1:8" s="34" customFormat="1" ht="52.8">
      <c r="A24" s="50"/>
      <c r="B24" s="50" t="s">
        <v>1512</v>
      </c>
      <c r="C24" s="95" t="s">
        <v>32</v>
      </c>
      <c r="D24" s="112" t="s">
        <v>1083</v>
      </c>
      <c r="E24" s="123"/>
      <c r="F24" s="143"/>
      <c r="G24" s="153"/>
      <c r="H24" s="34" t="str">
        <f>IF(A24=0,H23,INDEX([4]調査対象選定!A:A,MATCH(A24,[4]調査対象選定!B:B,0)))</f>
        <v>○</v>
      </c>
    </row>
    <row r="25" spans="1:8" s="34" customFormat="1" ht="26.4">
      <c r="A25" s="42" t="s">
        <v>250</v>
      </c>
      <c r="B25" s="42" t="s">
        <v>1513</v>
      </c>
      <c r="C25" s="98" t="s">
        <v>32</v>
      </c>
      <c r="D25" s="113" t="s">
        <v>1083</v>
      </c>
      <c r="E25" s="125"/>
      <c r="F25" s="145"/>
      <c r="G25" s="155"/>
      <c r="H25" s="34" t="str">
        <f>IF(A25=0,H24,INDEX([4]調査対象選定!A:A,MATCH(A25,[4]調査対象選定!B:B,0)))</f>
        <v>○</v>
      </c>
    </row>
    <row r="26" spans="1:8" s="34" customFormat="1" ht="52.8">
      <c r="A26" s="44"/>
      <c r="B26" s="44" t="s">
        <v>1514</v>
      </c>
      <c r="C26" s="97" t="s">
        <v>32</v>
      </c>
      <c r="D26" s="111" t="s">
        <v>1083</v>
      </c>
      <c r="E26" s="124"/>
      <c r="F26" s="144"/>
      <c r="G26" s="154"/>
      <c r="H26" s="34" t="str">
        <f>IF(A26=0,H25,INDEX([4]調査対象選定!A:A,MATCH(A26,[4]調査対象選定!B:B,0)))</f>
        <v>○</v>
      </c>
    </row>
    <row r="27" spans="1:8" s="34" customFormat="1" ht="26.4">
      <c r="A27" s="48"/>
      <c r="B27" s="48" t="s">
        <v>1402</v>
      </c>
      <c r="C27" s="99" t="s">
        <v>32</v>
      </c>
      <c r="D27" s="114" t="s">
        <v>1083</v>
      </c>
      <c r="E27" s="126"/>
      <c r="F27" s="146"/>
      <c r="G27" s="156"/>
      <c r="H27" s="34" t="str">
        <f>IF(A27=0,H26,INDEX([4]調査対象選定!A:A,MATCH(A27,[4]調査対象選定!B:B,0)))</f>
        <v>○</v>
      </c>
    </row>
    <row r="28" spans="1:8" ht="79.2">
      <c r="A28" s="51" t="s">
        <v>1435</v>
      </c>
      <c r="B28" s="51" t="s">
        <v>1515</v>
      </c>
      <c r="C28" s="93" t="s">
        <v>32</v>
      </c>
      <c r="D28" s="107" t="s">
        <v>1083</v>
      </c>
      <c r="E28" s="127"/>
      <c r="F28" s="141"/>
      <c r="G28" s="157"/>
      <c r="H28" s="34" t="str">
        <f>IF(A28=0,H27,INDEX([4]調査対象選定!A:A,MATCH(A28,[4]調査対象選定!B:B,0)))</f>
        <v>○</v>
      </c>
    </row>
    <row r="29" spans="1:8" s="34" customFormat="1" ht="26.4">
      <c r="A29" s="42" t="s">
        <v>633</v>
      </c>
      <c r="B29" s="42" t="s">
        <v>58</v>
      </c>
      <c r="C29" s="98" t="s">
        <v>32</v>
      </c>
      <c r="D29" s="113" t="s">
        <v>1083</v>
      </c>
      <c r="E29" s="125"/>
      <c r="F29" s="145"/>
      <c r="G29" s="155"/>
      <c r="H29" s="34" t="str">
        <f>IF(A29=0,H28,INDEX([4]調査対象選定!A:A,MATCH(A29,[4]調査対象選定!B:B,0)))</f>
        <v>○</v>
      </c>
    </row>
    <row r="30" spans="1:8" s="34" customFormat="1" ht="26.4">
      <c r="A30" s="52"/>
      <c r="B30" s="48" t="s">
        <v>1516</v>
      </c>
      <c r="C30" s="97" t="s">
        <v>32</v>
      </c>
      <c r="D30" s="114" t="s">
        <v>1083</v>
      </c>
      <c r="E30" s="131"/>
      <c r="F30" s="144"/>
      <c r="G30" s="154"/>
      <c r="H30" s="34" t="str">
        <f>IF(A30=0,H29,INDEX([4]調査対象選定!A:A,MATCH(A30,[4]調査対象選定!B:B,0)))</f>
        <v>○</v>
      </c>
    </row>
    <row r="31" spans="1:8" s="34" customFormat="1" ht="39.6">
      <c r="A31" s="48"/>
      <c r="B31" s="48" t="s">
        <v>1517</v>
      </c>
      <c r="C31" s="99" t="s">
        <v>32</v>
      </c>
      <c r="D31" s="114" t="s">
        <v>1083</v>
      </c>
      <c r="E31" s="126"/>
      <c r="F31" s="146"/>
      <c r="G31" s="156"/>
      <c r="H31" s="34" t="str">
        <f>IF(A31=0,H30,INDEX([4]調査対象選定!A:A,MATCH(A31,[4]調査対象選定!B:B,0)))</f>
        <v>○</v>
      </c>
    </row>
    <row r="32" spans="1:8" s="34" customFormat="1" ht="26.4">
      <c r="A32" s="43" t="s">
        <v>577</v>
      </c>
      <c r="B32" s="43" t="s">
        <v>58</v>
      </c>
      <c r="C32" s="96" t="s">
        <v>32</v>
      </c>
      <c r="D32" s="110" t="s">
        <v>1083</v>
      </c>
      <c r="E32" s="122"/>
      <c r="F32" s="142"/>
      <c r="G32" s="152"/>
      <c r="H32" s="34" t="str">
        <f>IF(A32=0,H31,INDEX([4]調査対象選定!A:A,MATCH(A32,[4]調査対象選定!B:B,0)))</f>
        <v>○</v>
      </c>
    </row>
    <row r="33" spans="1:8" s="34" customFormat="1" ht="92.4">
      <c r="A33" s="44"/>
      <c r="B33" s="42" t="s">
        <v>994</v>
      </c>
      <c r="C33" s="100" t="s">
        <v>32</v>
      </c>
      <c r="D33" s="116" t="s">
        <v>1083</v>
      </c>
      <c r="E33" s="131"/>
      <c r="F33" s="144"/>
      <c r="G33" s="158"/>
      <c r="H33" s="34" t="str">
        <f>IF(A33=0,H32,INDEX([4]調査対象選定!A:A,MATCH(A33,[4]調査対象選定!B:B,0)))</f>
        <v>○</v>
      </c>
    </row>
    <row r="34" spans="1:8" s="34" customFormat="1" ht="171.6">
      <c r="A34" s="44"/>
      <c r="B34" s="44" t="s">
        <v>1518</v>
      </c>
      <c r="C34" s="97" t="s">
        <v>32</v>
      </c>
      <c r="D34" s="111" t="s">
        <v>1083</v>
      </c>
      <c r="E34" s="124"/>
      <c r="F34" s="144"/>
      <c r="G34" s="154"/>
      <c r="H34" s="34" t="str">
        <f>IF(A34=0,H33,INDEX([4]調査対象選定!A:A,MATCH(A34,[4]調査対象選定!B:B,0)))</f>
        <v>○</v>
      </c>
    </row>
    <row r="35" spans="1:8" s="36" customFormat="1" ht="171.6">
      <c r="A35" s="44"/>
      <c r="B35" s="44" t="s">
        <v>1520</v>
      </c>
      <c r="C35" s="97" t="s">
        <v>32</v>
      </c>
      <c r="D35" s="111" t="s">
        <v>1083</v>
      </c>
      <c r="E35" s="124"/>
      <c r="F35" s="144"/>
      <c r="G35" s="154"/>
      <c r="H35" s="34" t="str">
        <f>IF(A35=0,H34,INDEX([4]調査対象選定!A:A,MATCH(A35,[4]調査対象選定!B:B,0)))</f>
        <v>○</v>
      </c>
    </row>
    <row r="36" spans="1:8" s="36" customFormat="1" ht="92.4">
      <c r="A36" s="44"/>
      <c r="B36" s="44" t="s">
        <v>1433</v>
      </c>
      <c r="C36" s="97" t="s">
        <v>32</v>
      </c>
      <c r="D36" s="111" t="s">
        <v>1083</v>
      </c>
      <c r="E36" s="124"/>
      <c r="F36" s="144"/>
      <c r="G36" s="154"/>
      <c r="H36" s="34" t="str">
        <f>IF(A36=0,H35,INDEX([4]調査対象選定!A:A,MATCH(A36,[4]調査対象選定!B:B,0)))</f>
        <v>○</v>
      </c>
    </row>
    <row r="37" spans="1:8" s="36" customFormat="1" ht="79.2">
      <c r="A37" s="48"/>
      <c r="B37" s="44" t="s">
        <v>947</v>
      </c>
      <c r="C37" s="97" t="s">
        <v>32</v>
      </c>
      <c r="D37" s="111" t="s">
        <v>1521</v>
      </c>
      <c r="E37" s="124"/>
      <c r="F37" s="144"/>
      <c r="G37" s="154"/>
      <c r="H37" s="34" t="str">
        <f>IF(A37=0,H36,INDEX([4]調査対象選定!A:A,MATCH(A37,[4]調査対象選定!B:B,0)))</f>
        <v>○</v>
      </c>
    </row>
    <row r="38" spans="1:8" s="34" customFormat="1" ht="66">
      <c r="A38" s="50"/>
      <c r="B38" s="80" t="s">
        <v>1522</v>
      </c>
      <c r="C38" s="101" t="s">
        <v>32</v>
      </c>
      <c r="D38" s="109" t="s">
        <v>1521</v>
      </c>
      <c r="E38" s="132"/>
      <c r="F38" s="147"/>
      <c r="G38" s="159"/>
      <c r="H38" s="34" t="str">
        <f>IF(A38=0,H37,INDEX([4]調査対象選定!A:A,MATCH(A38,[4]調査対象選定!B:B,0)))</f>
        <v>○</v>
      </c>
    </row>
    <row r="39" spans="1:8" s="34" customFormat="1" ht="52.8">
      <c r="A39" s="53" t="s">
        <v>1050</v>
      </c>
      <c r="B39" s="43" t="s">
        <v>1523</v>
      </c>
      <c r="C39" s="98" t="s">
        <v>32</v>
      </c>
      <c r="D39" s="113" t="s">
        <v>1083</v>
      </c>
      <c r="E39" s="125"/>
      <c r="F39" s="145"/>
      <c r="G39" s="155"/>
      <c r="H39" s="34" t="str">
        <f>IF(A39=0,H38,INDEX([4]調査対象選定!A:A,MATCH(A39,[4]調査対象選定!B:B,0)))</f>
        <v>○</v>
      </c>
    </row>
    <row r="40" spans="1:8" s="34" customFormat="1" ht="66">
      <c r="A40" s="54"/>
      <c r="B40" s="44" t="s">
        <v>1524</v>
      </c>
      <c r="C40" s="97" t="s">
        <v>32</v>
      </c>
      <c r="D40" s="111" t="s">
        <v>1083</v>
      </c>
      <c r="E40" s="124"/>
      <c r="F40" s="144"/>
      <c r="G40" s="154"/>
      <c r="H40" s="34" t="str">
        <f>IF(A40=0,H39,INDEX([4]調査対象選定!A:A,MATCH(A40,[4]調査対象選定!B:B,0)))</f>
        <v>○</v>
      </c>
    </row>
    <row r="41" spans="1:8" s="34" customFormat="1" ht="39.6">
      <c r="A41" s="54"/>
      <c r="B41" s="44" t="s">
        <v>718</v>
      </c>
      <c r="C41" s="97" t="s">
        <v>32</v>
      </c>
      <c r="D41" s="111" t="s">
        <v>1083</v>
      </c>
      <c r="E41" s="124"/>
      <c r="F41" s="144"/>
      <c r="G41" s="154"/>
      <c r="H41" s="34" t="str">
        <f>IF(A41=0,H40,INDEX([4]調査対象選定!A:A,MATCH(A41,[4]調査対象選定!B:B,0)))</f>
        <v>○</v>
      </c>
    </row>
    <row r="42" spans="1:8" s="34" customFormat="1" ht="26.4">
      <c r="A42" s="55"/>
      <c r="B42" s="50" t="s">
        <v>1293</v>
      </c>
      <c r="C42" s="99" t="s">
        <v>32</v>
      </c>
      <c r="D42" s="114" t="s">
        <v>1083</v>
      </c>
      <c r="E42" s="126"/>
      <c r="F42" s="146"/>
      <c r="G42" s="156"/>
      <c r="H42" s="34" t="str">
        <f>IF(A42=0,H41,INDEX([4]調査対象選定!A:A,MATCH(A42,[4]調査対象選定!B:B,0)))</f>
        <v>○</v>
      </c>
    </row>
    <row r="43" spans="1:8" s="36" customFormat="1" ht="145.19999999999999">
      <c r="A43" s="53" t="s">
        <v>631</v>
      </c>
      <c r="B43" s="43" t="s">
        <v>1525</v>
      </c>
      <c r="C43" s="102" t="s">
        <v>32</v>
      </c>
      <c r="D43" s="110" t="s">
        <v>1083</v>
      </c>
      <c r="E43" s="122"/>
      <c r="F43" s="142"/>
      <c r="G43" s="152"/>
      <c r="H43" s="34" t="str">
        <f>IF(A43=0,H42,INDEX([4]調査対象選定!A:A,MATCH(A43,[4]調査対象選定!B:B,0)))</f>
        <v>○</v>
      </c>
    </row>
    <row r="44" spans="1:8" s="34" customFormat="1" ht="118.8">
      <c r="A44" s="54"/>
      <c r="B44" s="48" t="s">
        <v>614</v>
      </c>
      <c r="C44" s="97" t="s">
        <v>32</v>
      </c>
      <c r="D44" s="116" t="s">
        <v>1083</v>
      </c>
      <c r="E44" s="131"/>
      <c r="F44" s="148"/>
      <c r="G44" s="160"/>
      <c r="H44" s="34" t="str">
        <f>IF(A44=0,H43,INDEX([4]調査対象選定!A:A,MATCH(A44,[4]調査対象選定!B:B,0)))</f>
        <v>○</v>
      </c>
    </row>
    <row r="45" spans="1:8" s="36" customFormat="1" ht="92.4">
      <c r="A45" s="54"/>
      <c r="B45" s="81" t="s">
        <v>1526</v>
      </c>
      <c r="C45" s="97" t="s">
        <v>32</v>
      </c>
      <c r="D45" s="111" t="s">
        <v>1083</v>
      </c>
      <c r="E45" s="124"/>
      <c r="F45" s="144"/>
      <c r="G45" s="161"/>
      <c r="H45" s="34" t="str">
        <f>IF(A45=0,H44,INDEX([4]調査対象選定!A:A,MATCH(A45,[4]調査対象選定!B:B,0)))</f>
        <v>○</v>
      </c>
    </row>
    <row r="46" spans="1:8" s="36" customFormat="1" ht="52.8">
      <c r="A46" s="54"/>
      <c r="B46" s="42" t="s">
        <v>197</v>
      </c>
      <c r="C46" s="100" t="s">
        <v>32</v>
      </c>
      <c r="D46" s="116" t="s">
        <v>1083</v>
      </c>
      <c r="E46" s="124"/>
      <c r="F46" s="148"/>
      <c r="G46" s="160"/>
      <c r="H46" s="34" t="str">
        <f>IF(A46=0,H45,INDEX([4]調査対象選定!A:A,MATCH(A46,[4]調査対象選定!B:B,0)))</f>
        <v>○</v>
      </c>
    </row>
    <row r="47" spans="1:8" s="36" customFormat="1" ht="92.4">
      <c r="A47" s="54"/>
      <c r="B47" s="44" t="s">
        <v>446</v>
      </c>
      <c r="C47" s="99" t="s">
        <v>32</v>
      </c>
      <c r="D47" s="111" t="s">
        <v>1083</v>
      </c>
      <c r="E47" s="131"/>
      <c r="F47" s="146"/>
      <c r="G47" s="162"/>
      <c r="H47" s="34" t="str">
        <f>IF(A47=0,H46,INDEX([4]調査対象選定!A:A,MATCH(A47,[4]調査対象選定!B:B,0)))</f>
        <v>○</v>
      </c>
    </row>
    <row r="48" spans="1:8" s="36" customFormat="1" ht="66">
      <c r="A48" s="54"/>
      <c r="B48" s="44" t="s">
        <v>1527</v>
      </c>
      <c r="C48" s="99" t="s">
        <v>32</v>
      </c>
      <c r="D48" s="111" t="s">
        <v>1083</v>
      </c>
      <c r="E48" s="124"/>
      <c r="F48" s="146"/>
      <c r="G48" s="158"/>
      <c r="H48" s="34" t="str">
        <f>IF(A48=0,H47,INDEX([4]調査対象選定!A:A,MATCH(A48,[4]調査対象選定!B:B,0)))</f>
        <v>○</v>
      </c>
    </row>
    <row r="49" spans="1:8" s="36" customFormat="1" ht="52.8">
      <c r="A49" s="56"/>
      <c r="B49" s="48" t="s">
        <v>100</v>
      </c>
      <c r="C49" s="99" t="s">
        <v>32</v>
      </c>
      <c r="D49" s="116" t="s">
        <v>1083</v>
      </c>
      <c r="E49" s="124"/>
      <c r="F49" s="144"/>
      <c r="G49" s="158"/>
      <c r="H49" s="34" t="str">
        <f>IF(A49=0,H48,INDEX([4]調査対象選定!A:A,MATCH(A49,[4]調査対象選定!B:B,0)))</f>
        <v>○</v>
      </c>
    </row>
    <row r="50" spans="1:8" s="36" customFormat="1" ht="26.4">
      <c r="A50" s="55"/>
      <c r="B50" s="50" t="s">
        <v>918</v>
      </c>
      <c r="C50" s="101" t="s">
        <v>32</v>
      </c>
      <c r="D50" s="112" t="s">
        <v>1083</v>
      </c>
      <c r="E50" s="132"/>
      <c r="F50" s="147"/>
      <c r="G50" s="159"/>
      <c r="H50" s="34" t="str">
        <f>IF(A50=0,H49,INDEX([4]調査対象選定!A:A,MATCH(A50,[4]調査対象選定!B:B,0)))</f>
        <v>○</v>
      </c>
    </row>
    <row r="51" spans="1:8" s="34" customFormat="1" ht="145.19999999999999">
      <c r="A51" s="57" t="s">
        <v>605</v>
      </c>
      <c r="B51" s="42" t="s">
        <v>1528</v>
      </c>
      <c r="C51" s="98" t="s">
        <v>32</v>
      </c>
      <c r="D51" s="113" t="s">
        <v>1083</v>
      </c>
      <c r="E51" s="125"/>
      <c r="F51" s="145"/>
      <c r="G51" s="155"/>
      <c r="H51" s="34" t="str">
        <f>IF(A51=0,H50,INDEX([4]調査対象選定!A:A,MATCH(A51,[4]調査対象選定!B:B,0)))</f>
        <v>○</v>
      </c>
    </row>
    <row r="52" spans="1:8" s="36" customFormat="1" ht="52.8">
      <c r="A52" s="57"/>
      <c r="B52" s="42" t="s">
        <v>593</v>
      </c>
      <c r="C52" s="97" t="s">
        <v>32</v>
      </c>
      <c r="D52" s="113" t="s">
        <v>1083</v>
      </c>
      <c r="E52" s="125"/>
      <c r="F52" s="144"/>
      <c r="G52" s="154"/>
      <c r="H52" s="34" t="str">
        <f>IF(A52=0,H51,INDEX([4]調査対象選定!A:A,MATCH(A52,[4]調査対象選定!B:B,0)))</f>
        <v>○</v>
      </c>
    </row>
    <row r="53" spans="1:8" s="34" customFormat="1" ht="92.4">
      <c r="A53" s="54"/>
      <c r="B53" s="44" t="s">
        <v>1526</v>
      </c>
      <c r="C53" s="97" t="s">
        <v>32</v>
      </c>
      <c r="D53" s="111" t="s">
        <v>1083</v>
      </c>
      <c r="E53" s="124"/>
      <c r="F53" s="144"/>
      <c r="G53" s="154"/>
      <c r="H53" s="34" t="str">
        <f>IF(A53=0,H52,INDEX([4]調査対象選定!A:A,MATCH(A53,[4]調査対象選定!B:B,0)))</f>
        <v>○</v>
      </c>
    </row>
    <row r="54" spans="1:8" s="36" customFormat="1" ht="52.8">
      <c r="A54" s="54"/>
      <c r="B54" s="46" t="s">
        <v>197</v>
      </c>
      <c r="C54" s="97" t="s">
        <v>32</v>
      </c>
      <c r="D54" s="111" t="s">
        <v>1083</v>
      </c>
      <c r="E54" s="124"/>
      <c r="F54" s="144"/>
      <c r="G54" s="158"/>
      <c r="H54" s="34" t="str">
        <f>IF(A54=0,H53,INDEX([4]調査対象選定!A:A,MATCH(A54,[4]調査対象選定!B:B,0)))</f>
        <v>○</v>
      </c>
    </row>
    <row r="55" spans="1:8" s="36" customFormat="1" ht="92.4">
      <c r="A55" s="54"/>
      <c r="B55" s="44" t="s">
        <v>446</v>
      </c>
      <c r="C55" s="97" t="s">
        <v>32</v>
      </c>
      <c r="D55" s="111" t="s">
        <v>1083</v>
      </c>
      <c r="E55" s="124"/>
      <c r="F55" s="144"/>
      <c r="G55" s="154"/>
      <c r="H55" s="34" t="str">
        <f>IF(A55=0,H54,INDEX([4]調査対象選定!A:A,MATCH(A55,[4]調査対象選定!B:B,0)))</f>
        <v>○</v>
      </c>
    </row>
    <row r="56" spans="1:8" s="36" customFormat="1" ht="92.4">
      <c r="A56" s="54"/>
      <c r="B56" s="44" t="s">
        <v>1488</v>
      </c>
      <c r="C56" s="97" t="s">
        <v>32</v>
      </c>
      <c r="D56" s="111" t="s">
        <v>1083</v>
      </c>
      <c r="E56" s="124"/>
      <c r="F56" s="144"/>
      <c r="G56" s="154"/>
      <c r="H56" s="34" t="str">
        <f>IF(A56=0,H55,INDEX([4]調査対象選定!A:A,MATCH(A56,[4]調査対象選定!B:B,0)))</f>
        <v>○</v>
      </c>
    </row>
    <row r="57" spans="1:8" s="36" customFormat="1" ht="52.8">
      <c r="A57" s="56"/>
      <c r="B57" s="48" t="s">
        <v>100</v>
      </c>
      <c r="C57" s="97" t="s">
        <v>32</v>
      </c>
      <c r="D57" s="114" t="s">
        <v>1083</v>
      </c>
      <c r="E57" s="126"/>
      <c r="F57" s="144"/>
      <c r="G57" s="154"/>
      <c r="H57" s="34" t="str">
        <f>IF(A57=0,H56,INDEX([4]調査対象選定!A:A,MATCH(A57,[4]調査対象選定!B:B,0)))</f>
        <v>○</v>
      </c>
    </row>
    <row r="58" spans="1:8" s="34" customFormat="1" ht="26.4">
      <c r="A58" s="56"/>
      <c r="B58" s="50" t="s">
        <v>1529</v>
      </c>
      <c r="C58" s="99" t="s">
        <v>32</v>
      </c>
      <c r="D58" s="114" t="s">
        <v>1083</v>
      </c>
      <c r="E58" s="126"/>
      <c r="F58" s="146"/>
      <c r="G58" s="156"/>
      <c r="H58" s="34" t="str">
        <f>IF(A58=0,H57,INDEX([4]調査対象選定!A:A,MATCH(A58,[4]調査対象選定!B:B,0)))</f>
        <v>○</v>
      </c>
    </row>
    <row r="59" spans="1:8" s="34" customFormat="1" ht="105.6">
      <c r="A59" s="43" t="s">
        <v>1530</v>
      </c>
      <c r="B59" s="43" t="s">
        <v>1357</v>
      </c>
      <c r="C59" s="96" t="s">
        <v>32</v>
      </c>
      <c r="D59" s="110" t="s">
        <v>1083</v>
      </c>
      <c r="E59" s="122"/>
      <c r="F59" s="142"/>
      <c r="G59" s="152"/>
      <c r="H59" s="34" t="str">
        <f>IF(A59=0,H58,INDEX([4]調査対象選定!A:A,MATCH(A59,[4]調査対象選定!B:B,0)))</f>
        <v>○</v>
      </c>
    </row>
    <row r="60" spans="1:8" s="36" customFormat="1" ht="52.8">
      <c r="A60" s="44"/>
      <c r="B60" s="44" t="s">
        <v>1531</v>
      </c>
      <c r="C60" s="97" t="s">
        <v>32</v>
      </c>
      <c r="D60" s="111" t="s">
        <v>1083</v>
      </c>
      <c r="E60" s="124" t="s">
        <v>601</v>
      </c>
      <c r="F60" s="144"/>
      <c r="G60" s="154"/>
      <c r="H60" s="34" t="str">
        <f>IF(A60=0,H59,INDEX([4]調査対象選定!A:A,MATCH(A60,[4]調査対象選定!B:B,0)))</f>
        <v>○</v>
      </c>
    </row>
    <row r="61" spans="1:8" s="36" customFormat="1" ht="66">
      <c r="A61" s="44"/>
      <c r="B61" s="44" t="s">
        <v>29</v>
      </c>
      <c r="C61" s="97" t="s">
        <v>32</v>
      </c>
      <c r="D61" s="111" t="s">
        <v>1083</v>
      </c>
      <c r="E61" s="124" t="s">
        <v>1356</v>
      </c>
      <c r="F61" s="144"/>
      <c r="G61" s="154"/>
      <c r="H61" s="34" t="str">
        <f>IF(A61=0,H60,INDEX([4]調査対象選定!A:A,MATCH(A61,[4]調査対象選定!B:B,0)))</f>
        <v>○</v>
      </c>
    </row>
    <row r="62" spans="1:8" s="36" customFormat="1" ht="52.8">
      <c r="A62" s="44"/>
      <c r="B62" s="44" t="s">
        <v>1263</v>
      </c>
      <c r="C62" s="97" t="s">
        <v>32</v>
      </c>
      <c r="D62" s="111" t="s">
        <v>1083</v>
      </c>
      <c r="E62" s="124"/>
      <c r="F62" s="144"/>
      <c r="G62" s="154"/>
      <c r="H62" s="34" t="str">
        <f>IF(A62=0,H61,INDEX([4]調査対象選定!A:A,MATCH(A62,[4]調査対象選定!B:B,0)))</f>
        <v>○</v>
      </c>
    </row>
    <row r="63" spans="1:8" s="36" customFormat="1" ht="52.8">
      <c r="A63" s="44"/>
      <c r="B63" s="44" t="s">
        <v>1532</v>
      </c>
      <c r="C63" s="97" t="s">
        <v>32</v>
      </c>
      <c r="D63" s="111" t="s">
        <v>1083</v>
      </c>
      <c r="E63" s="124"/>
      <c r="F63" s="144"/>
      <c r="G63" s="154"/>
      <c r="H63" s="34" t="str">
        <f>IF(A63=0,H62,INDEX([4]調査対象選定!A:A,MATCH(A63,[4]調査対象選定!B:B,0)))</f>
        <v>○</v>
      </c>
    </row>
    <row r="64" spans="1:8" s="36" customFormat="1" ht="66">
      <c r="A64" s="44"/>
      <c r="B64" s="44" t="s">
        <v>1533</v>
      </c>
      <c r="C64" s="97" t="s">
        <v>32</v>
      </c>
      <c r="D64" s="111" t="s">
        <v>1083</v>
      </c>
      <c r="E64" s="124"/>
      <c r="F64" s="144"/>
      <c r="G64" s="154"/>
      <c r="H64" s="34" t="str">
        <f>IF(A64=0,H63,INDEX([4]調査対象選定!A:A,MATCH(A64,[4]調査対象選定!B:B,0)))</f>
        <v>○</v>
      </c>
    </row>
    <row r="65" spans="1:8" s="36" customFormat="1" ht="66">
      <c r="A65" s="44"/>
      <c r="B65" s="44" t="s">
        <v>1534</v>
      </c>
      <c r="C65" s="97" t="s">
        <v>32</v>
      </c>
      <c r="D65" s="111" t="s">
        <v>1083</v>
      </c>
      <c r="E65" s="124"/>
      <c r="F65" s="144"/>
      <c r="G65" s="154"/>
      <c r="H65" s="34" t="str">
        <f>IF(A65=0,H64,INDEX([4]調査対象選定!A:A,MATCH(A65,[4]調査対象選定!B:B,0)))</f>
        <v>○</v>
      </c>
    </row>
    <row r="66" spans="1:8" s="36" customFormat="1" ht="26.4">
      <c r="A66" s="44"/>
      <c r="B66" s="44" t="s">
        <v>1535</v>
      </c>
      <c r="C66" s="97" t="s">
        <v>32</v>
      </c>
      <c r="D66" s="111" t="s">
        <v>1083</v>
      </c>
      <c r="E66" s="124"/>
      <c r="F66" s="144"/>
      <c r="G66" s="154"/>
      <c r="H66" s="34" t="str">
        <f>IF(A66=0,H65,INDEX([4]調査対象選定!A:A,MATCH(A66,[4]調査対象選定!B:B,0)))</f>
        <v>○</v>
      </c>
    </row>
    <row r="67" spans="1:8" s="36" customFormat="1" ht="39.6">
      <c r="A67" s="44"/>
      <c r="B67" s="44" t="s">
        <v>264</v>
      </c>
      <c r="C67" s="97" t="s">
        <v>32</v>
      </c>
      <c r="D67" s="111" t="s">
        <v>1083</v>
      </c>
      <c r="E67" s="124"/>
      <c r="F67" s="144"/>
      <c r="G67" s="154"/>
      <c r="H67" s="34" t="str">
        <f>IF(A67=0,H66,INDEX([4]調査対象選定!A:A,MATCH(A67,[4]調査対象選定!B:B,0)))</f>
        <v>○</v>
      </c>
    </row>
    <row r="68" spans="1:8" s="36" customFormat="1" ht="52.8">
      <c r="A68" s="44"/>
      <c r="B68" s="44" t="s">
        <v>1536</v>
      </c>
      <c r="C68" s="97" t="s">
        <v>32</v>
      </c>
      <c r="D68" s="111" t="s">
        <v>1083</v>
      </c>
      <c r="E68" s="124"/>
      <c r="F68" s="144"/>
      <c r="G68" s="154"/>
      <c r="H68" s="34" t="str">
        <f>IF(A68=0,H67,INDEX([4]調査対象選定!A:A,MATCH(A68,[4]調査対象選定!B:B,0)))</f>
        <v>○</v>
      </c>
    </row>
    <row r="69" spans="1:8" s="36" customFormat="1" ht="66">
      <c r="A69" s="44"/>
      <c r="B69" s="44" t="s">
        <v>1537</v>
      </c>
      <c r="C69" s="97" t="s">
        <v>32</v>
      </c>
      <c r="D69" s="111" t="s">
        <v>1083</v>
      </c>
      <c r="E69" s="124"/>
      <c r="F69" s="144"/>
      <c r="G69" s="154"/>
      <c r="H69" s="34" t="str">
        <f>IF(A69=0,H68,INDEX([4]調査対象選定!A:A,MATCH(A69,[4]調査対象選定!B:B,0)))</f>
        <v>○</v>
      </c>
    </row>
    <row r="70" spans="1:8" s="36" customFormat="1" ht="92.4">
      <c r="A70" s="44"/>
      <c r="B70" s="44" t="s">
        <v>1538</v>
      </c>
      <c r="C70" s="97" t="s">
        <v>32</v>
      </c>
      <c r="D70" s="111" t="s">
        <v>1083</v>
      </c>
      <c r="E70" s="124"/>
      <c r="F70" s="144"/>
      <c r="G70" s="154"/>
      <c r="H70" s="34" t="str">
        <f>IF(A70=0,H69,INDEX([4]調査対象選定!A:A,MATCH(A70,[4]調査対象選定!B:B,0)))</f>
        <v>○</v>
      </c>
    </row>
    <row r="71" spans="1:8" s="36" customFormat="1" ht="66">
      <c r="A71" s="44"/>
      <c r="B71" s="44" t="s">
        <v>461</v>
      </c>
      <c r="C71" s="97" t="s">
        <v>32</v>
      </c>
      <c r="D71" s="111" t="s">
        <v>1083</v>
      </c>
      <c r="E71" s="124"/>
      <c r="F71" s="144"/>
      <c r="G71" s="154"/>
      <c r="H71" s="34" t="str">
        <f>IF(A71=0,H70,INDEX([4]調査対象選定!A:A,MATCH(A71,[4]調査対象選定!B:B,0)))</f>
        <v>○</v>
      </c>
    </row>
    <row r="72" spans="1:8" s="36" customFormat="1" ht="26.4">
      <c r="A72" s="50"/>
      <c r="B72" s="50" t="s">
        <v>1519</v>
      </c>
      <c r="C72" s="95" t="s">
        <v>32</v>
      </c>
      <c r="D72" s="112" t="s">
        <v>1083</v>
      </c>
      <c r="E72" s="123"/>
      <c r="F72" s="143"/>
      <c r="G72" s="153"/>
      <c r="H72" s="34" t="str">
        <f>IF(A72=0,H71,INDEX([4]調査対象選定!A:A,MATCH(A72,[4]調査対象選定!B:B,0)))</f>
        <v>○</v>
      </c>
    </row>
    <row r="73" spans="1:8" s="34" customFormat="1" ht="132">
      <c r="A73" s="43" t="s">
        <v>389</v>
      </c>
      <c r="B73" s="43" t="s">
        <v>1500</v>
      </c>
      <c r="C73" s="98" t="s">
        <v>32</v>
      </c>
      <c r="D73" s="113" t="s">
        <v>1083</v>
      </c>
      <c r="E73" s="125"/>
      <c r="F73" s="145"/>
      <c r="G73" s="155"/>
      <c r="H73" s="34" t="str">
        <f>IF(A73=0,H72,INDEX([4]調査対象選定!A:A,MATCH(A73,[4]調査対象選定!B:B,0)))</f>
        <v>○</v>
      </c>
    </row>
    <row r="74" spans="1:8" s="36" customFormat="1" ht="52.8">
      <c r="A74" s="44"/>
      <c r="B74" s="44" t="s">
        <v>1531</v>
      </c>
      <c r="C74" s="97" t="s">
        <v>32</v>
      </c>
      <c r="D74" s="111" t="s">
        <v>1083</v>
      </c>
      <c r="E74" s="124" t="s">
        <v>601</v>
      </c>
      <c r="F74" s="144"/>
      <c r="G74" s="154"/>
      <c r="H74" s="34" t="str">
        <f>IF(A74=0,H73,INDEX([4]調査対象選定!A:A,MATCH(A74,[4]調査対象選定!B:B,0)))</f>
        <v>○</v>
      </c>
    </row>
    <row r="75" spans="1:8" s="36" customFormat="1" ht="66">
      <c r="A75" s="44"/>
      <c r="B75" s="44" t="s">
        <v>29</v>
      </c>
      <c r="C75" s="97" t="s">
        <v>32</v>
      </c>
      <c r="D75" s="111" t="s">
        <v>1083</v>
      </c>
      <c r="E75" s="124" t="s">
        <v>1356</v>
      </c>
      <c r="F75" s="144"/>
      <c r="G75" s="154"/>
      <c r="H75" s="34" t="str">
        <f>IF(A75=0,H74,INDEX([4]調査対象選定!A:A,MATCH(A75,[4]調査対象選定!B:B,0)))</f>
        <v>○</v>
      </c>
    </row>
    <row r="76" spans="1:8" s="36" customFormat="1" ht="52.8">
      <c r="A76" s="44"/>
      <c r="B76" s="44" t="s">
        <v>1263</v>
      </c>
      <c r="C76" s="97" t="s">
        <v>32</v>
      </c>
      <c r="D76" s="111" t="s">
        <v>1083</v>
      </c>
      <c r="E76" s="124"/>
      <c r="F76" s="144"/>
      <c r="G76" s="154"/>
      <c r="H76" s="34" t="str">
        <f>IF(A76=0,H75,INDEX([4]調査対象選定!A:A,MATCH(A76,[4]調査対象選定!B:B,0)))</f>
        <v>○</v>
      </c>
    </row>
    <row r="77" spans="1:8" s="36" customFormat="1" ht="52.8">
      <c r="A77" s="44"/>
      <c r="B77" s="44" t="s">
        <v>1532</v>
      </c>
      <c r="C77" s="97" t="s">
        <v>32</v>
      </c>
      <c r="D77" s="111" t="s">
        <v>1083</v>
      </c>
      <c r="E77" s="124"/>
      <c r="F77" s="144"/>
      <c r="G77" s="154"/>
      <c r="H77" s="34" t="str">
        <f>IF(A77=0,H76,INDEX([4]調査対象選定!A:A,MATCH(A77,[4]調査対象選定!B:B,0)))</f>
        <v>○</v>
      </c>
    </row>
    <row r="78" spans="1:8" s="36" customFormat="1" ht="66">
      <c r="A78" s="44"/>
      <c r="B78" s="44" t="s">
        <v>1533</v>
      </c>
      <c r="C78" s="97" t="s">
        <v>32</v>
      </c>
      <c r="D78" s="111" t="s">
        <v>1083</v>
      </c>
      <c r="E78" s="124"/>
      <c r="F78" s="144"/>
      <c r="G78" s="154"/>
      <c r="H78" s="34" t="str">
        <f>IF(A78=0,H77,INDEX([4]調査対象選定!A:A,MATCH(A78,[4]調査対象選定!B:B,0)))</f>
        <v>○</v>
      </c>
    </row>
    <row r="79" spans="1:8" s="36" customFormat="1" ht="66">
      <c r="A79" s="44"/>
      <c r="B79" s="44" t="s">
        <v>1534</v>
      </c>
      <c r="C79" s="97" t="s">
        <v>32</v>
      </c>
      <c r="D79" s="111" t="s">
        <v>1083</v>
      </c>
      <c r="E79" s="124"/>
      <c r="F79" s="144"/>
      <c r="G79" s="154"/>
      <c r="H79" s="34" t="str">
        <f>IF(A79=0,H78,INDEX([4]調査対象選定!A:A,MATCH(A79,[4]調査対象選定!B:B,0)))</f>
        <v>○</v>
      </c>
    </row>
    <row r="80" spans="1:8" s="36" customFormat="1" ht="26.4">
      <c r="A80" s="44"/>
      <c r="B80" s="44" t="s">
        <v>1535</v>
      </c>
      <c r="C80" s="97" t="s">
        <v>32</v>
      </c>
      <c r="D80" s="111" t="s">
        <v>1083</v>
      </c>
      <c r="E80" s="124"/>
      <c r="F80" s="144"/>
      <c r="G80" s="154"/>
      <c r="H80" s="34" t="str">
        <f>IF(A80=0,H79,INDEX([4]調査対象選定!A:A,MATCH(A80,[4]調査対象選定!B:B,0)))</f>
        <v>○</v>
      </c>
    </row>
    <row r="81" spans="1:8" s="36" customFormat="1" ht="39.6">
      <c r="A81" s="44"/>
      <c r="B81" s="44" t="s">
        <v>264</v>
      </c>
      <c r="C81" s="97" t="s">
        <v>32</v>
      </c>
      <c r="D81" s="111" t="s">
        <v>1083</v>
      </c>
      <c r="E81" s="124"/>
      <c r="F81" s="144"/>
      <c r="G81" s="154"/>
      <c r="H81" s="34" t="str">
        <f>IF(A81=0,H80,INDEX([4]調査対象選定!A:A,MATCH(A81,[4]調査対象選定!B:B,0)))</f>
        <v>○</v>
      </c>
    </row>
    <row r="82" spans="1:8" s="36" customFormat="1" ht="52.8">
      <c r="A82" s="44"/>
      <c r="B82" s="44" t="s">
        <v>1536</v>
      </c>
      <c r="C82" s="97" t="s">
        <v>32</v>
      </c>
      <c r="D82" s="111" t="s">
        <v>1083</v>
      </c>
      <c r="E82" s="124"/>
      <c r="F82" s="144"/>
      <c r="G82" s="154"/>
      <c r="H82" s="34" t="str">
        <f>IF(A82=0,H81,INDEX([4]調査対象選定!A:A,MATCH(A82,[4]調査対象選定!B:B,0)))</f>
        <v>○</v>
      </c>
    </row>
    <row r="83" spans="1:8" s="36" customFormat="1" ht="66">
      <c r="A83" s="44"/>
      <c r="B83" s="44" t="s">
        <v>1537</v>
      </c>
      <c r="C83" s="97" t="s">
        <v>32</v>
      </c>
      <c r="D83" s="111" t="s">
        <v>1083</v>
      </c>
      <c r="E83" s="124"/>
      <c r="F83" s="144"/>
      <c r="G83" s="154"/>
      <c r="H83" s="34" t="str">
        <f>IF(A83=0,H82,INDEX([4]調査対象選定!A:A,MATCH(A83,[4]調査対象選定!B:B,0)))</f>
        <v>○</v>
      </c>
    </row>
    <row r="84" spans="1:8" s="36" customFormat="1" ht="92.4">
      <c r="A84" s="44"/>
      <c r="B84" s="44" t="s">
        <v>1538</v>
      </c>
      <c r="C84" s="97" t="s">
        <v>32</v>
      </c>
      <c r="D84" s="111" t="s">
        <v>1083</v>
      </c>
      <c r="E84" s="124"/>
      <c r="F84" s="144"/>
      <c r="G84" s="154"/>
      <c r="H84" s="34" t="str">
        <f>IF(A84=0,H83,INDEX([4]調査対象選定!A:A,MATCH(A84,[4]調査対象選定!B:B,0)))</f>
        <v>○</v>
      </c>
    </row>
    <row r="85" spans="1:8" s="36" customFormat="1" ht="66">
      <c r="A85" s="44"/>
      <c r="B85" s="44" t="s">
        <v>461</v>
      </c>
      <c r="C85" s="97" t="s">
        <v>32</v>
      </c>
      <c r="D85" s="111" t="s">
        <v>1083</v>
      </c>
      <c r="E85" s="124"/>
      <c r="F85" s="144"/>
      <c r="G85" s="154"/>
      <c r="H85" s="34" t="str">
        <f>IF(A85=0,H84,INDEX([4]調査対象選定!A:A,MATCH(A85,[4]調査対象選定!B:B,0)))</f>
        <v>○</v>
      </c>
    </row>
    <row r="86" spans="1:8" s="36" customFormat="1" ht="26.4">
      <c r="A86" s="50"/>
      <c r="B86" s="50" t="s">
        <v>1519</v>
      </c>
      <c r="C86" s="99" t="s">
        <v>32</v>
      </c>
      <c r="D86" s="114" t="s">
        <v>1083</v>
      </c>
      <c r="E86" s="126"/>
      <c r="F86" s="146"/>
      <c r="G86" s="156"/>
      <c r="H86" s="34" t="str">
        <f>IF(A86=0,H85,INDEX([4]調査対象選定!A:A,MATCH(A86,[4]調査対象選定!B:B,0)))</f>
        <v>○</v>
      </c>
    </row>
    <row r="87" spans="1:8" s="34" customFormat="1" ht="26.4">
      <c r="A87" s="58" t="s">
        <v>1539</v>
      </c>
      <c r="B87" s="43" t="s">
        <v>218</v>
      </c>
      <c r="C87" s="96" t="s">
        <v>32</v>
      </c>
      <c r="D87" s="110" t="s">
        <v>1521</v>
      </c>
      <c r="E87" s="122"/>
      <c r="F87" s="142"/>
      <c r="G87" s="152"/>
      <c r="H87" s="34" t="str">
        <f>IF(A87=0,H86,INDEX([4]調査対象選定!A:A,MATCH(A87,[4]調査対象選定!B:B,0)))</f>
        <v>○</v>
      </c>
    </row>
    <row r="88" spans="1:8" s="34" customFormat="1" ht="52.8">
      <c r="A88" s="59"/>
      <c r="B88" s="80" t="s">
        <v>1540</v>
      </c>
      <c r="C88" s="101" t="s">
        <v>32</v>
      </c>
      <c r="D88" s="109" t="s">
        <v>1521</v>
      </c>
      <c r="E88" s="132"/>
      <c r="F88" s="147"/>
      <c r="G88" s="159"/>
      <c r="H88" s="34" t="str">
        <f>IF(A88=0,H87,INDEX([4]調査対象選定!A:A,MATCH(A88,[4]調査対象選定!B:B,0)))</f>
        <v>○</v>
      </c>
    </row>
    <row r="89" spans="1:8" s="36" customFormat="1" ht="39.6">
      <c r="A89" s="60" t="s">
        <v>1541</v>
      </c>
      <c r="B89" s="43" t="s">
        <v>41</v>
      </c>
      <c r="C89" s="96" t="s">
        <v>32</v>
      </c>
      <c r="D89" s="110" t="s">
        <v>1083</v>
      </c>
      <c r="E89" s="122"/>
      <c r="F89" s="142"/>
      <c r="G89" s="152"/>
      <c r="H89" s="34" t="str">
        <f>IF(A89=0,H88,INDEX([4]調査対象選定!A:A,MATCH(A89,[4]調査対象選定!B:B,0)))</f>
        <v>○</v>
      </c>
    </row>
    <row r="90" spans="1:8" s="36" customFormat="1" ht="66">
      <c r="A90" s="61"/>
      <c r="B90" s="44" t="s">
        <v>1542</v>
      </c>
      <c r="C90" s="97" t="s">
        <v>32</v>
      </c>
      <c r="D90" s="111" t="s">
        <v>1083</v>
      </c>
      <c r="E90" s="124"/>
      <c r="F90" s="144"/>
      <c r="G90" s="154"/>
      <c r="H90" s="34" t="str">
        <f>IF(A90=0,H89,INDEX([4]調査対象選定!A:A,MATCH(A90,[4]調査対象選定!B:B,0)))</f>
        <v>○</v>
      </c>
    </row>
    <row r="91" spans="1:8" s="36" customFormat="1" ht="52.8">
      <c r="A91" s="62"/>
      <c r="B91" s="50" t="s">
        <v>1543</v>
      </c>
      <c r="C91" s="95" t="s">
        <v>32</v>
      </c>
      <c r="D91" s="112" t="s">
        <v>1083</v>
      </c>
      <c r="E91" s="123"/>
      <c r="F91" s="143"/>
      <c r="G91" s="153"/>
      <c r="H91" s="34" t="str">
        <f>IF(A91=0,H90,INDEX([4]調査対象選定!A:A,MATCH(A91,[4]調査対象選定!B:B,0)))</f>
        <v>○</v>
      </c>
    </row>
    <row r="92" spans="1:8" s="36" customFormat="1" ht="39.6">
      <c r="A92" s="58" t="s">
        <v>1544</v>
      </c>
      <c r="B92" s="43" t="s">
        <v>41</v>
      </c>
      <c r="C92" s="96" t="s">
        <v>32</v>
      </c>
      <c r="D92" s="110" t="s">
        <v>1083</v>
      </c>
      <c r="E92" s="122"/>
      <c r="F92" s="142"/>
      <c r="G92" s="152"/>
      <c r="H92" s="34" t="str">
        <f>IF(A92=0,H91,INDEX([4]調査対象選定!A:A,MATCH(A92,[4]調査対象選定!B:B,0)))</f>
        <v>○</v>
      </c>
    </row>
    <row r="93" spans="1:8" s="36" customFormat="1" ht="66">
      <c r="A93" s="63"/>
      <c r="B93" s="42" t="s">
        <v>1542</v>
      </c>
      <c r="C93" s="98" t="s">
        <v>32</v>
      </c>
      <c r="D93" s="113" t="s">
        <v>1083</v>
      </c>
      <c r="E93" s="125"/>
      <c r="F93" s="145"/>
      <c r="G93" s="155"/>
      <c r="H93" s="34" t="str">
        <f>IF(A93=0,H92,INDEX([4]調査対象選定!A:A,MATCH(A93,[4]調査対象選定!B:B,0)))</f>
        <v>○</v>
      </c>
    </row>
    <row r="94" spans="1:8" s="36" customFormat="1" ht="52.8">
      <c r="A94" s="64"/>
      <c r="B94" s="80" t="s">
        <v>1234</v>
      </c>
      <c r="C94" s="101" t="s">
        <v>32</v>
      </c>
      <c r="D94" s="109" t="s">
        <v>1083</v>
      </c>
      <c r="E94" s="132"/>
      <c r="F94" s="147"/>
      <c r="G94" s="159"/>
      <c r="H94" s="34" t="str">
        <f>IF(A94=0,H93,INDEX([4]調査対象選定!A:A,MATCH(A94,[4]調査対象選定!B:B,0)))</f>
        <v>○</v>
      </c>
    </row>
    <row r="95" spans="1:8" s="34" customFormat="1" ht="52.8">
      <c r="A95" s="53" t="s">
        <v>261</v>
      </c>
      <c r="B95" s="43" t="s">
        <v>1545</v>
      </c>
      <c r="C95" s="98" t="s">
        <v>32</v>
      </c>
      <c r="D95" s="113" t="s">
        <v>1083</v>
      </c>
      <c r="E95" s="125"/>
      <c r="F95" s="145"/>
      <c r="G95" s="155"/>
      <c r="H95" s="34" t="str">
        <f>IF(A95=0,H94,INDEX([4]調査対象選定!A:A,MATCH(A95,[4]調査対象選定!B:B,0)))</f>
        <v>○</v>
      </c>
    </row>
    <row r="96" spans="1:8" s="34" customFormat="1" ht="79.2">
      <c r="A96" s="54"/>
      <c r="B96" s="44" t="s">
        <v>217</v>
      </c>
      <c r="C96" s="97" t="s">
        <v>32</v>
      </c>
      <c r="D96" s="111" t="s">
        <v>1546</v>
      </c>
      <c r="E96" s="124"/>
      <c r="F96" s="144"/>
      <c r="G96" s="154"/>
      <c r="H96" s="34" t="str">
        <f>IF(A96=0,H95,INDEX([4]調査対象選定!A:A,MATCH(A96,[4]調査対象選定!B:B,0)))</f>
        <v>○</v>
      </c>
    </row>
    <row r="97" spans="1:8" s="34" customFormat="1" ht="92.4">
      <c r="A97" s="56"/>
      <c r="B97" s="48" t="s">
        <v>1547</v>
      </c>
      <c r="C97" s="97" t="s">
        <v>32</v>
      </c>
      <c r="D97" s="114" t="s">
        <v>1360</v>
      </c>
      <c r="E97" s="126"/>
      <c r="F97" s="144"/>
      <c r="G97" s="154"/>
      <c r="H97" s="34" t="str">
        <f>IF(A97=0,H96,INDEX([4]調査対象選定!A:A,MATCH(A97,[4]調査対象選定!B:B,0)))</f>
        <v>○</v>
      </c>
    </row>
    <row r="98" spans="1:8" s="34" customFormat="1" ht="39.6">
      <c r="A98" s="55"/>
      <c r="B98" s="48" t="s">
        <v>1343</v>
      </c>
      <c r="C98" s="99" t="s">
        <v>32</v>
      </c>
      <c r="D98" s="114" t="s">
        <v>1083</v>
      </c>
      <c r="E98" s="126"/>
      <c r="F98" s="146"/>
      <c r="G98" s="156"/>
      <c r="H98" s="34" t="str">
        <f>IF(A98=0,H97,INDEX([4]調査対象選定!A:A,MATCH(A98,[4]調査対象選定!B:B,0)))</f>
        <v>○</v>
      </c>
    </row>
    <row r="99" spans="1:8" s="34" customFormat="1" ht="39.6">
      <c r="A99" s="53" t="s">
        <v>1548</v>
      </c>
      <c r="B99" s="43" t="s">
        <v>1549</v>
      </c>
      <c r="C99" s="96" t="s">
        <v>32</v>
      </c>
      <c r="D99" s="110" t="s">
        <v>1083</v>
      </c>
      <c r="E99" s="122"/>
      <c r="F99" s="142"/>
      <c r="G99" s="152"/>
      <c r="H99" s="34" t="str">
        <f>IF(A99=0,H98,INDEX([4]調査対象選定!A:A,MATCH(A99,[4]調査対象選定!B:B,0)))</f>
        <v>○</v>
      </c>
    </row>
    <row r="100" spans="1:8" s="34" customFormat="1" ht="39.6">
      <c r="A100" s="55"/>
      <c r="B100" s="80" t="s">
        <v>529</v>
      </c>
      <c r="C100" s="101" t="s">
        <v>32</v>
      </c>
      <c r="D100" s="109" t="s">
        <v>1083</v>
      </c>
      <c r="E100" s="132"/>
      <c r="F100" s="147"/>
      <c r="G100" s="159"/>
      <c r="H100" s="34" t="str">
        <f>IF(A100=0,H99,INDEX([4]調査対象選定!A:A,MATCH(A100,[4]調査対象選定!B:B,0)))</f>
        <v>○</v>
      </c>
    </row>
    <row r="101" spans="1:8" s="34" customFormat="1" ht="39.6">
      <c r="A101" s="65" t="s">
        <v>567</v>
      </c>
      <c r="B101" s="43" t="s">
        <v>407</v>
      </c>
      <c r="C101" s="98" t="s">
        <v>32</v>
      </c>
      <c r="D101" s="113" t="s">
        <v>1026</v>
      </c>
      <c r="E101" s="125"/>
      <c r="F101" s="145"/>
      <c r="G101" s="155"/>
      <c r="H101" s="34" t="str">
        <f>IF(A101=0,H100,INDEX([4]調査対象選定!A:A,MATCH(A101,[4]調査対象選定!B:B,0)))</f>
        <v>○</v>
      </c>
    </row>
    <row r="102" spans="1:8" s="34" customFormat="1" ht="67.5">
      <c r="A102" s="66"/>
      <c r="B102" s="44" t="s">
        <v>1550</v>
      </c>
      <c r="C102" s="97" t="s">
        <v>32</v>
      </c>
      <c r="D102" s="111" t="s">
        <v>809</v>
      </c>
      <c r="E102" s="124"/>
      <c r="F102" s="144"/>
      <c r="G102" s="154"/>
      <c r="H102" s="34" t="str">
        <f>IF(A102=0,H101,INDEX([4]調査対象選定!A:A,MATCH(A102,[4]調査対象選定!B:B,0)))</f>
        <v>○</v>
      </c>
    </row>
    <row r="103" spans="1:8" s="34" customFormat="1" ht="27">
      <c r="A103" s="66"/>
      <c r="B103" s="44" t="s">
        <v>1551</v>
      </c>
      <c r="C103" s="97" t="s">
        <v>32</v>
      </c>
      <c r="D103" s="111" t="s">
        <v>1521</v>
      </c>
      <c r="E103" s="124"/>
      <c r="F103" s="144"/>
      <c r="G103" s="154"/>
      <c r="H103" s="34" t="str">
        <f>IF(A103=0,H102,INDEX([4]調査対象選定!A:A,MATCH(A103,[4]調査対象選定!B:B,0)))</f>
        <v>○</v>
      </c>
    </row>
    <row r="104" spans="1:8" s="34" customFormat="1" ht="54">
      <c r="A104" s="66"/>
      <c r="B104" s="44" t="s">
        <v>1552</v>
      </c>
      <c r="C104" s="97" t="s">
        <v>32</v>
      </c>
      <c r="D104" s="111" t="s">
        <v>809</v>
      </c>
      <c r="E104" s="124"/>
      <c r="F104" s="144"/>
      <c r="G104" s="154"/>
      <c r="H104" s="34" t="str">
        <f>IF(A104=0,H103,INDEX([4]調査対象選定!A:A,MATCH(A104,[4]調査対象選定!B:B,0)))</f>
        <v>○</v>
      </c>
    </row>
    <row r="105" spans="1:8" s="34" customFormat="1" ht="81">
      <c r="A105" s="67"/>
      <c r="B105" s="50" t="s">
        <v>1553</v>
      </c>
      <c r="C105" s="99" t="s">
        <v>32</v>
      </c>
      <c r="D105" s="114" t="s">
        <v>1554</v>
      </c>
      <c r="E105" s="131"/>
      <c r="F105" s="146"/>
      <c r="G105" s="156"/>
      <c r="H105" s="34" t="str">
        <f>IF(A105=0,H104,INDEX([4]調査対象選定!A:A,MATCH(A105,[4]調査対象選定!B:B,0)))</f>
        <v>○</v>
      </c>
    </row>
    <row r="106" spans="1:8" s="34" customFormat="1" ht="40.5">
      <c r="A106" s="45" t="s">
        <v>377</v>
      </c>
      <c r="B106" s="43" t="s">
        <v>1419</v>
      </c>
      <c r="C106" s="96" t="s">
        <v>32</v>
      </c>
      <c r="D106" s="110" t="s">
        <v>1360</v>
      </c>
      <c r="E106" s="122"/>
      <c r="F106" s="142"/>
      <c r="G106" s="152"/>
      <c r="H106" s="34" t="str">
        <f>IF(A106=0,H105,INDEX([4]調査対象選定!A:A,MATCH(A106,[4]調査対象選定!B:B,0)))</f>
        <v>○</v>
      </c>
    </row>
    <row r="107" spans="1:8" s="34" customFormat="1" ht="54">
      <c r="A107" s="46"/>
      <c r="B107" s="82" t="s">
        <v>1555</v>
      </c>
      <c r="C107" s="97" t="s">
        <v>32</v>
      </c>
      <c r="D107" s="111" t="s">
        <v>439</v>
      </c>
      <c r="E107" s="124" t="s">
        <v>1556</v>
      </c>
      <c r="F107" s="144"/>
      <c r="G107" s="154"/>
      <c r="H107" s="34" t="str">
        <f>IF(A107=0,H106,INDEX([4]調査対象選定!A:A,MATCH(A107,[4]調査対象選定!B:B,0)))</f>
        <v>○</v>
      </c>
    </row>
    <row r="108" spans="1:8" s="34" customFormat="1" ht="27">
      <c r="A108" s="46"/>
      <c r="B108" s="44" t="s">
        <v>1557</v>
      </c>
      <c r="C108" s="97" t="s">
        <v>32</v>
      </c>
      <c r="D108" s="111" t="s">
        <v>439</v>
      </c>
      <c r="E108" s="124"/>
      <c r="F108" s="144"/>
      <c r="G108" s="154"/>
      <c r="H108" s="34" t="str">
        <f>IF(A108=0,H107,INDEX([4]調査対象選定!A:A,MATCH(A108,[4]調査対象選定!B:B,0)))</f>
        <v>○</v>
      </c>
    </row>
    <row r="109" spans="1:8" s="34" customFormat="1" ht="40.5">
      <c r="A109" s="46"/>
      <c r="B109" s="44" t="s">
        <v>1558</v>
      </c>
      <c r="C109" s="97" t="s">
        <v>32</v>
      </c>
      <c r="D109" s="111" t="s">
        <v>439</v>
      </c>
      <c r="E109" s="124" t="s">
        <v>1123</v>
      </c>
      <c r="F109" s="144"/>
      <c r="G109" s="154"/>
      <c r="H109" s="34" t="str">
        <f>IF(A109=0,H108,INDEX([4]調査対象選定!A:A,MATCH(A109,[4]調査対象選定!B:B,0)))</f>
        <v>○</v>
      </c>
    </row>
    <row r="110" spans="1:8" s="34" customFormat="1" ht="40.5">
      <c r="A110" s="46"/>
      <c r="B110" s="44" t="s">
        <v>1076</v>
      </c>
      <c r="C110" s="97" t="s">
        <v>32</v>
      </c>
      <c r="D110" s="111" t="s">
        <v>1559</v>
      </c>
      <c r="E110" s="124" t="s">
        <v>683</v>
      </c>
      <c r="F110" s="144"/>
      <c r="G110" s="154"/>
      <c r="H110" s="34" t="str">
        <f>IF(A110=0,H109,INDEX([4]調査対象選定!A:A,MATCH(A110,[4]調査対象選定!B:B,0)))</f>
        <v>○</v>
      </c>
    </row>
    <row r="111" spans="1:8" s="34" customFormat="1" ht="27">
      <c r="A111" s="46"/>
      <c r="B111" s="44" t="s">
        <v>1551</v>
      </c>
      <c r="C111" s="97" t="s">
        <v>32</v>
      </c>
      <c r="D111" s="111" t="s">
        <v>439</v>
      </c>
      <c r="E111" s="124"/>
      <c r="F111" s="144"/>
      <c r="G111" s="154"/>
      <c r="H111" s="34" t="str">
        <f>IF(A111=0,H110,INDEX([4]調査対象選定!A:A,MATCH(A111,[4]調査対象選定!B:B,0)))</f>
        <v>○</v>
      </c>
    </row>
    <row r="112" spans="1:8" s="34" customFormat="1" ht="27">
      <c r="A112" s="47"/>
      <c r="B112" s="50" t="s">
        <v>221</v>
      </c>
      <c r="C112" s="95" t="s">
        <v>32</v>
      </c>
      <c r="D112" s="112" t="s">
        <v>1560</v>
      </c>
      <c r="E112" s="123"/>
      <c r="F112" s="143"/>
      <c r="G112" s="153"/>
      <c r="H112" s="34" t="str">
        <f>IF(A112=0,H111,INDEX([4]調査対象選定!A:A,MATCH(A112,[4]調査対象選定!B:B,0)))</f>
        <v>○</v>
      </c>
    </row>
    <row r="113" spans="1:8" s="34" customFormat="1" ht="40.5">
      <c r="A113" s="45" t="s">
        <v>1561</v>
      </c>
      <c r="B113" s="44" t="s">
        <v>1562</v>
      </c>
      <c r="C113" s="98" t="s">
        <v>32</v>
      </c>
      <c r="D113" s="113" t="s">
        <v>1083</v>
      </c>
      <c r="E113" s="125"/>
      <c r="F113" s="145"/>
      <c r="G113" s="155"/>
      <c r="H113" s="34" t="str">
        <f>IF(A113=0,H112,INDEX([4]調査対象選定!A:A,MATCH(A113,[4]調査対象選定!B:B,0)))</f>
        <v>○</v>
      </c>
    </row>
    <row r="114" spans="1:8" s="34" customFormat="1" ht="40.5">
      <c r="A114" s="46"/>
      <c r="B114" s="44" t="s">
        <v>1018</v>
      </c>
      <c r="C114" s="97" t="s">
        <v>32</v>
      </c>
      <c r="D114" s="111" t="s">
        <v>1083</v>
      </c>
      <c r="E114" s="124"/>
      <c r="F114" s="144"/>
      <c r="G114" s="154"/>
      <c r="H114" s="34" t="e">
        <f>IF(A114=0,#REF!,INDEX([4]調査対象選定!A:A,MATCH(A114,[4]調査対象選定!B:B,0)))</f>
        <v>#REF!</v>
      </c>
    </row>
    <row r="115" spans="1:8" s="34" customFormat="1" ht="27">
      <c r="A115" s="46"/>
      <c r="B115" s="44" t="s">
        <v>1551</v>
      </c>
      <c r="C115" s="97" t="s">
        <v>32</v>
      </c>
      <c r="D115" s="111" t="s">
        <v>1083</v>
      </c>
      <c r="E115" s="124"/>
      <c r="F115" s="144"/>
      <c r="G115" s="154"/>
      <c r="H115" s="34" t="e">
        <f>IF(A115=0,H114,INDEX([4]調査対象選定!A:A,MATCH(A115,[4]調査対象選定!B:B,0)))</f>
        <v>#REF!</v>
      </c>
    </row>
    <row r="116" spans="1:8" s="34" customFormat="1" ht="94.5">
      <c r="A116" s="46"/>
      <c r="B116" s="44" t="s">
        <v>1563</v>
      </c>
      <c r="C116" s="97" t="s">
        <v>32</v>
      </c>
      <c r="D116" s="111" t="s">
        <v>1494</v>
      </c>
      <c r="E116" s="124"/>
      <c r="F116" s="144"/>
      <c r="G116" s="154"/>
      <c r="H116" s="34" t="e">
        <f>IF(A116=0,H115,INDEX([4]調査対象選定!A:A,MATCH(A116,[4]調査対象選定!B:B,0)))</f>
        <v>#REF!</v>
      </c>
    </row>
    <row r="117" spans="1:8" s="34" customFormat="1" ht="81">
      <c r="A117" s="47"/>
      <c r="B117" s="50" t="s">
        <v>556</v>
      </c>
      <c r="C117" s="99" t="s">
        <v>32</v>
      </c>
      <c r="D117" s="114" t="s">
        <v>1494</v>
      </c>
      <c r="E117" s="126"/>
      <c r="F117" s="146"/>
      <c r="G117" s="156"/>
      <c r="H117" s="34" t="e">
        <f>IF(A117=0,H116,INDEX([4]調査対象選定!A:A,MATCH(A117,[4]調査対象選定!B:B,0)))</f>
        <v>#REF!</v>
      </c>
    </row>
    <row r="118" spans="1:8" s="34" customFormat="1" ht="54">
      <c r="A118" s="45" t="s">
        <v>1564</v>
      </c>
      <c r="B118" s="43" t="s">
        <v>785</v>
      </c>
      <c r="C118" s="96" t="s">
        <v>32</v>
      </c>
      <c r="D118" s="110" t="s">
        <v>1083</v>
      </c>
      <c r="E118" s="122"/>
      <c r="F118" s="142"/>
      <c r="G118" s="152"/>
      <c r="H118" s="34" t="str">
        <f>IF(A118=0,H117,INDEX([4]調査対象選定!A:A,MATCH(A118,[4]調査対象選定!B:B,0)))</f>
        <v>○</v>
      </c>
    </row>
    <row r="119" spans="1:8" s="34" customFormat="1" ht="94.5">
      <c r="A119" s="46"/>
      <c r="B119" s="44" t="s">
        <v>1565</v>
      </c>
      <c r="C119" s="97" t="s">
        <v>32</v>
      </c>
      <c r="D119" s="111" t="s">
        <v>1083</v>
      </c>
      <c r="E119" s="124"/>
      <c r="F119" s="144"/>
      <c r="G119" s="154"/>
      <c r="H119" s="34" t="str">
        <f>IF(A119=0,H118,INDEX([4]調査対象選定!A:A,MATCH(A119,[4]調査対象選定!B:B,0)))</f>
        <v>○</v>
      </c>
    </row>
    <row r="120" spans="1:8" s="34" customFormat="1" ht="54">
      <c r="A120" s="46"/>
      <c r="B120" s="44" t="s">
        <v>950</v>
      </c>
      <c r="C120" s="97" t="s">
        <v>32</v>
      </c>
      <c r="D120" s="111" t="s">
        <v>1083</v>
      </c>
      <c r="E120" s="124"/>
      <c r="F120" s="144"/>
      <c r="G120" s="154"/>
      <c r="H120" s="34" t="str">
        <f>IF(A120=0,H119,INDEX([4]調査対象選定!A:A,MATCH(A120,[4]調査対象選定!B:B,0)))</f>
        <v>○</v>
      </c>
    </row>
    <row r="121" spans="1:8" s="34" customFormat="1" ht="54">
      <c r="A121" s="46"/>
      <c r="B121" s="44" t="s">
        <v>1566</v>
      </c>
      <c r="C121" s="97" t="s">
        <v>32</v>
      </c>
      <c r="D121" s="111" t="s">
        <v>1083</v>
      </c>
      <c r="E121" s="124"/>
      <c r="F121" s="144"/>
      <c r="G121" s="154"/>
      <c r="H121" s="34" t="str">
        <f>IF(A121=0,H120,INDEX([4]調査対象選定!A:A,MATCH(A121,[4]調査対象選定!B:B,0)))</f>
        <v>○</v>
      </c>
    </row>
    <row r="122" spans="1:8" s="34" customFormat="1" ht="67.5">
      <c r="A122" s="46"/>
      <c r="B122" s="44" t="s">
        <v>45</v>
      </c>
      <c r="C122" s="97" t="s">
        <v>32</v>
      </c>
      <c r="D122" s="111" t="s">
        <v>1083</v>
      </c>
      <c r="E122" s="124"/>
      <c r="F122" s="144"/>
      <c r="G122" s="154"/>
      <c r="H122" s="34" t="str">
        <f>IF(A122=0,H121,INDEX([4]調査対象選定!A:A,MATCH(A122,[4]調査対象選定!B:B,0)))</f>
        <v>○</v>
      </c>
    </row>
    <row r="123" spans="1:8" s="34" customFormat="1" ht="94.5">
      <c r="A123" s="46"/>
      <c r="B123" s="44" t="s">
        <v>1567</v>
      </c>
      <c r="C123" s="97" t="s">
        <v>32</v>
      </c>
      <c r="D123" s="111" t="s">
        <v>1083</v>
      </c>
      <c r="E123" s="124"/>
      <c r="F123" s="144"/>
      <c r="G123" s="154"/>
      <c r="H123" s="34" t="str">
        <f>IF(A123=0,H122,INDEX([4]調査対象選定!A:A,MATCH(A123,[4]調査対象選定!B:B,0)))</f>
        <v>○</v>
      </c>
    </row>
    <row r="124" spans="1:8" s="34" customFormat="1" ht="40.5">
      <c r="A124" s="46"/>
      <c r="B124" s="44" t="s">
        <v>1568</v>
      </c>
      <c r="C124" s="97" t="s">
        <v>32</v>
      </c>
      <c r="D124" s="111" t="s">
        <v>1083</v>
      </c>
      <c r="E124" s="124"/>
      <c r="F124" s="144"/>
      <c r="G124" s="154"/>
      <c r="H124" s="34" t="str">
        <f>IF(A124=0,H123,INDEX([4]調査対象選定!A:A,MATCH(A124,[4]調査対象選定!B:B,0)))</f>
        <v>○</v>
      </c>
    </row>
    <row r="125" spans="1:8" s="34" customFormat="1" ht="27">
      <c r="A125" s="46"/>
      <c r="B125" s="44" t="s">
        <v>270</v>
      </c>
      <c r="C125" s="97" t="s">
        <v>32</v>
      </c>
      <c r="D125" s="111" t="s">
        <v>1083</v>
      </c>
      <c r="E125" s="124"/>
      <c r="F125" s="144"/>
      <c r="G125" s="154"/>
      <c r="H125" s="34" t="str">
        <f>IF(A125=0,H124,INDEX([4]調査対象選定!A:A,MATCH(A125,[4]調査対象選定!B:B,0)))</f>
        <v>○</v>
      </c>
    </row>
    <row r="126" spans="1:8" s="34" customFormat="1" ht="27">
      <c r="A126" s="47"/>
      <c r="B126" s="80" t="s">
        <v>1551</v>
      </c>
      <c r="C126" s="101" t="s">
        <v>32</v>
      </c>
      <c r="D126" s="109" t="s">
        <v>1083</v>
      </c>
      <c r="E126" s="132"/>
      <c r="F126" s="147"/>
      <c r="G126" s="159"/>
      <c r="H126" s="34" t="str">
        <f>IF(A126=0,H125,INDEX([4]調査対象選定!A:A,MATCH(A126,[4]調査対象選定!B:B,0)))</f>
        <v>○</v>
      </c>
    </row>
    <row r="127" spans="1:8" s="34" customFormat="1" ht="27">
      <c r="A127" s="59" t="s">
        <v>628</v>
      </c>
      <c r="B127" s="42" t="s">
        <v>1155</v>
      </c>
      <c r="C127" s="98" t="s">
        <v>32</v>
      </c>
      <c r="D127" s="113" t="s">
        <v>1360</v>
      </c>
      <c r="E127" s="125"/>
      <c r="F127" s="145"/>
      <c r="G127" s="155"/>
      <c r="H127" s="34" t="str">
        <f>IF(A127=0,H126,INDEX([4]調査対象選定!A:A,MATCH(A127,[4]調査対象選定!B:B,0)))</f>
        <v>○</v>
      </c>
    </row>
    <row r="128" spans="1:8" s="34" customFormat="1" ht="54">
      <c r="A128" s="59"/>
      <c r="B128" s="44" t="s">
        <v>1393</v>
      </c>
      <c r="C128" s="97" t="s">
        <v>32</v>
      </c>
      <c r="D128" s="111" t="s">
        <v>1569</v>
      </c>
      <c r="E128" s="124" t="s">
        <v>648</v>
      </c>
      <c r="F128" s="144"/>
      <c r="G128" s="154"/>
      <c r="H128" s="34" t="str">
        <f>IF(A128=0,H127,INDEX([4]調査対象選定!A:A,MATCH(A128,[4]調査対象選定!B:B,0)))</f>
        <v>○</v>
      </c>
    </row>
    <row r="129" spans="1:8" s="34" customFormat="1" ht="27">
      <c r="A129" s="59"/>
      <c r="B129" s="44" t="s">
        <v>1557</v>
      </c>
      <c r="C129" s="97" t="s">
        <v>32</v>
      </c>
      <c r="D129" s="111" t="s">
        <v>439</v>
      </c>
      <c r="E129" s="124"/>
      <c r="F129" s="144"/>
      <c r="G129" s="154"/>
      <c r="H129" s="34" t="str">
        <f>IF(A129=0,H128,INDEX([4]調査対象選定!A:A,MATCH(A129,[4]調査対象選定!B:B,0)))</f>
        <v>○</v>
      </c>
    </row>
    <row r="130" spans="1:8" s="34" customFormat="1" ht="40.5">
      <c r="A130" s="59"/>
      <c r="B130" s="44" t="s">
        <v>70</v>
      </c>
      <c r="C130" s="97" t="s">
        <v>32</v>
      </c>
      <c r="D130" s="111" t="s">
        <v>439</v>
      </c>
      <c r="E130" s="124" t="s">
        <v>648</v>
      </c>
      <c r="F130" s="144"/>
      <c r="G130" s="154"/>
      <c r="H130" s="34" t="str">
        <f>IF(A130=0,H129,INDEX([4]調査対象選定!A:A,MATCH(A130,[4]調査対象選定!B:B,0)))</f>
        <v>○</v>
      </c>
    </row>
    <row r="131" spans="1:8" s="34" customFormat="1" ht="54">
      <c r="A131" s="59"/>
      <c r="B131" s="82" t="s">
        <v>576</v>
      </c>
      <c r="C131" s="97" t="s">
        <v>32</v>
      </c>
      <c r="D131" s="111" t="s">
        <v>1083</v>
      </c>
      <c r="E131" s="124" t="s">
        <v>1570</v>
      </c>
      <c r="F131" s="144"/>
      <c r="G131" s="154"/>
      <c r="H131" s="34" t="str">
        <f>IF(A131=0,H130,INDEX([4]調査対象選定!A:A,MATCH(A131,[4]調査対象選定!B:B,0)))</f>
        <v>○</v>
      </c>
    </row>
    <row r="132" spans="1:8" s="34" customFormat="1" ht="27">
      <c r="A132" s="59"/>
      <c r="B132" s="44" t="s">
        <v>1551</v>
      </c>
      <c r="C132" s="97" t="s">
        <v>32</v>
      </c>
      <c r="D132" s="111" t="s">
        <v>439</v>
      </c>
      <c r="E132" s="124"/>
      <c r="F132" s="144"/>
      <c r="G132" s="154"/>
      <c r="H132" s="34" t="str">
        <f>IF(A132=0,H131,INDEX([4]調査対象選定!A:A,MATCH(A132,[4]調査対象選定!B:B,0)))</f>
        <v>○</v>
      </c>
    </row>
    <row r="133" spans="1:8" s="34" customFormat="1" ht="27">
      <c r="A133" s="59"/>
      <c r="B133" s="48" t="s">
        <v>221</v>
      </c>
      <c r="C133" s="97" t="s">
        <v>32</v>
      </c>
      <c r="D133" s="114" t="s">
        <v>1560</v>
      </c>
      <c r="E133" s="126"/>
      <c r="F133" s="144"/>
      <c r="G133" s="154"/>
      <c r="H133" s="34" t="str">
        <f>IF(A133=0,H132,INDEX([4]調査対象選定!A:A,MATCH(A133,[4]調査対象選定!B:B,0)))</f>
        <v>○</v>
      </c>
    </row>
    <row r="134" spans="1:8" s="37" customFormat="1" ht="40.5">
      <c r="A134" s="68"/>
      <c r="B134" s="50" t="s">
        <v>1571</v>
      </c>
      <c r="C134" s="99" t="s">
        <v>32</v>
      </c>
      <c r="D134" s="114" t="s">
        <v>1083</v>
      </c>
      <c r="E134" s="126"/>
      <c r="F134" s="146"/>
      <c r="G134" s="156"/>
      <c r="H134" s="165" t="str">
        <f>IF(A134=0,H133,INDEX([4]調査対象選定!A:A,MATCH(A134,[4]調査対象選定!B:B,0)))</f>
        <v>○</v>
      </c>
    </row>
    <row r="135" spans="1:8" s="38" customFormat="1" ht="27">
      <c r="A135" s="45" t="s">
        <v>109</v>
      </c>
      <c r="B135" s="43" t="s">
        <v>1053</v>
      </c>
      <c r="C135" s="96" t="s">
        <v>32</v>
      </c>
      <c r="D135" s="110" t="s">
        <v>1360</v>
      </c>
      <c r="E135" s="122"/>
      <c r="F135" s="142"/>
      <c r="G135" s="152"/>
      <c r="H135" s="165" t="str">
        <f>IF(A135=0,H134,INDEX([4]調査対象選定!A:A,MATCH(A135,[4]調査対象選定!B:B,0)))</f>
        <v>○</v>
      </c>
    </row>
    <row r="136" spans="1:8" s="39" customFormat="1" ht="54">
      <c r="A136" s="46"/>
      <c r="B136" s="44" t="s">
        <v>1393</v>
      </c>
      <c r="C136" s="97" t="s">
        <v>32</v>
      </c>
      <c r="D136" s="111" t="s">
        <v>439</v>
      </c>
      <c r="E136" s="124" t="s">
        <v>648</v>
      </c>
      <c r="F136" s="144"/>
      <c r="G136" s="154"/>
      <c r="H136" s="165" t="str">
        <f>IF(A136=0,H135,INDEX([4]調査対象選定!A:A,MATCH(A136,[4]調査対象選定!B:B,0)))</f>
        <v>○</v>
      </c>
    </row>
    <row r="137" spans="1:8" s="39" customFormat="1" ht="40.5">
      <c r="A137" s="46"/>
      <c r="B137" s="44" t="s">
        <v>70</v>
      </c>
      <c r="C137" s="97" t="s">
        <v>32</v>
      </c>
      <c r="D137" s="111" t="s">
        <v>439</v>
      </c>
      <c r="E137" s="124" t="s">
        <v>648</v>
      </c>
      <c r="F137" s="144"/>
      <c r="G137" s="154"/>
      <c r="H137" s="165" t="str">
        <f>IF(A137=0,H136,INDEX([4]調査対象選定!A:A,MATCH(A137,[4]調査対象選定!B:B,0)))</f>
        <v>○</v>
      </c>
    </row>
    <row r="138" spans="1:8" s="39" customFormat="1" ht="54">
      <c r="A138" s="46"/>
      <c r="B138" s="44" t="s">
        <v>576</v>
      </c>
      <c r="C138" s="97" t="s">
        <v>32</v>
      </c>
      <c r="D138" s="111" t="s">
        <v>1083</v>
      </c>
      <c r="E138" s="124" t="s">
        <v>1570</v>
      </c>
      <c r="F138" s="144"/>
      <c r="G138" s="154"/>
      <c r="H138" s="165" t="str">
        <f>IF(A138=0,H137,INDEX([4]調査対象選定!A:A,MATCH(A138,[4]調査対象選定!B:B,0)))</f>
        <v>○</v>
      </c>
    </row>
    <row r="139" spans="1:8" s="39" customFormat="1" ht="27">
      <c r="A139" s="46"/>
      <c r="B139" s="44" t="s">
        <v>1557</v>
      </c>
      <c r="C139" s="97" t="s">
        <v>32</v>
      </c>
      <c r="D139" s="111" t="s">
        <v>439</v>
      </c>
      <c r="E139" s="124"/>
      <c r="F139" s="144"/>
      <c r="G139" s="154"/>
      <c r="H139" s="165" t="str">
        <f>IF(A139=0,H138,INDEX([4]調査対象選定!A:A,MATCH(A139,[4]調査対象選定!B:B,0)))</f>
        <v>○</v>
      </c>
    </row>
    <row r="140" spans="1:8" s="39" customFormat="1" ht="27">
      <c r="A140" s="46"/>
      <c r="B140" s="44" t="s">
        <v>1551</v>
      </c>
      <c r="C140" s="97" t="s">
        <v>32</v>
      </c>
      <c r="D140" s="111" t="s">
        <v>439</v>
      </c>
      <c r="E140" s="124"/>
      <c r="F140" s="144"/>
      <c r="G140" s="154"/>
      <c r="H140" s="165" t="str">
        <f>IF(A140=0,H139,INDEX([4]調査対象選定!A:A,MATCH(A140,[4]調査対象選定!B:B,0)))</f>
        <v>○</v>
      </c>
    </row>
    <row r="141" spans="1:8" s="39" customFormat="1" ht="27">
      <c r="A141" s="46"/>
      <c r="B141" s="44" t="s">
        <v>221</v>
      </c>
      <c r="C141" s="97" t="s">
        <v>32</v>
      </c>
      <c r="D141" s="111" t="s">
        <v>1560</v>
      </c>
      <c r="E141" s="124"/>
      <c r="F141" s="144"/>
      <c r="G141" s="154"/>
      <c r="H141" s="165" t="str">
        <f>IF(A141=0,H140,INDEX([4]調査対象選定!A:A,MATCH(A141,[4]調査対象選定!B:B,0)))</f>
        <v>○</v>
      </c>
    </row>
    <row r="142" spans="1:8" s="39" customFormat="1" ht="40.5">
      <c r="A142" s="46"/>
      <c r="B142" s="44" t="s">
        <v>22</v>
      </c>
      <c r="C142" s="97" t="s">
        <v>32</v>
      </c>
      <c r="D142" s="111" t="s">
        <v>1083</v>
      </c>
      <c r="E142" s="124"/>
      <c r="F142" s="144"/>
      <c r="G142" s="154"/>
      <c r="H142" s="165" t="str">
        <f>IF(A142=0,H141,INDEX([4]調査対象選定!A:A,MATCH(A142,[4]調査対象選定!B:B,0)))</f>
        <v>○</v>
      </c>
    </row>
    <row r="143" spans="1:8" s="39" customFormat="1" ht="27">
      <c r="A143" s="46"/>
      <c r="B143" s="44" t="s">
        <v>1551</v>
      </c>
      <c r="C143" s="97" t="s">
        <v>32</v>
      </c>
      <c r="D143" s="111" t="s">
        <v>439</v>
      </c>
      <c r="E143" s="124"/>
      <c r="F143" s="144"/>
      <c r="G143" s="154"/>
      <c r="H143" s="165" t="str">
        <f>IF(A143=0,H142,INDEX([4]調査対象選定!A:A,MATCH(A143,[4]調査対象選定!B:B,0)))</f>
        <v>○</v>
      </c>
    </row>
    <row r="144" spans="1:8" s="39" customFormat="1" ht="27">
      <c r="A144" s="46"/>
      <c r="B144" s="44" t="s">
        <v>221</v>
      </c>
      <c r="C144" s="97" t="s">
        <v>32</v>
      </c>
      <c r="D144" s="111" t="s">
        <v>1560</v>
      </c>
      <c r="E144" s="124"/>
      <c r="F144" s="144"/>
      <c r="G144" s="154"/>
      <c r="H144" s="165" t="str">
        <f>IF(A144=0,H143,INDEX([4]調査対象選定!A:A,MATCH(A144,[4]調査対象選定!B:B,0)))</f>
        <v>○</v>
      </c>
    </row>
    <row r="145" spans="1:8" s="37" customFormat="1" ht="40.5">
      <c r="A145" s="47"/>
      <c r="B145" s="80" t="s">
        <v>1571</v>
      </c>
      <c r="C145" s="101" t="s">
        <v>32</v>
      </c>
      <c r="D145" s="109" t="s">
        <v>1083</v>
      </c>
      <c r="E145" s="132"/>
      <c r="F145" s="147"/>
      <c r="G145" s="159"/>
      <c r="H145" s="165" t="str">
        <f>IF(A145=0,H144,INDEX([4]調査対象選定!A:A,MATCH(A145,[4]調査対象選定!B:B,0)))</f>
        <v>○</v>
      </c>
    </row>
    <row r="146" spans="1:8" s="34" customFormat="1" ht="54">
      <c r="A146" s="45" t="s">
        <v>206</v>
      </c>
      <c r="B146" s="43" t="s">
        <v>1572</v>
      </c>
      <c r="C146" s="98" t="s">
        <v>32</v>
      </c>
      <c r="D146" s="113" t="s">
        <v>1573</v>
      </c>
      <c r="E146" s="125"/>
      <c r="F146" s="145"/>
      <c r="G146" s="155"/>
      <c r="H146" s="34" t="str">
        <f>IF(A146=0,H145,INDEX([4]調査対象選定!A:A,MATCH(A146,[4]調査対象選定!B:B,0)))</f>
        <v>○</v>
      </c>
    </row>
    <row r="147" spans="1:8" s="34" customFormat="1" ht="67.5">
      <c r="A147" s="47"/>
      <c r="B147" s="50" t="s">
        <v>1574</v>
      </c>
      <c r="C147" s="99" t="s">
        <v>32</v>
      </c>
      <c r="D147" s="114" t="s">
        <v>1573</v>
      </c>
      <c r="E147" s="126"/>
      <c r="F147" s="146"/>
      <c r="G147" s="156"/>
      <c r="H147" s="34" t="str">
        <f>IF(A147=0,H146,INDEX([4]調査対象選定!A:A,MATCH(A147,[4]調査対象選定!B:B,0)))</f>
        <v>○</v>
      </c>
    </row>
    <row r="148" spans="1:8" ht="94.5">
      <c r="A148" s="69" t="s">
        <v>625</v>
      </c>
      <c r="B148" s="69" t="s">
        <v>1575</v>
      </c>
      <c r="C148" s="93" t="s">
        <v>32</v>
      </c>
      <c r="D148" s="107" t="s">
        <v>1083</v>
      </c>
      <c r="E148" s="127"/>
      <c r="F148" s="141"/>
      <c r="G148" s="157"/>
      <c r="H148" s="34" t="str">
        <f>IF(A148=0,H147,INDEX([4]調査対象選定!A:A,MATCH(A148,[4]調査対象選定!B:B,0)))</f>
        <v>○</v>
      </c>
    </row>
    <row r="149" spans="1:8" ht="54">
      <c r="A149" s="51" t="s">
        <v>220</v>
      </c>
      <c r="B149" s="51" t="s">
        <v>1576</v>
      </c>
      <c r="C149" s="100" t="s">
        <v>32</v>
      </c>
      <c r="D149" s="116" t="s">
        <v>1083</v>
      </c>
      <c r="E149" s="133"/>
      <c r="F149" s="148"/>
      <c r="G149" s="160"/>
      <c r="H149" s="34" t="str">
        <f>IF(A149=0,H148,INDEX([4]調査対象選定!A:A,MATCH(A149,[4]調査対象選定!B:B,0)))</f>
        <v>○</v>
      </c>
    </row>
    <row r="150" spans="1:8" ht="40.5">
      <c r="A150" s="70" t="s">
        <v>362</v>
      </c>
      <c r="B150" s="83" t="s">
        <v>1577</v>
      </c>
      <c r="C150" s="96" t="s">
        <v>32</v>
      </c>
      <c r="D150" s="117" t="s">
        <v>1578</v>
      </c>
      <c r="E150" s="134"/>
      <c r="F150" s="142"/>
      <c r="G150" s="152"/>
      <c r="H150" s="34" t="str">
        <f>IF(A150=0,H149,INDEX([4]調査対象選定!A:A,MATCH(A150,[4]調査対象選定!B:B,0)))</f>
        <v>○</v>
      </c>
    </row>
    <row r="151" spans="1:8" ht="40.5">
      <c r="A151" s="71"/>
      <c r="B151" s="82" t="s">
        <v>1579</v>
      </c>
      <c r="C151" s="98" t="s">
        <v>32</v>
      </c>
      <c r="D151" s="113"/>
      <c r="E151" s="135"/>
      <c r="F151" s="145"/>
      <c r="G151" s="155"/>
      <c r="H151" s="34" t="str">
        <f>IF(A151=0,H150,INDEX([4]調査対象選定!A:A,MATCH(A151,[4]調査対象選定!B:B,0)))</f>
        <v>○</v>
      </c>
    </row>
    <row r="152" spans="1:8" ht="27">
      <c r="A152" s="71"/>
      <c r="B152" s="82" t="s">
        <v>1551</v>
      </c>
      <c r="C152" s="97" t="s">
        <v>32</v>
      </c>
      <c r="D152" s="111" t="s">
        <v>1083</v>
      </c>
      <c r="E152" s="136"/>
      <c r="F152" s="144"/>
      <c r="G152" s="154"/>
      <c r="H152" s="34" t="str">
        <f>IF(A152=0,H151,INDEX([4]調査対象選定!A:A,MATCH(A152,[4]調査対象選定!B:B,0)))</f>
        <v>○</v>
      </c>
    </row>
    <row r="153" spans="1:8" ht="40.5">
      <c r="A153" s="72"/>
      <c r="B153" s="84" t="s">
        <v>1000</v>
      </c>
      <c r="C153" s="101" t="s">
        <v>32</v>
      </c>
      <c r="D153" s="109" t="s">
        <v>1083</v>
      </c>
      <c r="E153" s="137"/>
      <c r="F153" s="147"/>
      <c r="G153" s="159"/>
      <c r="H153" s="34" t="str">
        <f>IF(A153=0,H152,INDEX([4]調査対象選定!A:A,MATCH(A153,[4]調査対象選定!B:B,0)))</f>
        <v>○</v>
      </c>
    </row>
    <row r="154" spans="1:8" ht="40.5">
      <c r="A154" s="70" t="s">
        <v>410</v>
      </c>
      <c r="B154" s="83" t="s">
        <v>656</v>
      </c>
      <c r="C154" s="98" t="s">
        <v>32</v>
      </c>
      <c r="D154" s="113" t="s">
        <v>375</v>
      </c>
      <c r="E154" s="135"/>
      <c r="F154" s="145"/>
      <c r="G154" s="155"/>
      <c r="H154" s="34" t="str">
        <f>IF(A154=0,H153,INDEX([4]調査対象選定!A:A,MATCH(A154,[4]調査対象選定!B:B,0)))</f>
        <v>○</v>
      </c>
    </row>
    <row r="155" spans="1:8" ht="27">
      <c r="A155" s="71"/>
      <c r="B155" s="82" t="s">
        <v>1551</v>
      </c>
      <c r="C155" s="97" t="s">
        <v>32</v>
      </c>
      <c r="D155" s="111" t="s">
        <v>1083</v>
      </c>
      <c r="E155" s="136"/>
      <c r="F155" s="144"/>
      <c r="G155" s="154"/>
      <c r="H155" s="34" t="str">
        <f>IF(A155=0,H154,INDEX([4]調査対象選定!A:A,MATCH(A155,[4]調査対象選定!B:B,0)))</f>
        <v>○</v>
      </c>
    </row>
    <row r="156" spans="1:8" s="35" customFormat="1" ht="26.4">
      <c r="A156" s="72"/>
      <c r="B156" s="85" t="s">
        <v>1580</v>
      </c>
      <c r="C156" s="99" t="s">
        <v>32</v>
      </c>
      <c r="D156" s="116" t="s">
        <v>1083</v>
      </c>
      <c r="E156" s="133"/>
      <c r="F156" s="146"/>
      <c r="G156" s="156"/>
      <c r="H156" s="34" t="str">
        <f>IF(A156=0,H155,INDEX([4]調査対象選定!A:A,MATCH(A156,[4]調査対象選定!B:B,0)))</f>
        <v>○</v>
      </c>
    </row>
    <row r="157" spans="1:8" ht="26.4">
      <c r="A157" s="70" t="s">
        <v>912</v>
      </c>
      <c r="B157" s="86" t="s">
        <v>857</v>
      </c>
      <c r="C157" s="96" t="s">
        <v>32</v>
      </c>
      <c r="D157" s="117" t="s">
        <v>1578</v>
      </c>
      <c r="E157" s="134"/>
      <c r="F157" s="142"/>
      <c r="G157" s="152"/>
      <c r="H157" s="34" t="str">
        <f>IF(A157=0,H156,INDEX([4]調査対象選定!A:A,MATCH(A157,[4]調査対象選定!B:B,0)))</f>
        <v>○</v>
      </c>
    </row>
    <row r="158" spans="1:8" ht="26.4">
      <c r="A158" s="71"/>
      <c r="B158" s="87" t="s">
        <v>1581</v>
      </c>
      <c r="C158" s="98" t="s">
        <v>32</v>
      </c>
      <c r="D158" s="113"/>
      <c r="E158" s="135"/>
      <c r="F158" s="145"/>
      <c r="G158" s="155"/>
      <c r="H158" s="34" t="str">
        <f>IF(A158=0,H157,INDEX([4]調査対象選定!A:A,MATCH(A158,[4]調査対象選定!B:B,0)))</f>
        <v>○</v>
      </c>
    </row>
    <row r="159" spans="1:8" ht="26.4">
      <c r="A159" s="71"/>
      <c r="B159" s="87" t="s">
        <v>1551</v>
      </c>
      <c r="C159" s="100" t="s">
        <v>32</v>
      </c>
      <c r="D159" s="116" t="s">
        <v>1083</v>
      </c>
      <c r="E159" s="133"/>
      <c r="F159" s="148"/>
      <c r="G159" s="160"/>
      <c r="H159" s="34" t="str">
        <f>IF(A159=0,H158,INDEX([4]調査対象選定!A:A,MATCH(A159,[4]調査対象選定!B:B,0)))</f>
        <v>○</v>
      </c>
    </row>
    <row r="160" spans="1:8" s="35" customFormat="1" ht="26.4">
      <c r="A160" s="72"/>
      <c r="B160" s="85" t="s">
        <v>1207</v>
      </c>
      <c r="C160" s="101" t="s">
        <v>32</v>
      </c>
      <c r="D160" s="109" t="s">
        <v>1083</v>
      </c>
      <c r="E160" s="137"/>
      <c r="F160" s="147"/>
      <c r="G160" s="159"/>
      <c r="H160" s="34" t="str">
        <f>IF(A160=0,H159,INDEX([4]調査対象選定!A:A,MATCH(A160,[4]調査対象選定!B:B,0)))</f>
        <v>○</v>
      </c>
    </row>
    <row r="161" spans="1:8" ht="52.8">
      <c r="A161" s="73" t="s">
        <v>1582</v>
      </c>
      <c r="B161" s="86" t="s">
        <v>1583</v>
      </c>
      <c r="C161" s="98" t="s">
        <v>32</v>
      </c>
      <c r="D161" s="113" t="s">
        <v>439</v>
      </c>
      <c r="E161" s="125" t="s">
        <v>1584</v>
      </c>
      <c r="F161" s="145"/>
      <c r="G161" s="155"/>
      <c r="H161" s="34" t="str">
        <f>IF(A161=0,H160,INDEX([4]調査対象選定!A:A,MATCH(A161,[4]調査対象選定!B:B,0)))</f>
        <v>○</v>
      </c>
    </row>
    <row r="162" spans="1:8" ht="52.8">
      <c r="A162" s="74"/>
      <c r="B162" s="88" t="s">
        <v>702</v>
      </c>
      <c r="C162" s="97" t="s">
        <v>32</v>
      </c>
      <c r="D162" s="111" t="s">
        <v>1083</v>
      </c>
      <c r="E162" s="124"/>
      <c r="F162" s="144"/>
      <c r="G162" s="154"/>
      <c r="H162" s="34" t="str">
        <f>IF(A162=0,H161,INDEX([4]調査対象選定!A:A,MATCH(A162,[4]調査対象選定!B:B,0)))</f>
        <v>○</v>
      </c>
    </row>
    <row r="163" spans="1:8" ht="66">
      <c r="A163" s="74"/>
      <c r="B163" s="88" t="s">
        <v>1399</v>
      </c>
      <c r="C163" s="97" t="s">
        <v>32</v>
      </c>
      <c r="D163" s="111" t="s">
        <v>1083</v>
      </c>
      <c r="E163" s="124"/>
      <c r="F163" s="144"/>
      <c r="G163" s="154"/>
      <c r="H163" s="34" t="str">
        <f>IF(A163=0,H162,INDEX([4]調査対象選定!A:A,MATCH(A163,[4]調査対象選定!B:B,0)))</f>
        <v>○</v>
      </c>
    </row>
    <row r="164" spans="1:8" ht="26.4">
      <c r="A164" s="74"/>
      <c r="B164" s="87" t="s">
        <v>565</v>
      </c>
      <c r="C164" s="97" t="s">
        <v>32</v>
      </c>
      <c r="D164" s="111" t="s">
        <v>439</v>
      </c>
      <c r="E164" s="124" t="s">
        <v>1584</v>
      </c>
      <c r="F164" s="144"/>
      <c r="G164" s="154"/>
      <c r="H164" s="34" t="str">
        <f>IF(A164=0,H163,INDEX([4]調査対象選定!A:A,MATCH(A164,[4]調査対象選定!B:B,0)))</f>
        <v>○</v>
      </c>
    </row>
    <row r="165" spans="1:8" ht="26.4">
      <c r="A165" s="74"/>
      <c r="B165" s="87" t="s">
        <v>1052</v>
      </c>
      <c r="C165" s="97" t="s">
        <v>32</v>
      </c>
      <c r="D165" s="111" t="s">
        <v>439</v>
      </c>
      <c r="E165" s="124"/>
      <c r="F165" s="144"/>
      <c r="G165" s="154"/>
      <c r="H165" s="34" t="str">
        <f>IF(A165=0,H164,INDEX([4]調査対象選定!A:A,MATCH(A165,[4]調査対象選定!B:B,0)))</f>
        <v>○</v>
      </c>
    </row>
    <row r="166" spans="1:8" ht="26.4">
      <c r="A166" s="74"/>
      <c r="B166" s="87" t="s">
        <v>1477</v>
      </c>
      <c r="C166" s="97" t="s">
        <v>32</v>
      </c>
      <c r="D166" s="111" t="s">
        <v>439</v>
      </c>
      <c r="E166" s="124" t="s">
        <v>1585</v>
      </c>
      <c r="F166" s="144"/>
      <c r="G166" s="154"/>
      <c r="H166" s="34" t="str">
        <f>IF(A166=0,H165,INDEX([4]調査対象選定!A:A,MATCH(A166,[4]調査対象選定!B:B,0)))</f>
        <v>○</v>
      </c>
    </row>
    <row r="167" spans="1:8" ht="26.4">
      <c r="A167" s="74"/>
      <c r="B167" s="87" t="s">
        <v>1586</v>
      </c>
      <c r="C167" s="97" t="s">
        <v>32</v>
      </c>
      <c r="D167" s="111" t="s">
        <v>1569</v>
      </c>
      <c r="E167" s="124"/>
      <c r="F167" s="144"/>
      <c r="G167" s="154"/>
      <c r="H167" s="34" t="str">
        <f>IF(A167=0,H166,INDEX([4]調査対象選定!A:A,MATCH(A167,[4]調査対象選定!B:B,0)))</f>
        <v>○</v>
      </c>
    </row>
    <row r="168" spans="1:8" ht="26.4">
      <c r="A168" s="74"/>
      <c r="B168" s="87" t="s">
        <v>1302</v>
      </c>
      <c r="C168" s="97" t="s">
        <v>32</v>
      </c>
      <c r="D168" s="111" t="s">
        <v>1587</v>
      </c>
      <c r="E168" s="124"/>
      <c r="F168" s="144"/>
      <c r="G168" s="154"/>
      <c r="H168" s="34" t="str">
        <f>IF(A168=0,H167,INDEX([4]調査対象選定!A:A,MATCH(A168,[4]調査対象選定!B:B,0)))</f>
        <v>○</v>
      </c>
    </row>
    <row r="169" spans="1:8" ht="26.4">
      <c r="A169" s="74"/>
      <c r="B169" s="87" t="s">
        <v>1588</v>
      </c>
      <c r="C169" s="103" t="str">
        <f>IF(AND(C170=$J$1,C171=$J$1,C172=$J$1),$J$1,$I$1)</f>
        <v>□</v>
      </c>
      <c r="D169" s="118" t="s">
        <v>626</v>
      </c>
      <c r="E169" s="124"/>
      <c r="F169" s="144"/>
      <c r="G169" s="154"/>
      <c r="H169" s="34" t="str">
        <f>IF(A169=0,H168,INDEX([4]調査対象選定!A:A,MATCH(A169,[4]調査対象選定!B:B,0)))</f>
        <v>○</v>
      </c>
    </row>
    <row r="170" spans="1:8" ht="39.6">
      <c r="A170" s="74"/>
      <c r="B170" s="87" t="s">
        <v>1589</v>
      </c>
      <c r="C170" s="97" t="s">
        <v>32</v>
      </c>
      <c r="D170" s="111" t="s">
        <v>439</v>
      </c>
      <c r="E170" s="124"/>
      <c r="F170" s="144"/>
      <c r="G170" s="154"/>
      <c r="H170" s="34" t="str">
        <f>IF(A170=0,H169,INDEX([4]調査対象選定!A:A,MATCH(A170,[4]調査対象選定!B:B,0)))</f>
        <v>○</v>
      </c>
    </row>
    <row r="171" spans="1:8" ht="39.6">
      <c r="A171" s="74"/>
      <c r="B171" s="87" t="s">
        <v>293</v>
      </c>
      <c r="C171" s="97" t="s">
        <v>32</v>
      </c>
      <c r="D171" s="111" t="s">
        <v>439</v>
      </c>
      <c r="E171" s="124" t="s">
        <v>405</v>
      </c>
      <c r="F171" s="144"/>
      <c r="G171" s="154"/>
      <c r="H171" s="34" t="str">
        <f>IF(A171=0,H170,INDEX([4]調査対象選定!A:A,MATCH(A171,[4]調査対象選定!B:B,0)))</f>
        <v>○</v>
      </c>
    </row>
    <row r="172" spans="1:8" ht="39.6">
      <c r="A172" s="74"/>
      <c r="B172" s="89" t="s">
        <v>1229</v>
      </c>
      <c r="C172" s="97" t="s">
        <v>32</v>
      </c>
      <c r="D172" s="114" t="s">
        <v>439</v>
      </c>
      <c r="E172" s="126"/>
      <c r="F172" s="144"/>
      <c r="G172" s="154"/>
      <c r="H172" s="34" t="str">
        <f>IF(A172=0,H171,INDEX([4]調査対象選定!A:A,MATCH(A172,[4]調査対象選定!B:B,0)))</f>
        <v>○</v>
      </c>
    </row>
    <row r="173" spans="1:8" ht="39.6">
      <c r="A173" s="74"/>
      <c r="B173" s="87" t="s">
        <v>1590</v>
      </c>
      <c r="C173" s="97" t="s">
        <v>32</v>
      </c>
      <c r="D173" s="111" t="s">
        <v>439</v>
      </c>
      <c r="E173" s="124"/>
      <c r="F173" s="144"/>
      <c r="G173" s="154"/>
      <c r="H173" s="34" t="str">
        <f>IF(A173=0,H172,INDEX([4]調査対象選定!A:A,MATCH(A173,[4]調査対象選定!B:B,0)))</f>
        <v>○</v>
      </c>
    </row>
    <row r="174" spans="1:8" ht="26.4">
      <c r="A174" s="74"/>
      <c r="B174" s="87" t="s">
        <v>1591</v>
      </c>
      <c r="C174" s="97" t="s">
        <v>32</v>
      </c>
      <c r="D174" s="111" t="s">
        <v>439</v>
      </c>
      <c r="E174" s="124"/>
      <c r="F174" s="144"/>
      <c r="G174" s="154"/>
      <c r="H174" s="34" t="str">
        <f>IF(A174=0,H173,INDEX([4]調査対象選定!A:A,MATCH(A174,[4]調査対象選定!B:B,0)))</f>
        <v>○</v>
      </c>
    </row>
    <row r="175" spans="1:8" ht="39.6">
      <c r="A175" s="75"/>
      <c r="B175" s="90" t="s">
        <v>1592</v>
      </c>
      <c r="C175" s="99" t="s">
        <v>32</v>
      </c>
      <c r="D175" s="114" t="s">
        <v>938</v>
      </c>
      <c r="E175" s="126"/>
      <c r="F175" s="146"/>
      <c r="G175" s="156"/>
      <c r="H175" s="34" t="str">
        <f>IF(A175=0,H174,INDEX([4]調査対象選定!A:A,MATCH(A175,[4]調査対象選定!B:B,0)))</f>
        <v>○</v>
      </c>
    </row>
    <row r="176" spans="1:8" ht="39.6">
      <c r="A176" s="76" t="s">
        <v>1593</v>
      </c>
      <c r="B176" s="91" t="s">
        <v>1064</v>
      </c>
      <c r="C176" s="93" t="s">
        <v>32</v>
      </c>
      <c r="D176" s="107" t="s">
        <v>1083</v>
      </c>
      <c r="E176" s="121"/>
      <c r="F176" s="141"/>
      <c r="G176" s="157"/>
      <c r="H176" s="34" t="str">
        <f>IF(A176=0,H175,INDEX([4]調査対象選定!A:A,MATCH(A176,[4]調査対象選定!B:B,0)))</f>
        <v>○</v>
      </c>
    </row>
    <row r="177" spans="1:8" ht="39.6">
      <c r="A177" s="70" t="s">
        <v>1594</v>
      </c>
      <c r="B177" s="86" t="s">
        <v>1114</v>
      </c>
      <c r="C177" s="100" t="s">
        <v>32</v>
      </c>
      <c r="D177" s="116" t="s">
        <v>1083</v>
      </c>
      <c r="E177" s="131"/>
      <c r="F177" s="148"/>
      <c r="G177" s="160"/>
      <c r="H177" s="34" t="str">
        <f>IF(A177=0,H176,INDEX([4]調査対象選定!A:A,MATCH(A177,[4]調査対象選定!B:B,0)))</f>
        <v>○</v>
      </c>
    </row>
    <row r="178" spans="1:8" ht="39.6">
      <c r="A178" s="77" t="s">
        <v>1595</v>
      </c>
      <c r="B178" s="91" t="s">
        <v>1</v>
      </c>
      <c r="C178" s="93" t="s">
        <v>32</v>
      </c>
      <c r="D178" s="107" t="s">
        <v>1083</v>
      </c>
      <c r="E178" s="121"/>
      <c r="F178" s="141"/>
      <c r="G178" s="157"/>
      <c r="H178" s="34" t="str">
        <f>IF(A178=0,H177,INDEX([4]調査対象選定!A:A,MATCH(A178,[4]調査対象選定!B:B,0)))</f>
        <v>○</v>
      </c>
    </row>
    <row r="179" spans="1:8" ht="66">
      <c r="A179" s="73" t="s">
        <v>1246</v>
      </c>
      <c r="B179" s="86" t="s">
        <v>360</v>
      </c>
      <c r="C179" s="98" t="s">
        <v>32</v>
      </c>
      <c r="D179" s="113" t="s">
        <v>1083</v>
      </c>
      <c r="E179" s="138" t="s">
        <v>812</v>
      </c>
      <c r="F179" s="145"/>
      <c r="G179" s="155"/>
      <c r="H179" s="34" t="str">
        <f>IF(A179=0,H178,INDEX([4]調査対象選定!A:A,MATCH(A179,[4]調査対象選定!B:B,0)))</f>
        <v>○</v>
      </c>
    </row>
    <row r="180" spans="1:8" ht="39.6">
      <c r="A180" s="75"/>
      <c r="B180" s="90" t="s">
        <v>1596</v>
      </c>
      <c r="C180" s="99" t="s">
        <v>32</v>
      </c>
      <c r="D180" s="114" t="s">
        <v>1083</v>
      </c>
      <c r="E180" s="126"/>
      <c r="F180" s="146"/>
      <c r="G180" s="156"/>
      <c r="H180" s="34" t="str">
        <f>IF(A180=0,H179,INDEX([4]調査対象選定!A:A,MATCH(A180,[4]調査対象選定!B:B,0)))</f>
        <v>○</v>
      </c>
    </row>
    <row r="181" spans="1:8" ht="66">
      <c r="A181" s="73" t="s">
        <v>1597</v>
      </c>
      <c r="B181" s="86" t="s">
        <v>1040</v>
      </c>
      <c r="C181" s="96" t="s">
        <v>32</v>
      </c>
      <c r="D181" s="110" t="s">
        <v>1083</v>
      </c>
      <c r="E181" s="122"/>
      <c r="F181" s="142"/>
      <c r="G181" s="152"/>
      <c r="H181" s="34" t="str">
        <f>IF(A181=0,H180,INDEX([4]調査対象選定!A:A,MATCH(A181,[4]調査対象選定!B:B,0)))</f>
        <v>○</v>
      </c>
    </row>
    <row r="182" spans="1:8" ht="39.6">
      <c r="A182" s="75"/>
      <c r="B182" s="90" t="s">
        <v>440</v>
      </c>
      <c r="C182" s="101" t="s">
        <v>32</v>
      </c>
      <c r="D182" s="109" t="s">
        <v>1083</v>
      </c>
      <c r="E182" s="132"/>
      <c r="F182" s="147"/>
      <c r="G182" s="159"/>
      <c r="H182" s="34" t="str">
        <f>IF(A182=0,H181,INDEX([4]調査対象選定!A:A,MATCH(A182,[4]調査対象選定!B:B,0)))</f>
        <v>○</v>
      </c>
    </row>
    <row r="183" spans="1:8" ht="66">
      <c r="A183" s="73" t="s">
        <v>1598</v>
      </c>
      <c r="B183" s="86" t="s">
        <v>1599</v>
      </c>
      <c r="C183" s="98" t="s">
        <v>32</v>
      </c>
      <c r="D183" s="113" t="s">
        <v>1083</v>
      </c>
      <c r="E183" s="125"/>
      <c r="F183" s="145"/>
      <c r="G183" s="155"/>
      <c r="H183" s="34" t="str">
        <f>IF(A183=0,H182,INDEX([4]調査対象選定!A:A,MATCH(A183,[4]調査対象選定!B:B,0)))</f>
        <v>○</v>
      </c>
    </row>
    <row r="184" spans="1:8" ht="39.6">
      <c r="A184" s="75"/>
      <c r="B184" s="90" t="s">
        <v>340</v>
      </c>
      <c r="C184" s="99" t="s">
        <v>32</v>
      </c>
      <c r="D184" s="114" t="s">
        <v>1083</v>
      </c>
      <c r="E184" s="126"/>
      <c r="F184" s="146"/>
      <c r="G184" s="156"/>
      <c r="H184" s="34" t="str">
        <f>IF(A184=0,H183,INDEX([4]調査対象選定!A:A,MATCH(A184,[4]調査対象選定!B:B,0)))</f>
        <v>○</v>
      </c>
    </row>
    <row r="185" spans="1:8" ht="66">
      <c r="A185" s="73" t="s">
        <v>1600</v>
      </c>
      <c r="B185" s="86" t="s">
        <v>1601</v>
      </c>
      <c r="C185" s="96" t="s">
        <v>32</v>
      </c>
      <c r="D185" s="110" t="s">
        <v>1083</v>
      </c>
      <c r="E185" s="122"/>
      <c r="F185" s="142"/>
      <c r="G185" s="152"/>
      <c r="H185" s="34" t="str">
        <f>IF(A185=0,H184,INDEX([4]調査対象選定!A:A,MATCH(A185,[4]調査対象選定!B:B,0)))</f>
        <v>○</v>
      </c>
    </row>
    <row r="186" spans="1:8" ht="39.6">
      <c r="A186" s="75"/>
      <c r="B186" s="90" t="s">
        <v>799</v>
      </c>
      <c r="C186" s="101" t="s">
        <v>32</v>
      </c>
      <c r="D186" s="109" t="s">
        <v>1083</v>
      </c>
      <c r="E186" s="132"/>
      <c r="F186" s="147"/>
      <c r="G186" s="159"/>
      <c r="H186" s="34" t="str">
        <f>IF(A186=0,H185,INDEX([4]調査対象選定!A:A,MATCH(A186,[4]調査対象選定!B:B,0)))</f>
        <v>○</v>
      </c>
    </row>
    <row r="187" spans="1:8" ht="66">
      <c r="A187" s="73" t="s">
        <v>970</v>
      </c>
      <c r="B187" s="86" t="s">
        <v>1602</v>
      </c>
      <c r="C187" s="96" t="s">
        <v>32</v>
      </c>
      <c r="D187" s="110" t="s">
        <v>1083</v>
      </c>
      <c r="E187" s="122"/>
      <c r="F187" s="142"/>
      <c r="G187" s="152"/>
      <c r="H187" s="34" t="str">
        <f>IF(A187=0,H186,INDEX([4]調査対象選定!A:A,MATCH(A187,[4]調査対象選定!B:B,0)))</f>
        <v>○</v>
      </c>
    </row>
    <row r="188" spans="1:8" ht="39.6">
      <c r="A188" s="75"/>
      <c r="B188" s="90" t="s">
        <v>440</v>
      </c>
      <c r="C188" s="95" t="s">
        <v>32</v>
      </c>
      <c r="D188" s="112" t="s">
        <v>1083</v>
      </c>
      <c r="E188" s="123"/>
      <c r="F188" s="143"/>
      <c r="G188" s="153"/>
      <c r="H188" s="34" t="str">
        <f>IF(A188=0,H187,INDEX([4]調査対象選定!A:A,MATCH(A188,[4]調査対象選定!B:B,0)))</f>
        <v>○</v>
      </c>
    </row>
    <row r="189" spans="1:8" ht="66">
      <c r="A189" s="73" t="s">
        <v>1603</v>
      </c>
      <c r="B189" s="86" t="s">
        <v>1401</v>
      </c>
      <c r="C189" s="96" t="s">
        <v>32</v>
      </c>
      <c r="D189" s="110" t="s">
        <v>1083</v>
      </c>
      <c r="E189" s="122"/>
      <c r="F189" s="142"/>
      <c r="G189" s="152"/>
      <c r="H189" s="34" t="str">
        <f>IF(A189=0,H188,INDEX([4]調査対象選定!A:A,MATCH(A189,[4]調査対象選定!B:B,0)))</f>
        <v>○</v>
      </c>
    </row>
    <row r="190" spans="1:8" ht="39.6">
      <c r="A190" s="75"/>
      <c r="B190" s="90" t="s">
        <v>799</v>
      </c>
      <c r="C190" s="101" t="s">
        <v>32</v>
      </c>
      <c r="D190" s="109" t="s">
        <v>1083</v>
      </c>
      <c r="E190" s="132"/>
      <c r="F190" s="147"/>
      <c r="G190" s="159"/>
      <c r="H190" s="34" t="str">
        <f>IF(A190=0,H189,INDEX([4]調査対象選定!A:A,MATCH(A190,[4]調査対象選定!B:B,0)))</f>
        <v>○</v>
      </c>
    </row>
    <row r="191" spans="1:8" ht="66">
      <c r="A191" s="73" t="s">
        <v>525</v>
      </c>
      <c r="B191" s="86" t="s">
        <v>1267</v>
      </c>
      <c r="C191" s="98" t="s">
        <v>32</v>
      </c>
      <c r="D191" s="113" t="s">
        <v>1083</v>
      </c>
      <c r="E191" s="125"/>
      <c r="F191" s="145"/>
      <c r="G191" s="155"/>
      <c r="H191" s="34" t="str">
        <f>IF(A191=0,H190,INDEX([4]調査対象選定!A:A,MATCH(A191,[4]調査対象選定!B:B,0)))</f>
        <v>○</v>
      </c>
    </row>
    <row r="192" spans="1:8" ht="39.6">
      <c r="A192" s="74"/>
      <c r="B192" s="87" t="s">
        <v>1447</v>
      </c>
      <c r="C192" s="97" t="s">
        <v>32</v>
      </c>
      <c r="D192" s="111" t="s">
        <v>1083</v>
      </c>
      <c r="E192" s="124"/>
      <c r="F192" s="144"/>
      <c r="G192" s="154"/>
      <c r="H192" s="34" t="str">
        <f>IF(A192=0,H191,INDEX([4]調査対象選定!A:A,MATCH(A192,[4]調査対象選定!B:B,0)))</f>
        <v>○</v>
      </c>
    </row>
    <row r="193" spans="1:8" ht="26.4">
      <c r="A193" s="74"/>
      <c r="B193" s="87" t="s">
        <v>1460</v>
      </c>
      <c r="C193" s="104" t="str">
        <f>IF(OR(C194=$J$1,C195=$J$1),$J$1,$I$1)</f>
        <v>□</v>
      </c>
      <c r="D193" s="118" t="s">
        <v>1083</v>
      </c>
      <c r="E193" s="124"/>
      <c r="F193" s="144"/>
      <c r="G193" s="154"/>
      <c r="H193" s="34" t="str">
        <f>IF(A193=0,H192,INDEX([4]調査対象選定!A:A,MATCH(A193,[4]調査対象選定!B:B,0)))</f>
        <v>○</v>
      </c>
    </row>
    <row r="194" spans="1:8" ht="39.6">
      <c r="A194" s="74"/>
      <c r="B194" s="87" t="s">
        <v>1589</v>
      </c>
      <c r="C194" s="97" t="s">
        <v>32</v>
      </c>
      <c r="D194" s="111" t="s">
        <v>1083</v>
      </c>
      <c r="E194" s="124"/>
      <c r="F194" s="144"/>
      <c r="G194" s="154"/>
      <c r="H194" s="34" t="str">
        <f>IF(A194=0,H193,INDEX([4]調査対象選定!A:A,MATCH(A194,[4]調査対象選定!B:B,0)))</f>
        <v>○</v>
      </c>
    </row>
    <row r="195" spans="1:8" ht="39.6">
      <c r="A195" s="75"/>
      <c r="B195" s="90" t="s">
        <v>293</v>
      </c>
      <c r="C195" s="99" t="s">
        <v>32</v>
      </c>
      <c r="D195" s="114" t="s">
        <v>1083</v>
      </c>
      <c r="E195" s="126" t="s">
        <v>405</v>
      </c>
      <c r="F195" s="146"/>
      <c r="G195" s="156"/>
      <c r="H195" s="34" t="str">
        <f>IF(A195=0,H194,INDEX([4]調査対象選定!A:A,MATCH(A195,[4]調査対象選定!B:B,0)))</f>
        <v>○</v>
      </c>
    </row>
    <row r="196" spans="1:8" ht="66">
      <c r="A196" s="73" t="s">
        <v>267</v>
      </c>
      <c r="B196" s="86" t="s">
        <v>997</v>
      </c>
      <c r="C196" s="96" t="s">
        <v>32</v>
      </c>
      <c r="D196" s="110" t="s">
        <v>1083</v>
      </c>
      <c r="E196" s="122"/>
      <c r="F196" s="142"/>
      <c r="G196" s="152"/>
      <c r="H196" s="34" t="str">
        <f>IF(A196=0,H195,INDEX([4]調査対象選定!A:A,MATCH(A196,[4]調査対象選定!B:B,0)))</f>
        <v>○</v>
      </c>
    </row>
    <row r="197" spans="1:8" ht="39.6">
      <c r="A197" s="75"/>
      <c r="B197" s="90" t="s">
        <v>1604</v>
      </c>
      <c r="C197" s="101" t="s">
        <v>32</v>
      </c>
      <c r="D197" s="109" t="s">
        <v>1083</v>
      </c>
      <c r="E197" s="132"/>
      <c r="F197" s="147"/>
      <c r="G197" s="159"/>
      <c r="H197" s="34" t="str">
        <f>IF(A197=0,H196,INDEX([4]調査対象選定!A:A,MATCH(A197,[4]調査対象選定!B:B,0)))</f>
        <v>○</v>
      </c>
    </row>
    <row r="198" spans="1:8" ht="66">
      <c r="A198" s="73" t="s">
        <v>435</v>
      </c>
      <c r="B198" s="86" t="s">
        <v>1301</v>
      </c>
      <c r="C198" s="96" t="s">
        <v>32</v>
      </c>
      <c r="D198" s="110" t="s">
        <v>1083</v>
      </c>
      <c r="E198" s="122"/>
      <c r="F198" s="142"/>
      <c r="G198" s="152"/>
      <c r="H198" s="34" t="str">
        <f>IF(A198=0,H197,INDEX([4]調査対象選定!A:A,MATCH(A198,[4]調査対象選定!B:B,0)))</f>
        <v>○</v>
      </c>
    </row>
    <row r="199" spans="1:8" ht="39.6">
      <c r="A199" s="74"/>
      <c r="B199" s="87" t="s">
        <v>1160</v>
      </c>
      <c r="C199" s="97" t="s">
        <v>32</v>
      </c>
      <c r="D199" s="111" t="s">
        <v>1083</v>
      </c>
      <c r="E199" s="124"/>
      <c r="F199" s="144"/>
      <c r="G199" s="154"/>
      <c r="H199" s="34" t="str">
        <f>IF(A199=0,H198,INDEX([4]調査対象選定!A:A,MATCH(A199,[4]調査対象選定!B:B,0)))</f>
        <v>○</v>
      </c>
    </row>
    <row r="200" spans="1:8" ht="26.4">
      <c r="A200" s="74"/>
      <c r="B200" s="87" t="s">
        <v>1460</v>
      </c>
      <c r="C200" s="104" t="str">
        <f>IF(OR(C201=$J$1,C202=$J$1),$J$1,$I$1)</f>
        <v>□</v>
      </c>
      <c r="D200" s="118" t="s">
        <v>1493</v>
      </c>
      <c r="E200" s="124"/>
      <c r="F200" s="144"/>
      <c r="G200" s="154"/>
      <c r="H200" s="34" t="str">
        <f>IF(A200=0,H199,INDEX([4]調査対象選定!A:A,MATCH(A200,[4]調査対象選定!B:B,0)))</f>
        <v>○</v>
      </c>
    </row>
    <row r="201" spans="1:8" ht="39.6">
      <c r="A201" s="74"/>
      <c r="B201" s="87" t="s">
        <v>1589</v>
      </c>
      <c r="C201" s="97" t="s">
        <v>32</v>
      </c>
      <c r="D201" s="111" t="s">
        <v>1083</v>
      </c>
      <c r="E201" s="124"/>
      <c r="F201" s="144"/>
      <c r="G201" s="154"/>
      <c r="H201" s="34" t="str">
        <f>IF(A201=0,H200,INDEX([4]調査対象選定!A:A,MATCH(A201,[4]調査対象選定!B:B,0)))</f>
        <v>○</v>
      </c>
    </row>
    <row r="202" spans="1:8" ht="39.6">
      <c r="A202" s="75"/>
      <c r="B202" s="90" t="s">
        <v>293</v>
      </c>
      <c r="C202" s="95" t="s">
        <v>32</v>
      </c>
      <c r="D202" s="112" t="s">
        <v>1083</v>
      </c>
      <c r="E202" s="123" t="s">
        <v>405</v>
      </c>
      <c r="F202" s="143"/>
      <c r="G202" s="153"/>
      <c r="H202" s="34" t="str">
        <f>IF(A202=0,H201,INDEX([4]調査対象選定!A:A,MATCH(A202,[4]調査対象選定!B:B,0)))</f>
        <v>○</v>
      </c>
    </row>
    <row r="203" spans="1:8" ht="66">
      <c r="A203" s="73" t="s">
        <v>1605</v>
      </c>
      <c r="B203" s="86" t="s">
        <v>170</v>
      </c>
      <c r="C203" s="96" t="s">
        <v>32</v>
      </c>
      <c r="D203" s="110" t="s">
        <v>1083</v>
      </c>
      <c r="E203" s="122"/>
      <c r="F203" s="142"/>
      <c r="G203" s="152"/>
      <c r="H203" s="34" t="str">
        <f>IF(A203=0,H202,INDEX([4]調査対象選定!A:A,MATCH(A203,[4]調査対象選定!B:B,0)))</f>
        <v>○</v>
      </c>
    </row>
    <row r="204" spans="1:8" ht="39.6">
      <c r="A204" s="74"/>
      <c r="B204" s="87" t="s">
        <v>1606</v>
      </c>
      <c r="C204" s="97" t="s">
        <v>32</v>
      </c>
      <c r="D204" s="111" t="s">
        <v>1083</v>
      </c>
      <c r="E204" s="124"/>
      <c r="F204" s="144"/>
      <c r="G204" s="154"/>
      <c r="H204" s="34" t="str">
        <f>IF(A204=0,H203,INDEX([4]調査対象選定!A:A,MATCH(A204,[4]調査対象選定!B:B,0)))</f>
        <v>○</v>
      </c>
    </row>
    <row r="205" spans="1:8" ht="26.4">
      <c r="A205" s="74"/>
      <c r="B205" s="87" t="s">
        <v>1460</v>
      </c>
      <c r="C205" s="104" t="str">
        <f>IF(OR(C206=$J$1,C207=$J$1),$J$1,$I$1)</f>
        <v>□</v>
      </c>
      <c r="D205" s="118" t="s">
        <v>1493</v>
      </c>
      <c r="E205" s="124"/>
      <c r="F205" s="144"/>
      <c r="G205" s="154"/>
      <c r="H205" s="34" t="str">
        <f>IF(A205=0,H204,INDEX([4]調査対象選定!A:A,MATCH(A205,[4]調査対象選定!B:B,0)))</f>
        <v>○</v>
      </c>
    </row>
    <row r="206" spans="1:8" ht="39.6">
      <c r="A206" s="74"/>
      <c r="B206" s="87" t="s">
        <v>1589</v>
      </c>
      <c r="C206" s="97" t="s">
        <v>32</v>
      </c>
      <c r="D206" s="111" t="s">
        <v>1083</v>
      </c>
      <c r="E206" s="124"/>
      <c r="F206" s="144"/>
      <c r="G206" s="154"/>
      <c r="H206" s="34" t="str">
        <f>IF(A206=0,H205,INDEX([4]調査対象選定!A:A,MATCH(A206,[4]調査対象選定!B:B,0)))</f>
        <v>○</v>
      </c>
    </row>
    <row r="207" spans="1:8" ht="39.6">
      <c r="A207" s="75"/>
      <c r="B207" s="90" t="s">
        <v>293</v>
      </c>
      <c r="C207" s="101" t="s">
        <v>32</v>
      </c>
      <c r="D207" s="109" t="s">
        <v>1083</v>
      </c>
      <c r="E207" s="132" t="s">
        <v>405</v>
      </c>
      <c r="F207" s="147"/>
      <c r="G207" s="159"/>
      <c r="H207" s="34" t="str">
        <f>IF(A207=0,H206,INDEX([4]調査対象選定!A:A,MATCH(A207,[4]調査対象選定!B:B,0)))</f>
        <v>○</v>
      </c>
    </row>
    <row r="208" spans="1:8" ht="66">
      <c r="A208" s="73" t="s">
        <v>187</v>
      </c>
      <c r="B208" s="86" t="s">
        <v>223</v>
      </c>
      <c r="C208" s="98" t="s">
        <v>32</v>
      </c>
      <c r="D208" s="113" t="s">
        <v>1083</v>
      </c>
      <c r="E208" s="125"/>
      <c r="F208" s="145"/>
      <c r="G208" s="155"/>
      <c r="H208" s="34" t="str">
        <f>IF(A208=0,H207,INDEX([4]調査対象選定!A:A,MATCH(A208,[4]調査対象選定!B:B,0)))</f>
        <v>○</v>
      </c>
    </row>
    <row r="209" spans="1:8" ht="52.8">
      <c r="A209" s="75"/>
      <c r="B209" s="90" t="s">
        <v>777</v>
      </c>
      <c r="C209" s="99" t="s">
        <v>32</v>
      </c>
      <c r="D209" s="114" t="s">
        <v>1083</v>
      </c>
      <c r="E209" s="126"/>
      <c r="F209" s="146"/>
      <c r="G209" s="156"/>
      <c r="H209" s="34" t="str">
        <f>IF(A209=0,H208,INDEX([4]調査対象選定!A:A,MATCH(A209,[4]調査対象選定!B:B,0)))</f>
        <v>○</v>
      </c>
    </row>
    <row r="210" spans="1:8" ht="66">
      <c r="A210" s="73" t="s">
        <v>1607</v>
      </c>
      <c r="B210" s="86" t="s">
        <v>899</v>
      </c>
      <c r="C210" s="96" t="s">
        <v>32</v>
      </c>
      <c r="D210" s="110" t="s">
        <v>1083</v>
      </c>
      <c r="E210" s="122"/>
      <c r="F210" s="142"/>
      <c r="G210" s="152"/>
      <c r="H210" s="34" t="str">
        <f>IF(A210=0,H209,INDEX([4]調査対象選定!A:A,MATCH(A210,[4]調査対象選定!B:B,0)))</f>
        <v>○</v>
      </c>
    </row>
    <row r="211" spans="1:8" ht="39.6">
      <c r="A211" s="74"/>
      <c r="B211" s="87" t="s">
        <v>1238</v>
      </c>
      <c r="C211" s="97" t="s">
        <v>32</v>
      </c>
      <c r="D211" s="111" t="s">
        <v>1083</v>
      </c>
      <c r="E211" s="124"/>
      <c r="F211" s="144"/>
      <c r="G211" s="154"/>
      <c r="H211" s="34" t="str">
        <f>IF(A211=0,H210,INDEX([4]調査対象選定!A:A,MATCH(A211,[4]調査対象選定!B:B,0)))</f>
        <v>○</v>
      </c>
    </row>
    <row r="212" spans="1:8" ht="26.4">
      <c r="A212" s="74"/>
      <c r="B212" s="87" t="s">
        <v>1460</v>
      </c>
      <c r="C212" s="104" t="str">
        <f>IF(OR(C213=$J$1,C214=$J$1),$J$1,$I$1)</f>
        <v>□</v>
      </c>
      <c r="D212" s="118" t="s">
        <v>1493</v>
      </c>
      <c r="E212" s="124"/>
      <c r="F212" s="144"/>
      <c r="G212" s="154"/>
      <c r="H212" s="34" t="str">
        <f>IF(A212=0,H211,INDEX([4]調査対象選定!A:A,MATCH(A212,[4]調査対象選定!B:B,0)))</f>
        <v>○</v>
      </c>
    </row>
    <row r="213" spans="1:8" ht="39.6">
      <c r="A213" s="74"/>
      <c r="B213" s="87" t="s">
        <v>1589</v>
      </c>
      <c r="C213" s="97" t="s">
        <v>32</v>
      </c>
      <c r="D213" s="111" t="s">
        <v>1083</v>
      </c>
      <c r="E213" s="124"/>
      <c r="F213" s="144"/>
      <c r="G213" s="154"/>
      <c r="H213" s="34" t="str">
        <f>IF(A213=0,H212,INDEX([4]調査対象選定!A:A,MATCH(A213,[4]調査対象選定!B:B,0)))</f>
        <v>○</v>
      </c>
    </row>
    <row r="214" spans="1:8" ht="39.6">
      <c r="A214" s="75"/>
      <c r="B214" s="90" t="s">
        <v>293</v>
      </c>
      <c r="C214" s="95" t="s">
        <v>32</v>
      </c>
      <c r="D214" s="112" t="s">
        <v>1083</v>
      </c>
      <c r="E214" s="123" t="s">
        <v>405</v>
      </c>
      <c r="F214" s="143"/>
      <c r="G214" s="153"/>
      <c r="H214" s="34" t="str">
        <f>IF(A214=0,H213,INDEX([4]調査対象選定!A:A,MATCH(A214,[4]調査対象選定!B:B,0)))</f>
        <v>○</v>
      </c>
    </row>
    <row r="215" spans="1:8" ht="66">
      <c r="A215" s="73" t="s">
        <v>884</v>
      </c>
      <c r="B215" s="86" t="s">
        <v>1608</v>
      </c>
      <c r="C215" s="98" t="s">
        <v>32</v>
      </c>
      <c r="D215" s="113" t="s">
        <v>1083</v>
      </c>
      <c r="E215" s="125"/>
      <c r="F215" s="145"/>
      <c r="G215" s="155"/>
      <c r="H215" s="34" t="str">
        <f>IF(A215=0,H214,INDEX([4]調査対象選定!A:A,MATCH(A215,[4]調査対象選定!B:B,0)))</f>
        <v>○</v>
      </c>
    </row>
    <row r="216" spans="1:8" ht="39.6">
      <c r="A216" s="74"/>
      <c r="B216" s="87" t="s">
        <v>1189</v>
      </c>
      <c r="C216" s="97" t="s">
        <v>32</v>
      </c>
      <c r="D216" s="111" t="s">
        <v>1083</v>
      </c>
      <c r="E216" s="124"/>
      <c r="F216" s="144"/>
      <c r="G216" s="154"/>
      <c r="H216" s="34" t="str">
        <f>IF(A216=0,H215,INDEX([4]調査対象選定!A:A,MATCH(A216,[4]調査対象選定!B:B,0)))</f>
        <v>○</v>
      </c>
    </row>
    <row r="217" spans="1:8" ht="26.4">
      <c r="A217" s="74"/>
      <c r="B217" s="87" t="s">
        <v>1460</v>
      </c>
      <c r="C217" s="104" t="str">
        <f>IF(OR(C218=$J$1,C219=$J$1),$J$1,$I$1)</f>
        <v>□</v>
      </c>
      <c r="D217" s="118" t="s">
        <v>1493</v>
      </c>
      <c r="E217" s="124"/>
      <c r="F217" s="144"/>
      <c r="G217" s="154"/>
      <c r="H217" s="34" t="str">
        <f>IF(A217=0,H216,INDEX([4]調査対象選定!A:A,MATCH(A217,[4]調査対象選定!B:B,0)))</f>
        <v>○</v>
      </c>
    </row>
    <row r="218" spans="1:8" ht="39.6">
      <c r="A218" s="74"/>
      <c r="B218" s="87" t="s">
        <v>1589</v>
      </c>
      <c r="C218" s="97" t="s">
        <v>32</v>
      </c>
      <c r="D218" s="111" t="s">
        <v>1083</v>
      </c>
      <c r="E218" s="124"/>
      <c r="F218" s="144"/>
      <c r="G218" s="154"/>
      <c r="H218" s="34" t="str">
        <f>IF(A218=0,H217,INDEX([4]調査対象選定!A:A,MATCH(A218,[4]調査対象選定!B:B,0)))</f>
        <v>○</v>
      </c>
    </row>
    <row r="219" spans="1:8" ht="39.6">
      <c r="A219" s="75"/>
      <c r="B219" s="90" t="s">
        <v>293</v>
      </c>
      <c r="C219" s="99" t="s">
        <v>32</v>
      </c>
      <c r="D219" s="114" t="s">
        <v>1083</v>
      </c>
      <c r="E219" s="126" t="s">
        <v>405</v>
      </c>
      <c r="F219" s="146"/>
      <c r="G219" s="156"/>
      <c r="H219" s="34" t="str">
        <f>IF(A219=0,H218,INDEX([4]調査対象選定!A:A,MATCH(A219,[4]調査対象選定!B:B,0)))</f>
        <v>○</v>
      </c>
    </row>
    <row r="220" spans="1:8" ht="66">
      <c r="A220" s="73" t="s">
        <v>1609</v>
      </c>
      <c r="B220" s="86" t="s">
        <v>607</v>
      </c>
      <c r="C220" s="96" t="s">
        <v>32</v>
      </c>
      <c r="D220" s="110" t="s">
        <v>1083</v>
      </c>
      <c r="E220" s="122"/>
      <c r="F220" s="142"/>
      <c r="G220" s="152"/>
      <c r="H220" s="34" t="str">
        <f>IF(A220=0,H219,INDEX([4]調査対象選定!A:A,MATCH(A220,[4]調査対象選定!B:B,0)))</f>
        <v>○</v>
      </c>
    </row>
    <row r="221" spans="1:8" ht="39.6">
      <c r="A221" s="74"/>
      <c r="B221" s="87" t="s">
        <v>1189</v>
      </c>
      <c r="C221" s="97" t="s">
        <v>32</v>
      </c>
      <c r="D221" s="111" t="s">
        <v>1083</v>
      </c>
      <c r="E221" s="124"/>
      <c r="F221" s="144"/>
      <c r="G221" s="154"/>
      <c r="H221" s="34" t="str">
        <f>IF(A221=0,H220,INDEX([4]調査対象選定!A:A,MATCH(A221,[4]調査対象選定!B:B,0)))</f>
        <v>○</v>
      </c>
    </row>
    <row r="222" spans="1:8" ht="26.4">
      <c r="A222" s="74"/>
      <c r="B222" s="87" t="s">
        <v>1460</v>
      </c>
      <c r="C222" s="104" t="str">
        <f>IF(OR(C223=$J$1,C224=$J$1),$J$1,$I$1)</f>
        <v>□</v>
      </c>
      <c r="D222" s="118" t="s">
        <v>1493</v>
      </c>
      <c r="E222" s="124"/>
      <c r="F222" s="144"/>
      <c r="G222" s="154"/>
      <c r="H222" s="34" t="str">
        <f>IF(A222=0,H221,INDEX([4]調査対象選定!A:A,MATCH(A222,[4]調査対象選定!B:B,0)))</f>
        <v>○</v>
      </c>
    </row>
    <row r="223" spans="1:8" ht="39.6">
      <c r="A223" s="74"/>
      <c r="B223" s="87" t="s">
        <v>1589</v>
      </c>
      <c r="C223" s="97" t="s">
        <v>32</v>
      </c>
      <c r="D223" s="111" t="s">
        <v>1083</v>
      </c>
      <c r="E223" s="124"/>
      <c r="F223" s="144"/>
      <c r="G223" s="154"/>
      <c r="H223" s="34" t="str">
        <f>IF(A223=0,H222,INDEX([4]調査対象選定!A:A,MATCH(A223,[4]調査対象選定!B:B,0)))</f>
        <v>○</v>
      </c>
    </row>
    <row r="224" spans="1:8" ht="39.6">
      <c r="A224" s="75"/>
      <c r="B224" s="90" t="s">
        <v>293</v>
      </c>
      <c r="C224" s="95" t="s">
        <v>32</v>
      </c>
      <c r="D224" s="112" t="s">
        <v>1083</v>
      </c>
      <c r="E224" s="123" t="s">
        <v>405</v>
      </c>
      <c r="F224" s="143"/>
      <c r="G224" s="153"/>
      <c r="H224" s="34" t="str">
        <f>IF(A224=0,H223,INDEX([4]調査対象選定!A:A,MATCH(A224,[4]調査対象選定!B:B,0)))</f>
        <v>○</v>
      </c>
    </row>
  </sheetData>
  <mergeCells count="47">
    <mergeCell ref="A4:A5"/>
    <mergeCell ref="A6:A9"/>
    <mergeCell ref="A10:A11"/>
    <mergeCell ref="E10:E11"/>
    <mergeCell ref="A12:A13"/>
    <mergeCell ref="A15:A20"/>
    <mergeCell ref="A21:A24"/>
    <mergeCell ref="A25:A27"/>
    <mergeCell ref="A29:A31"/>
    <mergeCell ref="A39:A42"/>
    <mergeCell ref="A87:A88"/>
    <mergeCell ref="A89:A91"/>
    <mergeCell ref="A92:A94"/>
    <mergeCell ref="A95:A98"/>
    <mergeCell ref="A99:A100"/>
    <mergeCell ref="A101:A105"/>
    <mergeCell ref="A113:A117"/>
    <mergeCell ref="A146:A147"/>
    <mergeCell ref="A150:A153"/>
    <mergeCell ref="D150:D151"/>
    <mergeCell ref="A154:A156"/>
    <mergeCell ref="A157:A160"/>
    <mergeCell ref="D157:D158"/>
    <mergeCell ref="A179:A180"/>
    <mergeCell ref="A181:A182"/>
    <mergeCell ref="A183:A184"/>
    <mergeCell ref="A185:A186"/>
    <mergeCell ref="A187:A188"/>
    <mergeCell ref="A189:A190"/>
    <mergeCell ref="A191:A195"/>
    <mergeCell ref="A196:A197"/>
    <mergeCell ref="A198:A202"/>
    <mergeCell ref="A203:A207"/>
    <mergeCell ref="A208:A209"/>
    <mergeCell ref="A210:A214"/>
    <mergeCell ref="A215:A219"/>
    <mergeCell ref="A220:A224"/>
    <mergeCell ref="A32:A38"/>
    <mergeCell ref="A43:A50"/>
    <mergeCell ref="A51:A58"/>
    <mergeCell ref="A59:A72"/>
    <mergeCell ref="A73:A86"/>
    <mergeCell ref="A106:A112"/>
    <mergeCell ref="A118:A126"/>
    <mergeCell ref="A127:A134"/>
    <mergeCell ref="A135:A145"/>
    <mergeCell ref="A161:A175"/>
  </mergeCells>
  <phoneticPr fontId="4"/>
  <conditionalFormatting sqref="F3:G224">
    <cfRule type="expression" dxfId="8" priority="1">
      <formula>OR($F3=$M$1,$F3=$N$1)</formula>
    </cfRule>
  </conditionalFormatting>
  <conditionalFormatting sqref="C169:D169">
    <cfRule type="expression" dxfId="7" priority="7">
      <formula>AND($C170=$J$1,$C171=$J$1,$C172=$J$1)</formula>
    </cfRule>
  </conditionalFormatting>
  <conditionalFormatting sqref="C193:D193 C200:D200 C205:D205 C212:D212 C217:D217 C222:D222">
    <cfRule type="expression" dxfId="6" priority="6">
      <formula>OR($C194=$J$1,$C195=$J$1)</formula>
    </cfRule>
  </conditionalFormatting>
  <conditionalFormatting sqref="A3:E224">
    <cfRule type="expression" dxfId="5" priority="5">
      <formula>AND($H3&lt;&gt;$L$1,$C3=$I$1)</formula>
    </cfRule>
  </conditionalFormatting>
  <conditionalFormatting sqref="C3:C224">
    <cfRule type="expression" dxfId="4" priority="3">
      <formula>$C3=$K$1</formula>
    </cfRule>
  </conditionalFormatting>
  <conditionalFormatting sqref="D3:D224">
    <cfRule type="expression" dxfId="3" priority="2">
      <formula>$C3=$K$1</formula>
    </cfRule>
  </conditionalFormatting>
  <conditionalFormatting sqref="C3:D224">
    <cfRule type="expression" dxfId="2" priority="4">
      <formula>$C3=$J$1</formula>
    </cfRule>
  </conditionalFormatting>
  <dataValidations count="4">
    <dataValidation type="list" allowBlank="1" showDropDown="0" showInputMessage="1" showErrorMessage="0" sqref="F3:F224">
      <formula1>$L$1:$P$1</formula1>
    </dataValidation>
    <dataValidation type="list" allowBlank="1" showDropDown="0" showInputMessage="1" showErrorMessage="0" sqref="C169 C193">
      <formula1>$I$1:$K$1</formula1>
    </dataValidation>
    <dataValidation type="list" allowBlank="1" showDropDown="0" showInputMessage="1" showErrorMessage="0" sqref="C194:C224 C170:C192 C3:C168">
      <formula1>$I$1:$J$1</formula1>
    </dataValidation>
    <dataValidation type="list" allowBlank="1" showDropDown="0" showInputMessage="1" showErrorMessage="0" sqref="G1">
      <formula1>$I$3</formula1>
    </dataValidation>
  </dataValidations>
  <printOptions horizontalCentered="1"/>
  <pageMargins left="0.39370078740157483" right="0.39370078740157483" top="0.39370078740157483" bottom="0.39370078740157483" header="0.19685039370078741" footer="0.19685039370078741"/>
  <pageSetup paperSize="9" scale="67" fitToWidth="1" fitToHeight="0" orientation="portrait" usePrinterDefaults="1" r:id="rId1"/>
  <headerFooter alignWithMargins="0">
    <oddFooter>&amp;L（自己点検シート）&amp;R&amp;10&amp;A（&amp;P/&amp;N）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0" tint="-0.5"/>
    <pageSetUpPr fitToPage="1"/>
  </sheetPr>
  <dimension ref="A1:AN578"/>
  <sheetViews>
    <sheetView workbookViewId="0">
      <selection activeCell="AP498" sqref="AP498"/>
    </sheetView>
  </sheetViews>
  <sheetFormatPr defaultRowHeight="18.75"/>
  <cols>
    <col min="1" max="39" width="3.75" customWidth="1"/>
    <col min="40" max="40" width="33" customWidth="1"/>
    <col min="41" max="53" width="3.625" customWidth="1"/>
    <col min="257" max="296" width="3.75" customWidth="1"/>
    <col min="297" max="309" width="3.625" customWidth="1"/>
    <col min="513" max="552" width="3.75" customWidth="1"/>
    <col min="553" max="565" width="3.625" customWidth="1"/>
    <col min="769" max="808" width="3.75" customWidth="1"/>
    <col min="809" max="821" width="3.625" customWidth="1"/>
    <col min="1025" max="1064" width="3.75" customWidth="1"/>
    <col min="1065" max="1077" width="3.625" customWidth="1"/>
    <col min="1281" max="1320" width="3.75" customWidth="1"/>
    <col min="1321" max="1333" width="3.625" customWidth="1"/>
    <col min="1537" max="1576" width="3.75" customWidth="1"/>
    <col min="1577" max="1589" width="3.625" customWidth="1"/>
    <col min="1793" max="1832" width="3.75" customWidth="1"/>
    <col min="1833" max="1845" width="3.625" customWidth="1"/>
    <col min="2049" max="2088" width="3.75" customWidth="1"/>
    <col min="2089" max="2101" width="3.625" customWidth="1"/>
    <col min="2305" max="2344" width="3.75" customWidth="1"/>
    <col min="2345" max="2357" width="3.625" customWidth="1"/>
    <col min="2561" max="2600" width="3.75" customWidth="1"/>
    <col min="2601" max="2613" width="3.625" customWidth="1"/>
    <col min="2817" max="2856" width="3.75" customWidth="1"/>
    <col min="2857" max="2869" width="3.625" customWidth="1"/>
    <col min="3073" max="3112" width="3.75" customWidth="1"/>
    <col min="3113" max="3125" width="3.625" customWidth="1"/>
    <col min="3329" max="3368" width="3.75" customWidth="1"/>
    <col min="3369" max="3381" width="3.625" customWidth="1"/>
    <col min="3585" max="3624" width="3.75" customWidth="1"/>
    <col min="3625" max="3637" width="3.625" customWidth="1"/>
    <col min="3841" max="3880" width="3.75" customWidth="1"/>
    <col min="3881" max="3893" width="3.625" customWidth="1"/>
    <col min="4097" max="4136" width="3.75" customWidth="1"/>
    <col min="4137" max="4149" width="3.625" customWidth="1"/>
    <col min="4353" max="4392" width="3.75" customWidth="1"/>
    <col min="4393" max="4405" width="3.625" customWidth="1"/>
    <col min="4609" max="4648" width="3.75" customWidth="1"/>
    <col min="4649" max="4661" width="3.625" customWidth="1"/>
    <col min="4865" max="4904" width="3.75" customWidth="1"/>
    <col min="4905" max="4917" width="3.625" customWidth="1"/>
    <col min="5121" max="5160" width="3.75" customWidth="1"/>
    <col min="5161" max="5173" width="3.625" customWidth="1"/>
    <col min="5377" max="5416" width="3.75" customWidth="1"/>
    <col min="5417" max="5429" width="3.625" customWidth="1"/>
    <col min="5633" max="5672" width="3.75" customWidth="1"/>
    <col min="5673" max="5685" width="3.625" customWidth="1"/>
    <col min="5889" max="5928" width="3.75" customWidth="1"/>
    <col min="5929" max="5941" width="3.625" customWidth="1"/>
    <col min="6145" max="6184" width="3.75" customWidth="1"/>
    <col min="6185" max="6197" width="3.625" customWidth="1"/>
    <col min="6401" max="6440" width="3.75" customWidth="1"/>
    <col min="6441" max="6453" width="3.625" customWidth="1"/>
    <col min="6657" max="6696" width="3.75" customWidth="1"/>
    <col min="6697" max="6709" width="3.625" customWidth="1"/>
    <col min="6913" max="6952" width="3.75" customWidth="1"/>
    <col min="6953" max="6965" width="3.625" customWidth="1"/>
    <col min="7169" max="7208" width="3.75" customWidth="1"/>
    <col min="7209" max="7221" width="3.625" customWidth="1"/>
    <col min="7425" max="7464" width="3.75" customWidth="1"/>
    <col min="7465" max="7477" width="3.625" customWidth="1"/>
    <col min="7681" max="7720" width="3.75" customWidth="1"/>
    <col min="7721" max="7733" width="3.625" customWidth="1"/>
    <col min="7937" max="7976" width="3.75" customWidth="1"/>
    <col min="7977" max="7989" width="3.625" customWidth="1"/>
    <col min="8193" max="8232" width="3.75" customWidth="1"/>
    <col min="8233" max="8245" width="3.625" customWidth="1"/>
    <col min="8449" max="8488" width="3.75" customWidth="1"/>
    <col min="8489" max="8501" width="3.625" customWidth="1"/>
    <col min="8705" max="8744" width="3.75" customWidth="1"/>
    <col min="8745" max="8757" width="3.625" customWidth="1"/>
    <col min="8961" max="9000" width="3.75" customWidth="1"/>
    <col min="9001" max="9013" width="3.625" customWidth="1"/>
    <col min="9217" max="9256" width="3.75" customWidth="1"/>
    <col min="9257" max="9269" width="3.625" customWidth="1"/>
    <col min="9473" max="9512" width="3.75" customWidth="1"/>
    <col min="9513" max="9525" width="3.625" customWidth="1"/>
    <col min="9729" max="9768" width="3.75" customWidth="1"/>
    <col min="9769" max="9781" width="3.625" customWidth="1"/>
    <col min="9985" max="10024" width="3.75" customWidth="1"/>
    <col min="10025" max="10037" width="3.625" customWidth="1"/>
    <col min="10241" max="10280" width="3.75" customWidth="1"/>
    <col min="10281" max="10293" width="3.625" customWidth="1"/>
    <col min="10497" max="10536" width="3.75" customWidth="1"/>
    <col min="10537" max="10549" width="3.625" customWidth="1"/>
    <col min="10753" max="10792" width="3.75" customWidth="1"/>
    <col min="10793" max="10805" width="3.625" customWidth="1"/>
    <col min="11009" max="11048" width="3.75" customWidth="1"/>
    <col min="11049" max="11061" width="3.625" customWidth="1"/>
    <col min="11265" max="11304" width="3.75" customWidth="1"/>
    <col min="11305" max="11317" width="3.625" customWidth="1"/>
    <col min="11521" max="11560" width="3.75" customWidth="1"/>
    <col min="11561" max="11573" width="3.625" customWidth="1"/>
    <col min="11777" max="11816" width="3.75" customWidth="1"/>
    <col min="11817" max="11829" width="3.625" customWidth="1"/>
    <col min="12033" max="12072" width="3.75" customWidth="1"/>
    <col min="12073" max="12085" width="3.625" customWidth="1"/>
    <col min="12289" max="12328" width="3.75" customWidth="1"/>
    <col min="12329" max="12341" width="3.625" customWidth="1"/>
    <col min="12545" max="12584" width="3.75" customWidth="1"/>
    <col min="12585" max="12597" width="3.625" customWidth="1"/>
    <col min="12801" max="12840" width="3.75" customWidth="1"/>
    <col min="12841" max="12853" width="3.625" customWidth="1"/>
    <col min="13057" max="13096" width="3.75" customWidth="1"/>
    <col min="13097" max="13109" width="3.625" customWidth="1"/>
    <col min="13313" max="13352" width="3.75" customWidth="1"/>
    <col min="13353" max="13365" width="3.625" customWidth="1"/>
    <col min="13569" max="13608" width="3.75" customWidth="1"/>
    <col min="13609" max="13621" width="3.625" customWidth="1"/>
    <col min="13825" max="13864" width="3.75" customWidth="1"/>
    <col min="13865" max="13877" width="3.625" customWidth="1"/>
    <col min="14081" max="14120" width="3.75" customWidth="1"/>
    <col min="14121" max="14133" width="3.625" customWidth="1"/>
    <col min="14337" max="14376" width="3.75" customWidth="1"/>
    <col min="14377" max="14389" width="3.625" customWidth="1"/>
    <col min="14593" max="14632" width="3.75" customWidth="1"/>
    <col min="14633" max="14645" width="3.625" customWidth="1"/>
    <col min="14849" max="14888" width="3.75" customWidth="1"/>
    <col min="14889" max="14901" width="3.625" customWidth="1"/>
    <col min="15105" max="15144" width="3.75" customWidth="1"/>
    <col min="15145" max="15157" width="3.625" customWidth="1"/>
    <col min="15361" max="15400" width="3.75" customWidth="1"/>
    <col min="15401" max="15413" width="3.625" customWidth="1"/>
    <col min="15617" max="15656" width="3.75" customWidth="1"/>
    <col min="15657" max="15669" width="3.625" customWidth="1"/>
    <col min="15873" max="15912" width="3.75" customWidth="1"/>
    <col min="15913" max="15925" width="3.625" customWidth="1"/>
    <col min="16129" max="16168" width="3.75" customWidth="1"/>
    <col min="16169" max="16181" width="3.625" customWidth="1"/>
  </cols>
  <sheetData>
    <row r="1" spans="1:40" s="170" customFormat="1" ht="30" customHeight="1">
      <c r="A1" s="173" t="s">
        <v>978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173"/>
      <c r="AL1" s="173"/>
      <c r="AM1" s="173"/>
      <c r="AN1" s="173"/>
    </row>
    <row r="2" spans="1:40" s="170" customFormat="1" ht="27.75" customHeight="1">
      <c r="A2" s="174" t="s">
        <v>979</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row>
    <row r="3" spans="1:40" s="170" customFormat="1" ht="34.5" customHeight="1">
      <c r="A3" s="175" t="s">
        <v>101</v>
      </c>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row>
    <row r="4" spans="1:40" s="171" customFormat="1" ht="17.100000000000001" customHeight="1">
      <c r="A4" s="176"/>
      <c r="B4" s="205" t="s">
        <v>637</v>
      </c>
      <c r="C4" s="227"/>
      <c r="D4" s="227"/>
      <c r="E4" s="227"/>
      <c r="F4" s="227"/>
      <c r="G4" s="227"/>
      <c r="H4" s="271" t="s">
        <v>183</v>
      </c>
      <c r="I4" s="276"/>
      <c r="J4" s="276"/>
      <c r="K4" s="276"/>
      <c r="L4" s="276"/>
      <c r="M4" s="276"/>
      <c r="N4" s="276"/>
      <c r="O4" s="276"/>
      <c r="P4" s="276"/>
      <c r="Q4" s="276"/>
      <c r="R4" s="276"/>
      <c r="S4" s="276"/>
      <c r="T4" s="276"/>
      <c r="U4" s="276"/>
      <c r="V4" s="276"/>
      <c r="W4" s="276"/>
      <c r="X4" s="276"/>
      <c r="Y4" s="276"/>
      <c r="Z4" s="276"/>
      <c r="AA4" s="276"/>
      <c r="AB4" s="276"/>
      <c r="AC4" s="276"/>
      <c r="AD4" s="276"/>
      <c r="AE4" s="276"/>
      <c r="AF4" s="276"/>
      <c r="AG4" s="276"/>
      <c r="AH4" s="276"/>
      <c r="AI4" s="276"/>
      <c r="AJ4" s="276"/>
      <c r="AK4" s="276"/>
      <c r="AL4" s="276"/>
      <c r="AM4" s="471"/>
      <c r="AN4" s="176"/>
    </row>
    <row r="5" spans="1:40" s="171" customFormat="1" ht="33.75" customHeight="1">
      <c r="A5" s="176"/>
      <c r="B5" s="205" t="s">
        <v>639</v>
      </c>
      <c r="C5" s="227"/>
      <c r="D5" s="227"/>
      <c r="E5" s="227"/>
      <c r="F5" s="227"/>
      <c r="G5" s="227"/>
      <c r="H5" s="271" t="s">
        <v>349</v>
      </c>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471"/>
      <c r="AN5" s="176"/>
    </row>
    <row r="6" spans="1:40" s="171" customFormat="1" ht="17.100000000000001" customHeight="1">
      <c r="A6" s="176"/>
      <c r="B6" s="205" t="s">
        <v>640</v>
      </c>
      <c r="C6" s="227"/>
      <c r="D6" s="227"/>
      <c r="E6" s="227"/>
      <c r="F6" s="227"/>
      <c r="G6" s="227"/>
      <c r="H6" s="271" t="s">
        <v>647</v>
      </c>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c r="AM6" s="471"/>
      <c r="AN6" s="176"/>
    </row>
    <row r="7" spans="1:40" s="170" customFormat="1" ht="23.25" customHeight="1">
      <c r="A7" s="175" t="s">
        <v>649</v>
      </c>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5"/>
      <c r="AC7" s="175"/>
      <c r="AD7" s="175"/>
      <c r="AE7" s="175"/>
      <c r="AF7" s="175"/>
      <c r="AG7" s="175"/>
      <c r="AH7" s="175"/>
      <c r="AI7" s="175"/>
      <c r="AJ7" s="175"/>
      <c r="AK7" s="175"/>
      <c r="AL7" s="175"/>
      <c r="AM7" s="175"/>
      <c r="AN7" s="175"/>
    </row>
    <row r="8" spans="1:40" s="170" customFormat="1" ht="17.100000000000001" customHeight="1">
      <c r="A8" s="177"/>
      <c r="B8" s="205" t="s">
        <v>469</v>
      </c>
      <c r="C8" s="227"/>
      <c r="D8" s="227"/>
      <c r="E8" s="227"/>
      <c r="F8" s="227"/>
      <c r="G8" s="227"/>
      <c r="H8" s="272"/>
      <c r="I8" s="271" t="s">
        <v>651</v>
      </c>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c r="AJ8" s="276"/>
      <c r="AK8" s="276"/>
      <c r="AL8" s="276"/>
      <c r="AM8" s="471"/>
      <c r="AN8" s="177"/>
    </row>
    <row r="9" spans="1:40" s="170" customFormat="1" ht="17.100000000000001" customHeight="1">
      <c r="A9" s="177"/>
      <c r="B9" s="205" t="s">
        <v>652</v>
      </c>
      <c r="C9" s="227"/>
      <c r="D9" s="227"/>
      <c r="E9" s="227"/>
      <c r="F9" s="227"/>
      <c r="G9" s="227"/>
      <c r="H9" s="272"/>
      <c r="I9" s="271" t="s">
        <v>654</v>
      </c>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c r="AM9" s="471"/>
      <c r="AN9" s="177"/>
    </row>
    <row r="10" spans="1:40" s="170" customFormat="1" ht="17.100000000000001" customHeight="1">
      <c r="A10" s="177"/>
      <c r="B10" s="205" t="s">
        <v>591</v>
      </c>
      <c r="C10" s="227"/>
      <c r="D10" s="227"/>
      <c r="E10" s="227"/>
      <c r="F10" s="227"/>
      <c r="G10" s="227"/>
      <c r="H10" s="272"/>
      <c r="I10" s="271" t="s">
        <v>658</v>
      </c>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471"/>
      <c r="AN10" s="177"/>
    </row>
    <row r="11" spans="1:40" s="170" customFormat="1" ht="34.5" customHeight="1">
      <c r="A11" s="177"/>
      <c r="B11" s="205" t="s">
        <v>660</v>
      </c>
      <c r="C11" s="227"/>
      <c r="D11" s="227"/>
      <c r="E11" s="227"/>
      <c r="F11" s="227"/>
      <c r="G11" s="227"/>
      <c r="H11" s="272"/>
      <c r="I11" s="271" t="s">
        <v>661</v>
      </c>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c r="AH11" s="276"/>
      <c r="AI11" s="276"/>
      <c r="AJ11" s="276"/>
      <c r="AK11" s="276"/>
      <c r="AL11" s="276"/>
      <c r="AM11" s="471"/>
      <c r="AN11" s="177"/>
    </row>
    <row r="12" spans="1:40" s="170" customFormat="1" ht="34.5" customHeight="1">
      <c r="A12" s="177"/>
      <c r="B12" s="205" t="s">
        <v>93</v>
      </c>
      <c r="C12" s="227"/>
      <c r="D12" s="227"/>
      <c r="E12" s="227"/>
      <c r="F12" s="227"/>
      <c r="G12" s="227"/>
      <c r="H12" s="272"/>
      <c r="I12" s="271" t="s">
        <v>588</v>
      </c>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276"/>
      <c r="AH12" s="276"/>
      <c r="AI12" s="276"/>
      <c r="AJ12" s="276"/>
      <c r="AK12" s="276"/>
      <c r="AL12" s="276"/>
      <c r="AM12" s="471"/>
      <c r="AN12" s="177"/>
    </row>
    <row r="13" spans="1:40" s="170" customFormat="1" ht="34.5" customHeight="1">
      <c r="A13" s="177"/>
      <c r="B13" s="205" t="s">
        <v>663</v>
      </c>
      <c r="C13" s="227"/>
      <c r="D13" s="227"/>
      <c r="E13" s="227"/>
      <c r="F13" s="227"/>
      <c r="G13" s="227"/>
      <c r="H13" s="272"/>
      <c r="I13" s="271" t="s">
        <v>665</v>
      </c>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471"/>
      <c r="AN13" s="177"/>
    </row>
    <row r="14" spans="1:40" s="170" customFormat="1" ht="42.75" customHeight="1">
      <c r="A14" s="177" t="s">
        <v>666</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row>
    <row r="15" spans="1:40" s="170" customFormat="1" ht="31.5" customHeight="1">
      <c r="A15" s="178" t="s">
        <v>442</v>
      </c>
      <c r="B15" s="178"/>
      <c r="C15" s="178"/>
      <c r="D15" s="178"/>
      <c r="E15" s="178"/>
      <c r="F15" s="178"/>
      <c r="G15" s="249" t="s">
        <v>645</v>
      </c>
      <c r="H15" s="249" t="s">
        <v>280</v>
      </c>
      <c r="I15" s="178" t="s">
        <v>408</v>
      </c>
      <c r="J15" s="178"/>
      <c r="K15" s="178"/>
      <c r="L15" s="178"/>
      <c r="M15" s="178"/>
      <c r="N15" s="386" t="s">
        <v>581</v>
      </c>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249" t="s">
        <v>50</v>
      </c>
    </row>
    <row r="16" spans="1:40" s="172" customFormat="1" ht="107.25" customHeight="1">
      <c r="A16" s="179" t="s">
        <v>450</v>
      </c>
      <c r="B16" s="179"/>
      <c r="C16" s="179"/>
      <c r="D16" s="179"/>
      <c r="E16" s="179"/>
      <c r="F16" s="179"/>
      <c r="G16" s="250" t="s">
        <v>647</v>
      </c>
      <c r="H16" s="250" t="s">
        <v>647</v>
      </c>
      <c r="I16" s="277" t="s">
        <v>445</v>
      </c>
      <c r="J16" s="277"/>
      <c r="K16" s="319" t="s">
        <v>26</v>
      </c>
      <c r="L16" s="319"/>
      <c r="M16" s="319"/>
      <c r="N16" s="387" t="s">
        <v>980</v>
      </c>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472"/>
      <c r="AN16" s="495"/>
    </row>
    <row r="17" spans="1:40" s="170" customFormat="1" ht="96.75" customHeight="1">
      <c r="A17" s="179"/>
      <c r="B17" s="179"/>
      <c r="C17" s="179"/>
      <c r="D17" s="179"/>
      <c r="E17" s="179"/>
      <c r="F17" s="179"/>
      <c r="G17" s="250"/>
      <c r="H17" s="250"/>
      <c r="I17" s="277"/>
      <c r="J17" s="277"/>
      <c r="K17" s="319"/>
      <c r="L17" s="319"/>
      <c r="M17" s="319"/>
      <c r="N17" s="387" t="s">
        <v>982</v>
      </c>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472"/>
      <c r="AN17" s="496"/>
    </row>
    <row r="18" spans="1:40" s="170" customFormat="1" ht="19.5" customHeight="1">
      <c r="A18" s="179"/>
      <c r="B18" s="179"/>
      <c r="C18" s="179"/>
      <c r="D18" s="179"/>
      <c r="E18" s="179"/>
      <c r="F18" s="179"/>
      <c r="G18" s="250"/>
      <c r="H18" s="250"/>
      <c r="I18" s="277"/>
      <c r="J18" s="277"/>
      <c r="K18" s="319"/>
      <c r="L18" s="319"/>
      <c r="M18" s="319"/>
      <c r="N18" s="388"/>
      <c r="O18" s="418" t="s">
        <v>334</v>
      </c>
      <c r="P18" s="418"/>
      <c r="Q18" s="418"/>
      <c r="R18" s="418"/>
      <c r="S18" s="418"/>
      <c r="T18" s="418"/>
      <c r="U18" s="418"/>
      <c r="V18" s="418"/>
      <c r="W18" s="418"/>
      <c r="X18" s="418"/>
      <c r="Y18" s="418"/>
      <c r="Z18" s="418"/>
      <c r="AA18" s="418" t="s">
        <v>983</v>
      </c>
      <c r="AB18" s="418"/>
      <c r="AC18" s="418"/>
      <c r="AD18" s="418"/>
      <c r="AE18" s="418"/>
      <c r="AF18" s="418"/>
      <c r="AG18" s="418"/>
      <c r="AH18" s="418"/>
      <c r="AI18" s="418"/>
      <c r="AJ18" s="418"/>
      <c r="AK18" s="418"/>
      <c r="AL18" s="418"/>
      <c r="AM18" s="473"/>
      <c r="AN18" s="497"/>
    </row>
    <row r="19" spans="1:40" s="170" customFormat="1" ht="84.75" customHeight="1">
      <c r="A19" s="179"/>
      <c r="B19" s="179"/>
      <c r="C19" s="179"/>
      <c r="D19" s="179"/>
      <c r="E19" s="179"/>
      <c r="F19" s="179"/>
      <c r="G19" s="250"/>
      <c r="H19" s="250"/>
      <c r="I19" s="277"/>
      <c r="J19" s="277"/>
      <c r="K19" s="319"/>
      <c r="L19" s="319"/>
      <c r="M19" s="319"/>
      <c r="O19" s="407" t="s">
        <v>984</v>
      </c>
      <c r="P19" s="429"/>
      <c r="Q19" s="429"/>
      <c r="R19" s="429"/>
      <c r="S19" s="429"/>
      <c r="T19" s="429"/>
      <c r="U19" s="429"/>
      <c r="V19" s="429"/>
      <c r="W19" s="429"/>
      <c r="X19" s="429"/>
      <c r="Y19" s="429"/>
      <c r="Z19" s="429"/>
      <c r="AA19" s="407" t="s">
        <v>986</v>
      </c>
      <c r="AB19" s="429"/>
      <c r="AC19" s="429"/>
      <c r="AD19" s="429"/>
      <c r="AE19" s="429"/>
      <c r="AF19" s="429"/>
      <c r="AG19" s="429"/>
      <c r="AH19" s="429"/>
      <c r="AI19" s="429"/>
      <c r="AJ19" s="429"/>
      <c r="AK19" s="429"/>
      <c r="AL19" s="429"/>
      <c r="AM19" s="474"/>
      <c r="AN19" s="498"/>
    </row>
    <row r="20" spans="1:40" s="172" customFormat="1" ht="10.5" customHeight="1">
      <c r="A20" s="179"/>
      <c r="B20" s="179"/>
      <c r="C20" s="179"/>
      <c r="D20" s="179"/>
      <c r="E20" s="179"/>
      <c r="F20" s="179"/>
      <c r="G20" s="250"/>
      <c r="H20" s="250"/>
      <c r="I20" s="277"/>
      <c r="J20" s="277"/>
      <c r="K20" s="319"/>
      <c r="L20" s="319"/>
      <c r="M20" s="319"/>
      <c r="AM20" s="475"/>
      <c r="AN20" s="495"/>
    </row>
    <row r="21" spans="1:40" s="172" customFormat="1" ht="87.75" customHeight="1">
      <c r="A21" s="179"/>
      <c r="B21" s="179"/>
      <c r="C21" s="179"/>
      <c r="D21" s="179"/>
      <c r="E21" s="179"/>
      <c r="F21" s="179"/>
      <c r="G21" s="250"/>
      <c r="H21" s="250"/>
      <c r="I21" s="277"/>
      <c r="J21" s="277"/>
      <c r="K21" s="319"/>
      <c r="L21" s="319"/>
      <c r="M21" s="319"/>
      <c r="N21" s="387" t="s">
        <v>988</v>
      </c>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472"/>
      <c r="AN21" s="495"/>
    </row>
    <row r="22" spans="1:40" s="170" customFormat="1" ht="51" customHeight="1">
      <c r="A22" s="179"/>
      <c r="B22" s="179"/>
      <c r="C22" s="179"/>
      <c r="D22" s="179"/>
      <c r="E22" s="179"/>
      <c r="F22" s="179"/>
      <c r="G22" s="250"/>
      <c r="H22" s="250"/>
      <c r="I22" s="277"/>
      <c r="J22" s="277"/>
      <c r="K22" s="319"/>
      <c r="L22" s="319"/>
      <c r="M22" s="319"/>
      <c r="N22" s="387" t="s">
        <v>989</v>
      </c>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472"/>
      <c r="AN22" s="496"/>
    </row>
    <row r="23" spans="1:40" s="170" customFormat="1" ht="19.5" customHeight="1">
      <c r="A23" s="179"/>
      <c r="B23" s="179"/>
      <c r="C23" s="179"/>
      <c r="D23" s="179"/>
      <c r="E23" s="179"/>
      <c r="F23" s="179"/>
      <c r="G23" s="250"/>
      <c r="H23" s="250"/>
      <c r="I23" s="277"/>
      <c r="J23" s="277"/>
      <c r="K23" s="319"/>
      <c r="L23" s="319"/>
      <c r="M23" s="319"/>
      <c r="N23" s="388"/>
      <c r="O23" s="418" t="s">
        <v>334</v>
      </c>
      <c r="P23" s="418"/>
      <c r="Q23" s="418"/>
      <c r="R23" s="418"/>
      <c r="S23" s="418"/>
      <c r="T23" s="418"/>
      <c r="U23" s="418"/>
      <c r="V23" s="418"/>
      <c r="W23" s="418"/>
      <c r="X23" s="418"/>
      <c r="Y23" s="418"/>
      <c r="Z23" s="418"/>
      <c r="AA23" s="418" t="s">
        <v>983</v>
      </c>
      <c r="AB23" s="418"/>
      <c r="AC23" s="418"/>
      <c r="AD23" s="418"/>
      <c r="AE23" s="418"/>
      <c r="AF23" s="418"/>
      <c r="AG23" s="418"/>
      <c r="AH23" s="418"/>
      <c r="AI23" s="418"/>
      <c r="AJ23" s="418"/>
      <c r="AK23" s="418"/>
      <c r="AL23" s="418"/>
      <c r="AM23" s="473"/>
      <c r="AN23" s="497"/>
    </row>
    <row r="24" spans="1:40" s="170" customFormat="1" ht="49.5" customHeight="1">
      <c r="A24" s="179"/>
      <c r="B24" s="179"/>
      <c r="C24" s="179"/>
      <c r="D24" s="179"/>
      <c r="E24" s="179"/>
      <c r="F24" s="179"/>
      <c r="G24" s="250"/>
      <c r="H24" s="250"/>
      <c r="I24" s="277"/>
      <c r="J24" s="277"/>
      <c r="K24" s="319"/>
      <c r="L24" s="319"/>
      <c r="M24" s="319"/>
      <c r="O24" s="407" t="s">
        <v>964</v>
      </c>
      <c r="P24" s="429"/>
      <c r="Q24" s="429"/>
      <c r="R24" s="429"/>
      <c r="S24" s="429"/>
      <c r="T24" s="429"/>
      <c r="U24" s="429"/>
      <c r="V24" s="429"/>
      <c r="W24" s="429"/>
      <c r="X24" s="429"/>
      <c r="Y24" s="429"/>
      <c r="Z24" s="429"/>
      <c r="AA24" s="407" t="s">
        <v>441</v>
      </c>
      <c r="AB24" s="429"/>
      <c r="AC24" s="429"/>
      <c r="AD24" s="429"/>
      <c r="AE24" s="429"/>
      <c r="AF24" s="429"/>
      <c r="AG24" s="429"/>
      <c r="AH24" s="429"/>
      <c r="AI24" s="429"/>
      <c r="AJ24" s="429"/>
      <c r="AK24" s="429"/>
      <c r="AL24" s="429"/>
      <c r="AM24" s="474"/>
      <c r="AN24" s="498"/>
    </row>
    <row r="25" spans="1:40" s="170" customFormat="1" ht="10.5" customHeight="1">
      <c r="A25" s="179"/>
      <c r="B25" s="179"/>
      <c r="C25" s="179"/>
      <c r="D25" s="179"/>
      <c r="E25" s="179"/>
      <c r="F25" s="179"/>
      <c r="G25" s="250"/>
      <c r="H25" s="250"/>
      <c r="I25" s="277"/>
      <c r="J25" s="277"/>
      <c r="K25" s="319"/>
      <c r="L25" s="319"/>
      <c r="M25" s="319"/>
      <c r="N25" s="391"/>
      <c r="O25" s="419"/>
      <c r="P25" s="445"/>
      <c r="Q25" s="445"/>
      <c r="R25" s="445"/>
      <c r="S25" s="445"/>
      <c r="T25" s="445"/>
      <c r="U25" s="445"/>
      <c r="V25" s="445"/>
      <c r="W25" s="445"/>
      <c r="X25" s="445"/>
      <c r="Y25" s="445"/>
      <c r="Z25" s="445"/>
      <c r="AA25" s="419"/>
      <c r="AB25" s="445"/>
      <c r="AC25" s="445"/>
      <c r="AD25" s="445"/>
      <c r="AE25" s="445"/>
      <c r="AF25" s="445"/>
      <c r="AG25" s="445"/>
      <c r="AH25" s="445"/>
      <c r="AI25" s="445"/>
      <c r="AJ25" s="445"/>
      <c r="AK25" s="445"/>
      <c r="AL25" s="445"/>
      <c r="AM25" s="476"/>
      <c r="AN25" s="499"/>
    </row>
    <row r="26" spans="1:40" s="172" customFormat="1" ht="220.5" customHeight="1">
      <c r="A26" s="179"/>
      <c r="B26" s="179"/>
      <c r="C26" s="179"/>
      <c r="D26" s="179"/>
      <c r="E26" s="179"/>
      <c r="F26" s="179"/>
      <c r="G26" s="250"/>
      <c r="H26" s="250"/>
      <c r="I26" s="277"/>
      <c r="J26" s="277"/>
      <c r="K26" s="319"/>
      <c r="L26" s="319"/>
      <c r="M26" s="319"/>
      <c r="N26" s="392" t="s">
        <v>667</v>
      </c>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472"/>
      <c r="AN26" s="495"/>
    </row>
    <row r="27" spans="1:40" s="172" customFormat="1" ht="55.5" customHeight="1">
      <c r="A27" s="179"/>
      <c r="B27" s="179"/>
      <c r="C27" s="179"/>
      <c r="D27" s="179"/>
      <c r="E27" s="179"/>
      <c r="F27" s="179"/>
      <c r="G27" s="250"/>
      <c r="H27" s="250"/>
      <c r="I27" s="277"/>
      <c r="J27" s="277"/>
      <c r="K27" s="319"/>
      <c r="L27" s="319"/>
      <c r="M27" s="319"/>
      <c r="N27" s="392" t="s">
        <v>992</v>
      </c>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472"/>
      <c r="AN27" s="495"/>
    </row>
    <row r="28" spans="1:40" s="172" customFormat="1" ht="210.75" customHeight="1">
      <c r="A28" s="179"/>
      <c r="B28" s="179"/>
      <c r="C28" s="179"/>
      <c r="D28" s="179"/>
      <c r="E28" s="179"/>
      <c r="F28" s="179"/>
      <c r="G28" s="250"/>
      <c r="H28" s="250"/>
      <c r="I28" s="277"/>
      <c r="J28" s="277"/>
      <c r="K28" s="319"/>
      <c r="L28" s="319"/>
      <c r="M28" s="319"/>
      <c r="N28" s="393" t="s">
        <v>659</v>
      </c>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0"/>
      <c r="AL28" s="420"/>
      <c r="AM28" s="409"/>
      <c r="AN28" s="495"/>
    </row>
    <row r="29" spans="1:40" s="170" customFormat="1" ht="17.25" customHeight="1">
      <c r="A29" s="179"/>
      <c r="B29" s="179"/>
      <c r="C29" s="179"/>
      <c r="D29" s="179"/>
      <c r="E29" s="179"/>
      <c r="F29" s="179"/>
      <c r="G29" s="250"/>
      <c r="H29" s="250"/>
      <c r="I29" s="277"/>
      <c r="J29" s="277"/>
      <c r="K29" s="319"/>
      <c r="L29" s="319"/>
      <c r="M29" s="319"/>
      <c r="N29" s="394" t="s">
        <v>447</v>
      </c>
      <c r="O29" s="421"/>
      <c r="P29" s="421"/>
      <c r="Q29" s="421"/>
      <c r="R29" s="421"/>
      <c r="S29" s="421"/>
      <c r="T29" s="421"/>
      <c r="U29" s="421"/>
      <c r="V29" s="421"/>
      <c r="W29" s="421"/>
      <c r="X29" s="421"/>
      <c r="Y29" s="421"/>
      <c r="Z29" s="421"/>
      <c r="AA29" s="421"/>
      <c r="AB29" s="421"/>
      <c r="AC29" s="421"/>
      <c r="AD29" s="421"/>
      <c r="AE29" s="421"/>
      <c r="AF29" s="421"/>
      <c r="AG29" s="421"/>
      <c r="AH29" s="421"/>
      <c r="AI29" s="421"/>
      <c r="AJ29" s="421"/>
      <c r="AK29" s="421"/>
      <c r="AL29" s="421"/>
      <c r="AM29" s="477"/>
      <c r="AN29" s="499"/>
    </row>
    <row r="30" spans="1:40" s="170" customFormat="1" ht="17.25" customHeight="1">
      <c r="A30" s="179"/>
      <c r="B30" s="179"/>
      <c r="C30" s="179"/>
      <c r="D30" s="179"/>
      <c r="E30" s="179"/>
      <c r="F30" s="179"/>
      <c r="G30" s="250"/>
      <c r="H30" s="250"/>
      <c r="I30" s="277"/>
      <c r="J30" s="277"/>
      <c r="K30" s="319"/>
      <c r="L30" s="319"/>
      <c r="M30" s="319"/>
      <c r="O30" s="422"/>
      <c r="P30" s="446" t="s">
        <v>675</v>
      </c>
      <c r="Q30" s="452"/>
      <c r="R30" s="452"/>
      <c r="S30" s="452"/>
      <c r="T30" s="452"/>
      <c r="U30" s="452"/>
      <c r="V30" s="452"/>
      <c r="W30" s="452"/>
      <c r="X30" s="452"/>
      <c r="Y30" s="452"/>
      <c r="Z30" s="455"/>
      <c r="AA30" s="460" t="s">
        <v>676</v>
      </c>
      <c r="AB30" s="460"/>
      <c r="AC30" s="460"/>
      <c r="AD30" s="460"/>
      <c r="AE30" s="460"/>
      <c r="AF30" s="460"/>
      <c r="AG30" s="460"/>
      <c r="AH30" s="460"/>
      <c r="AI30" s="460"/>
      <c r="AJ30" s="460"/>
      <c r="AK30" s="460"/>
      <c r="AL30" s="460"/>
      <c r="AM30" s="478"/>
      <c r="AN30" s="496"/>
    </row>
    <row r="31" spans="1:40" s="170" customFormat="1" ht="98.25" customHeight="1">
      <c r="A31" s="179"/>
      <c r="B31" s="179"/>
      <c r="C31" s="179"/>
      <c r="D31" s="179"/>
      <c r="E31" s="179"/>
      <c r="F31" s="179"/>
      <c r="G31" s="250"/>
      <c r="H31" s="250"/>
      <c r="I31" s="277"/>
      <c r="J31" s="277"/>
      <c r="K31" s="319"/>
      <c r="L31" s="319"/>
      <c r="M31" s="319"/>
      <c r="O31" s="423" t="s">
        <v>76</v>
      </c>
      <c r="P31" s="407" t="s">
        <v>995</v>
      </c>
      <c r="Q31" s="407"/>
      <c r="R31" s="407"/>
      <c r="S31" s="407"/>
      <c r="T31" s="407"/>
      <c r="U31" s="407"/>
      <c r="V31" s="407"/>
      <c r="W31" s="407"/>
      <c r="X31" s="407"/>
      <c r="Y31" s="407"/>
      <c r="Z31" s="407"/>
      <c r="AA31" s="407" t="s">
        <v>963</v>
      </c>
      <c r="AB31" s="407"/>
      <c r="AC31" s="407"/>
      <c r="AD31" s="407"/>
      <c r="AE31" s="407"/>
      <c r="AF31" s="407"/>
      <c r="AG31" s="407"/>
      <c r="AH31" s="407"/>
      <c r="AI31" s="407"/>
      <c r="AJ31" s="407"/>
      <c r="AK31" s="407"/>
      <c r="AL31" s="407"/>
      <c r="AM31" s="478"/>
      <c r="AN31" s="497"/>
    </row>
    <row r="32" spans="1:40" s="170" customFormat="1" ht="98.25" customHeight="1">
      <c r="A32" s="179"/>
      <c r="B32" s="179"/>
      <c r="C32" s="179"/>
      <c r="D32" s="179"/>
      <c r="E32" s="179"/>
      <c r="F32" s="179"/>
      <c r="G32" s="250"/>
      <c r="H32" s="250"/>
      <c r="I32" s="277"/>
      <c r="J32" s="277"/>
      <c r="K32" s="319"/>
      <c r="L32" s="319"/>
      <c r="M32" s="319"/>
      <c r="O32" s="424" t="s">
        <v>85</v>
      </c>
      <c r="P32" s="407" t="s">
        <v>996</v>
      </c>
      <c r="Q32" s="407"/>
      <c r="R32" s="407"/>
      <c r="S32" s="407"/>
      <c r="T32" s="407"/>
      <c r="U32" s="407"/>
      <c r="V32" s="407"/>
      <c r="W32" s="407"/>
      <c r="X32" s="407"/>
      <c r="Y32" s="407"/>
      <c r="Z32" s="407"/>
      <c r="AA32" s="407" t="s">
        <v>312</v>
      </c>
      <c r="AB32" s="407"/>
      <c r="AC32" s="407"/>
      <c r="AD32" s="407"/>
      <c r="AE32" s="407"/>
      <c r="AF32" s="407"/>
      <c r="AG32" s="407"/>
      <c r="AH32" s="407"/>
      <c r="AI32" s="407"/>
      <c r="AJ32" s="407"/>
      <c r="AK32" s="407"/>
      <c r="AL32" s="407"/>
      <c r="AM32" s="478"/>
      <c r="AN32" s="498"/>
    </row>
    <row r="33" spans="1:40" s="170" customFormat="1" ht="10.5" customHeight="1">
      <c r="A33" s="179"/>
      <c r="B33" s="179"/>
      <c r="C33" s="179"/>
      <c r="D33" s="179"/>
      <c r="E33" s="179"/>
      <c r="F33" s="179"/>
      <c r="G33" s="250"/>
      <c r="H33" s="250"/>
      <c r="I33" s="277"/>
      <c r="J33" s="277"/>
      <c r="K33" s="319"/>
      <c r="L33" s="319"/>
      <c r="M33" s="319"/>
      <c r="N33" s="391"/>
      <c r="O33" s="391"/>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79"/>
      <c r="AN33" s="499"/>
    </row>
    <row r="34" spans="1:40" s="172" customFormat="1" ht="107.25" customHeight="1">
      <c r="A34" s="180" t="s">
        <v>417</v>
      </c>
      <c r="B34" s="206"/>
      <c r="C34" s="206"/>
      <c r="D34" s="206"/>
      <c r="E34" s="206"/>
      <c r="F34" s="228"/>
      <c r="G34" s="251" t="s">
        <v>647</v>
      </c>
      <c r="H34" s="251" t="s">
        <v>647</v>
      </c>
      <c r="I34" s="278" t="s">
        <v>445</v>
      </c>
      <c r="J34" s="299"/>
      <c r="K34" s="320" t="s">
        <v>26</v>
      </c>
      <c r="L34" s="341"/>
      <c r="M34" s="365"/>
      <c r="N34" s="387" t="s">
        <v>980</v>
      </c>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472"/>
      <c r="AN34" s="495"/>
    </row>
    <row r="35" spans="1:40" s="170" customFormat="1" ht="47.25" customHeight="1">
      <c r="A35" s="181"/>
      <c r="B35" s="176"/>
      <c r="C35" s="176"/>
      <c r="D35" s="176"/>
      <c r="E35" s="176"/>
      <c r="F35" s="229"/>
      <c r="G35" s="252"/>
      <c r="H35" s="252"/>
      <c r="I35" s="279"/>
      <c r="J35" s="300"/>
      <c r="K35" s="321"/>
      <c r="L35" s="342"/>
      <c r="M35" s="366"/>
      <c r="N35" s="392" t="s">
        <v>998</v>
      </c>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472"/>
      <c r="AN35" s="496"/>
    </row>
    <row r="36" spans="1:40" s="170" customFormat="1" ht="17.25" customHeight="1">
      <c r="A36" s="181"/>
      <c r="B36" s="176"/>
      <c r="C36" s="176"/>
      <c r="D36" s="176"/>
      <c r="E36" s="176"/>
      <c r="F36" s="229"/>
      <c r="G36" s="252"/>
      <c r="H36" s="252"/>
      <c r="I36" s="279"/>
      <c r="J36" s="300"/>
      <c r="K36" s="321"/>
      <c r="L36" s="342"/>
      <c r="M36" s="366"/>
      <c r="N36" s="395"/>
      <c r="O36" s="418" t="s">
        <v>642</v>
      </c>
      <c r="P36" s="418"/>
      <c r="Q36" s="418"/>
      <c r="R36" s="418"/>
      <c r="S36" s="418"/>
      <c r="T36" s="418"/>
      <c r="U36" s="418"/>
      <c r="V36" s="418"/>
      <c r="W36" s="418"/>
      <c r="X36" s="418"/>
      <c r="Y36" s="418"/>
      <c r="Z36" s="418"/>
      <c r="AA36" s="418" t="s">
        <v>983</v>
      </c>
      <c r="AB36" s="418"/>
      <c r="AC36" s="418"/>
      <c r="AD36" s="418"/>
      <c r="AE36" s="418"/>
      <c r="AF36" s="418"/>
      <c r="AG36" s="418"/>
      <c r="AH36" s="418"/>
      <c r="AI36" s="418"/>
      <c r="AJ36" s="418"/>
      <c r="AK36" s="418"/>
      <c r="AL36" s="418"/>
      <c r="AM36" s="478"/>
      <c r="AN36" s="497"/>
    </row>
    <row r="37" spans="1:40" s="170" customFormat="1" ht="40.5" customHeight="1">
      <c r="A37" s="181"/>
      <c r="B37" s="176"/>
      <c r="C37" s="176"/>
      <c r="D37" s="176"/>
      <c r="E37" s="176"/>
      <c r="F37" s="229"/>
      <c r="G37" s="252"/>
      <c r="H37" s="252"/>
      <c r="I37" s="279"/>
      <c r="J37" s="300"/>
      <c r="K37" s="321"/>
      <c r="L37" s="342"/>
      <c r="M37" s="366"/>
      <c r="N37" s="395"/>
      <c r="O37" s="407" t="s">
        <v>814</v>
      </c>
      <c r="P37" s="429"/>
      <c r="Q37" s="429"/>
      <c r="R37" s="429"/>
      <c r="S37" s="429"/>
      <c r="T37" s="429"/>
      <c r="U37" s="429"/>
      <c r="V37" s="429"/>
      <c r="W37" s="429"/>
      <c r="X37" s="429"/>
      <c r="Y37" s="429"/>
      <c r="Z37" s="429"/>
      <c r="AA37" s="461" t="s">
        <v>990</v>
      </c>
      <c r="AB37" s="425"/>
      <c r="AC37" s="425"/>
      <c r="AD37" s="425"/>
      <c r="AE37" s="425"/>
      <c r="AF37" s="425"/>
      <c r="AG37" s="425"/>
      <c r="AH37" s="425"/>
      <c r="AI37" s="425"/>
      <c r="AJ37" s="425"/>
      <c r="AK37" s="425"/>
      <c r="AL37" s="467"/>
      <c r="AM37" s="478"/>
      <c r="AN37" s="497"/>
    </row>
    <row r="38" spans="1:40" s="170" customFormat="1" ht="42" customHeight="1">
      <c r="A38" s="181"/>
      <c r="B38" s="176"/>
      <c r="C38" s="176"/>
      <c r="D38" s="176"/>
      <c r="E38" s="176"/>
      <c r="F38" s="229"/>
      <c r="G38" s="252"/>
      <c r="H38" s="252"/>
      <c r="I38" s="279"/>
      <c r="J38" s="300"/>
      <c r="K38" s="321"/>
      <c r="L38" s="342"/>
      <c r="M38" s="366"/>
      <c r="N38" s="395"/>
      <c r="O38" s="407" t="s">
        <v>787</v>
      </c>
      <c r="P38" s="429"/>
      <c r="Q38" s="429"/>
      <c r="R38" s="429"/>
      <c r="S38" s="429"/>
      <c r="T38" s="429"/>
      <c r="U38" s="429"/>
      <c r="V38" s="429"/>
      <c r="W38" s="429"/>
      <c r="X38" s="429"/>
      <c r="Y38" s="429"/>
      <c r="Z38" s="429"/>
      <c r="AA38" s="462"/>
      <c r="AB38" s="419"/>
      <c r="AC38" s="419"/>
      <c r="AD38" s="419"/>
      <c r="AE38" s="419"/>
      <c r="AF38" s="419"/>
      <c r="AG38" s="419"/>
      <c r="AH38" s="419"/>
      <c r="AI38" s="419"/>
      <c r="AJ38" s="419"/>
      <c r="AK38" s="419"/>
      <c r="AL38" s="468"/>
      <c r="AM38" s="478"/>
      <c r="AN38" s="497"/>
    </row>
    <row r="39" spans="1:40" s="170" customFormat="1" ht="10.5" customHeight="1">
      <c r="A39" s="181"/>
      <c r="B39" s="176"/>
      <c r="C39" s="176"/>
      <c r="D39" s="176"/>
      <c r="E39" s="176"/>
      <c r="F39" s="229"/>
      <c r="G39" s="252"/>
      <c r="H39" s="252"/>
      <c r="I39" s="279"/>
      <c r="J39" s="300"/>
      <c r="K39" s="321"/>
      <c r="L39" s="342"/>
      <c r="M39" s="366"/>
      <c r="N39" s="396"/>
      <c r="O39" s="391"/>
      <c r="P39" s="447"/>
      <c r="Q39" s="447"/>
      <c r="R39" s="447"/>
      <c r="S39" s="447"/>
      <c r="T39" s="447"/>
      <c r="U39" s="447"/>
      <c r="V39" s="447"/>
      <c r="W39" s="447"/>
      <c r="X39" s="447"/>
      <c r="Y39" s="447"/>
      <c r="Z39" s="447"/>
      <c r="AA39" s="447"/>
      <c r="AB39" s="447"/>
      <c r="AC39" s="447"/>
      <c r="AD39" s="447"/>
      <c r="AE39" s="447"/>
      <c r="AF39" s="447"/>
      <c r="AG39" s="447"/>
      <c r="AH39" s="447"/>
      <c r="AI39" s="447"/>
      <c r="AJ39" s="447"/>
      <c r="AK39" s="447"/>
      <c r="AL39" s="447"/>
      <c r="AM39" s="479"/>
      <c r="AN39" s="498"/>
    </row>
    <row r="40" spans="1:40" s="172" customFormat="1" ht="87.75" customHeight="1">
      <c r="A40" s="181"/>
      <c r="B40" s="176"/>
      <c r="C40" s="176"/>
      <c r="D40" s="176"/>
      <c r="E40" s="176"/>
      <c r="F40" s="229"/>
      <c r="G40" s="252"/>
      <c r="H40" s="252"/>
      <c r="I40" s="279"/>
      <c r="J40" s="300"/>
      <c r="K40" s="321"/>
      <c r="L40" s="342"/>
      <c r="M40" s="366"/>
      <c r="N40" s="387" t="s">
        <v>988</v>
      </c>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472"/>
      <c r="AN40" s="495"/>
    </row>
    <row r="41" spans="1:40" s="170" customFormat="1" ht="47.25" customHeight="1">
      <c r="A41" s="181"/>
      <c r="B41" s="176"/>
      <c r="C41" s="176"/>
      <c r="D41" s="176"/>
      <c r="E41" s="176"/>
      <c r="F41" s="229"/>
      <c r="G41" s="252"/>
      <c r="H41" s="252"/>
      <c r="I41" s="279"/>
      <c r="J41" s="300"/>
      <c r="K41" s="321"/>
      <c r="L41" s="342"/>
      <c r="M41" s="366"/>
      <c r="N41" s="392" t="s">
        <v>999</v>
      </c>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472"/>
      <c r="AN41" s="496"/>
    </row>
    <row r="42" spans="1:40" s="170" customFormat="1" ht="17.25" customHeight="1">
      <c r="A42" s="181"/>
      <c r="B42" s="176"/>
      <c r="C42" s="176"/>
      <c r="D42" s="176"/>
      <c r="E42" s="176"/>
      <c r="F42" s="229"/>
      <c r="G42" s="252"/>
      <c r="H42" s="252"/>
      <c r="I42" s="279"/>
      <c r="J42" s="300"/>
      <c r="K42" s="321"/>
      <c r="L42" s="342"/>
      <c r="M42" s="366"/>
      <c r="N42" s="395"/>
      <c r="O42" s="418" t="s">
        <v>642</v>
      </c>
      <c r="P42" s="418"/>
      <c r="Q42" s="418"/>
      <c r="R42" s="418"/>
      <c r="S42" s="418"/>
      <c r="T42" s="418"/>
      <c r="U42" s="418"/>
      <c r="V42" s="418"/>
      <c r="W42" s="418"/>
      <c r="X42" s="418"/>
      <c r="Y42" s="418"/>
      <c r="Z42" s="418"/>
      <c r="AA42" s="418" t="s">
        <v>983</v>
      </c>
      <c r="AB42" s="418"/>
      <c r="AC42" s="418"/>
      <c r="AD42" s="418"/>
      <c r="AE42" s="418"/>
      <c r="AF42" s="418"/>
      <c r="AG42" s="418"/>
      <c r="AH42" s="418"/>
      <c r="AI42" s="418"/>
      <c r="AJ42" s="418"/>
      <c r="AK42" s="418"/>
      <c r="AL42" s="418"/>
      <c r="AM42" s="478"/>
      <c r="AN42" s="497"/>
    </row>
    <row r="43" spans="1:40" s="170" customFormat="1" ht="53.25" customHeight="1">
      <c r="A43" s="181"/>
      <c r="B43" s="176"/>
      <c r="C43" s="176"/>
      <c r="D43" s="176"/>
      <c r="E43" s="176"/>
      <c r="F43" s="229"/>
      <c r="G43" s="252"/>
      <c r="H43" s="252"/>
      <c r="I43" s="279"/>
      <c r="J43" s="300"/>
      <c r="K43" s="321"/>
      <c r="L43" s="342"/>
      <c r="M43" s="366"/>
      <c r="N43" s="395"/>
      <c r="O43" s="407" t="s">
        <v>1003</v>
      </c>
      <c r="P43" s="429"/>
      <c r="Q43" s="429"/>
      <c r="R43" s="429"/>
      <c r="S43" s="429"/>
      <c r="T43" s="429"/>
      <c r="U43" s="429"/>
      <c r="V43" s="429"/>
      <c r="W43" s="429"/>
      <c r="X43" s="429"/>
      <c r="Y43" s="429"/>
      <c r="Z43" s="429"/>
      <c r="AA43" s="407" t="s">
        <v>441</v>
      </c>
      <c r="AB43" s="407"/>
      <c r="AC43" s="407"/>
      <c r="AD43" s="407"/>
      <c r="AE43" s="407"/>
      <c r="AF43" s="407"/>
      <c r="AG43" s="407"/>
      <c r="AH43" s="407"/>
      <c r="AI43" s="407"/>
      <c r="AJ43" s="407"/>
      <c r="AK43" s="407"/>
      <c r="AL43" s="407"/>
      <c r="AM43" s="478"/>
      <c r="AN43" s="497"/>
    </row>
    <row r="44" spans="1:40" s="170" customFormat="1" ht="10.5" customHeight="1">
      <c r="A44" s="181"/>
      <c r="B44" s="176"/>
      <c r="C44" s="176"/>
      <c r="D44" s="176"/>
      <c r="E44" s="176"/>
      <c r="F44" s="229"/>
      <c r="G44" s="252"/>
      <c r="H44" s="252"/>
      <c r="I44" s="279"/>
      <c r="J44" s="300"/>
      <c r="K44" s="321"/>
      <c r="L44" s="342"/>
      <c r="M44" s="366"/>
      <c r="N44" s="395"/>
      <c r="O44" s="425"/>
      <c r="P44" s="448"/>
      <c r="Q44" s="448"/>
      <c r="R44" s="448"/>
      <c r="S44" s="448"/>
      <c r="T44" s="448"/>
      <c r="U44" s="448"/>
      <c r="V44" s="448"/>
      <c r="W44" s="448"/>
      <c r="X44" s="448"/>
      <c r="Y44" s="448"/>
      <c r="Z44" s="448"/>
      <c r="AA44" s="463"/>
      <c r="AB44" s="463"/>
      <c r="AC44" s="463"/>
      <c r="AD44" s="463"/>
      <c r="AE44" s="463"/>
      <c r="AF44" s="463"/>
      <c r="AG44" s="463"/>
      <c r="AH44" s="463"/>
      <c r="AI44" s="463"/>
      <c r="AJ44" s="463"/>
      <c r="AK44" s="463"/>
      <c r="AL44" s="463"/>
      <c r="AM44" s="478"/>
      <c r="AN44" s="498"/>
    </row>
    <row r="45" spans="1:40" s="172" customFormat="1" ht="254.25" customHeight="1">
      <c r="A45" s="181"/>
      <c r="B45" s="176"/>
      <c r="C45" s="176"/>
      <c r="D45" s="176"/>
      <c r="E45" s="176"/>
      <c r="F45" s="229"/>
      <c r="G45" s="252"/>
      <c r="H45" s="252"/>
      <c r="I45" s="279"/>
      <c r="J45" s="300"/>
      <c r="K45" s="321"/>
      <c r="L45" s="342"/>
      <c r="M45" s="366"/>
      <c r="N45" s="393" t="s">
        <v>673</v>
      </c>
      <c r="O45" s="420"/>
      <c r="P45" s="420"/>
      <c r="Q45" s="420"/>
      <c r="R45" s="420"/>
      <c r="S45" s="420"/>
      <c r="T45" s="420"/>
      <c r="U45" s="420"/>
      <c r="V45" s="420"/>
      <c r="W45" s="420"/>
      <c r="X45" s="420"/>
      <c r="Y45" s="420"/>
      <c r="Z45" s="420"/>
      <c r="AA45" s="420"/>
      <c r="AB45" s="420"/>
      <c r="AC45" s="420"/>
      <c r="AD45" s="420"/>
      <c r="AE45" s="420"/>
      <c r="AF45" s="420"/>
      <c r="AG45" s="420"/>
      <c r="AH45" s="420"/>
      <c r="AI45" s="420"/>
      <c r="AJ45" s="420"/>
      <c r="AK45" s="420"/>
      <c r="AL45" s="420"/>
      <c r="AM45" s="409"/>
      <c r="AN45" s="495"/>
    </row>
    <row r="46" spans="1:40" s="172" customFormat="1" ht="290.25" customHeight="1">
      <c r="A46" s="181"/>
      <c r="B46" s="176"/>
      <c r="C46" s="176"/>
      <c r="D46" s="176"/>
      <c r="E46" s="176"/>
      <c r="F46" s="229"/>
      <c r="G46" s="252"/>
      <c r="H46" s="252"/>
      <c r="I46" s="279"/>
      <c r="J46" s="300"/>
      <c r="K46" s="321"/>
      <c r="L46" s="342"/>
      <c r="M46" s="366"/>
      <c r="N46" s="392" t="s">
        <v>819</v>
      </c>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472"/>
      <c r="AN46" s="495"/>
    </row>
    <row r="47" spans="1:40" s="172" customFormat="1" ht="156.75" customHeight="1">
      <c r="A47" s="182"/>
      <c r="B47" s="207"/>
      <c r="C47" s="207"/>
      <c r="D47" s="207"/>
      <c r="E47" s="207"/>
      <c r="F47" s="230"/>
      <c r="G47" s="253"/>
      <c r="H47" s="253"/>
      <c r="I47" s="280"/>
      <c r="J47" s="301"/>
      <c r="K47" s="322"/>
      <c r="L47" s="343"/>
      <c r="M47" s="367"/>
      <c r="N47" s="392" t="s">
        <v>355</v>
      </c>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472"/>
      <c r="AN47" s="495"/>
    </row>
    <row r="48" spans="1:40" s="170" customFormat="1" ht="39.75" customHeight="1">
      <c r="A48" s="180" t="s">
        <v>1005</v>
      </c>
      <c r="B48" s="206"/>
      <c r="C48" s="206"/>
      <c r="D48" s="206"/>
      <c r="E48" s="206"/>
      <c r="F48" s="228"/>
      <c r="G48" s="251" t="s">
        <v>647</v>
      </c>
      <c r="H48" s="251" t="s">
        <v>647</v>
      </c>
      <c r="I48" s="278" t="s">
        <v>445</v>
      </c>
      <c r="J48" s="299"/>
      <c r="K48" s="320" t="s">
        <v>26</v>
      </c>
      <c r="L48" s="341"/>
      <c r="M48" s="365"/>
      <c r="N48" s="392" t="s">
        <v>539</v>
      </c>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472"/>
      <c r="AN48" s="499"/>
    </row>
    <row r="49" spans="1:40" s="170" customFormat="1" ht="70.5" customHeight="1">
      <c r="A49" s="181"/>
      <c r="B49" s="176"/>
      <c r="C49" s="176"/>
      <c r="D49" s="176"/>
      <c r="E49" s="176"/>
      <c r="F49" s="229"/>
      <c r="G49" s="252"/>
      <c r="H49" s="252"/>
      <c r="I49" s="279"/>
      <c r="J49" s="300"/>
      <c r="K49" s="321"/>
      <c r="L49" s="342"/>
      <c r="M49" s="366"/>
      <c r="N49" s="393" t="s">
        <v>1006</v>
      </c>
      <c r="O49" s="420"/>
      <c r="P49" s="420"/>
      <c r="Q49" s="420"/>
      <c r="R49" s="420"/>
      <c r="S49" s="420"/>
      <c r="T49" s="420"/>
      <c r="U49" s="420"/>
      <c r="V49" s="420"/>
      <c r="W49" s="420"/>
      <c r="X49" s="420"/>
      <c r="Y49" s="420"/>
      <c r="Z49" s="420"/>
      <c r="AA49" s="420"/>
      <c r="AB49" s="420"/>
      <c r="AC49" s="420"/>
      <c r="AD49" s="420"/>
      <c r="AE49" s="420"/>
      <c r="AF49" s="420"/>
      <c r="AG49" s="420"/>
      <c r="AH49" s="420"/>
      <c r="AI49" s="420"/>
      <c r="AJ49" s="420"/>
      <c r="AK49" s="420"/>
      <c r="AL49" s="420"/>
      <c r="AM49" s="409"/>
      <c r="AN49" s="499"/>
    </row>
    <row r="50" spans="1:40" s="170" customFormat="1" ht="82.5" customHeight="1">
      <c r="A50" s="182"/>
      <c r="B50" s="207"/>
      <c r="C50" s="207"/>
      <c r="D50" s="207"/>
      <c r="E50" s="207"/>
      <c r="F50" s="230"/>
      <c r="G50" s="253"/>
      <c r="H50" s="253"/>
      <c r="I50" s="280"/>
      <c r="J50" s="301"/>
      <c r="K50" s="322"/>
      <c r="L50" s="343"/>
      <c r="M50" s="367"/>
      <c r="N50" s="392" t="s">
        <v>800</v>
      </c>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472"/>
      <c r="AN50" s="499"/>
    </row>
    <row r="51" spans="1:40" s="170" customFormat="1" ht="56.25" customHeight="1">
      <c r="A51" s="183" t="s">
        <v>886</v>
      </c>
      <c r="B51" s="208"/>
      <c r="C51" s="208"/>
      <c r="D51" s="208"/>
      <c r="E51" s="208"/>
      <c r="F51" s="231"/>
      <c r="G51" s="254" t="s">
        <v>647</v>
      </c>
      <c r="H51" s="254" t="s">
        <v>647</v>
      </c>
      <c r="I51" s="281" t="s">
        <v>746</v>
      </c>
      <c r="J51" s="302"/>
      <c r="K51" s="323" t="s">
        <v>332</v>
      </c>
      <c r="L51" s="344"/>
      <c r="M51" s="368"/>
      <c r="N51" s="397" t="s">
        <v>1254</v>
      </c>
      <c r="O51" s="426"/>
      <c r="P51" s="426"/>
      <c r="Q51" s="426"/>
      <c r="R51" s="426"/>
      <c r="S51" s="426"/>
      <c r="T51" s="426"/>
      <c r="U51" s="426"/>
      <c r="V51" s="426"/>
      <c r="W51" s="426"/>
      <c r="X51" s="426"/>
      <c r="Y51" s="426"/>
      <c r="Z51" s="426"/>
      <c r="AA51" s="426"/>
      <c r="AB51" s="426"/>
      <c r="AC51" s="426"/>
      <c r="AD51" s="426"/>
      <c r="AE51" s="426"/>
      <c r="AF51" s="426"/>
      <c r="AG51" s="426"/>
      <c r="AH51" s="426"/>
      <c r="AI51" s="426"/>
      <c r="AJ51" s="426"/>
      <c r="AK51" s="426"/>
      <c r="AL51" s="426"/>
      <c r="AM51" s="480"/>
      <c r="AN51" s="500" t="s">
        <v>1255</v>
      </c>
    </row>
    <row r="52" spans="1:40" s="170" customFormat="1" ht="53.25" customHeight="1">
      <c r="A52" s="184"/>
      <c r="B52" s="209"/>
      <c r="C52" s="209"/>
      <c r="D52" s="209"/>
      <c r="E52" s="209"/>
      <c r="F52" s="232"/>
      <c r="G52" s="255"/>
      <c r="H52" s="255"/>
      <c r="I52" s="282"/>
      <c r="J52" s="303"/>
      <c r="K52" s="324"/>
      <c r="L52" s="346"/>
      <c r="M52" s="369"/>
      <c r="N52" s="398" t="s">
        <v>1097</v>
      </c>
      <c r="O52" s="427"/>
      <c r="P52" s="427"/>
      <c r="Q52" s="427"/>
      <c r="R52" s="427"/>
      <c r="S52" s="427"/>
      <c r="T52" s="427"/>
      <c r="U52" s="427"/>
      <c r="V52" s="427"/>
      <c r="W52" s="427"/>
      <c r="X52" s="427"/>
      <c r="Y52" s="427"/>
      <c r="Z52" s="427"/>
      <c r="AA52" s="427"/>
      <c r="AB52" s="427"/>
      <c r="AC52" s="427"/>
      <c r="AD52" s="427"/>
      <c r="AE52" s="427"/>
      <c r="AF52" s="427"/>
      <c r="AG52" s="427"/>
      <c r="AH52" s="427"/>
      <c r="AI52" s="427"/>
      <c r="AJ52" s="427"/>
      <c r="AK52" s="427"/>
      <c r="AL52" s="427"/>
      <c r="AM52" s="481"/>
      <c r="AN52" s="501"/>
    </row>
    <row r="53" spans="1:40" s="170" customFormat="1" ht="97.5" customHeight="1">
      <c r="A53" s="185"/>
      <c r="B53" s="210"/>
      <c r="C53" s="210"/>
      <c r="D53" s="210"/>
      <c r="E53" s="210"/>
      <c r="F53" s="233"/>
      <c r="G53" s="255"/>
      <c r="H53" s="255"/>
      <c r="I53" s="283"/>
      <c r="J53" s="304"/>
      <c r="K53" s="325"/>
      <c r="L53" s="345"/>
      <c r="M53" s="370"/>
      <c r="N53" s="397" t="s">
        <v>111</v>
      </c>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82"/>
      <c r="AN53" s="502"/>
    </row>
    <row r="54" spans="1:40" s="170" customFormat="1" ht="54.75" customHeight="1">
      <c r="A54" s="183" t="s">
        <v>571</v>
      </c>
      <c r="B54" s="208"/>
      <c r="C54" s="208"/>
      <c r="D54" s="208"/>
      <c r="E54" s="208"/>
      <c r="F54" s="231"/>
      <c r="G54" s="254" t="s">
        <v>647</v>
      </c>
      <c r="H54" s="254" t="s">
        <v>647</v>
      </c>
      <c r="I54" s="281" t="s">
        <v>746</v>
      </c>
      <c r="J54" s="302"/>
      <c r="K54" s="323" t="s">
        <v>332</v>
      </c>
      <c r="L54" s="344"/>
      <c r="M54" s="368"/>
      <c r="N54" s="397" t="s">
        <v>636</v>
      </c>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80"/>
      <c r="AN54" s="500" t="s">
        <v>1255</v>
      </c>
    </row>
    <row r="55" spans="1:40" s="170" customFormat="1" ht="54.75" customHeight="1">
      <c r="A55" s="184"/>
      <c r="B55" s="209"/>
      <c r="C55" s="209"/>
      <c r="D55" s="209"/>
      <c r="E55" s="209"/>
      <c r="F55" s="232"/>
      <c r="G55" s="255"/>
      <c r="H55" s="255"/>
      <c r="I55" s="282"/>
      <c r="J55" s="303"/>
      <c r="K55" s="324"/>
      <c r="L55" s="346"/>
      <c r="M55" s="369"/>
      <c r="N55" s="398" t="s">
        <v>854</v>
      </c>
      <c r="O55" s="427"/>
      <c r="P55" s="427"/>
      <c r="Q55" s="427"/>
      <c r="R55" s="427"/>
      <c r="S55" s="427"/>
      <c r="T55" s="427"/>
      <c r="U55" s="427"/>
      <c r="V55" s="427"/>
      <c r="W55" s="427"/>
      <c r="X55" s="427"/>
      <c r="Y55" s="427"/>
      <c r="Z55" s="427"/>
      <c r="AA55" s="427"/>
      <c r="AB55" s="427"/>
      <c r="AC55" s="427"/>
      <c r="AD55" s="427"/>
      <c r="AE55" s="427"/>
      <c r="AF55" s="427"/>
      <c r="AG55" s="427"/>
      <c r="AH55" s="427"/>
      <c r="AI55" s="427"/>
      <c r="AJ55" s="427"/>
      <c r="AK55" s="427"/>
      <c r="AL55" s="427"/>
      <c r="AM55" s="481"/>
      <c r="AN55" s="501"/>
    </row>
    <row r="56" spans="1:40" s="170" customFormat="1" ht="82.5" customHeight="1">
      <c r="A56" s="185"/>
      <c r="B56" s="210"/>
      <c r="C56" s="210"/>
      <c r="D56" s="210"/>
      <c r="E56" s="210"/>
      <c r="F56" s="233"/>
      <c r="G56" s="255"/>
      <c r="H56" s="255"/>
      <c r="I56" s="283"/>
      <c r="J56" s="304"/>
      <c r="K56" s="325"/>
      <c r="L56" s="345"/>
      <c r="M56" s="370"/>
      <c r="N56" s="397" t="s">
        <v>269</v>
      </c>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82"/>
      <c r="AN56" s="502"/>
    </row>
    <row r="57" spans="1:40" s="170" customFormat="1" ht="81" customHeight="1">
      <c r="A57" s="180" t="s">
        <v>585</v>
      </c>
      <c r="B57" s="206"/>
      <c r="C57" s="206"/>
      <c r="D57" s="206"/>
      <c r="E57" s="206"/>
      <c r="F57" s="228"/>
      <c r="G57" s="251"/>
      <c r="H57" s="251" t="s">
        <v>452</v>
      </c>
      <c r="I57" s="278" t="s">
        <v>454</v>
      </c>
      <c r="J57" s="299"/>
      <c r="K57" s="320" t="s">
        <v>674</v>
      </c>
      <c r="L57" s="341"/>
      <c r="M57" s="365"/>
      <c r="N57" s="392" t="s">
        <v>751</v>
      </c>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472"/>
      <c r="AN57" s="499"/>
    </row>
    <row r="58" spans="1:40" s="170" customFormat="1" ht="48" customHeight="1">
      <c r="A58" s="181"/>
      <c r="B58" s="176"/>
      <c r="C58" s="176"/>
      <c r="D58" s="176"/>
      <c r="E58" s="176"/>
      <c r="F58" s="229"/>
      <c r="G58" s="252"/>
      <c r="H58" s="252"/>
      <c r="I58" s="279"/>
      <c r="J58" s="300"/>
      <c r="K58" s="321"/>
      <c r="L58" s="342"/>
      <c r="M58" s="366"/>
      <c r="N58" s="392" t="s">
        <v>191</v>
      </c>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472"/>
      <c r="AN58" s="499"/>
    </row>
    <row r="59" spans="1:40" s="170" customFormat="1" ht="31.5" customHeight="1">
      <c r="A59" s="181"/>
      <c r="B59" s="176"/>
      <c r="C59" s="176"/>
      <c r="D59" s="176"/>
      <c r="E59" s="176"/>
      <c r="F59" s="229"/>
      <c r="G59" s="252"/>
      <c r="H59" s="252"/>
      <c r="I59" s="279"/>
      <c r="J59" s="300"/>
      <c r="K59" s="321"/>
      <c r="L59" s="342"/>
      <c r="M59" s="366"/>
      <c r="N59" s="392" t="s">
        <v>1009</v>
      </c>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472"/>
      <c r="AN59" s="499"/>
    </row>
    <row r="60" spans="1:40" s="170" customFormat="1" ht="39" customHeight="1">
      <c r="A60" s="181"/>
      <c r="B60" s="176"/>
      <c r="C60" s="176"/>
      <c r="D60" s="176"/>
      <c r="E60" s="176"/>
      <c r="F60" s="229"/>
      <c r="G60" s="252"/>
      <c r="H60" s="252"/>
      <c r="I60" s="279"/>
      <c r="J60" s="300"/>
      <c r="K60" s="321"/>
      <c r="L60" s="342"/>
      <c r="M60" s="366"/>
      <c r="N60" s="392" t="s">
        <v>528</v>
      </c>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472"/>
      <c r="AN60" s="499"/>
    </row>
    <row r="61" spans="1:40" s="170" customFormat="1" ht="17.25" customHeight="1">
      <c r="A61" s="181"/>
      <c r="B61" s="176"/>
      <c r="C61" s="176"/>
      <c r="D61" s="176"/>
      <c r="E61" s="176"/>
      <c r="F61" s="229"/>
      <c r="G61" s="252"/>
      <c r="H61" s="252"/>
      <c r="I61" s="279"/>
      <c r="J61" s="300"/>
      <c r="K61" s="321"/>
      <c r="L61" s="342"/>
      <c r="M61" s="366"/>
      <c r="N61" s="399" t="s">
        <v>447</v>
      </c>
      <c r="O61" s="421"/>
      <c r="P61" s="421"/>
      <c r="Q61" s="421"/>
      <c r="R61" s="421"/>
      <c r="S61" s="421"/>
      <c r="T61" s="421"/>
      <c r="U61" s="421"/>
      <c r="V61" s="421"/>
      <c r="W61" s="421"/>
      <c r="X61" s="421"/>
      <c r="Y61" s="421"/>
      <c r="Z61" s="421"/>
      <c r="AA61" s="421"/>
      <c r="AB61" s="421"/>
      <c r="AC61" s="421"/>
      <c r="AD61" s="421"/>
      <c r="AE61" s="421"/>
      <c r="AF61" s="421"/>
      <c r="AG61" s="421"/>
      <c r="AH61" s="421"/>
      <c r="AI61" s="421"/>
      <c r="AJ61" s="421"/>
      <c r="AK61" s="421"/>
      <c r="AL61" s="421"/>
      <c r="AM61" s="477"/>
      <c r="AN61" s="499"/>
    </row>
    <row r="62" spans="1:40" s="170" customFormat="1" ht="17.25" customHeight="1">
      <c r="A62" s="181"/>
      <c r="B62" s="176"/>
      <c r="C62" s="176"/>
      <c r="D62" s="176"/>
      <c r="E62" s="176"/>
      <c r="F62" s="229"/>
      <c r="G62" s="252"/>
      <c r="H62" s="252"/>
      <c r="I62" s="279"/>
      <c r="J62" s="300"/>
      <c r="K62" s="321"/>
      <c r="L62" s="342"/>
      <c r="M62" s="366"/>
      <c r="N62" s="395"/>
      <c r="O62" s="422"/>
      <c r="P62" s="446" t="s">
        <v>675</v>
      </c>
      <c r="Q62" s="452"/>
      <c r="R62" s="452"/>
      <c r="S62" s="452"/>
      <c r="T62" s="452"/>
      <c r="U62" s="452"/>
      <c r="V62" s="452"/>
      <c r="W62" s="452"/>
      <c r="X62" s="452"/>
      <c r="Y62" s="452"/>
      <c r="Z62" s="455"/>
      <c r="AA62" s="460" t="s">
        <v>676</v>
      </c>
      <c r="AB62" s="460"/>
      <c r="AC62" s="460"/>
      <c r="AD62" s="460"/>
      <c r="AE62" s="460"/>
      <c r="AF62" s="460"/>
      <c r="AG62" s="460"/>
      <c r="AH62" s="460"/>
      <c r="AI62" s="460"/>
      <c r="AJ62" s="460"/>
      <c r="AK62" s="460"/>
      <c r="AL62" s="460"/>
      <c r="AM62" s="478"/>
      <c r="AN62" s="499"/>
    </row>
    <row r="63" spans="1:40" s="170" customFormat="1" ht="118.5" customHeight="1">
      <c r="A63" s="181"/>
      <c r="B63" s="176"/>
      <c r="C63" s="176"/>
      <c r="D63" s="176"/>
      <c r="E63" s="176"/>
      <c r="F63" s="229"/>
      <c r="G63" s="252"/>
      <c r="H63" s="252"/>
      <c r="I63" s="279"/>
      <c r="J63" s="300"/>
      <c r="K63" s="321"/>
      <c r="L63" s="342"/>
      <c r="M63" s="366"/>
      <c r="N63" s="395"/>
      <c r="O63" s="423" t="s">
        <v>76</v>
      </c>
      <c r="P63" s="407" t="s">
        <v>679</v>
      </c>
      <c r="Q63" s="407"/>
      <c r="R63" s="407"/>
      <c r="S63" s="407"/>
      <c r="T63" s="407"/>
      <c r="U63" s="407"/>
      <c r="V63" s="407"/>
      <c r="W63" s="407"/>
      <c r="X63" s="407"/>
      <c r="Y63" s="407"/>
      <c r="Z63" s="407"/>
      <c r="AA63" s="407" t="s">
        <v>681</v>
      </c>
      <c r="AB63" s="407"/>
      <c r="AC63" s="407"/>
      <c r="AD63" s="407"/>
      <c r="AE63" s="407"/>
      <c r="AF63" s="407"/>
      <c r="AG63" s="407"/>
      <c r="AH63" s="407"/>
      <c r="AI63" s="407"/>
      <c r="AJ63" s="407"/>
      <c r="AK63" s="407"/>
      <c r="AL63" s="407"/>
      <c r="AM63" s="478"/>
      <c r="AN63" s="499"/>
    </row>
    <row r="64" spans="1:40" s="170" customFormat="1" ht="165.75" customHeight="1">
      <c r="A64" s="181"/>
      <c r="B64" s="176"/>
      <c r="C64" s="176"/>
      <c r="D64" s="176"/>
      <c r="E64" s="176"/>
      <c r="F64" s="229"/>
      <c r="G64" s="252"/>
      <c r="H64" s="252"/>
      <c r="I64" s="279"/>
      <c r="J64" s="300"/>
      <c r="K64" s="321"/>
      <c r="L64" s="342"/>
      <c r="M64" s="366"/>
      <c r="N64" s="395"/>
      <c r="O64" s="423" t="s">
        <v>85</v>
      </c>
      <c r="P64" s="407" t="s">
        <v>429</v>
      </c>
      <c r="Q64" s="407"/>
      <c r="R64" s="407"/>
      <c r="S64" s="407"/>
      <c r="T64" s="407"/>
      <c r="U64" s="407"/>
      <c r="V64" s="407"/>
      <c r="W64" s="407"/>
      <c r="X64" s="407"/>
      <c r="Y64" s="407"/>
      <c r="Z64" s="407"/>
      <c r="AA64" s="407" t="s">
        <v>684</v>
      </c>
      <c r="AB64" s="407"/>
      <c r="AC64" s="407"/>
      <c r="AD64" s="407"/>
      <c r="AE64" s="407"/>
      <c r="AF64" s="407"/>
      <c r="AG64" s="407"/>
      <c r="AH64" s="407"/>
      <c r="AI64" s="407"/>
      <c r="AJ64" s="407"/>
      <c r="AK64" s="407"/>
      <c r="AL64" s="407"/>
      <c r="AM64" s="478"/>
      <c r="AN64" s="499"/>
    </row>
    <row r="65" spans="1:40" s="170" customFormat="1" ht="88.5" customHeight="1">
      <c r="A65" s="181"/>
      <c r="B65" s="176"/>
      <c r="C65" s="176"/>
      <c r="D65" s="176"/>
      <c r="E65" s="176"/>
      <c r="F65" s="229"/>
      <c r="G65" s="252"/>
      <c r="H65" s="252"/>
      <c r="I65" s="279"/>
      <c r="J65" s="300"/>
      <c r="K65" s="321"/>
      <c r="L65" s="342"/>
      <c r="M65" s="366"/>
      <c r="N65" s="395"/>
      <c r="O65" s="423" t="s">
        <v>13</v>
      </c>
      <c r="P65" s="407" t="s">
        <v>484</v>
      </c>
      <c r="Q65" s="407"/>
      <c r="R65" s="407"/>
      <c r="S65" s="407"/>
      <c r="T65" s="407"/>
      <c r="U65" s="407"/>
      <c r="V65" s="407"/>
      <c r="W65" s="407"/>
      <c r="X65" s="407"/>
      <c r="Y65" s="407"/>
      <c r="Z65" s="407"/>
      <c r="AA65" s="407" t="s">
        <v>584</v>
      </c>
      <c r="AB65" s="407"/>
      <c r="AC65" s="407"/>
      <c r="AD65" s="407"/>
      <c r="AE65" s="407"/>
      <c r="AF65" s="407"/>
      <c r="AG65" s="407"/>
      <c r="AH65" s="407"/>
      <c r="AI65" s="407"/>
      <c r="AJ65" s="407"/>
      <c r="AK65" s="407"/>
      <c r="AL65" s="407"/>
      <c r="AM65" s="478"/>
      <c r="AN65" s="499"/>
    </row>
    <row r="66" spans="1:40" s="170" customFormat="1" ht="128.25" customHeight="1">
      <c r="A66" s="181"/>
      <c r="B66" s="176"/>
      <c r="C66" s="176"/>
      <c r="D66" s="176"/>
      <c r="E66" s="176"/>
      <c r="F66" s="229"/>
      <c r="G66" s="252"/>
      <c r="H66" s="252"/>
      <c r="I66" s="279"/>
      <c r="J66" s="300"/>
      <c r="K66" s="321"/>
      <c r="L66" s="342"/>
      <c r="M66" s="366"/>
      <c r="N66" s="395"/>
      <c r="O66" s="423" t="s">
        <v>89</v>
      </c>
      <c r="P66" s="407" t="s">
        <v>686</v>
      </c>
      <c r="Q66" s="407"/>
      <c r="R66" s="407"/>
      <c r="S66" s="407"/>
      <c r="T66" s="407"/>
      <c r="U66" s="407"/>
      <c r="V66" s="407"/>
      <c r="W66" s="407"/>
      <c r="X66" s="407"/>
      <c r="Y66" s="407"/>
      <c r="Z66" s="407"/>
      <c r="AA66" s="407" t="s">
        <v>96</v>
      </c>
      <c r="AB66" s="407"/>
      <c r="AC66" s="407"/>
      <c r="AD66" s="407"/>
      <c r="AE66" s="407"/>
      <c r="AF66" s="407"/>
      <c r="AG66" s="407"/>
      <c r="AH66" s="407"/>
      <c r="AI66" s="407"/>
      <c r="AJ66" s="407"/>
      <c r="AK66" s="407"/>
      <c r="AL66" s="407"/>
      <c r="AM66" s="478"/>
      <c r="AN66" s="499"/>
    </row>
    <row r="67" spans="1:40" s="170" customFormat="1" ht="183.75" customHeight="1">
      <c r="A67" s="181"/>
      <c r="B67" s="176"/>
      <c r="C67" s="176"/>
      <c r="D67" s="176"/>
      <c r="E67" s="176"/>
      <c r="F67" s="229"/>
      <c r="G67" s="252"/>
      <c r="H67" s="252"/>
      <c r="I67" s="279"/>
      <c r="J67" s="300"/>
      <c r="K67" s="321"/>
      <c r="L67" s="342"/>
      <c r="M67" s="366"/>
      <c r="N67" s="395"/>
      <c r="O67" s="423" t="s">
        <v>90</v>
      </c>
      <c r="P67" s="407" t="s">
        <v>689</v>
      </c>
      <c r="Q67" s="407"/>
      <c r="R67" s="407"/>
      <c r="S67" s="407"/>
      <c r="T67" s="407"/>
      <c r="U67" s="407"/>
      <c r="V67" s="407"/>
      <c r="W67" s="407"/>
      <c r="X67" s="407"/>
      <c r="Y67" s="407"/>
      <c r="Z67" s="407"/>
      <c r="AA67" s="407" t="s">
        <v>690</v>
      </c>
      <c r="AB67" s="407"/>
      <c r="AC67" s="407"/>
      <c r="AD67" s="407"/>
      <c r="AE67" s="407"/>
      <c r="AF67" s="407"/>
      <c r="AG67" s="407"/>
      <c r="AH67" s="407"/>
      <c r="AI67" s="407"/>
      <c r="AJ67" s="407"/>
      <c r="AK67" s="407"/>
      <c r="AL67" s="407"/>
      <c r="AM67" s="478"/>
      <c r="AN67" s="499"/>
    </row>
    <row r="68" spans="1:40" s="170" customFormat="1" ht="92.25" customHeight="1">
      <c r="A68" s="181"/>
      <c r="B68" s="176"/>
      <c r="C68" s="176"/>
      <c r="D68" s="176"/>
      <c r="E68" s="176"/>
      <c r="F68" s="229"/>
      <c r="G68" s="252"/>
      <c r="H68" s="252"/>
      <c r="I68" s="279"/>
      <c r="J68" s="300"/>
      <c r="K68" s="321"/>
      <c r="L68" s="342"/>
      <c r="M68" s="366"/>
      <c r="N68" s="395"/>
      <c r="O68" s="423" t="s">
        <v>687</v>
      </c>
      <c r="P68" s="407" t="s">
        <v>598</v>
      </c>
      <c r="Q68" s="407"/>
      <c r="R68" s="407"/>
      <c r="S68" s="407"/>
      <c r="T68" s="407"/>
      <c r="U68" s="407"/>
      <c r="V68" s="407"/>
      <c r="W68" s="407"/>
      <c r="X68" s="407"/>
      <c r="Y68" s="407"/>
      <c r="Z68" s="407"/>
      <c r="AA68" s="407" t="s">
        <v>694</v>
      </c>
      <c r="AB68" s="407"/>
      <c r="AC68" s="407"/>
      <c r="AD68" s="407"/>
      <c r="AE68" s="407"/>
      <c r="AF68" s="407"/>
      <c r="AG68" s="407"/>
      <c r="AH68" s="407"/>
      <c r="AI68" s="407"/>
      <c r="AJ68" s="407"/>
      <c r="AK68" s="407"/>
      <c r="AL68" s="407"/>
      <c r="AM68" s="478"/>
      <c r="AN68" s="499"/>
    </row>
    <row r="69" spans="1:40" s="170" customFormat="1" ht="244.5" customHeight="1">
      <c r="A69" s="181"/>
      <c r="B69" s="176"/>
      <c r="C69" s="176"/>
      <c r="D69" s="176"/>
      <c r="E69" s="176"/>
      <c r="F69" s="229"/>
      <c r="G69" s="252"/>
      <c r="H69" s="252"/>
      <c r="I69" s="279"/>
      <c r="J69" s="300"/>
      <c r="K69" s="321"/>
      <c r="L69" s="342"/>
      <c r="M69" s="366"/>
      <c r="N69" s="395"/>
      <c r="O69" s="423" t="s">
        <v>172</v>
      </c>
      <c r="P69" s="407" t="s">
        <v>699</v>
      </c>
      <c r="Q69" s="407"/>
      <c r="R69" s="407"/>
      <c r="S69" s="407"/>
      <c r="T69" s="407"/>
      <c r="U69" s="407"/>
      <c r="V69" s="407"/>
      <c r="W69" s="407"/>
      <c r="X69" s="407"/>
      <c r="Y69" s="407"/>
      <c r="Z69" s="407"/>
      <c r="AA69" s="407" t="s">
        <v>549</v>
      </c>
      <c r="AB69" s="407"/>
      <c r="AC69" s="407"/>
      <c r="AD69" s="407"/>
      <c r="AE69" s="407"/>
      <c r="AF69" s="407"/>
      <c r="AG69" s="407"/>
      <c r="AH69" s="407"/>
      <c r="AI69" s="407"/>
      <c r="AJ69" s="407"/>
      <c r="AK69" s="407"/>
      <c r="AL69" s="407"/>
      <c r="AM69" s="478"/>
      <c r="AN69" s="499"/>
    </row>
    <row r="70" spans="1:40" s="170" customFormat="1" ht="81.75" customHeight="1">
      <c r="A70" s="181"/>
      <c r="B70" s="176"/>
      <c r="C70" s="176"/>
      <c r="D70" s="176"/>
      <c r="E70" s="176"/>
      <c r="F70" s="229"/>
      <c r="G70" s="252"/>
      <c r="H70" s="252"/>
      <c r="I70" s="279"/>
      <c r="J70" s="300"/>
      <c r="K70" s="321"/>
      <c r="L70" s="342"/>
      <c r="M70" s="366"/>
      <c r="N70" s="395"/>
      <c r="O70" s="423" t="s">
        <v>698</v>
      </c>
      <c r="P70" s="407" t="s">
        <v>706</v>
      </c>
      <c r="Q70" s="407"/>
      <c r="R70" s="407"/>
      <c r="S70" s="407"/>
      <c r="T70" s="407"/>
      <c r="U70" s="407"/>
      <c r="V70" s="407"/>
      <c r="W70" s="407"/>
      <c r="X70" s="407"/>
      <c r="Y70" s="407"/>
      <c r="Z70" s="407"/>
      <c r="AA70" s="407" t="s">
        <v>513</v>
      </c>
      <c r="AB70" s="407"/>
      <c r="AC70" s="407"/>
      <c r="AD70" s="407"/>
      <c r="AE70" s="407"/>
      <c r="AF70" s="407"/>
      <c r="AG70" s="407"/>
      <c r="AH70" s="407"/>
      <c r="AI70" s="407"/>
      <c r="AJ70" s="407"/>
      <c r="AK70" s="407"/>
      <c r="AL70" s="407"/>
      <c r="AM70" s="478"/>
      <c r="AN70" s="499"/>
    </row>
    <row r="71" spans="1:40" s="170" customFormat="1" ht="66.75" customHeight="1">
      <c r="A71" s="181"/>
      <c r="B71" s="176"/>
      <c r="C71" s="176"/>
      <c r="D71" s="176"/>
      <c r="E71" s="176"/>
      <c r="F71" s="229"/>
      <c r="G71" s="252"/>
      <c r="H71" s="252"/>
      <c r="I71" s="279"/>
      <c r="J71" s="300"/>
      <c r="K71" s="321"/>
      <c r="L71" s="342"/>
      <c r="M71" s="366"/>
      <c r="N71" s="395"/>
      <c r="O71" s="423" t="s">
        <v>700</v>
      </c>
      <c r="P71" s="407" t="s">
        <v>603</v>
      </c>
      <c r="Q71" s="407"/>
      <c r="R71" s="407"/>
      <c r="S71" s="407"/>
      <c r="T71" s="407"/>
      <c r="U71" s="407"/>
      <c r="V71" s="407"/>
      <c r="W71" s="407"/>
      <c r="X71" s="407"/>
      <c r="Y71" s="407"/>
      <c r="Z71" s="407"/>
      <c r="AA71" s="407" t="s">
        <v>709</v>
      </c>
      <c r="AB71" s="407"/>
      <c r="AC71" s="407"/>
      <c r="AD71" s="407"/>
      <c r="AE71" s="407"/>
      <c r="AF71" s="407"/>
      <c r="AG71" s="407"/>
      <c r="AH71" s="407"/>
      <c r="AI71" s="407"/>
      <c r="AJ71" s="407"/>
      <c r="AK71" s="407"/>
      <c r="AL71" s="407"/>
      <c r="AM71" s="478"/>
      <c r="AN71" s="499"/>
    </row>
    <row r="72" spans="1:40" s="170" customFormat="1" ht="147" customHeight="1">
      <c r="A72" s="181"/>
      <c r="B72" s="176"/>
      <c r="C72" s="176"/>
      <c r="D72" s="176"/>
      <c r="E72" s="176"/>
      <c r="F72" s="229"/>
      <c r="G72" s="252"/>
      <c r="H72" s="252"/>
      <c r="I72" s="279"/>
      <c r="J72" s="300"/>
      <c r="K72" s="321"/>
      <c r="L72" s="342"/>
      <c r="M72" s="366"/>
      <c r="N72" s="395"/>
      <c r="O72" s="423" t="s">
        <v>69</v>
      </c>
      <c r="P72" s="407" t="s">
        <v>156</v>
      </c>
      <c r="Q72" s="407"/>
      <c r="R72" s="407"/>
      <c r="S72" s="407"/>
      <c r="T72" s="407"/>
      <c r="U72" s="407"/>
      <c r="V72" s="407"/>
      <c r="W72" s="407"/>
      <c r="X72" s="407"/>
      <c r="Y72" s="407"/>
      <c r="Z72" s="407"/>
      <c r="AA72" s="407" t="s">
        <v>1010</v>
      </c>
      <c r="AB72" s="407"/>
      <c r="AC72" s="407"/>
      <c r="AD72" s="407"/>
      <c r="AE72" s="407"/>
      <c r="AF72" s="407"/>
      <c r="AG72" s="407"/>
      <c r="AH72" s="407"/>
      <c r="AI72" s="407"/>
      <c r="AJ72" s="407"/>
      <c r="AK72" s="407"/>
      <c r="AL72" s="407"/>
      <c r="AM72" s="478"/>
      <c r="AN72" s="499"/>
    </row>
    <row r="73" spans="1:40" s="170" customFormat="1" ht="105.75" customHeight="1">
      <c r="A73" s="181"/>
      <c r="B73" s="176"/>
      <c r="C73" s="176"/>
      <c r="D73" s="176"/>
      <c r="E73" s="176"/>
      <c r="F73" s="229"/>
      <c r="G73" s="252"/>
      <c r="H73" s="252"/>
      <c r="I73" s="279"/>
      <c r="J73" s="300"/>
      <c r="K73" s="321"/>
      <c r="L73" s="342"/>
      <c r="M73" s="366"/>
      <c r="N73" s="395"/>
      <c r="O73" s="423" t="s">
        <v>711</v>
      </c>
      <c r="P73" s="407" t="s">
        <v>444</v>
      </c>
      <c r="Q73" s="407"/>
      <c r="R73" s="407"/>
      <c r="S73" s="407"/>
      <c r="T73" s="407"/>
      <c r="U73" s="407"/>
      <c r="V73" s="407"/>
      <c r="W73" s="407"/>
      <c r="X73" s="407"/>
      <c r="Y73" s="407"/>
      <c r="Z73" s="407"/>
      <c r="AA73" s="407" t="s">
        <v>715</v>
      </c>
      <c r="AB73" s="407"/>
      <c r="AC73" s="407"/>
      <c r="AD73" s="407"/>
      <c r="AE73" s="407"/>
      <c r="AF73" s="407"/>
      <c r="AG73" s="407"/>
      <c r="AH73" s="407"/>
      <c r="AI73" s="407"/>
      <c r="AJ73" s="407"/>
      <c r="AK73" s="407"/>
      <c r="AL73" s="407"/>
      <c r="AM73" s="478"/>
      <c r="AN73" s="499"/>
    </row>
    <row r="74" spans="1:40" s="170" customFormat="1" ht="109.5" customHeight="1">
      <c r="A74" s="181"/>
      <c r="B74" s="176"/>
      <c r="C74" s="176"/>
      <c r="D74" s="176"/>
      <c r="E74" s="176"/>
      <c r="F74" s="229"/>
      <c r="G74" s="252"/>
      <c r="H74" s="252"/>
      <c r="I74" s="279"/>
      <c r="J74" s="300"/>
      <c r="K74" s="321"/>
      <c r="L74" s="342"/>
      <c r="M74" s="366"/>
      <c r="N74" s="395"/>
      <c r="O74" s="423" t="s">
        <v>608</v>
      </c>
      <c r="P74" s="407" t="s">
        <v>716</v>
      </c>
      <c r="Q74" s="407"/>
      <c r="R74" s="407"/>
      <c r="S74" s="407"/>
      <c r="T74" s="407"/>
      <c r="U74" s="407"/>
      <c r="V74" s="407"/>
      <c r="W74" s="407"/>
      <c r="X74" s="407"/>
      <c r="Y74" s="407"/>
      <c r="Z74" s="407"/>
      <c r="AA74" s="407" t="s">
        <v>128</v>
      </c>
      <c r="AB74" s="407"/>
      <c r="AC74" s="407"/>
      <c r="AD74" s="407"/>
      <c r="AE74" s="407"/>
      <c r="AF74" s="407"/>
      <c r="AG74" s="407"/>
      <c r="AH74" s="407"/>
      <c r="AI74" s="407"/>
      <c r="AJ74" s="407"/>
      <c r="AK74" s="407"/>
      <c r="AL74" s="407"/>
      <c r="AM74" s="478"/>
      <c r="AN74" s="499"/>
    </row>
    <row r="75" spans="1:40" s="170" customFormat="1" ht="109.5" customHeight="1">
      <c r="A75" s="181"/>
      <c r="B75" s="176"/>
      <c r="C75" s="176"/>
      <c r="D75" s="176"/>
      <c r="E75" s="176"/>
      <c r="F75" s="229"/>
      <c r="G75" s="252"/>
      <c r="H75" s="252"/>
      <c r="I75" s="279"/>
      <c r="J75" s="300"/>
      <c r="K75" s="321"/>
      <c r="L75" s="342"/>
      <c r="M75" s="366"/>
      <c r="N75" s="395"/>
      <c r="O75" s="423" t="s">
        <v>297</v>
      </c>
      <c r="P75" s="407" t="s">
        <v>59</v>
      </c>
      <c r="Q75" s="407"/>
      <c r="R75" s="407"/>
      <c r="S75" s="407"/>
      <c r="T75" s="407"/>
      <c r="U75" s="407"/>
      <c r="V75" s="407"/>
      <c r="W75" s="407"/>
      <c r="X75" s="407"/>
      <c r="Y75" s="407"/>
      <c r="Z75" s="407"/>
      <c r="AA75" s="407" t="s">
        <v>548</v>
      </c>
      <c r="AB75" s="407"/>
      <c r="AC75" s="407"/>
      <c r="AD75" s="407"/>
      <c r="AE75" s="407"/>
      <c r="AF75" s="407"/>
      <c r="AG75" s="407"/>
      <c r="AH75" s="407"/>
      <c r="AI75" s="407"/>
      <c r="AJ75" s="407"/>
      <c r="AK75" s="407"/>
      <c r="AL75" s="407"/>
      <c r="AM75" s="478"/>
      <c r="AN75" s="499"/>
    </row>
    <row r="76" spans="1:40" s="170" customFormat="1" ht="109.5" customHeight="1">
      <c r="A76" s="181"/>
      <c r="B76" s="176"/>
      <c r="C76" s="176"/>
      <c r="D76" s="176"/>
      <c r="E76" s="176"/>
      <c r="F76" s="229"/>
      <c r="G76" s="252"/>
      <c r="H76" s="252"/>
      <c r="I76" s="279"/>
      <c r="J76" s="300"/>
      <c r="K76" s="321"/>
      <c r="L76" s="342"/>
      <c r="M76" s="366"/>
      <c r="N76" s="395"/>
      <c r="O76" s="423" t="s">
        <v>717</v>
      </c>
      <c r="P76" s="407" t="s">
        <v>719</v>
      </c>
      <c r="Q76" s="407"/>
      <c r="R76" s="407"/>
      <c r="S76" s="407"/>
      <c r="T76" s="407"/>
      <c r="U76" s="407"/>
      <c r="V76" s="407"/>
      <c r="W76" s="407"/>
      <c r="X76" s="407"/>
      <c r="Y76" s="407"/>
      <c r="Z76" s="407"/>
      <c r="AA76" s="407" t="s">
        <v>273</v>
      </c>
      <c r="AB76" s="407"/>
      <c r="AC76" s="407"/>
      <c r="AD76" s="407"/>
      <c r="AE76" s="407"/>
      <c r="AF76" s="407"/>
      <c r="AG76" s="407"/>
      <c r="AH76" s="407"/>
      <c r="AI76" s="407"/>
      <c r="AJ76" s="407"/>
      <c r="AK76" s="407"/>
      <c r="AL76" s="407"/>
      <c r="AM76" s="478"/>
      <c r="AN76" s="499"/>
    </row>
    <row r="77" spans="1:40" s="170" customFormat="1" ht="10.5" customHeight="1">
      <c r="A77" s="182"/>
      <c r="B77" s="207"/>
      <c r="C77" s="207"/>
      <c r="D77" s="207"/>
      <c r="E77" s="207"/>
      <c r="F77" s="230"/>
      <c r="G77" s="253"/>
      <c r="H77" s="253"/>
      <c r="I77" s="280"/>
      <c r="J77" s="301"/>
      <c r="K77" s="322"/>
      <c r="L77" s="343"/>
      <c r="M77" s="367"/>
      <c r="N77" s="396"/>
      <c r="O77" s="391"/>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79"/>
      <c r="AN77" s="499"/>
    </row>
    <row r="78" spans="1:40" s="170" customFormat="1" ht="66" customHeight="1">
      <c r="A78" s="179" t="s">
        <v>475</v>
      </c>
      <c r="B78" s="179"/>
      <c r="C78" s="179"/>
      <c r="D78" s="179"/>
      <c r="E78" s="179"/>
      <c r="F78" s="179"/>
      <c r="G78" s="250" t="s">
        <v>452</v>
      </c>
      <c r="H78" s="250"/>
      <c r="I78" s="277" t="s">
        <v>454</v>
      </c>
      <c r="J78" s="277"/>
      <c r="K78" s="319" t="s">
        <v>721</v>
      </c>
      <c r="L78" s="319"/>
      <c r="M78" s="319"/>
      <c r="N78" s="387" t="s">
        <v>1011</v>
      </c>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472"/>
      <c r="AN78" s="499"/>
    </row>
    <row r="79" spans="1:40" s="170" customFormat="1" ht="153" customHeight="1">
      <c r="A79" s="179"/>
      <c r="B79" s="179"/>
      <c r="C79" s="179"/>
      <c r="D79" s="179"/>
      <c r="E79" s="179"/>
      <c r="F79" s="179"/>
      <c r="G79" s="250"/>
      <c r="H79" s="250"/>
      <c r="I79" s="277"/>
      <c r="J79" s="277"/>
      <c r="K79" s="319"/>
      <c r="L79" s="319"/>
      <c r="M79" s="319"/>
      <c r="N79" s="387" t="s">
        <v>457</v>
      </c>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472"/>
      <c r="AN79" s="499"/>
    </row>
    <row r="80" spans="1:40" s="170" customFormat="1" ht="17.25" customHeight="1">
      <c r="A80" s="179"/>
      <c r="B80" s="179"/>
      <c r="C80" s="179"/>
      <c r="D80" s="179"/>
      <c r="E80" s="179"/>
      <c r="F80" s="179"/>
      <c r="G80" s="250"/>
      <c r="H80" s="250"/>
      <c r="I80" s="277"/>
      <c r="J80" s="277"/>
      <c r="K80" s="319"/>
      <c r="L80" s="319"/>
      <c r="M80" s="319"/>
      <c r="N80" s="394" t="s">
        <v>447</v>
      </c>
      <c r="O80" s="421"/>
      <c r="P80" s="421"/>
      <c r="Q80" s="421"/>
      <c r="R80" s="421"/>
      <c r="S80" s="421"/>
      <c r="T80" s="421"/>
      <c r="U80" s="421"/>
      <c r="V80" s="421"/>
      <c r="W80" s="421"/>
      <c r="X80" s="421"/>
      <c r="Y80" s="421"/>
      <c r="Z80" s="421"/>
      <c r="AA80" s="421"/>
      <c r="AB80" s="421"/>
      <c r="AC80" s="421"/>
      <c r="AD80" s="421"/>
      <c r="AE80" s="421"/>
      <c r="AF80" s="421"/>
      <c r="AG80" s="421"/>
      <c r="AH80" s="421"/>
      <c r="AI80" s="421"/>
      <c r="AJ80" s="421"/>
      <c r="AK80" s="421"/>
      <c r="AL80" s="421"/>
      <c r="AM80" s="477"/>
      <c r="AN80" s="499"/>
    </row>
    <row r="81" spans="1:40" s="170" customFormat="1" ht="17.25" customHeight="1">
      <c r="A81" s="179"/>
      <c r="B81" s="179"/>
      <c r="C81" s="179"/>
      <c r="D81" s="179"/>
      <c r="E81" s="179"/>
      <c r="F81" s="179"/>
      <c r="G81" s="250"/>
      <c r="H81" s="250"/>
      <c r="I81" s="277"/>
      <c r="J81" s="277"/>
      <c r="K81" s="319"/>
      <c r="L81" s="319"/>
      <c r="M81" s="319"/>
      <c r="O81" s="422"/>
      <c r="P81" s="446" t="s">
        <v>675</v>
      </c>
      <c r="Q81" s="452"/>
      <c r="R81" s="452"/>
      <c r="S81" s="452"/>
      <c r="T81" s="452"/>
      <c r="U81" s="452"/>
      <c r="V81" s="452"/>
      <c r="W81" s="452"/>
      <c r="X81" s="452"/>
      <c r="Y81" s="452"/>
      <c r="Z81" s="455"/>
      <c r="AA81" s="460" t="s">
        <v>676</v>
      </c>
      <c r="AB81" s="460"/>
      <c r="AC81" s="460"/>
      <c r="AD81" s="460"/>
      <c r="AE81" s="460"/>
      <c r="AF81" s="460"/>
      <c r="AG81" s="460"/>
      <c r="AH81" s="460"/>
      <c r="AI81" s="460"/>
      <c r="AJ81" s="460"/>
      <c r="AK81" s="460"/>
      <c r="AL81" s="460"/>
      <c r="AM81" s="478"/>
      <c r="AN81" s="499"/>
    </row>
    <row r="82" spans="1:40" s="170" customFormat="1" ht="105.75" customHeight="1">
      <c r="A82" s="179"/>
      <c r="B82" s="179"/>
      <c r="C82" s="179"/>
      <c r="D82" s="179"/>
      <c r="E82" s="179"/>
      <c r="F82" s="179"/>
      <c r="G82" s="250"/>
      <c r="H82" s="250"/>
      <c r="I82" s="277"/>
      <c r="J82" s="277"/>
      <c r="K82" s="319"/>
      <c r="L82" s="319"/>
      <c r="M82" s="319"/>
      <c r="O82" s="423" t="s">
        <v>76</v>
      </c>
      <c r="P82" s="407" t="s">
        <v>384</v>
      </c>
      <c r="Q82" s="407"/>
      <c r="R82" s="407"/>
      <c r="S82" s="407"/>
      <c r="T82" s="407"/>
      <c r="U82" s="407"/>
      <c r="V82" s="407"/>
      <c r="W82" s="407"/>
      <c r="X82" s="407"/>
      <c r="Y82" s="407"/>
      <c r="Z82" s="407"/>
      <c r="AA82" s="407" t="s">
        <v>723</v>
      </c>
      <c r="AB82" s="407"/>
      <c r="AC82" s="407"/>
      <c r="AD82" s="407"/>
      <c r="AE82" s="407"/>
      <c r="AF82" s="407"/>
      <c r="AG82" s="407"/>
      <c r="AH82" s="407"/>
      <c r="AI82" s="407"/>
      <c r="AJ82" s="407"/>
      <c r="AK82" s="407"/>
      <c r="AL82" s="407"/>
      <c r="AM82" s="478"/>
      <c r="AN82" s="499"/>
    </row>
    <row r="83" spans="1:40" s="170" customFormat="1" ht="64.5" customHeight="1">
      <c r="A83" s="179"/>
      <c r="B83" s="179"/>
      <c r="C83" s="179"/>
      <c r="D83" s="179"/>
      <c r="E83" s="179"/>
      <c r="F83" s="179"/>
      <c r="G83" s="250"/>
      <c r="H83" s="250"/>
      <c r="I83" s="277"/>
      <c r="J83" s="277"/>
      <c r="K83" s="319"/>
      <c r="L83" s="319"/>
      <c r="M83" s="319"/>
      <c r="O83" s="423" t="s">
        <v>85</v>
      </c>
      <c r="P83" s="407" t="s">
        <v>726</v>
      </c>
      <c r="Q83" s="407"/>
      <c r="R83" s="407"/>
      <c r="S83" s="407"/>
      <c r="T83" s="407"/>
      <c r="U83" s="407"/>
      <c r="V83" s="407"/>
      <c r="W83" s="407"/>
      <c r="X83" s="407"/>
      <c r="Y83" s="407"/>
      <c r="Z83" s="407"/>
      <c r="AA83" s="407" t="s">
        <v>16</v>
      </c>
      <c r="AB83" s="407"/>
      <c r="AC83" s="407"/>
      <c r="AD83" s="407"/>
      <c r="AE83" s="407"/>
      <c r="AF83" s="407"/>
      <c r="AG83" s="407"/>
      <c r="AH83" s="407"/>
      <c r="AI83" s="407"/>
      <c r="AJ83" s="407"/>
      <c r="AK83" s="407"/>
      <c r="AL83" s="407"/>
      <c r="AM83" s="478"/>
      <c r="AN83" s="499"/>
    </row>
    <row r="84" spans="1:40" s="170" customFormat="1" ht="73.5" customHeight="1">
      <c r="A84" s="179"/>
      <c r="B84" s="179"/>
      <c r="C84" s="179"/>
      <c r="D84" s="179"/>
      <c r="E84" s="179"/>
      <c r="F84" s="179"/>
      <c r="G84" s="250"/>
      <c r="H84" s="250"/>
      <c r="I84" s="277"/>
      <c r="J84" s="277"/>
      <c r="K84" s="319"/>
      <c r="L84" s="319"/>
      <c r="M84" s="319"/>
      <c r="O84" s="423" t="s">
        <v>13</v>
      </c>
      <c r="P84" s="407" t="s">
        <v>185</v>
      </c>
      <c r="Q84" s="407"/>
      <c r="R84" s="407"/>
      <c r="S84" s="407"/>
      <c r="T84" s="407"/>
      <c r="U84" s="407"/>
      <c r="V84" s="407"/>
      <c r="W84" s="407"/>
      <c r="X84" s="407"/>
      <c r="Y84" s="407"/>
      <c r="Z84" s="407"/>
      <c r="AA84" s="407" t="s">
        <v>42</v>
      </c>
      <c r="AB84" s="407"/>
      <c r="AC84" s="407"/>
      <c r="AD84" s="407"/>
      <c r="AE84" s="407"/>
      <c r="AF84" s="407"/>
      <c r="AG84" s="407"/>
      <c r="AH84" s="407"/>
      <c r="AI84" s="407"/>
      <c r="AJ84" s="407"/>
      <c r="AK84" s="407"/>
      <c r="AL84" s="407"/>
      <c r="AM84" s="478"/>
      <c r="AN84" s="499"/>
    </row>
    <row r="85" spans="1:40" s="170" customFormat="1" ht="118.5" customHeight="1">
      <c r="A85" s="179"/>
      <c r="B85" s="179"/>
      <c r="C85" s="179"/>
      <c r="D85" s="179"/>
      <c r="E85" s="179"/>
      <c r="F85" s="179"/>
      <c r="G85" s="250"/>
      <c r="H85" s="250"/>
      <c r="I85" s="277"/>
      <c r="J85" s="277"/>
      <c r="K85" s="319"/>
      <c r="L85" s="319"/>
      <c r="M85" s="319"/>
      <c r="O85" s="423" t="s">
        <v>89</v>
      </c>
      <c r="P85" s="407" t="s">
        <v>123</v>
      </c>
      <c r="Q85" s="407"/>
      <c r="R85" s="407"/>
      <c r="S85" s="407"/>
      <c r="T85" s="407"/>
      <c r="U85" s="407"/>
      <c r="V85" s="407"/>
      <c r="W85" s="407"/>
      <c r="X85" s="407"/>
      <c r="Y85" s="407"/>
      <c r="Z85" s="407"/>
      <c r="AA85" s="407" t="s">
        <v>728</v>
      </c>
      <c r="AB85" s="407"/>
      <c r="AC85" s="407"/>
      <c r="AD85" s="407"/>
      <c r="AE85" s="407"/>
      <c r="AF85" s="407"/>
      <c r="AG85" s="407"/>
      <c r="AH85" s="407"/>
      <c r="AI85" s="407"/>
      <c r="AJ85" s="407"/>
      <c r="AK85" s="407"/>
      <c r="AL85" s="407"/>
      <c r="AM85" s="478"/>
      <c r="AN85" s="499"/>
    </row>
    <row r="86" spans="1:40" s="170" customFormat="1" ht="54.75" customHeight="1">
      <c r="A86" s="179"/>
      <c r="B86" s="179"/>
      <c r="C86" s="179"/>
      <c r="D86" s="179"/>
      <c r="E86" s="179"/>
      <c r="F86" s="179"/>
      <c r="G86" s="250"/>
      <c r="H86" s="250"/>
      <c r="I86" s="277"/>
      <c r="J86" s="277"/>
      <c r="K86" s="319"/>
      <c r="L86" s="319"/>
      <c r="M86" s="319"/>
      <c r="O86" s="423" t="s">
        <v>90</v>
      </c>
      <c r="P86" s="407" t="s">
        <v>727</v>
      </c>
      <c r="Q86" s="407"/>
      <c r="R86" s="407"/>
      <c r="S86" s="407"/>
      <c r="T86" s="407"/>
      <c r="U86" s="407"/>
      <c r="V86" s="407"/>
      <c r="W86" s="407"/>
      <c r="X86" s="407"/>
      <c r="Y86" s="407"/>
      <c r="Z86" s="407"/>
      <c r="AA86" s="407" t="s">
        <v>164</v>
      </c>
      <c r="AB86" s="407"/>
      <c r="AC86" s="407"/>
      <c r="AD86" s="407"/>
      <c r="AE86" s="407"/>
      <c r="AF86" s="407"/>
      <c r="AG86" s="407"/>
      <c r="AH86" s="407"/>
      <c r="AI86" s="407"/>
      <c r="AJ86" s="407"/>
      <c r="AK86" s="407"/>
      <c r="AL86" s="407"/>
      <c r="AM86" s="478"/>
      <c r="AN86" s="499"/>
    </row>
    <row r="87" spans="1:40" s="170" customFormat="1" ht="285" customHeight="1">
      <c r="A87" s="179"/>
      <c r="B87" s="179"/>
      <c r="C87" s="179"/>
      <c r="D87" s="179"/>
      <c r="E87" s="179"/>
      <c r="F87" s="179"/>
      <c r="G87" s="250"/>
      <c r="H87" s="250"/>
      <c r="I87" s="277"/>
      <c r="J87" s="277"/>
      <c r="K87" s="319"/>
      <c r="L87" s="319"/>
      <c r="M87" s="319"/>
      <c r="O87" s="423" t="s">
        <v>687</v>
      </c>
      <c r="P87" s="407" t="s">
        <v>731</v>
      </c>
      <c r="Q87" s="407"/>
      <c r="R87" s="407"/>
      <c r="S87" s="407"/>
      <c r="T87" s="407"/>
      <c r="U87" s="407"/>
      <c r="V87" s="407"/>
      <c r="W87" s="407"/>
      <c r="X87" s="407"/>
      <c r="Y87" s="407"/>
      <c r="Z87" s="407"/>
      <c r="AA87" s="407" t="s">
        <v>307</v>
      </c>
      <c r="AB87" s="407"/>
      <c r="AC87" s="407"/>
      <c r="AD87" s="407"/>
      <c r="AE87" s="407"/>
      <c r="AF87" s="407"/>
      <c r="AG87" s="407"/>
      <c r="AH87" s="407"/>
      <c r="AI87" s="407"/>
      <c r="AJ87" s="407"/>
      <c r="AK87" s="407"/>
      <c r="AL87" s="407"/>
      <c r="AM87" s="478"/>
      <c r="AN87" s="499"/>
    </row>
    <row r="88" spans="1:40" s="170" customFormat="1" ht="29.25" customHeight="1">
      <c r="A88" s="179"/>
      <c r="B88" s="179"/>
      <c r="C88" s="179"/>
      <c r="D88" s="179"/>
      <c r="E88" s="179"/>
      <c r="F88" s="179"/>
      <c r="G88" s="250"/>
      <c r="H88" s="250"/>
      <c r="I88" s="277"/>
      <c r="J88" s="277"/>
      <c r="K88" s="319"/>
      <c r="L88" s="319"/>
      <c r="M88" s="319"/>
      <c r="O88" s="423" t="s">
        <v>172</v>
      </c>
      <c r="P88" s="407" t="s">
        <v>734</v>
      </c>
      <c r="Q88" s="407"/>
      <c r="R88" s="407"/>
      <c r="S88" s="407"/>
      <c r="T88" s="407"/>
      <c r="U88" s="407"/>
      <c r="V88" s="407"/>
      <c r="W88" s="407"/>
      <c r="X88" s="407"/>
      <c r="Y88" s="407"/>
      <c r="Z88" s="407"/>
      <c r="AA88" s="407" t="s">
        <v>5</v>
      </c>
      <c r="AB88" s="407"/>
      <c r="AC88" s="407"/>
      <c r="AD88" s="407"/>
      <c r="AE88" s="407"/>
      <c r="AF88" s="407"/>
      <c r="AG88" s="407"/>
      <c r="AH88" s="407"/>
      <c r="AI88" s="407"/>
      <c r="AJ88" s="407"/>
      <c r="AK88" s="407"/>
      <c r="AL88" s="407"/>
      <c r="AM88" s="478"/>
      <c r="AN88" s="499"/>
    </row>
    <row r="89" spans="1:40" s="170" customFormat="1" ht="58.5" customHeight="1">
      <c r="A89" s="179"/>
      <c r="B89" s="179"/>
      <c r="C89" s="179"/>
      <c r="D89" s="179"/>
      <c r="E89" s="179"/>
      <c r="F89" s="179"/>
      <c r="G89" s="250"/>
      <c r="H89" s="250"/>
      <c r="I89" s="277"/>
      <c r="J89" s="277"/>
      <c r="K89" s="319"/>
      <c r="L89" s="319"/>
      <c r="M89" s="319"/>
      <c r="O89" s="423" t="s">
        <v>698</v>
      </c>
      <c r="P89" s="407" t="s">
        <v>737</v>
      </c>
      <c r="Q89" s="407"/>
      <c r="R89" s="407"/>
      <c r="S89" s="407"/>
      <c r="T89" s="407"/>
      <c r="U89" s="407"/>
      <c r="V89" s="407"/>
      <c r="W89" s="407"/>
      <c r="X89" s="407"/>
      <c r="Y89" s="407"/>
      <c r="Z89" s="407"/>
      <c r="AA89" s="407" t="s">
        <v>621</v>
      </c>
      <c r="AB89" s="407"/>
      <c r="AC89" s="407"/>
      <c r="AD89" s="407"/>
      <c r="AE89" s="407"/>
      <c r="AF89" s="407"/>
      <c r="AG89" s="407"/>
      <c r="AH89" s="407"/>
      <c r="AI89" s="407"/>
      <c r="AJ89" s="407"/>
      <c r="AK89" s="407"/>
      <c r="AL89" s="407"/>
      <c r="AM89" s="478"/>
      <c r="AN89" s="499"/>
    </row>
    <row r="90" spans="1:40" s="170" customFormat="1" ht="42.75" customHeight="1">
      <c r="A90" s="179"/>
      <c r="B90" s="179"/>
      <c r="C90" s="179"/>
      <c r="D90" s="179"/>
      <c r="E90" s="179"/>
      <c r="F90" s="179"/>
      <c r="G90" s="250"/>
      <c r="H90" s="250"/>
      <c r="I90" s="277"/>
      <c r="J90" s="277"/>
      <c r="K90" s="319"/>
      <c r="L90" s="319"/>
      <c r="M90" s="319"/>
      <c r="O90" s="423" t="s">
        <v>700</v>
      </c>
      <c r="P90" s="407" t="s">
        <v>94</v>
      </c>
      <c r="Q90" s="407"/>
      <c r="R90" s="407"/>
      <c r="S90" s="407"/>
      <c r="T90" s="407"/>
      <c r="U90" s="407"/>
      <c r="V90" s="407"/>
      <c r="W90" s="407"/>
      <c r="X90" s="407"/>
      <c r="Y90" s="407"/>
      <c r="Z90" s="407"/>
      <c r="AA90" s="407" t="s">
        <v>738</v>
      </c>
      <c r="AB90" s="407"/>
      <c r="AC90" s="407"/>
      <c r="AD90" s="407"/>
      <c r="AE90" s="407"/>
      <c r="AF90" s="407"/>
      <c r="AG90" s="407"/>
      <c r="AH90" s="407"/>
      <c r="AI90" s="407"/>
      <c r="AJ90" s="407"/>
      <c r="AK90" s="407"/>
      <c r="AL90" s="407"/>
      <c r="AM90" s="478"/>
      <c r="AN90" s="499"/>
    </row>
    <row r="91" spans="1:40" s="170" customFormat="1" ht="102.75" customHeight="1">
      <c r="A91" s="179"/>
      <c r="B91" s="179"/>
      <c r="C91" s="179"/>
      <c r="D91" s="179"/>
      <c r="E91" s="179"/>
      <c r="F91" s="179"/>
      <c r="G91" s="250"/>
      <c r="H91" s="250"/>
      <c r="I91" s="277"/>
      <c r="J91" s="277"/>
      <c r="K91" s="319"/>
      <c r="L91" s="319"/>
      <c r="M91" s="319"/>
      <c r="O91" s="423" t="s">
        <v>69</v>
      </c>
      <c r="P91" s="407" t="s">
        <v>87</v>
      </c>
      <c r="Q91" s="407"/>
      <c r="R91" s="407"/>
      <c r="S91" s="407"/>
      <c r="T91" s="407"/>
      <c r="U91" s="407"/>
      <c r="V91" s="407"/>
      <c r="W91" s="407"/>
      <c r="X91" s="407"/>
      <c r="Y91" s="407"/>
      <c r="Z91" s="407"/>
      <c r="AA91" s="407" t="s">
        <v>682</v>
      </c>
      <c r="AB91" s="407"/>
      <c r="AC91" s="407"/>
      <c r="AD91" s="407"/>
      <c r="AE91" s="407"/>
      <c r="AF91" s="407"/>
      <c r="AG91" s="407"/>
      <c r="AH91" s="407"/>
      <c r="AI91" s="407"/>
      <c r="AJ91" s="407"/>
      <c r="AK91" s="407"/>
      <c r="AL91" s="407"/>
      <c r="AM91" s="478"/>
      <c r="AN91" s="499"/>
    </row>
    <row r="92" spans="1:40" s="170" customFormat="1" ht="186.75" customHeight="1">
      <c r="A92" s="179"/>
      <c r="B92" s="179"/>
      <c r="C92" s="179"/>
      <c r="D92" s="179"/>
      <c r="E92" s="179"/>
      <c r="F92" s="179"/>
      <c r="G92" s="250"/>
      <c r="H92" s="250"/>
      <c r="I92" s="277"/>
      <c r="J92" s="277"/>
      <c r="K92" s="319"/>
      <c r="L92" s="319"/>
      <c r="M92" s="319"/>
      <c r="O92" s="423" t="s">
        <v>711</v>
      </c>
      <c r="P92" s="407" t="s">
        <v>632</v>
      </c>
      <c r="Q92" s="407"/>
      <c r="R92" s="407"/>
      <c r="S92" s="407"/>
      <c r="T92" s="407"/>
      <c r="U92" s="407"/>
      <c r="V92" s="407"/>
      <c r="W92" s="407"/>
      <c r="X92" s="407"/>
      <c r="Y92" s="407"/>
      <c r="Z92" s="407"/>
      <c r="AA92" s="407" t="s">
        <v>725</v>
      </c>
      <c r="AB92" s="407"/>
      <c r="AC92" s="407"/>
      <c r="AD92" s="407"/>
      <c r="AE92" s="407"/>
      <c r="AF92" s="407"/>
      <c r="AG92" s="407"/>
      <c r="AH92" s="407"/>
      <c r="AI92" s="407"/>
      <c r="AJ92" s="407"/>
      <c r="AK92" s="407"/>
      <c r="AL92" s="407"/>
      <c r="AM92" s="478"/>
      <c r="AN92" s="499"/>
    </row>
    <row r="93" spans="1:40" s="170" customFormat="1" ht="10.5" customHeight="1">
      <c r="A93" s="179"/>
      <c r="B93" s="179"/>
      <c r="C93" s="179"/>
      <c r="D93" s="179"/>
      <c r="E93" s="179"/>
      <c r="F93" s="179"/>
      <c r="G93" s="250"/>
      <c r="H93" s="250"/>
      <c r="I93" s="277"/>
      <c r="J93" s="277"/>
      <c r="K93" s="319"/>
      <c r="L93" s="319"/>
      <c r="M93" s="319"/>
      <c r="N93" s="391"/>
      <c r="O93" s="391"/>
      <c r="P93" s="447"/>
      <c r="Q93" s="447"/>
      <c r="R93" s="447"/>
      <c r="S93" s="447"/>
      <c r="T93" s="447"/>
      <c r="U93" s="447"/>
      <c r="V93" s="447"/>
      <c r="W93" s="447"/>
      <c r="X93" s="447"/>
      <c r="Y93" s="447"/>
      <c r="Z93" s="447"/>
      <c r="AA93" s="447"/>
      <c r="AB93" s="447"/>
      <c r="AC93" s="447"/>
      <c r="AD93" s="447"/>
      <c r="AE93" s="447"/>
      <c r="AF93" s="447"/>
      <c r="AG93" s="447"/>
      <c r="AH93" s="447"/>
      <c r="AI93" s="447"/>
      <c r="AJ93" s="447"/>
      <c r="AK93" s="447"/>
      <c r="AL93" s="447"/>
      <c r="AM93" s="479"/>
      <c r="AN93" s="499"/>
    </row>
    <row r="94" spans="1:40" s="170" customFormat="1" ht="213.75" customHeight="1">
      <c r="A94" s="179" t="s">
        <v>878</v>
      </c>
      <c r="B94" s="179"/>
      <c r="C94" s="179"/>
      <c r="D94" s="179"/>
      <c r="E94" s="179"/>
      <c r="F94" s="179"/>
      <c r="G94" s="250"/>
      <c r="H94" s="250"/>
      <c r="I94" s="277"/>
      <c r="J94" s="277"/>
      <c r="K94" s="319" t="s">
        <v>1012</v>
      </c>
      <c r="L94" s="319"/>
      <c r="M94" s="319"/>
      <c r="N94" s="393" t="s">
        <v>1013</v>
      </c>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09"/>
      <c r="AN94" s="499"/>
    </row>
    <row r="95" spans="1:40" s="170" customFormat="1" ht="17.25" customHeight="1">
      <c r="A95" s="179"/>
      <c r="B95" s="179"/>
      <c r="C95" s="179"/>
      <c r="D95" s="179"/>
      <c r="E95" s="179"/>
      <c r="F95" s="179"/>
      <c r="G95" s="250"/>
      <c r="H95" s="250"/>
      <c r="I95" s="277"/>
      <c r="J95" s="277"/>
      <c r="K95" s="319"/>
      <c r="L95" s="319"/>
      <c r="M95" s="319"/>
      <c r="N95" s="399" t="s">
        <v>447</v>
      </c>
      <c r="O95" s="421"/>
      <c r="P95" s="421"/>
      <c r="Q95" s="421"/>
      <c r="R95" s="421"/>
      <c r="S95" s="421"/>
      <c r="T95" s="421"/>
      <c r="U95" s="421"/>
      <c r="V95" s="421"/>
      <c r="W95" s="421"/>
      <c r="X95" s="421"/>
      <c r="Y95" s="421"/>
      <c r="Z95" s="421"/>
      <c r="AA95" s="421"/>
      <c r="AB95" s="421"/>
      <c r="AC95" s="421"/>
      <c r="AD95" s="421"/>
      <c r="AE95" s="421"/>
      <c r="AF95" s="421"/>
      <c r="AG95" s="421"/>
      <c r="AH95" s="421"/>
      <c r="AI95" s="421"/>
      <c r="AJ95" s="421"/>
      <c r="AK95" s="421"/>
      <c r="AL95" s="421"/>
      <c r="AM95" s="477"/>
      <c r="AN95" s="499"/>
    </row>
    <row r="96" spans="1:40" s="170" customFormat="1" ht="17.25" customHeight="1">
      <c r="A96" s="179"/>
      <c r="B96" s="179"/>
      <c r="C96" s="179"/>
      <c r="D96" s="179"/>
      <c r="E96" s="179"/>
      <c r="F96" s="179"/>
      <c r="G96" s="250"/>
      <c r="H96" s="250"/>
      <c r="I96" s="277"/>
      <c r="J96" s="277"/>
      <c r="K96" s="319"/>
      <c r="L96" s="319"/>
      <c r="M96" s="319"/>
      <c r="N96" s="395"/>
      <c r="O96" s="422"/>
      <c r="P96" s="446" t="s">
        <v>675</v>
      </c>
      <c r="Q96" s="452"/>
      <c r="R96" s="452"/>
      <c r="S96" s="452"/>
      <c r="T96" s="452"/>
      <c r="U96" s="452"/>
      <c r="V96" s="452"/>
      <c r="W96" s="452"/>
      <c r="X96" s="452"/>
      <c r="Y96" s="452"/>
      <c r="Z96" s="455"/>
      <c r="AA96" s="460" t="s">
        <v>676</v>
      </c>
      <c r="AB96" s="460"/>
      <c r="AC96" s="460"/>
      <c r="AD96" s="460"/>
      <c r="AE96" s="460"/>
      <c r="AF96" s="460"/>
      <c r="AG96" s="460"/>
      <c r="AH96" s="460"/>
      <c r="AI96" s="460"/>
      <c r="AJ96" s="460"/>
      <c r="AK96" s="460"/>
      <c r="AL96" s="460"/>
      <c r="AM96" s="478"/>
      <c r="AN96" s="499"/>
    </row>
    <row r="97" spans="1:40" s="170" customFormat="1" ht="81.75" customHeight="1">
      <c r="A97" s="179"/>
      <c r="B97" s="179"/>
      <c r="C97" s="179"/>
      <c r="D97" s="179"/>
      <c r="E97" s="179"/>
      <c r="F97" s="179"/>
      <c r="G97" s="250"/>
      <c r="H97" s="250"/>
      <c r="I97" s="277"/>
      <c r="J97" s="277"/>
      <c r="K97" s="319"/>
      <c r="L97" s="319"/>
      <c r="M97" s="319"/>
      <c r="N97" s="395"/>
      <c r="O97" s="423" t="s">
        <v>76</v>
      </c>
      <c r="P97" s="407" t="s">
        <v>850</v>
      </c>
      <c r="Q97" s="407"/>
      <c r="R97" s="407"/>
      <c r="S97" s="407"/>
      <c r="T97" s="407"/>
      <c r="U97" s="407"/>
      <c r="V97" s="407"/>
      <c r="W97" s="407"/>
      <c r="X97" s="407"/>
      <c r="Y97" s="407"/>
      <c r="Z97" s="407"/>
      <c r="AA97" s="407" t="s">
        <v>1014</v>
      </c>
      <c r="AB97" s="407"/>
      <c r="AC97" s="407"/>
      <c r="AD97" s="407"/>
      <c r="AE97" s="407"/>
      <c r="AF97" s="407"/>
      <c r="AG97" s="407"/>
      <c r="AH97" s="407"/>
      <c r="AI97" s="407"/>
      <c r="AJ97" s="407"/>
      <c r="AK97" s="407"/>
      <c r="AL97" s="407"/>
      <c r="AM97" s="478"/>
      <c r="AN97" s="499"/>
    </row>
    <row r="98" spans="1:40" s="170" customFormat="1" ht="65.25" customHeight="1">
      <c r="A98" s="179"/>
      <c r="B98" s="179"/>
      <c r="C98" s="179"/>
      <c r="D98" s="179"/>
      <c r="E98" s="179"/>
      <c r="F98" s="179"/>
      <c r="G98" s="250"/>
      <c r="H98" s="250"/>
      <c r="I98" s="277"/>
      <c r="J98" s="277"/>
      <c r="K98" s="319"/>
      <c r="L98" s="319"/>
      <c r="M98" s="319"/>
      <c r="N98" s="395"/>
      <c r="O98" s="423" t="s">
        <v>85</v>
      </c>
      <c r="P98" s="407" t="s">
        <v>1017</v>
      </c>
      <c r="Q98" s="407"/>
      <c r="R98" s="407"/>
      <c r="S98" s="407"/>
      <c r="T98" s="407"/>
      <c r="U98" s="407"/>
      <c r="V98" s="407"/>
      <c r="W98" s="407"/>
      <c r="X98" s="407"/>
      <c r="Y98" s="407"/>
      <c r="Z98" s="407"/>
      <c r="AA98" s="407" t="s">
        <v>714</v>
      </c>
      <c r="AB98" s="407"/>
      <c r="AC98" s="407"/>
      <c r="AD98" s="407"/>
      <c r="AE98" s="407"/>
      <c r="AF98" s="407"/>
      <c r="AG98" s="407"/>
      <c r="AH98" s="407"/>
      <c r="AI98" s="407"/>
      <c r="AJ98" s="407"/>
      <c r="AK98" s="407"/>
      <c r="AL98" s="407"/>
      <c r="AM98" s="478"/>
      <c r="AN98" s="499"/>
    </row>
    <row r="99" spans="1:40" s="170" customFormat="1" ht="139.5" customHeight="1">
      <c r="A99" s="179"/>
      <c r="B99" s="179"/>
      <c r="C99" s="179"/>
      <c r="D99" s="179"/>
      <c r="E99" s="179"/>
      <c r="F99" s="179"/>
      <c r="G99" s="250"/>
      <c r="H99" s="250"/>
      <c r="I99" s="277"/>
      <c r="J99" s="277"/>
      <c r="K99" s="319"/>
      <c r="L99" s="319"/>
      <c r="M99" s="319"/>
      <c r="N99" s="395"/>
      <c r="O99" s="423" t="s">
        <v>13</v>
      </c>
      <c r="P99" s="407" t="s">
        <v>1019</v>
      </c>
      <c r="Q99" s="407"/>
      <c r="R99" s="407"/>
      <c r="S99" s="407"/>
      <c r="T99" s="407"/>
      <c r="U99" s="407"/>
      <c r="V99" s="407"/>
      <c r="W99" s="407"/>
      <c r="X99" s="407"/>
      <c r="Y99" s="407"/>
      <c r="Z99" s="407"/>
      <c r="AA99" s="407" t="s">
        <v>146</v>
      </c>
      <c r="AB99" s="407"/>
      <c r="AC99" s="407"/>
      <c r="AD99" s="407"/>
      <c r="AE99" s="407"/>
      <c r="AF99" s="407"/>
      <c r="AG99" s="407"/>
      <c r="AH99" s="407"/>
      <c r="AI99" s="407"/>
      <c r="AJ99" s="407"/>
      <c r="AK99" s="407"/>
      <c r="AL99" s="407"/>
      <c r="AM99" s="478"/>
      <c r="AN99" s="499"/>
    </row>
    <row r="100" spans="1:40" s="170" customFormat="1" ht="10.5" customHeight="1">
      <c r="A100" s="179"/>
      <c r="B100" s="179"/>
      <c r="C100" s="179"/>
      <c r="D100" s="179"/>
      <c r="E100" s="179"/>
      <c r="F100" s="179"/>
      <c r="G100" s="250"/>
      <c r="H100" s="250"/>
      <c r="I100" s="277"/>
      <c r="J100" s="277"/>
      <c r="K100" s="319"/>
      <c r="L100" s="319"/>
      <c r="M100" s="319"/>
      <c r="N100" s="396"/>
      <c r="O100" s="391"/>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79"/>
      <c r="AN100" s="499"/>
    </row>
    <row r="101" spans="1:40" s="170" customFormat="1" ht="40.5" customHeight="1">
      <c r="A101" s="186" t="s">
        <v>1020</v>
      </c>
      <c r="B101" s="186"/>
      <c r="C101" s="186"/>
      <c r="D101" s="186"/>
      <c r="E101" s="186"/>
      <c r="F101" s="186"/>
      <c r="G101" s="250"/>
      <c r="H101" s="250" t="s">
        <v>452</v>
      </c>
      <c r="I101" s="277" t="s">
        <v>454</v>
      </c>
      <c r="J101" s="277"/>
      <c r="K101" s="319" t="s">
        <v>840</v>
      </c>
      <c r="L101" s="319"/>
      <c r="M101" s="319"/>
      <c r="N101" s="387" t="s">
        <v>1241</v>
      </c>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472"/>
      <c r="AN101" s="499"/>
    </row>
    <row r="102" spans="1:40" s="170" customFormat="1" ht="65.25" customHeight="1">
      <c r="A102" s="186"/>
      <c r="B102" s="186"/>
      <c r="C102" s="186"/>
      <c r="D102" s="186"/>
      <c r="E102" s="186"/>
      <c r="F102" s="186"/>
      <c r="G102" s="250"/>
      <c r="H102" s="250"/>
      <c r="I102" s="277"/>
      <c r="J102" s="277"/>
      <c r="K102" s="319"/>
      <c r="L102" s="319"/>
      <c r="M102" s="319"/>
      <c r="N102" s="387" t="s">
        <v>1021</v>
      </c>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c r="AJ102" s="387"/>
      <c r="AK102" s="387"/>
      <c r="AL102" s="387"/>
      <c r="AM102" s="472"/>
      <c r="AN102" s="499"/>
    </row>
    <row r="103" spans="1:40" s="170" customFormat="1" ht="142.5" customHeight="1">
      <c r="A103" s="187"/>
      <c r="B103" s="187"/>
      <c r="C103" s="187"/>
      <c r="D103" s="187"/>
      <c r="E103" s="187"/>
      <c r="F103" s="187"/>
      <c r="G103" s="251"/>
      <c r="H103" s="251"/>
      <c r="I103" s="284"/>
      <c r="J103" s="284"/>
      <c r="K103" s="326"/>
      <c r="L103" s="326"/>
      <c r="M103" s="326"/>
      <c r="N103" s="387" t="s">
        <v>764</v>
      </c>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387"/>
      <c r="AM103" s="472"/>
      <c r="AN103" s="499"/>
    </row>
    <row r="104" spans="1:40" s="170" customFormat="1" ht="83.25" customHeight="1">
      <c r="A104" s="188" t="s">
        <v>437</v>
      </c>
      <c r="B104" s="211"/>
      <c r="C104" s="211"/>
      <c r="D104" s="211"/>
      <c r="E104" s="211"/>
      <c r="F104" s="234"/>
      <c r="G104" s="256" t="s">
        <v>6</v>
      </c>
      <c r="H104" s="256" t="s">
        <v>253</v>
      </c>
      <c r="I104" s="285" t="s">
        <v>454</v>
      </c>
      <c r="J104" s="305"/>
      <c r="K104" s="327" t="s">
        <v>336</v>
      </c>
      <c r="L104" s="347"/>
      <c r="M104" s="371"/>
      <c r="N104" s="400" t="s">
        <v>1022</v>
      </c>
      <c r="O104" s="429"/>
      <c r="P104" s="429"/>
      <c r="Q104" s="429"/>
      <c r="R104" s="429"/>
      <c r="S104" s="429"/>
      <c r="T104" s="429"/>
      <c r="U104" s="429"/>
      <c r="V104" s="429"/>
      <c r="W104" s="429"/>
      <c r="X104" s="429"/>
      <c r="Y104" s="429"/>
      <c r="Z104" s="429"/>
      <c r="AA104" s="429"/>
      <c r="AB104" s="429"/>
      <c r="AC104" s="429"/>
      <c r="AD104" s="429"/>
      <c r="AE104" s="429"/>
      <c r="AF104" s="429"/>
      <c r="AG104" s="429"/>
      <c r="AH104" s="429"/>
      <c r="AI104" s="429"/>
      <c r="AJ104" s="429"/>
      <c r="AK104" s="429"/>
      <c r="AL104" s="429"/>
      <c r="AM104" s="429"/>
      <c r="AN104" s="499"/>
    </row>
    <row r="105" spans="1:40" s="170" customFormat="1" ht="252.75" customHeight="1">
      <c r="A105" s="189"/>
      <c r="B105" s="212"/>
      <c r="C105" s="212"/>
      <c r="D105" s="212"/>
      <c r="E105" s="212"/>
      <c r="F105" s="235"/>
      <c r="G105" s="257"/>
      <c r="H105" s="257"/>
      <c r="I105" s="286"/>
      <c r="J105" s="306"/>
      <c r="K105" s="328"/>
      <c r="L105" s="348"/>
      <c r="M105" s="372"/>
      <c r="N105" s="401" t="s">
        <v>1023</v>
      </c>
      <c r="O105" s="430"/>
      <c r="P105" s="430"/>
      <c r="Q105" s="430"/>
      <c r="R105" s="430"/>
      <c r="S105" s="430"/>
      <c r="T105" s="430"/>
      <c r="U105" s="430"/>
      <c r="V105" s="430"/>
      <c r="W105" s="430"/>
      <c r="X105" s="430"/>
      <c r="Y105" s="430"/>
      <c r="Z105" s="430"/>
      <c r="AA105" s="430"/>
      <c r="AB105" s="430"/>
      <c r="AC105" s="430"/>
      <c r="AD105" s="430"/>
      <c r="AE105" s="430"/>
      <c r="AF105" s="430"/>
      <c r="AG105" s="430"/>
      <c r="AH105" s="430"/>
      <c r="AI105" s="430"/>
      <c r="AJ105" s="430"/>
      <c r="AK105" s="430"/>
      <c r="AL105" s="430"/>
      <c r="AM105" s="483"/>
      <c r="AN105" s="499"/>
    </row>
    <row r="106" spans="1:40" s="170" customFormat="1" ht="62.25" customHeight="1">
      <c r="A106" s="190" t="s">
        <v>633</v>
      </c>
      <c r="B106" s="213"/>
      <c r="C106" s="213"/>
      <c r="D106" s="213"/>
      <c r="E106" s="213"/>
      <c r="F106" s="236"/>
      <c r="G106" s="251" t="s">
        <v>452</v>
      </c>
      <c r="H106" s="251" t="s">
        <v>452</v>
      </c>
      <c r="I106" s="278" t="s">
        <v>454</v>
      </c>
      <c r="J106" s="299"/>
      <c r="K106" s="320" t="s">
        <v>740</v>
      </c>
      <c r="L106" s="341"/>
      <c r="M106" s="365"/>
      <c r="N106" s="402" t="s">
        <v>1025</v>
      </c>
      <c r="O106" s="402"/>
      <c r="P106" s="402"/>
      <c r="Q106" s="402"/>
      <c r="R106" s="402"/>
      <c r="S106" s="402"/>
      <c r="T106" s="402"/>
      <c r="U106" s="402"/>
      <c r="V106" s="402"/>
      <c r="W106" s="402"/>
      <c r="X106" s="402"/>
      <c r="Y106" s="402"/>
      <c r="Z106" s="402"/>
      <c r="AA106" s="402"/>
      <c r="AB106" s="402"/>
      <c r="AC106" s="402"/>
      <c r="AD106" s="402"/>
      <c r="AE106" s="402"/>
      <c r="AF106" s="402"/>
      <c r="AG106" s="402"/>
      <c r="AH106" s="402"/>
      <c r="AI106" s="402"/>
      <c r="AJ106" s="402"/>
      <c r="AK106" s="402"/>
      <c r="AL106" s="402"/>
      <c r="AM106" s="402"/>
      <c r="AN106" s="499"/>
    </row>
    <row r="107" spans="1:40" s="170" customFormat="1" ht="41.25" customHeight="1">
      <c r="A107" s="191"/>
      <c r="B107" s="214"/>
      <c r="C107" s="214"/>
      <c r="D107" s="214"/>
      <c r="E107" s="214"/>
      <c r="F107" s="237"/>
      <c r="G107" s="252"/>
      <c r="H107" s="252"/>
      <c r="I107" s="279"/>
      <c r="J107" s="300"/>
      <c r="K107" s="321"/>
      <c r="L107" s="342"/>
      <c r="M107" s="366"/>
      <c r="N107" s="402" t="s">
        <v>742</v>
      </c>
      <c r="O107" s="402"/>
      <c r="P107" s="402"/>
      <c r="Q107" s="402"/>
      <c r="R107" s="402"/>
      <c r="S107" s="402"/>
      <c r="T107" s="402"/>
      <c r="U107" s="402"/>
      <c r="V107" s="402"/>
      <c r="W107" s="402"/>
      <c r="X107" s="402"/>
      <c r="Y107" s="402"/>
      <c r="Z107" s="402"/>
      <c r="AA107" s="402"/>
      <c r="AB107" s="402"/>
      <c r="AC107" s="402"/>
      <c r="AD107" s="402"/>
      <c r="AE107" s="402"/>
      <c r="AF107" s="402"/>
      <c r="AG107" s="402"/>
      <c r="AH107" s="402"/>
      <c r="AI107" s="402"/>
      <c r="AJ107" s="402"/>
      <c r="AK107" s="402"/>
      <c r="AL107" s="402"/>
      <c r="AM107" s="402"/>
      <c r="AN107" s="499"/>
    </row>
    <row r="108" spans="1:40" s="170" customFormat="1" ht="109.5" customHeight="1">
      <c r="A108" s="191"/>
      <c r="B108" s="214"/>
      <c r="C108" s="214"/>
      <c r="D108" s="214"/>
      <c r="E108" s="214"/>
      <c r="F108" s="237"/>
      <c r="G108" s="252"/>
      <c r="H108" s="252"/>
      <c r="I108" s="279"/>
      <c r="J108" s="300"/>
      <c r="K108" s="321"/>
      <c r="L108" s="342"/>
      <c r="M108" s="366"/>
      <c r="N108" s="402" t="s">
        <v>1258</v>
      </c>
      <c r="O108" s="402"/>
      <c r="P108" s="402"/>
      <c r="Q108" s="402"/>
      <c r="R108" s="402"/>
      <c r="S108" s="402"/>
      <c r="T108" s="402"/>
      <c r="U108" s="402"/>
      <c r="V108" s="402"/>
      <c r="W108" s="402"/>
      <c r="X108" s="402"/>
      <c r="Y108" s="402"/>
      <c r="Z108" s="402"/>
      <c r="AA108" s="402"/>
      <c r="AB108" s="402"/>
      <c r="AC108" s="402"/>
      <c r="AD108" s="402"/>
      <c r="AE108" s="402"/>
      <c r="AF108" s="402"/>
      <c r="AG108" s="402"/>
      <c r="AH108" s="402"/>
      <c r="AI108" s="402"/>
      <c r="AJ108" s="402"/>
      <c r="AK108" s="402"/>
      <c r="AL108" s="402"/>
      <c r="AM108" s="402"/>
      <c r="AN108" s="499"/>
    </row>
    <row r="109" spans="1:40" s="170" customFormat="1" ht="17.25" customHeight="1">
      <c r="A109" s="191"/>
      <c r="B109" s="214"/>
      <c r="C109" s="214"/>
      <c r="D109" s="214"/>
      <c r="E109" s="214"/>
      <c r="F109" s="237"/>
      <c r="G109" s="252"/>
      <c r="H109" s="252"/>
      <c r="I109" s="279"/>
      <c r="J109" s="300"/>
      <c r="K109" s="321"/>
      <c r="L109" s="342"/>
      <c r="M109" s="366"/>
      <c r="N109" s="399" t="s">
        <v>447</v>
      </c>
      <c r="O109" s="421"/>
      <c r="P109" s="421"/>
      <c r="Q109" s="421"/>
      <c r="R109" s="421"/>
      <c r="S109" s="421"/>
      <c r="T109" s="421"/>
      <c r="U109" s="421"/>
      <c r="V109" s="421"/>
      <c r="W109" s="421"/>
      <c r="X109" s="421"/>
      <c r="Y109" s="421"/>
      <c r="Z109" s="421"/>
      <c r="AA109" s="421"/>
      <c r="AB109" s="421"/>
      <c r="AC109" s="421"/>
      <c r="AD109" s="421"/>
      <c r="AE109" s="421"/>
      <c r="AF109" s="421"/>
      <c r="AG109" s="421"/>
      <c r="AH109" s="421"/>
      <c r="AI109" s="421"/>
      <c r="AJ109" s="421"/>
      <c r="AK109" s="421"/>
      <c r="AL109" s="421"/>
      <c r="AM109" s="477"/>
      <c r="AN109" s="499"/>
    </row>
    <row r="110" spans="1:40" s="170" customFormat="1" ht="17.25" customHeight="1">
      <c r="A110" s="191"/>
      <c r="B110" s="214"/>
      <c r="C110" s="214"/>
      <c r="D110" s="214"/>
      <c r="E110" s="214"/>
      <c r="F110" s="237"/>
      <c r="G110" s="252"/>
      <c r="H110" s="252"/>
      <c r="I110" s="279"/>
      <c r="J110" s="300"/>
      <c r="K110" s="321"/>
      <c r="L110" s="342"/>
      <c r="M110" s="366"/>
      <c r="N110" s="395"/>
      <c r="O110" s="422"/>
      <c r="P110" s="446" t="s">
        <v>675</v>
      </c>
      <c r="Q110" s="452"/>
      <c r="R110" s="452"/>
      <c r="S110" s="452"/>
      <c r="T110" s="452"/>
      <c r="U110" s="452"/>
      <c r="V110" s="452"/>
      <c r="W110" s="452"/>
      <c r="X110" s="452"/>
      <c r="Y110" s="452"/>
      <c r="Z110" s="455"/>
      <c r="AA110" s="460" t="s">
        <v>676</v>
      </c>
      <c r="AB110" s="460"/>
      <c r="AC110" s="460"/>
      <c r="AD110" s="460"/>
      <c r="AE110" s="460"/>
      <c r="AF110" s="460"/>
      <c r="AG110" s="460"/>
      <c r="AH110" s="460"/>
      <c r="AI110" s="460"/>
      <c r="AJ110" s="460"/>
      <c r="AK110" s="460"/>
      <c r="AL110" s="460"/>
      <c r="AM110" s="478"/>
      <c r="AN110" s="499"/>
    </row>
    <row r="111" spans="1:40" s="170" customFormat="1" ht="174.75" customHeight="1">
      <c r="A111" s="191"/>
      <c r="B111" s="214"/>
      <c r="C111" s="214"/>
      <c r="D111" s="214"/>
      <c r="E111" s="214"/>
      <c r="F111" s="237"/>
      <c r="G111" s="252"/>
      <c r="H111" s="252"/>
      <c r="I111" s="279"/>
      <c r="J111" s="300"/>
      <c r="K111" s="321"/>
      <c r="L111" s="342"/>
      <c r="M111" s="366"/>
      <c r="N111" s="395"/>
      <c r="O111" s="423"/>
      <c r="P111" s="407" t="s">
        <v>743</v>
      </c>
      <c r="Q111" s="407"/>
      <c r="R111" s="407"/>
      <c r="S111" s="407"/>
      <c r="T111" s="407"/>
      <c r="U111" s="407"/>
      <c r="V111" s="407"/>
      <c r="W111" s="407"/>
      <c r="X111" s="407"/>
      <c r="Y111" s="407"/>
      <c r="Z111" s="407"/>
      <c r="AA111" s="407" t="s">
        <v>747</v>
      </c>
      <c r="AB111" s="407"/>
      <c r="AC111" s="407"/>
      <c r="AD111" s="407"/>
      <c r="AE111" s="407"/>
      <c r="AF111" s="407"/>
      <c r="AG111" s="407"/>
      <c r="AH111" s="407"/>
      <c r="AI111" s="407"/>
      <c r="AJ111" s="407"/>
      <c r="AK111" s="407"/>
      <c r="AL111" s="407"/>
      <c r="AM111" s="478"/>
      <c r="AN111" s="499"/>
    </row>
    <row r="112" spans="1:40" s="172" customFormat="1" ht="10.5" customHeight="1">
      <c r="A112" s="192"/>
      <c r="B112" s="215"/>
      <c r="C112" s="215"/>
      <c r="D112" s="215"/>
      <c r="E112" s="215"/>
      <c r="F112" s="238"/>
      <c r="G112" s="253"/>
      <c r="H112" s="253"/>
      <c r="I112" s="280"/>
      <c r="J112" s="301"/>
      <c r="K112" s="322"/>
      <c r="L112" s="343"/>
      <c r="M112" s="367"/>
      <c r="N112" s="403"/>
      <c r="O112" s="431"/>
      <c r="P112" s="431"/>
      <c r="Q112" s="431"/>
      <c r="R112" s="431"/>
      <c r="S112" s="431"/>
      <c r="T112" s="431"/>
      <c r="U112" s="431"/>
      <c r="V112" s="431"/>
      <c r="W112" s="431"/>
      <c r="X112" s="431"/>
      <c r="Y112" s="431"/>
      <c r="Z112" s="431"/>
      <c r="AA112" s="431"/>
      <c r="AB112" s="431"/>
      <c r="AC112" s="431"/>
      <c r="AD112" s="431"/>
      <c r="AE112" s="431"/>
      <c r="AF112" s="431"/>
      <c r="AG112" s="431"/>
      <c r="AH112" s="431"/>
      <c r="AI112" s="431"/>
      <c r="AJ112" s="431"/>
      <c r="AK112" s="431"/>
      <c r="AL112" s="431"/>
      <c r="AM112" s="484"/>
      <c r="AN112" s="495"/>
    </row>
    <row r="113" spans="1:40" s="170" customFormat="1" ht="58.5" customHeight="1">
      <c r="A113" s="186" t="s">
        <v>577</v>
      </c>
      <c r="B113" s="186"/>
      <c r="C113" s="186"/>
      <c r="D113" s="186"/>
      <c r="E113" s="186"/>
      <c r="F113" s="186"/>
      <c r="G113" s="250" t="s">
        <v>452</v>
      </c>
      <c r="H113" s="250" t="s">
        <v>452</v>
      </c>
      <c r="I113" s="277" t="s">
        <v>454</v>
      </c>
      <c r="J113" s="277"/>
      <c r="K113" s="319" t="s">
        <v>130</v>
      </c>
      <c r="L113" s="319"/>
      <c r="M113" s="319"/>
      <c r="N113" s="402" t="s">
        <v>643</v>
      </c>
      <c r="O113" s="402"/>
      <c r="P113" s="402"/>
      <c r="Q113" s="402"/>
      <c r="R113" s="402"/>
      <c r="S113" s="402"/>
      <c r="T113" s="402"/>
      <c r="U113" s="402"/>
      <c r="V113" s="402"/>
      <c r="W113" s="402"/>
      <c r="X113" s="402"/>
      <c r="Y113" s="402"/>
      <c r="Z113" s="402"/>
      <c r="AA113" s="402"/>
      <c r="AB113" s="402"/>
      <c r="AC113" s="402"/>
      <c r="AD113" s="402"/>
      <c r="AE113" s="402"/>
      <c r="AF113" s="402"/>
      <c r="AG113" s="402"/>
      <c r="AH113" s="402"/>
      <c r="AI113" s="402"/>
      <c r="AJ113" s="402"/>
      <c r="AK113" s="402"/>
      <c r="AL113" s="402"/>
      <c r="AM113" s="402"/>
      <c r="AN113" s="499"/>
    </row>
    <row r="114" spans="1:40" s="170" customFormat="1" ht="232.5" customHeight="1">
      <c r="A114" s="186"/>
      <c r="B114" s="186"/>
      <c r="C114" s="186"/>
      <c r="D114" s="186"/>
      <c r="E114" s="186"/>
      <c r="F114" s="186"/>
      <c r="G114" s="250"/>
      <c r="H114" s="250"/>
      <c r="I114" s="277"/>
      <c r="J114" s="277"/>
      <c r="K114" s="319"/>
      <c r="L114" s="319"/>
      <c r="M114" s="319"/>
      <c r="N114" s="402" t="s">
        <v>745</v>
      </c>
      <c r="O114" s="402"/>
      <c r="P114" s="402"/>
      <c r="Q114" s="402"/>
      <c r="R114" s="402"/>
      <c r="S114" s="402"/>
      <c r="T114" s="402"/>
      <c r="U114" s="402"/>
      <c r="V114" s="402"/>
      <c r="W114" s="402"/>
      <c r="X114" s="402"/>
      <c r="Y114" s="402"/>
      <c r="Z114" s="402"/>
      <c r="AA114" s="402"/>
      <c r="AB114" s="402"/>
      <c r="AC114" s="402"/>
      <c r="AD114" s="402"/>
      <c r="AE114" s="402"/>
      <c r="AF114" s="402"/>
      <c r="AG114" s="402"/>
      <c r="AH114" s="402"/>
      <c r="AI114" s="402"/>
      <c r="AJ114" s="402"/>
      <c r="AK114" s="402"/>
      <c r="AL114" s="402"/>
      <c r="AM114" s="402"/>
      <c r="AN114" s="499"/>
    </row>
    <row r="115" spans="1:40" s="170" customFormat="1" ht="339" customHeight="1">
      <c r="A115" s="186"/>
      <c r="B115" s="186"/>
      <c r="C115" s="186"/>
      <c r="D115" s="186"/>
      <c r="E115" s="186"/>
      <c r="F115" s="186"/>
      <c r="G115" s="250"/>
      <c r="H115" s="250"/>
      <c r="I115" s="277"/>
      <c r="J115" s="277"/>
      <c r="K115" s="319"/>
      <c r="L115" s="319"/>
      <c r="M115" s="319"/>
      <c r="N115" s="402" t="s">
        <v>866</v>
      </c>
      <c r="O115" s="402"/>
      <c r="P115" s="402"/>
      <c r="Q115" s="402"/>
      <c r="R115" s="402"/>
      <c r="S115" s="402"/>
      <c r="T115" s="402"/>
      <c r="U115" s="402"/>
      <c r="V115" s="402"/>
      <c r="W115" s="402"/>
      <c r="X115" s="402"/>
      <c r="Y115" s="402"/>
      <c r="Z115" s="402"/>
      <c r="AA115" s="402"/>
      <c r="AB115" s="402"/>
      <c r="AC115" s="402"/>
      <c r="AD115" s="402"/>
      <c r="AE115" s="402"/>
      <c r="AF115" s="402"/>
      <c r="AG115" s="402"/>
      <c r="AH115" s="402"/>
      <c r="AI115" s="402"/>
      <c r="AJ115" s="402"/>
      <c r="AK115" s="402"/>
      <c r="AL115" s="402"/>
      <c r="AM115" s="402"/>
      <c r="AN115" s="499"/>
    </row>
    <row r="116" spans="1:40" s="170" customFormat="1" ht="17.25" customHeight="1">
      <c r="A116" s="186"/>
      <c r="B116" s="186"/>
      <c r="C116" s="186"/>
      <c r="D116" s="186"/>
      <c r="E116" s="186"/>
      <c r="F116" s="186"/>
      <c r="G116" s="250"/>
      <c r="H116" s="250"/>
      <c r="I116" s="277"/>
      <c r="J116" s="277"/>
      <c r="K116" s="319"/>
      <c r="L116" s="319"/>
      <c r="M116" s="319"/>
      <c r="N116" s="399" t="s">
        <v>447</v>
      </c>
      <c r="O116" s="421"/>
      <c r="P116" s="421"/>
      <c r="Q116" s="421"/>
      <c r="R116" s="421"/>
      <c r="S116" s="421"/>
      <c r="T116" s="421"/>
      <c r="U116" s="421"/>
      <c r="V116" s="421"/>
      <c r="W116" s="421"/>
      <c r="X116" s="421"/>
      <c r="Y116" s="421"/>
      <c r="Z116" s="421"/>
      <c r="AA116" s="421"/>
      <c r="AB116" s="421"/>
      <c r="AC116" s="421"/>
      <c r="AD116" s="421"/>
      <c r="AE116" s="421"/>
      <c r="AF116" s="421"/>
      <c r="AG116" s="421"/>
      <c r="AH116" s="421"/>
      <c r="AI116" s="421"/>
      <c r="AJ116" s="421"/>
      <c r="AK116" s="421"/>
      <c r="AL116" s="421"/>
      <c r="AM116" s="477"/>
      <c r="AN116" s="499"/>
    </row>
    <row r="117" spans="1:40" s="170" customFormat="1" ht="17.25" customHeight="1">
      <c r="A117" s="186"/>
      <c r="B117" s="186"/>
      <c r="C117" s="186"/>
      <c r="D117" s="186"/>
      <c r="E117" s="186"/>
      <c r="F117" s="186"/>
      <c r="G117" s="250"/>
      <c r="H117" s="250"/>
      <c r="I117" s="277"/>
      <c r="J117" s="277"/>
      <c r="K117" s="319"/>
      <c r="L117" s="319"/>
      <c r="M117" s="319"/>
      <c r="N117" s="395"/>
      <c r="O117" s="422"/>
      <c r="P117" s="446" t="s">
        <v>675</v>
      </c>
      <c r="Q117" s="452"/>
      <c r="R117" s="452"/>
      <c r="S117" s="452"/>
      <c r="T117" s="452"/>
      <c r="U117" s="452"/>
      <c r="V117" s="452"/>
      <c r="W117" s="452"/>
      <c r="X117" s="452"/>
      <c r="Y117" s="452"/>
      <c r="Z117" s="455"/>
      <c r="AA117" s="460" t="s">
        <v>676</v>
      </c>
      <c r="AB117" s="460"/>
      <c r="AC117" s="460"/>
      <c r="AD117" s="460"/>
      <c r="AE117" s="460"/>
      <c r="AF117" s="460"/>
      <c r="AG117" s="460"/>
      <c r="AH117" s="460"/>
      <c r="AI117" s="460"/>
      <c r="AJ117" s="460"/>
      <c r="AK117" s="460"/>
      <c r="AL117" s="460"/>
      <c r="AM117" s="478"/>
      <c r="AN117" s="499"/>
    </row>
    <row r="118" spans="1:40" s="170" customFormat="1" ht="322.5" customHeight="1">
      <c r="A118" s="186"/>
      <c r="B118" s="186"/>
      <c r="C118" s="186"/>
      <c r="D118" s="186"/>
      <c r="E118" s="186"/>
      <c r="F118" s="186"/>
      <c r="G118" s="250"/>
      <c r="H118" s="250"/>
      <c r="I118" s="277"/>
      <c r="J118" s="277"/>
      <c r="K118" s="319"/>
      <c r="L118" s="319"/>
      <c r="M118" s="319"/>
      <c r="N118" s="395"/>
      <c r="O118" s="423" t="s">
        <v>76</v>
      </c>
      <c r="P118" s="407" t="s">
        <v>669</v>
      </c>
      <c r="Q118" s="407"/>
      <c r="R118" s="407"/>
      <c r="S118" s="407"/>
      <c r="T118" s="407"/>
      <c r="U118" s="407"/>
      <c r="V118" s="407"/>
      <c r="W118" s="407"/>
      <c r="X118" s="407"/>
      <c r="Y118" s="407"/>
      <c r="Z118" s="407"/>
      <c r="AA118" s="407" t="s">
        <v>749</v>
      </c>
      <c r="AB118" s="407"/>
      <c r="AC118" s="407"/>
      <c r="AD118" s="407"/>
      <c r="AE118" s="407"/>
      <c r="AF118" s="407"/>
      <c r="AG118" s="407"/>
      <c r="AH118" s="407"/>
      <c r="AI118" s="407"/>
      <c r="AJ118" s="407"/>
      <c r="AK118" s="407"/>
      <c r="AL118" s="407"/>
      <c r="AM118" s="478"/>
      <c r="AN118" s="499"/>
    </row>
    <row r="119" spans="1:40" s="170" customFormat="1" ht="96" customHeight="1">
      <c r="A119" s="186"/>
      <c r="B119" s="186"/>
      <c r="C119" s="186"/>
      <c r="D119" s="186"/>
      <c r="E119" s="186"/>
      <c r="F119" s="186"/>
      <c r="G119" s="250"/>
      <c r="H119" s="250"/>
      <c r="I119" s="277"/>
      <c r="J119" s="277"/>
      <c r="K119" s="319"/>
      <c r="L119" s="319"/>
      <c r="M119" s="319"/>
      <c r="N119" s="395"/>
      <c r="O119" s="423" t="s">
        <v>85</v>
      </c>
      <c r="P119" s="407" t="s">
        <v>754</v>
      </c>
      <c r="Q119" s="407"/>
      <c r="R119" s="407"/>
      <c r="S119" s="407"/>
      <c r="T119" s="407"/>
      <c r="U119" s="407"/>
      <c r="V119" s="407"/>
      <c r="W119" s="407"/>
      <c r="X119" s="407"/>
      <c r="Y119" s="407"/>
      <c r="Z119" s="407"/>
      <c r="AA119" s="407" t="s">
        <v>755</v>
      </c>
      <c r="AB119" s="407"/>
      <c r="AC119" s="407"/>
      <c r="AD119" s="407"/>
      <c r="AE119" s="407"/>
      <c r="AF119" s="407"/>
      <c r="AG119" s="407"/>
      <c r="AH119" s="407"/>
      <c r="AI119" s="407"/>
      <c r="AJ119" s="407"/>
      <c r="AK119" s="407"/>
      <c r="AL119" s="407"/>
      <c r="AM119" s="478"/>
      <c r="AN119" s="499"/>
    </row>
    <row r="120" spans="1:40" s="170" customFormat="1" ht="56.25" customHeight="1">
      <c r="A120" s="186"/>
      <c r="B120" s="186"/>
      <c r="C120" s="186"/>
      <c r="D120" s="186"/>
      <c r="E120" s="186"/>
      <c r="F120" s="186"/>
      <c r="G120" s="250"/>
      <c r="H120" s="250"/>
      <c r="I120" s="277"/>
      <c r="J120" s="277"/>
      <c r="K120" s="319"/>
      <c r="L120" s="319"/>
      <c r="M120" s="319"/>
      <c r="N120" s="395"/>
      <c r="O120" s="423" t="s">
        <v>13</v>
      </c>
      <c r="P120" s="407" t="s">
        <v>756</v>
      </c>
      <c r="Q120" s="407"/>
      <c r="R120" s="407"/>
      <c r="S120" s="407"/>
      <c r="T120" s="407"/>
      <c r="U120" s="407"/>
      <c r="V120" s="407"/>
      <c r="W120" s="407"/>
      <c r="X120" s="407"/>
      <c r="Y120" s="407"/>
      <c r="Z120" s="407"/>
      <c r="AA120" s="407" t="s">
        <v>757</v>
      </c>
      <c r="AB120" s="407"/>
      <c r="AC120" s="407"/>
      <c r="AD120" s="407"/>
      <c r="AE120" s="407"/>
      <c r="AF120" s="407"/>
      <c r="AG120" s="407"/>
      <c r="AH120" s="407"/>
      <c r="AI120" s="407"/>
      <c r="AJ120" s="407"/>
      <c r="AK120" s="407"/>
      <c r="AL120" s="407"/>
      <c r="AM120" s="478"/>
      <c r="AN120" s="499"/>
    </row>
    <row r="121" spans="1:40" s="170" customFormat="1" ht="131.25" customHeight="1">
      <c r="A121" s="186"/>
      <c r="B121" s="186"/>
      <c r="C121" s="186"/>
      <c r="D121" s="186"/>
      <c r="E121" s="186"/>
      <c r="F121" s="186"/>
      <c r="G121" s="250"/>
      <c r="H121" s="250"/>
      <c r="I121" s="277"/>
      <c r="J121" s="277"/>
      <c r="K121" s="319"/>
      <c r="L121" s="319"/>
      <c r="M121" s="319"/>
      <c r="N121" s="395"/>
      <c r="O121" s="423" t="s">
        <v>89</v>
      </c>
      <c r="P121" s="407" t="s">
        <v>379</v>
      </c>
      <c r="Q121" s="407"/>
      <c r="R121" s="407"/>
      <c r="S121" s="407"/>
      <c r="T121" s="407"/>
      <c r="U121" s="407"/>
      <c r="V121" s="407"/>
      <c r="W121" s="407"/>
      <c r="X121" s="407"/>
      <c r="Y121" s="407"/>
      <c r="Z121" s="407"/>
      <c r="AA121" s="407" t="s">
        <v>759</v>
      </c>
      <c r="AB121" s="407"/>
      <c r="AC121" s="407"/>
      <c r="AD121" s="407"/>
      <c r="AE121" s="407"/>
      <c r="AF121" s="407"/>
      <c r="AG121" s="407"/>
      <c r="AH121" s="407"/>
      <c r="AI121" s="407"/>
      <c r="AJ121" s="407"/>
      <c r="AK121" s="407"/>
      <c r="AL121" s="407"/>
      <c r="AM121" s="478"/>
      <c r="AN121" s="499"/>
    </row>
    <row r="122" spans="1:40" s="170" customFormat="1" ht="80.25" customHeight="1">
      <c r="A122" s="186"/>
      <c r="B122" s="186"/>
      <c r="C122" s="186"/>
      <c r="D122" s="186"/>
      <c r="E122" s="186"/>
      <c r="F122" s="186"/>
      <c r="G122" s="250"/>
      <c r="H122" s="250"/>
      <c r="I122" s="277"/>
      <c r="J122" s="277"/>
      <c r="K122" s="319"/>
      <c r="L122" s="319"/>
      <c r="M122" s="319"/>
      <c r="N122" s="395"/>
      <c r="O122" s="423" t="s">
        <v>90</v>
      </c>
      <c r="P122" s="407" t="s">
        <v>526</v>
      </c>
      <c r="Q122" s="407"/>
      <c r="R122" s="407"/>
      <c r="S122" s="407"/>
      <c r="T122" s="407"/>
      <c r="U122" s="407"/>
      <c r="V122" s="407"/>
      <c r="W122" s="407"/>
      <c r="X122" s="407"/>
      <c r="Y122" s="407"/>
      <c r="Z122" s="407"/>
      <c r="AA122" s="407" t="s">
        <v>761</v>
      </c>
      <c r="AB122" s="407"/>
      <c r="AC122" s="407"/>
      <c r="AD122" s="407"/>
      <c r="AE122" s="407"/>
      <c r="AF122" s="407"/>
      <c r="AG122" s="407"/>
      <c r="AH122" s="407"/>
      <c r="AI122" s="407"/>
      <c r="AJ122" s="407"/>
      <c r="AK122" s="407"/>
      <c r="AL122" s="407"/>
      <c r="AM122" s="478"/>
      <c r="AN122" s="499"/>
    </row>
    <row r="123" spans="1:40" s="170" customFormat="1" ht="188.25" customHeight="1">
      <c r="A123" s="186"/>
      <c r="B123" s="186"/>
      <c r="C123" s="186"/>
      <c r="D123" s="186"/>
      <c r="E123" s="186"/>
      <c r="F123" s="186"/>
      <c r="G123" s="250"/>
      <c r="H123" s="250"/>
      <c r="I123" s="277"/>
      <c r="J123" s="277"/>
      <c r="K123" s="319"/>
      <c r="L123" s="319"/>
      <c r="M123" s="319"/>
      <c r="N123" s="395"/>
      <c r="O123" s="423" t="s">
        <v>687</v>
      </c>
      <c r="P123" s="407" t="s">
        <v>743</v>
      </c>
      <c r="Q123" s="407"/>
      <c r="R123" s="407"/>
      <c r="S123" s="407"/>
      <c r="T123" s="407"/>
      <c r="U123" s="407"/>
      <c r="V123" s="407"/>
      <c r="W123" s="407"/>
      <c r="X123" s="407"/>
      <c r="Y123" s="407"/>
      <c r="Z123" s="407"/>
      <c r="AA123" s="407" t="s">
        <v>747</v>
      </c>
      <c r="AB123" s="407"/>
      <c r="AC123" s="407"/>
      <c r="AD123" s="407"/>
      <c r="AE123" s="407"/>
      <c r="AF123" s="407"/>
      <c r="AG123" s="407"/>
      <c r="AH123" s="407"/>
      <c r="AI123" s="407"/>
      <c r="AJ123" s="407"/>
      <c r="AK123" s="407"/>
      <c r="AL123" s="407"/>
      <c r="AM123" s="478"/>
      <c r="AN123" s="499"/>
    </row>
    <row r="124" spans="1:40" s="170" customFormat="1" ht="10.5" customHeight="1">
      <c r="A124" s="186"/>
      <c r="B124" s="186"/>
      <c r="C124" s="186"/>
      <c r="D124" s="186"/>
      <c r="E124" s="186"/>
      <c r="F124" s="186"/>
      <c r="G124" s="250"/>
      <c r="H124" s="250"/>
      <c r="I124" s="277"/>
      <c r="J124" s="277"/>
      <c r="K124" s="319"/>
      <c r="L124" s="319"/>
      <c r="M124" s="319"/>
      <c r="N124" s="396"/>
      <c r="O124" s="391"/>
      <c r="P124" s="447"/>
      <c r="Q124" s="447"/>
      <c r="R124" s="447"/>
      <c r="S124" s="447"/>
      <c r="T124" s="447"/>
      <c r="U124" s="447"/>
      <c r="V124" s="447"/>
      <c r="W124" s="447"/>
      <c r="X124" s="447"/>
      <c r="Y124" s="447"/>
      <c r="Z124" s="447"/>
      <c r="AA124" s="447"/>
      <c r="AB124" s="447"/>
      <c r="AC124" s="447"/>
      <c r="AD124" s="447"/>
      <c r="AE124" s="447"/>
      <c r="AF124" s="447"/>
      <c r="AG124" s="447"/>
      <c r="AH124" s="447"/>
      <c r="AI124" s="447"/>
      <c r="AJ124" s="447"/>
      <c r="AK124" s="447"/>
      <c r="AL124" s="447"/>
      <c r="AM124" s="479"/>
      <c r="AN124" s="499"/>
    </row>
    <row r="125" spans="1:40" s="170" customFormat="1" ht="55.5" customHeight="1">
      <c r="A125" s="186" t="s">
        <v>503</v>
      </c>
      <c r="B125" s="186"/>
      <c r="C125" s="186"/>
      <c r="D125" s="186"/>
      <c r="E125" s="186"/>
      <c r="F125" s="186"/>
      <c r="G125" s="250"/>
      <c r="H125" s="250" t="s">
        <v>452</v>
      </c>
      <c r="I125" s="277" t="s">
        <v>454</v>
      </c>
      <c r="J125" s="277"/>
      <c r="K125" s="319" t="s">
        <v>210</v>
      </c>
      <c r="L125" s="319"/>
      <c r="M125" s="319"/>
      <c r="N125" s="402" t="s">
        <v>517</v>
      </c>
      <c r="O125" s="402"/>
      <c r="P125" s="402"/>
      <c r="Q125" s="402"/>
      <c r="R125" s="402"/>
      <c r="S125" s="402"/>
      <c r="T125" s="402"/>
      <c r="U125" s="402"/>
      <c r="V125" s="402"/>
      <c r="W125" s="402"/>
      <c r="X125" s="402"/>
      <c r="Y125" s="402"/>
      <c r="Z125" s="402"/>
      <c r="AA125" s="402"/>
      <c r="AB125" s="402"/>
      <c r="AC125" s="402"/>
      <c r="AD125" s="402"/>
      <c r="AE125" s="402"/>
      <c r="AF125" s="402"/>
      <c r="AG125" s="402"/>
      <c r="AH125" s="402"/>
      <c r="AI125" s="402"/>
      <c r="AJ125" s="402"/>
      <c r="AK125" s="402"/>
      <c r="AL125" s="402"/>
      <c r="AM125" s="402"/>
      <c r="AN125" s="499"/>
    </row>
    <row r="126" spans="1:40" s="170" customFormat="1" ht="116.25" customHeight="1">
      <c r="A126" s="186"/>
      <c r="B126" s="186"/>
      <c r="C126" s="186"/>
      <c r="D126" s="186"/>
      <c r="E126" s="186"/>
      <c r="F126" s="186"/>
      <c r="G126" s="250"/>
      <c r="H126" s="250"/>
      <c r="I126" s="277"/>
      <c r="J126" s="277"/>
      <c r="K126" s="319"/>
      <c r="L126" s="319"/>
      <c r="M126" s="319"/>
      <c r="N126" s="402" t="s">
        <v>455</v>
      </c>
      <c r="O126" s="402"/>
      <c r="P126" s="402"/>
      <c r="Q126" s="402"/>
      <c r="R126" s="402"/>
      <c r="S126" s="402"/>
      <c r="T126" s="402"/>
      <c r="U126" s="402"/>
      <c r="V126" s="402"/>
      <c r="W126" s="402"/>
      <c r="X126" s="402"/>
      <c r="Y126" s="402"/>
      <c r="Z126" s="402"/>
      <c r="AA126" s="402"/>
      <c r="AB126" s="402"/>
      <c r="AC126" s="402"/>
      <c r="AD126" s="402"/>
      <c r="AE126" s="402"/>
      <c r="AF126" s="402"/>
      <c r="AG126" s="402"/>
      <c r="AH126" s="402"/>
      <c r="AI126" s="402"/>
      <c r="AJ126" s="402"/>
      <c r="AK126" s="402"/>
      <c r="AL126" s="402"/>
      <c r="AM126" s="402"/>
      <c r="AN126" s="499"/>
    </row>
    <row r="127" spans="1:40" s="170" customFormat="1" ht="233.25" customHeight="1">
      <c r="A127" s="186"/>
      <c r="B127" s="186"/>
      <c r="C127" s="186"/>
      <c r="D127" s="186"/>
      <c r="E127" s="186"/>
      <c r="F127" s="186"/>
      <c r="G127" s="250"/>
      <c r="H127" s="250"/>
      <c r="I127" s="277"/>
      <c r="J127" s="277"/>
      <c r="K127" s="319"/>
      <c r="L127" s="319"/>
      <c r="M127" s="319"/>
      <c r="N127" s="402" t="s">
        <v>1027</v>
      </c>
      <c r="O127" s="402"/>
      <c r="P127" s="402"/>
      <c r="Q127" s="402"/>
      <c r="R127" s="402"/>
      <c r="S127" s="402"/>
      <c r="T127" s="402"/>
      <c r="U127" s="402"/>
      <c r="V127" s="402"/>
      <c r="W127" s="402"/>
      <c r="X127" s="402"/>
      <c r="Y127" s="402"/>
      <c r="Z127" s="402"/>
      <c r="AA127" s="402"/>
      <c r="AB127" s="402"/>
      <c r="AC127" s="402"/>
      <c r="AD127" s="402"/>
      <c r="AE127" s="402"/>
      <c r="AF127" s="402"/>
      <c r="AG127" s="402"/>
      <c r="AH127" s="402"/>
      <c r="AI127" s="402"/>
      <c r="AJ127" s="402"/>
      <c r="AK127" s="402"/>
      <c r="AL127" s="402"/>
      <c r="AM127" s="402"/>
      <c r="AN127" s="499"/>
    </row>
    <row r="128" spans="1:40" s="170" customFormat="1" ht="17.25" customHeight="1">
      <c r="A128" s="186"/>
      <c r="B128" s="186"/>
      <c r="C128" s="186"/>
      <c r="D128" s="186"/>
      <c r="E128" s="186"/>
      <c r="F128" s="186"/>
      <c r="G128" s="250"/>
      <c r="H128" s="250"/>
      <c r="I128" s="277"/>
      <c r="J128" s="277"/>
      <c r="K128" s="319"/>
      <c r="L128" s="319"/>
      <c r="M128" s="319"/>
      <c r="N128" s="399" t="s">
        <v>447</v>
      </c>
      <c r="O128" s="421"/>
      <c r="P128" s="421"/>
      <c r="Q128" s="421"/>
      <c r="R128" s="421"/>
      <c r="S128" s="421"/>
      <c r="T128" s="421"/>
      <c r="U128" s="421"/>
      <c r="V128" s="421"/>
      <c r="W128" s="421"/>
      <c r="X128" s="421"/>
      <c r="Y128" s="421"/>
      <c r="Z128" s="421"/>
      <c r="AA128" s="421"/>
      <c r="AB128" s="421"/>
      <c r="AC128" s="421"/>
      <c r="AD128" s="421"/>
      <c r="AE128" s="421"/>
      <c r="AF128" s="421"/>
      <c r="AG128" s="421"/>
      <c r="AH128" s="421"/>
      <c r="AI128" s="421"/>
      <c r="AJ128" s="421"/>
      <c r="AK128" s="421"/>
      <c r="AL128" s="421"/>
      <c r="AM128" s="477"/>
      <c r="AN128" s="499"/>
    </row>
    <row r="129" spans="1:40" s="170" customFormat="1" ht="17.25" customHeight="1">
      <c r="A129" s="186"/>
      <c r="B129" s="186"/>
      <c r="C129" s="186"/>
      <c r="D129" s="186"/>
      <c r="E129" s="186"/>
      <c r="F129" s="186"/>
      <c r="G129" s="250"/>
      <c r="H129" s="250"/>
      <c r="I129" s="277"/>
      <c r="J129" s="277"/>
      <c r="K129" s="319"/>
      <c r="L129" s="319"/>
      <c r="M129" s="319"/>
      <c r="N129" s="395"/>
      <c r="O129" s="422"/>
      <c r="P129" s="446" t="s">
        <v>675</v>
      </c>
      <c r="Q129" s="452"/>
      <c r="R129" s="452"/>
      <c r="S129" s="452"/>
      <c r="T129" s="452"/>
      <c r="U129" s="452"/>
      <c r="V129" s="452"/>
      <c r="W129" s="452"/>
      <c r="X129" s="452"/>
      <c r="Y129" s="452"/>
      <c r="Z129" s="455"/>
      <c r="AA129" s="460" t="s">
        <v>676</v>
      </c>
      <c r="AB129" s="460"/>
      <c r="AC129" s="460"/>
      <c r="AD129" s="460"/>
      <c r="AE129" s="460"/>
      <c r="AF129" s="460"/>
      <c r="AG129" s="460"/>
      <c r="AH129" s="460"/>
      <c r="AI129" s="460"/>
      <c r="AJ129" s="460"/>
      <c r="AK129" s="460"/>
      <c r="AL129" s="460"/>
      <c r="AM129" s="478"/>
      <c r="AN129" s="499"/>
    </row>
    <row r="130" spans="1:40" s="170" customFormat="1" ht="295.5" customHeight="1">
      <c r="A130" s="186"/>
      <c r="B130" s="186"/>
      <c r="C130" s="186"/>
      <c r="D130" s="186"/>
      <c r="E130" s="186"/>
      <c r="F130" s="186"/>
      <c r="G130" s="250"/>
      <c r="H130" s="250"/>
      <c r="I130" s="277"/>
      <c r="J130" s="277"/>
      <c r="K130" s="319"/>
      <c r="L130" s="319"/>
      <c r="M130" s="319"/>
      <c r="N130" s="395"/>
      <c r="O130" s="423" t="s">
        <v>76</v>
      </c>
      <c r="P130" s="407" t="s">
        <v>544</v>
      </c>
      <c r="Q130" s="407"/>
      <c r="R130" s="407"/>
      <c r="S130" s="407"/>
      <c r="T130" s="407"/>
      <c r="U130" s="407"/>
      <c r="V130" s="407"/>
      <c r="W130" s="407"/>
      <c r="X130" s="407"/>
      <c r="Y130" s="407"/>
      <c r="Z130" s="407"/>
      <c r="AA130" s="407" t="s">
        <v>1028</v>
      </c>
      <c r="AB130" s="407"/>
      <c r="AC130" s="407"/>
      <c r="AD130" s="407"/>
      <c r="AE130" s="407"/>
      <c r="AF130" s="407"/>
      <c r="AG130" s="407"/>
      <c r="AH130" s="407"/>
      <c r="AI130" s="407"/>
      <c r="AJ130" s="407"/>
      <c r="AK130" s="407"/>
      <c r="AL130" s="407"/>
      <c r="AM130" s="478"/>
      <c r="AN130" s="499"/>
    </row>
    <row r="131" spans="1:40" s="170" customFormat="1" ht="70.5" customHeight="1">
      <c r="A131" s="186"/>
      <c r="B131" s="186"/>
      <c r="C131" s="186"/>
      <c r="D131" s="186"/>
      <c r="E131" s="186"/>
      <c r="F131" s="186"/>
      <c r="G131" s="250"/>
      <c r="H131" s="250"/>
      <c r="I131" s="277"/>
      <c r="J131" s="277"/>
      <c r="K131" s="319"/>
      <c r="L131" s="319"/>
      <c r="M131" s="319"/>
      <c r="N131" s="395"/>
      <c r="O131" s="423" t="s">
        <v>85</v>
      </c>
      <c r="P131" s="407" t="s">
        <v>1029</v>
      </c>
      <c r="Q131" s="407"/>
      <c r="R131" s="407"/>
      <c r="S131" s="407"/>
      <c r="T131" s="407"/>
      <c r="U131" s="407"/>
      <c r="V131" s="407"/>
      <c r="W131" s="407"/>
      <c r="X131" s="407"/>
      <c r="Y131" s="407"/>
      <c r="Z131" s="407"/>
      <c r="AA131" s="407" t="s">
        <v>1031</v>
      </c>
      <c r="AB131" s="407"/>
      <c r="AC131" s="407"/>
      <c r="AD131" s="407"/>
      <c r="AE131" s="407"/>
      <c r="AF131" s="407"/>
      <c r="AG131" s="407"/>
      <c r="AH131" s="407"/>
      <c r="AI131" s="407"/>
      <c r="AJ131" s="407"/>
      <c r="AK131" s="407"/>
      <c r="AL131" s="407"/>
      <c r="AM131" s="478"/>
      <c r="AN131" s="499"/>
    </row>
    <row r="132" spans="1:40" s="170" customFormat="1" ht="54" customHeight="1">
      <c r="A132" s="186"/>
      <c r="B132" s="186"/>
      <c r="C132" s="186"/>
      <c r="D132" s="186"/>
      <c r="E132" s="186"/>
      <c r="F132" s="186"/>
      <c r="G132" s="250"/>
      <c r="H132" s="250"/>
      <c r="I132" s="277"/>
      <c r="J132" s="277"/>
      <c r="K132" s="319"/>
      <c r="L132" s="319"/>
      <c r="M132" s="319"/>
      <c r="N132" s="395"/>
      <c r="O132" s="423" t="s">
        <v>13</v>
      </c>
      <c r="P132" s="407" t="s">
        <v>1034</v>
      </c>
      <c r="Q132" s="407"/>
      <c r="R132" s="407"/>
      <c r="S132" s="407"/>
      <c r="T132" s="407"/>
      <c r="U132" s="407"/>
      <c r="V132" s="407"/>
      <c r="W132" s="407"/>
      <c r="X132" s="407"/>
      <c r="Y132" s="407"/>
      <c r="Z132" s="407"/>
      <c r="AA132" s="407" t="s">
        <v>1036</v>
      </c>
      <c r="AB132" s="407"/>
      <c r="AC132" s="407"/>
      <c r="AD132" s="407"/>
      <c r="AE132" s="407"/>
      <c r="AF132" s="407"/>
      <c r="AG132" s="407"/>
      <c r="AH132" s="407"/>
      <c r="AI132" s="407"/>
      <c r="AJ132" s="407"/>
      <c r="AK132" s="407"/>
      <c r="AL132" s="407"/>
      <c r="AM132" s="478"/>
      <c r="AN132" s="499"/>
    </row>
    <row r="133" spans="1:40" s="170" customFormat="1" ht="87.75" customHeight="1">
      <c r="A133" s="186"/>
      <c r="B133" s="186"/>
      <c r="C133" s="186"/>
      <c r="D133" s="186"/>
      <c r="E133" s="186"/>
      <c r="F133" s="186"/>
      <c r="G133" s="250"/>
      <c r="H133" s="250"/>
      <c r="I133" s="277"/>
      <c r="J133" s="277"/>
      <c r="K133" s="319"/>
      <c r="L133" s="319"/>
      <c r="M133" s="319"/>
      <c r="N133" s="395"/>
      <c r="O133" s="423" t="s">
        <v>89</v>
      </c>
      <c r="P133" s="407" t="s">
        <v>1037</v>
      </c>
      <c r="Q133" s="407"/>
      <c r="R133" s="407"/>
      <c r="S133" s="407"/>
      <c r="T133" s="407"/>
      <c r="U133" s="407"/>
      <c r="V133" s="407"/>
      <c r="W133" s="407"/>
      <c r="X133" s="407"/>
      <c r="Y133" s="407"/>
      <c r="Z133" s="407"/>
      <c r="AA133" s="407" t="s">
        <v>1038</v>
      </c>
      <c r="AB133" s="407"/>
      <c r="AC133" s="407"/>
      <c r="AD133" s="407"/>
      <c r="AE133" s="407"/>
      <c r="AF133" s="407"/>
      <c r="AG133" s="407"/>
      <c r="AH133" s="407"/>
      <c r="AI133" s="407"/>
      <c r="AJ133" s="407"/>
      <c r="AK133" s="407"/>
      <c r="AL133" s="407"/>
      <c r="AM133" s="478"/>
      <c r="AN133" s="499"/>
    </row>
    <row r="134" spans="1:40" s="170" customFormat="1" ht="71.25" customHeight="1">
      <c r="A134" s="186"/>
      <c r="B134" s="186"/>
      <c r="C134" s="186"/>
      <c r="D134" s="186"/>
      <c r="E134" s="186"/>
      <c r="F134" s="186"/>
      <c r="G134" s="250"/>
      <c r="H134" s="250"/>
      <c r="I134" s="277"/>
      <c r="J134" s="277"/>
      <c r="K134" s="319"/>
      <c r="L134" s="319"/>
      <c r="M134" s="319"/>
      <c r="N134" s="395"/>
      <c r="O134" s="423" t="s">
        <v>90</v>
      </c>
      <c r="P134" s="407" t="s">
        <v>302</v>
      </c>
      <c r="Q134" s="407"/>
      <c r="R134" s="407"/>
      <c r="S134" s="407"/>
      <c r="T134" s="407"/>
      <c r="U134" s="407"/>
      <c r="V134" s="407"/>
      <c r="W134" s="407"/>
      <c r="X134" s="407"/>
      <c r="Y134" s="407"/>
      <c r="Z134" s="407"/>
      <c r="AA134" s="407" t="s">
        <v>929</v>
      </c>
      <c r="AB134" s="407"/>
      <c r="AC134" s="407"/>
      <c r="AD134" s="407"/>
      <c r="AE134" s="407"/>
      <c r="AF134" s="407"/>
      <c r="AG134" s="407"/>
      <c r="AH134" s="407"/>
      <c r="AI134" s="407"/>
      <c r="AJ134" s="407"/>
      <c r="AK134" s="407"/>
      <c r="AL134" s="407"/>
      <c r="AM134" s="478"/>
      <c r="AN134" s="499"/>
    </row>
    <row r="135" spans="1:40" s="170" customFormat="1" ht="69.75" customHeight="1">
      <c r="A135" s="186"/>
      <c r="B135" s="186"/>
      <c r="C135" s="186"/>
      <c r="D135" s="186"/>
      <c r="E135" s="186"/>
      <c r="F135" s="186"/>
      <c r="G135" s="250"/>
      <c r="H135" s="250"/>
      <c r="I135" s="277"/>
      <c r="J135" s="277"/>
      <c r="K135" s="319"/>
      <c r="L135" s="319"/>
      <c r="M135" s="319"/>
      <c r="N135" s="395"/>
      <c r="O135" s="423" t="s">
        <v>687</v>
      </c>
      <c r="P135" s="407" t="s">
        <v>820</v>
      </c>
      <c r="Q135" s="407"/>
      <c r="R135" s="407"/>
      <c r="S135" s="407"/>
      <c r="T135" s="407"/>
      <c r="U135" s="407"/>
      <c r="V135" s="407"/>
      <c r="W135" s="407"/>
      <c r="X135" s="407"/>
      <c r="Y135" s="407"/>
      <c r="Z135" s="407"/>
      <c r="AA135" s="407" t="s">
        <v>458</v>
      </c>
      <c r="AB135" s="407"/>
      <c r="AC135" s="407"/>
      <c r="AD135" s="407"/>
      <c r="AE135" s="407"/>
      <c r="AF135" s="407"/>
      <c r="AG135" s="407"/>
      <c r="AH135" s="407"/>
      <c r="AI135" s="407"/>
      <c r="AJ135" s="407"/>
      <c r="AK135" s="407"/>
      <c r="AL135" s="407"/>
      <c r="AM135" s="478"/>
      <c r="AN135" s="499"/>
    </row>
    <row r="136" spans="1:40" s="170" customFormat="1" ht="409.5" customHeight="1">
      <c r="A136" s="186"/>
      <c r="B136" s="186"/>
      <c r="C136" s="186"/>
      <c r="D136" s="186"/>
      <c r="E136" s="186"/>
      <c r="F136" s="186"/>
      <c r="G136" s="250"/>
      <c r="H136" s="250"/>
      <c r="I136" s="277"/>
      <c r="J136" s="277"/>
      <c r="K136" s="319"/>
      <c r="L136" s="319"/>
      <c r="M136" s="319"/>
      <c r="N136" s="395"/>
      <c r="O136" s="423" t="s">
        <v>172</v>
      </c>
      <c r="P136" s="407" t="s">
        <v>1042</v>
      </c>
      <c r="Q136" s="407"/>
      <c r="R136" s="407"/>
      <c r="S136" s="407"/>
      <c r="T136" s="407"/>
      <c r="U136" s="407"/>
      <c r="V136" s="407"/>
      <c r="W136" s="407"/>
      <c r="X136" s="407"/>
      <c r="Y136" s="407"/>
      <c r="Z136" s="407"/>
      <c r="AA136" s="407" t="s">
        <v>853</v>
      </c>
      <c r="AB136" s="407"/>
      <c r="AC136" s="407"/>
      <c r="AD136" s="407"/>
      <c r="AE136" s="407"/>
      <c r="AF136" s="407"/>
      <c r="AG136" s="407"/>
      <c r="AH136" s="407"/>
      <c r="AI136" s="407"/>
      <c r="AJ136" s="407"/>
      <c r="AK136" s="407"/>
      <c r="AL136" s="407"/>
      <c r="AM136" s="478"/>
      <c r="AN136" s="499"/>
    </row>
    <row r="137" spans="1:40" s="170" customFormat="1" ht="89.25" customHeight="1">
      <c r="A137" s="186"/>
      <c r="B137" s="186"/>
      <c r="C137" s="186"/>
      <c r="D137" s="186"/>
      <c r="E137" s="186"/>
      <c r="F137" s="186"/>
      <c r="G137" s="250"/>
      <c r="H137" s="250"/>
      <c r="I137" s="277"/>
      <c r="J137" s="277"/>
      <c r="K137" s="319"/>
      <c r="L137" s="319"/>
      <c r="M137" s="319"/>
      <c r="N137" s="395"/>
      <c r="O137" s="423" t="s">
        <v>698</v>
      </c>
      <c r="P137" s="407" t="s">
        <v>855</v>
      </c>
      <c r="Q137" s="407"/>
      <c r="R137" s="407"/>
      <c r="S137" s="407"/>
      <c r="T137" s="407"/>
      <c r="U137" s="407"/>
      <c r="V137" s="407"/>
      <c r="W137" s="407"/>
      <c r="X137" s="407"/>
      <c r="Y137" s="407"/>
      <c r="Z137" s="407"/>
      <c r="AA137" s="407" t="s">
        <v>1043</v>
      </c>
      <c r="AB137" s="407"/>
      <c r="AC137" s="407"/>
      <c r="AD137" s="407"/>
      <c r="AE137" s="407"/>
      <c r="AF137" s="407"/>
      <c r="AG137" s="407"/>
      <c r="AH137" s="407"/>
      <c r="AI137" s="407"/>
      <c r="AJ137" s="407"/>
      <c r="AK137" s="407"/>
      <c r="AL137" s="407"/>
      <c r="AM137" s="478"/>
      <c r="AN137" s="499"/>
    </row>
    <row r="138" spans="1:40" s="170" customFormat="1" ht="68.25" customHeight="1">
      <c r="A138" s="186"/>
      <c r="B138" s="186"/>
      <c r="C138" s="186"/>
      <c r="D138" s="186"/>
      <c r="E138" s="186"/>
      <c r="F138" s="186"/>
      <c r="G138" s="250"/>
      <c r="H138" s="250"/>
      <c r="I138" s="277"/>
      <c r="J138" s="277"/>
      <c r="K138" s="319"/>
      <c r="L138" s="319"/>
      <c r="M138" s="319"/>
      <c r="N138" s="395"/>
      <c r="O138" s="423" t="s">
        <v>700</v>
      </c>
      <c r="P138" s="407" t="s">
        <v>570</v>
      </c>
      <c r="Q138" s="407"/>
      <c r="R138" s="407"/>
      <c r="S138" s="407"/>
      <c r="T138" s="407"/>
      <c r="U138" s="407"/>
      <c r="V138" s="407"/>
      <c r="W138" s="407"/>
      <c r="X138" s="407"/>
      <c r="Y138" s="407"/>
      <c r="Z138" s="407"/>
      <c r="AA138" s="407" t="s">
        <v>1045</v>
      </c>
      <c r="AB138" s="407"/>
      <c r="AC138" s="407"/>
      <c r="AD138" s="407"/>
      <c r="AE138" s="407"/>
      <c r="AF138" s="407"/>
      <c r="AG138" s="407"/>
      <c r="AH138" s="407"/>
      <c r="AI138" s="407"/>
      <c r="AJ138" s="407"/>
      <c r="AK138" s="407"/>
      <c r="AL138" s="407"/>
      <c r="AM138" s="478"/>
      <c r="AN138" s="499"/>
    </row>
    <row r="139" spans="1:40" s="170" customFormat="1" ht="45.75" customHeight="1">
      <c r="A139" s="186"/>
      <c r="B139" s="186"/>
      <c r="C139" s="186"/>
      <c r="D139" s="186"/>
      <c r="E139" s="186"/>
      <c r="F139" s="186"/>
      <c r="G139" s="250"/>
      <c r="H139" s="250"/>
      <c r="I139" s="277"/>
      <c r="J139" s="277"/>
      <c r="K139" s="319"/>
      <c r="L139" s="319"/>
      <c r="M139" s="319"/>
      <c r="N139" s="395"/>
      <c r="O139" s="423" t="s">
        <v>69</v>
      </c>
      <c r="P139" s="407" t="s">
        <v>1047</v>
      </c>
      <c r="Q139" s="407"/>
      <c r="R139" s="407"/>
      <c r="S139" s="407"/>
      <c r="T139" s="407"/>
      <c r="U139" s="407"/>
      <c r="V139" s="407"/>
      <c r="W139" s="407"/>
      <c r="X139" s="407"/>
      <c r="Y139" s="407"/>
      <c r="Z139" s="407"/>
      <c r="AA139" s="407" t="s">
        <v>1049</v>
      </c>
      <c r="AB139" s="407"/>
      <c r="AC139" s="407"/>
      <c r="AD139" s="407"/>
      <c r="AE139" s="407"/>
      <c r="AF139" s="407"/>
      <c r="AG139" s="407"/>
      <c r="AH139" s="407"/>
      <c r="AI139" s="407"/>
      <c r="AJ139" s="407"/>
      <c r="AK139" s="407"/>
      <c r="AL139" s="407"/>
      <c r="AM139" s="478"/>
      <c r="AN139" s="499"/>
    </row>
    <row r="140" spans="1:40" s="170" customFormat="1" ht="66.75" customHeight="1">
      <c r="A140" s="186"/>
      <c r="B140" s="186"/>
      <c r="C140" s="186"/>
      <c r="D140" s="186"/>
      <c r="E140" s="186"/>
      <c r="F140" s="186"/>
      <c r="G140" s="250"/>
      <c r="H140" s="250"/>
      <c r="I140" s="277"/>
      <c r="J140" s="277"/>
      <c r="K140" s="319"/>
      <c r="L140" s="319"/>
      <c r="M140" s="319"/>
      <c r="N140" s="395"/>
      <c r="O140" s="423" t="s">
        <v>711</v>
      </c>
      <c r="P140" s="407" t="s">
        <v>1051</v>
      </c>
      <c r="Q140" s="407"/>
      <c r="R140" s="407"/>
      <c r="S140" s="407"/>
      <c r="T140" s="407"/>
      <c r="U140" s="407"/>
      <c r="V140" s="407"/>
      <c r="W140" s="407"/>
      <c r="X140" s="407"/>
      <c r="Y140" s="407"/>
      <c r="Z140" s="407"/>
      <c r="AA140" s="407" t="s">
        <v>1054</v>
      </c>
      <c r="AB140" s="407"/>
      <c r="AC140" s="407"/>
      <c r="AD140" s="407"/>
      <c r="AE140" s="407"/>
      <c r="AF140" s="407"/>
      <c r="AG140" s="407"/>
      <c r="AH140" s="407"/>
      <c r="AI140" s="407"/>
      <c r="AJ140" s="407"/>
      <c r="AK140" s="407"/>
      <c r="AL140" s="407"/>
      <c r="AM140" s="478"/>
      <c r="AN140" s="499"/>
    </row>
    <row r="141" spans="1:40" s="170" customFormat="1" ht="210" customHeight="1">
      <c r="A141" s="186"/>
      <c r="B141" s="186"/>
      <c r="C141" s="186"/>
      <c r="D141" s="186"/>
      <c r="E141" s="186"/>
      <c r="F141" s="186"/>
      <c r="G141" s="250"/>
      <c r="H141" s="250"/>
      <c r="I141" s="277"/>
      <c r="J141" s="277"/>
      <c r="K141" s="319"/>
      <c r="L141" s="319"/>
      <c r="M141" s="319"/>
      <c r="N141" s="395"/>
      <c r="O141" s="423" t="s">
        <v>608</v>
      </c>
      <c r="P141" s="407" t="s">
        <v>1055</v>
      </c>
      <c r="Q141" s="407"/>
      <c r="R141" s="407"/>
      <c r="S141" s="407"/>
      <c r="T141" s="407"/>
      <c r="U141" s="407"/>
      <c r="V141" s="407"/>
      <c r="W141" s="407"/>
      <c r="X141" s="407"/>
      <c r="Y141" s="407"/>
      <c r="Z141" s="407"/>
      <c r="AA141" s="407" t="s">
        <v>1056</v>
      </c>
      <c r="AB141" s="407"/>
      <c r="AC141" s="407"/>
      <c r="AD141" s="407"/>
      <c r="AE141" s="407"/>
      <c r="AF141" s="407"/>
      <c r="AG141" s="407"/>
      <c r="AH141" s="407"/>
      <c r="AI141" s="407"/>
      <c r="AJ141" s="407"/>
      <c r="AK141" s="407"/>
      <c r="AL141" s="407"/>
      <c r="AM141" s="478"/>
      <c r="AN141" s="499"/>
    </row>
    <row r="142" spans="1:40" s="170" customFormat="1" ht="10.5" customHeight="1">
      <c r="A142" s="186"/>
      <c r="B142" s="186"/>
      <c r="C142" s="186"/>
      <c r="D142" s="186"/>
      <c r="E142" s="186"/>
      <c r="F142" s="186"/>
      <c r="G142" s="250"/>
      <c r="H142" s="250"/>
      <c r="I142" s="277"/>
      <c r="J142" s="277"/>
      <c r="K142" s="319"/>
      <c r="L142" s="319"/>
      <c r="M142" s="319"/>
      <c r="N142" s="396"/>
      <c r="O142" s="391"/>
      <c r="P142" s="447"/>
      <c r="Q142" s="447"/>
      <c r="R142" s="447"/>
      <c r="S142" s="447"/>
      <c r="T142" s="447"/>
      <c r="U142" s="447"/>
      <c r="V142" s="447"/>
      <c r="W142" s="447"/>
      <c r="X142" s="447"/>
      <c r="Y142" s="447"/>
      <c r="Z142" s="447"/>
      <c r="AA142" s="447"/>
      <c r="AB142" s="447"/>
      <c r="AC142" s="447"/>
      <c r="AD142" s="447"/>
      <c r="AE142" s="447"/>
      <c r="AF142" s="447"/>
      <c r="AG142" s="447"/>
      <c r="AH142" s="447"/>
      <c r="AI142" s="447"/>
      <c r="AJ142" s="447"/>
      <c r="AK142" s="447"/>
      <c r="AL142" s="447"/>
      <c r="AM142" s="479"/>
      <c r="AN142" s="499"/>
    </row>
    <row r="143" spans="1:40" s="170" customFormat="1" ht="81" customHeight="1">
      <c r="A143" s="186" t="s">
        <v>631</v>
      </c>
      <c r="B143" s="186"/>
      <c r="C143" s="186"/>
      <c r="D143" s="186"/>
      <c r="E143" s="186"/>
      <c r="F143" s="186"/>
      <c r="G143" s="250"/>
      <c r="H143" s="250" t="s">
        <v>452</v>
      </c>
      <c r="I143" s="277" t="s">
        <v>454</v>
      </c>
      <c r="J143" s="277"/>
      <c r="K143" s="319" t="s">
        <v>765</v>
      </c>
      <c r="L143" s="319"/>
      <c r="M143" s="319"/>
      <c r="N143" s="402" t="s">
        <v>510</v>
      </c>
      <c r="O143" s="402"/>
      <c r="P143" s="402"/>
      <c r="Q143" s="402"/>
      <c r="R143" s="402"/>
      <c r="S143" s="402"/>
      <c r="T143" s="402"/>
      <c r="U143" s="402"/>
      <c r="V143" s="402"/>
      <c r="W143" s="402"/>
      <c r="X143" s="402"/>
      <c r="Y143" s="402"/>
      <c r="Z143" s="402"/>
      <c r="AA143" s="402"/>
      <c r="AB143" s="402"/>
      <c r="AC143" s="402"/>
      <c r="AD143" s="402"/>
      <c r="AE143" s="402"/>
      <c r="AF143" s="402"/>
      <c r="AG143" s="402"/>
      <c r="AH143" s="402"/>
      <c r="AI143" s="402"/>
      <c r="AJ143" s="402"/>
      <c r="AK143" s="402"/>
      <c r="AL143" s="402"/>
      <c r="AM143" s="402"/>
      <c r="AN143" s="499"/>
    </row>
    <row r="144" spans="1:40" s="170" customFormat="1" ht="195" customHeight="1">
      <c r="A144" s="186"/>
      <c r="B144" s="186"/>
      <c r="C144" s="186"/>
      <c r="D144" s="186"/>
      <c r="E144" s="186"/>
      <c r="F144" s="186"/>
      <c r="G144" s="250"/>
      <c r="H144" s="250"/>
      <c r="I144" s="277"/>
      <c r="J144" s="277"/>
      <c r="K144" s="319"/>
      <c r="L144" s="319"/>
      <c r="M144" s="319"/>
      <c r="N144" s="402" t="s">
        <v>323</v>
      </c>
      <c r="O144" s="402"/>
      <c r="P144" s="402"/>
      <c r="Q144" s="402"/>
      <c r="R144" s="402"/>
      <c r="S144" s="402"/>
      <c r="T144" s="402"/>
      <c r="U144" s="402"/>
      <c r="V144" s="402"/>
      <c r="W144" s="402"/>
      <c r="X144" s="402"/>
      <c r="Y144" s="402"/>
      <c r="Z144" s="402"/>
      <c r="AA144" s="402"/>
      <c r="AB144" s="402"/>
      <c r="AC144" s="402"/>
      <c r="AD144" s="402"/>
      <c r="AE144" s="402"/>
      <c r="AF144" s="402"/>
      <c r="AG144" s="402"/>
      <c r="AH144" s="402"/>
      <c r="AI144" s="402"/>
      <c r="AJ144" s="402"/>
      <c r="AK144" s="402"/>
      <c r="AL144" s="402"/>
      <c r="AM144" s="402"/>
      <c r="AN144" s="499"/>
    </row>
    <row r="145" spans="1:40" s="170" customFormat="1" ht="381" customHeight="1">
      <c r="A145" s="186"/>
      <c r="B145" s="186"/>
      <c r="C145" s="186"/>
      <c r="D145" s="186"/>
      <c r="E145" s="186"/>
      <c r="F145" s="186"/>
      <c r="G145" s="250"/>
      <c r="H145" s="250"/>
      <c r="I145" s="277"/>
      <c r="J145" s="277"/>
      <c r="K145" s="319"/>
      <c r="L145" s="319"/>
      <c r="M145" s="319"/>
      <c r="N145" s="404" t="s">
        <v>882</v>
      </c>
      <c r="O145" s="404"/>
      <c r="P145" s="404"/>
      <c r="Q145" s="404"/>
      <c r="R145" s="404"/>
      <c r="S145" s="404"/>
      <c r="T145" s="404"/>
      <c r="U145" s="404"/>
      <c r="V145" s="404"/>
      <c r="W145" s="404"/>
      <c r="X145" s="404"/>
      <c r="Y145" s="404"/>
      <c r="Z145" s="404"/>
      <c r="AA145" s="404"/>
      <c r="AB145" s="404"/>
      <c r="AC145" s="404"/>
      <c r="AD145" s="404"/>
      <c r="AE145" s="404"/>
      <c r="AF145" s="404"/>
      <c r="AG145" s="404"/>
      <c r="AH145" s="404"/>
      <c r="AI145" s="404"/>
      <c r="AJ145" s="404"/>
      <c r="AK145" s="404"/>
      <c r="AL145" s="404"/>
      <c r="AM145" s="404"/>
      <c r="AN145" s="499"/>
    </row>
    <row r="146" spans="1:40" s="170" customFormat="1" ht="17.25" customHeight="1">
      <c r="A146" s="186"/>
      <c r="B146" s="186"/>
      <c r="C146" s="186"/>
      <c r="D146" s="186"/>
      <c r="E146" s="186"/>
      <c r="F146" s="186"/>
      <c r="G146" s="250"/>
      <c r="H146" s="250"/>
      <c r="I146" s="277"/>
      <c r="J146" s="277"/>
      <c r="K146" s="319"/>
      <c r="L146" s="319"/>
      <c r="M146" s="319"/>
      <c r="N146" s="399" t="s">
        <v>447</v>
      </c>
      <c r="O146" s="421"/>
      <c r="P146" s="421"/>
      <c r="Q146" s="421"/>
      <c r="R146" s="421"/>
      <c r="S146" s="421"/>
      <c r="T146" s="421"/>
      <c r="U146" s="421"/>
      <c r="V146" s="421"/>
      <c r="W146" s="421"/>
      <c r="X146" s="421"/>
      <c r="Y146" s="421"/>
      <c r="Z146" s="421"/>
      <c r="AA146" s="421"/>
      <c r="AB146" s="421"/>
      <c r="AC146" s="421"/>
      <c r="AD146" s="421"/>
      <c r="AE146" s="421"/>
      <c r="AF146" s="421"/>
      <c r="AG146" s="421"/>
      <c r="AH146" s="421"/>
      <c r="AI146" s="421"/>
      <c r="AJ146" s="421"/>
      <c r="AK146" s="421"/>
      <c r="AL146" s="421"/>
      <c r="AM146" s="477"/>
      <c r="AN146" s="499"/>
    </row>
    <row r="147" spans="1:40" s="170" customFormat="1" ht="17.25" customHeight="1">
      <c r="A147" s="186"/>
      <c r="B147" s="186"/>
      <c r="C147" s="186"/>
      <c r="D147" s="186"/>
      <c r="E147" s="186"/>
      <c r="F147" s="186"/>
      <c r="G147" s="250"/>
      <c r="H147" s="250"/>
      <c r="I147" s="277"/>
      <c r="J147" s="277"/>
      <c r="K147" s="319"/>
      <c r="L147" s="319"/>
      <c r="M147" s="319"/>
      <c r="N147" s="395"/>
      <c r="O147" s="422"/>
      <c r="P147" s="446" t="s">
        <v>675</v>
      </c>
      <c r="Q147" s="452"/>
      <c r="R147" s="452"/>
      <c r="S147" s="452"/>
      <c r="T147" s="452"/>
      <c r="U147" s="452"/>
      <c r="V147" s="452"/>
      <c r="W147" s="452"/>
      <c r="X147" s="452"/>
      <c r="Y147" s="452"/>
      <c r="Z147" s="455"/>
      <c r="AA147" s="460" t="s">
        <v>676</v>
      </c>
      <c r="AB147" s="460"/>
      <c r="AC147" s="460"/>
      <c r="AD147" s="460"/>
      <c r="AE147" s="460"/>
      <c r="AF147" s="460"/>
      <c r="AG147" s="460"/>
      <c r="AH147" s="460"/>
      <c r="AI147" s="460"/>
      <c r="AJ147" s="460"/>
      <c r="AK147" s="460"/>
      <c r="AL147" s="460"/>
      <c r="AM147" s="478"/>
      <c r="AN147" s="499"/>
    </row>
    <row r="148" spans="1:40" s="170" customFormat="1" ht="65.25" customHeight="1">
      <c r="A148" s="186"/>
      <c r="B148" s="186"/>
      <c r="C148" s="186"/>
      <c r="D148" s="186"/>
      <c r="E148" s="186"/>
      <c r="F148" s="186"/>
      <c r="G148" s="250"/>
      <c r="H148" s="250"/>
      <c r="I148" s="277"/>
      <c r="J148" s="277"/>
      <c r="K148" s="319"/>
      <c r="L148" s="319"/>
      <c r="M148" s="319"/>
      <c r="N148" s="395"/>
      <c r="O148" s="423" t="s">
        <v>76</v>
      </c>
      <c r="P148" s="407" t="s">
        <v>733</v>
      </c>
      <c r="Q148" s="407"/>
      <c r="R148" s="407"/>
      <c r="S148" s="407"/>
      <c r="T148" s="407"/>
      <c r="U148" s="407"/>
      <c r="V148" s="407"/>
      <c r="W148" s="407"/>
      <c r="X148" s="407"/>
      <c r="Y148" s="407"/>
      <c r="Z148" s="407"/>
      <c r="AA148" s="407" t="s">
        <v>688</v>
      </c>
      <c r="AB148" s="407"/>
      <c r="AC148" s="407"/>
      <c r="AD148" s="407"/>
      <c r="AE148" s="407"/>
      <c r="AF148" s="407"/>
      <c r="AG148" s="407"/>
      <c r="AH148" s="407"/>
      <c r="AI148" s="407"/>
      <c r="AJ148" s="407"/>
      <c r="AK148" s="407"/>
      <c r="AL148" s="407"/>
      <c r="AM148" s="478"/>
      <c r="AN148" s="499"/>
    </row>
    <row r="149" spans="1:40" s="170" customFormat="1" ht="89.25" customHeight="1">
      <c r="A149" s="186"/>
      <c r="B149" s="186"/>
      <c r="C149" s="186"/>
      <c r="D149" s="186"/>
      <c r="E149" s="186"/>
      <c r="F149" s="186"/>
      <c r="G149" s="250"/>
      <c r="H149" s="250"/>
      <c r="I149" s="277"/>
      <c r="J149" s="277"/>
      <c r="K149" s="319"/>
      <c r="L149" s="319"/>
      <c r="M149" s="319"/>
      <c r="N149" s="395"/>
      <c r="O149" s="423" t="s">
        <v>85</v>
      </c>
      <c r="P149" s="407" t="s">
        <v>1057</v>
      </c>
      <c r="Q149" s="407"/>
      <c r="R149" s="407"/>
      <c r="S149" s="407"/>
      <c r="T149" s="407"/>
      <c r="U149" s="407"/>
      <c r="V149" s="407"/>
      <c r="W149" s="407"/>
      <c r="X149" s="407"/>
      <c r="Y149" s="407"/>
      <c r="Z149" s="407"/>
      <c r="AA149" s="407" t="s">
        <v>66</v>
      </c>
      <c r="AB149" s="407"/>
      <c r="AC149" s="407"/>
      <c r="AD149" s="407"/>
      <c r="AE149" s="407"/>
      <c r="AF149" s="407"/>
      <c r="AG149" s="407"/>
      <c r="AH149" s="407"/>
      <c r="AI149" s="407"/>
      <c r="AJ149" s="407"/>
      <c r="AK149" s="407"/>
      <c r="AL149" s="407"/>
      <c r="AM149" s="478"/>
      <c r="AN149" s="499"/>
    </row>
    <row r="150" spans="1:40" s="170" customFormat="1" ht="10.5" customHeight="1">
      <c r="A150" s="186"/>
      <c r="B150" s="186"/>
      <c r="C150" s="186"/>
      <c r="D150" s="186"/>
      <c r="E150" s="186"/>
      <c r="F150" s="186"/>
      <c r="G150" s="250"/>
      <c r="H150" s="250"/>
      <c r="I150" s="277"/>
      <c r="J150" s="277"/>
      <c r="K150" s="319"/>
      <c r="L150" s="319"/>
      <c r="M150" s="319"/>
      <c r="N150" s="396"/>
      <c r="O150" s="391"/>
      <c r="P150" s="447"/>
      <c r="Q150" s="447"/>
      <c r="R150" s="447"/>
      <c r="S150" s="447"/>
      <c r="T150" s="447"/>
      <c r="U150" s="447"/>
      <c r="V150" s="447"/>
      <c r="W150" s="447"/>
      <c r="X150" s="447"/>
      <c r="Y150" s="447"/>
      <c r="Z150" s="447"/>
      <c r="AA150" s="447"/>
      <c r="AB150" s="447"/>
      <c r="AC150" s="447"/>
      <c r="AD150" s="447"/>
      <c r="AE150" s="447"/>
      <c r="AF150" s="447"/>
      <c r="AG150" s="447"/>
      <c r="AH150" s="447"/>
      <c r="AI150" s="447"/>
      <c r="AJ150" s="447"/>
      <c r="AK150" s="447"/>
      <c r="AL150" s="447"/>
      <c r="AM150" s="479"/>
      <c r="AN150" s="499"/>
    </row>
    <row r="151" spans="1:40" s="170" customFormat="1" ht="82.5" customHeight="1">
      <c r="A151" s="179" t="s">
        <v>605</v>
      </c>
      <c r="B151" s="179"/>
      <c r="C151" s="179"/>
      <c r="D151" s="179"/>
      <c r="E151" s="179"/>
      <c r="F151" s="179"/>
      <c r="G151" s="250"/>
      <c r="H151" s="250" t="s">
        <v>452</v>
      </c>
      <c r="I151" s="277" t="s">
        <v>454</v>
      </c>
      <c r="J151" s="277"/>
      <c r="K151" s="319" t="s">
        <v>662</v>
      </c>
      <c r="L151" s="319"/>
      <c r="M151" s="319"/>
      <c r="N151" s="402" t="s">
        <v>891</v>
      </c>
      <c r="O151" s="402"/>
      <c r="P151" s="402"/>
      <c r="Q151" s="402"/>
      <c r="R151" s="402"/>
      <c r="S151" s="402"/>
      <c r="T151" s="402"/>
      <c r="U151" s="402"/>
      <c r="V151" s="402"/>
      <c r="W151" s="402"/>
      <c r="X151" s="402"/>
      <c r="Y151" s="402"/>
      <c r="Z151" s="402"/>
      <c r="AA151" s="402"/>
      <c r="AB151" s="402"/>
      <c r="AC151" s="402"/>
      <c r="AD151" s="402"/>
      <c r="AE151" s="402"/>
      <c r="AF151" s="402"/>
      <c r="AG151" s="402"/>
      <c r="AH151" s="402"/>
      <c r="AI151" s="402"/>
      <c r="AJ151" s="402"/>
      <c r="AK151" s="402"/>
      <c r="AL151" s="402"/>
      <c r="AM151" s="402"/>
      <c r="AN151" s="499"/>
    </row>
    <row r="152" spans="1:40" s="170" customFormat="1" ht="123.75" customHeight="1">
      <c r="A152" s="179"/>
      <c r="B152" s="179"/>
      <c r="C152" s="179"/>
      <c r="D152" s="179"/>
      <c r="E152" s="179"/>
      <c r="F152" s="179"/>
      <c r="G152" s="250"/>
      <c r="H152" s="250"/>
      <c r="I152" s="277"/>
      <c r="J152" s="277"/>
      <c r="K152" s="319"/>
      <c r="L152" s="319"/>
      <c r="M152" s="319"/>
      <c r="N152" s="402" t="s">
        <v>767</v>
      </c>
      <c r="O152" s="402"/>
      <c r="P152" s="402"/>
      <c r="Q152" s="402"/>
      <c r="R152" s="402"/>
      <c r="S152" s="402"/>
      <c r="T152" s="402"/>
      <c r="U152" s="402"/>
      <c r="V152" s="402"/>
      <c r="W152" s="402"/>
      <c r="X152" s="402"/>
      <c r="Y152" s="402"/>
      <c r="Z152" s="402"/>
      <c r="AA152" s="402"/>
      <c r="AB152" s="402"/>
      <c r="AC152" s="402"/>
      <c r="AD152" s="402"/>
      <c r="AE152" s="402"/>
      <c r="AF152" s="402"/>
      <c r="AG152" s="402"/>
      <c r="AH152" s="402"/>
      <c r="AI152" s="402"/>
      <c r="AJ152" s="402"/>
      <c r="AK152" s="402"/>
      <c r="AL152" s="402"/>
      <c r="AM152" s="402"/>
      <c r="AN152" s="499"/>
    </row>
    <row r="153" spans="1:40" s="170" customFormat="1" ht="183" customHeight="1">
      <c r="A153" s="179"/>
      <c r="B153" s="179"/>
      <c r="C153" s="179"/>
      <c r="D153" s="179"/>
      <c r="E153" s="179"/>
      <c r="F153" s="179"/>
      <c r="G153" s="250"/>
      <c r="H153" s="250"/>
      <c r="I153" s="277"/>
      <c r="J153" s="277"/>
      <c r="K153" s="319"/>
      <c r="L153" s="319"/>
      <c r="M153" s="319"/>
      <c r="N153" s="402" t="s">
        <v>290</v>
      </c>
      <c r="O153" s="402"/>
      <c r="P153" s="402"/>
      <c r="Q153" s="402"/>
      <c r="R153" s="402"/>
      <c r="S153" s="402"/>
      <c r="T153" s="402"/>
      <c r="U153" s="402"/>
      <c r="V153" s="402"/>
      <c r="W153" s="402"/>
      <c r="X153" s="402"/>
      <c r="Y153" s="402"/>
      <c r="Z153" s="402"/>
      <c r="AA153" s="402"/>
      <c r="AB153" s="402"/>
      <c r="AC153" s="402"/>
      <c r="AD153" s="402"/>
      <c r="AE153" s="402"/>
      <c r="AF153" s="402"/>
      <c r="AG153" s="402"/>
      <c r="AH153" s="402"/>
      <c r="AI153" s="402"/>
      <c r="AJ153" s="402"/>
      <c r="AK153" s="402"/>
      <c r="AL153" s="402"/>
      <c r="AM153" s="402"/>
      <c r="AN153" s="499"/>
    </row>
    <row r="154" spans="1:40" s="170" customFormat="1" ht="17.25" customHeight="1">
      <c r="A154" s="179"/>
      <c r="B154" s="179"/>
      <c r="C154" s="179"/>
      <c r="D154" s="179"/>
      <c r="E154" s="179"/>
      <c r="F154" s="179"/>
      <c r="G154" s="250"/>
      <c r="H154" s="250"/>
      <c r="I154" s="277"/>
      <c r="J154" s="277"/>
      <c r="K154" s="319"/>
      <c r="L154" s="319"/>
      <c r="M154" s="319"/>
      <c r="N154" s="399" t="s">
        <v>447</v>
      </c>
      <c r="O154" s="421"/>
      <c r="P154" s="421"/>
      <c r="Q154" s="421"/>
      <c r="R154" s="421"/>
      <c r="S154" s="421"/>
      <c r="T154" s="421"/>
      <c r="U154" s="421"/>
      <c r="V154" s="421"/>
      <c r="W154" s="421"/>
      <c r="X154" s="421"/>
      <c r="Y154" s="421"/>
      <c r="Z154" s="421"/>
      <c r="AA154" s="421"/>
      <c r="AB154" s="421"/>
      <c r="AC154" s="421"/>
      <c r="AD154" s="421"/>
      <c r="AE154" s="421"/>
      <c r="AF154" s="421"/>
      <c r="AG154" s="421"/>
      <c r="AH154" s="421"/>
      <c r="AI154" s="421"/>
      <c r="AJ154" s="421"/>
      <c r="AK154" s="421"/>
      <c r="AL154" s="421"/>
      <c r="AM154" s="477"/>
      <c r="AN154" s="499"/>
    </row>
    <row r="155" spans="1:40" s="170" customFormat="1" ht="17.25" customHeight="1">
      <c r="A155" s="179"/>
      <c r="B155" s="179"/>
      <c r="C155" s="179"/>
      <c r="D155" s="179"/>
      <c r="E155" s="179"/>
      <c r="F155" s="179"/>
      <c r="G155" s="250"/>
      <c r="H155" s="250"/>
      <c r="I155" s="277"/>
      <c r="J155" s="277"/>
      <c r="K155" s="319"/>
      <c r="L155" s="319"/>
      <c r="M155" s="319"/>
      <c r="N155" s="395"/>
      <c r="O155" s="422"/>
      <c r="P155" s="446" t="s">
        <v>675</v>
      </c>
      <c r="Q155" s="452"/>
      <c r="R155" s="452"/>
      <c r="S155" s="452"/>
      <c r="T155" s="452"/>
      <c r="U155" s="452"/>
      <c r="V155" s="452"/>
      <c r="W155" s="452"/>
      <c r="X155" s="452"/>
      <c r="Y155" s="452"/>
      <c r="Z155" s="455"/>
      <c r="AA155" s="460" t="s">
        <v>676</v>
      </c>
      <c r="AB155" s="460"/>
      <c r="AC155" s="460"/>
      <c r="AD155" s="460"/>
      <c r="AE155" s="460"/>
      <c r="AF155" s="460"/>
      <c r="AG155" s="460"/>
      <c r="AH155" s="460"/>
      <c r="AI155" s="460"/>
      <c r="AJ155" s="460"/>
      <c r="AK155" s="460"/>
      <c r="AL155" s="460"/>
      <c r="AM155" s="478"/>
      <c r="AN155" s="499"/>
    </row>
    <row r="156" spans="1:40" s="170" customFormat="1" ht="66.75" customHeight="1">
      <c r="A156" s="179"/>
      <c r="B156" s="179"/>
      <c r="C156" s="179"/>
      <c r="D156" s="179"/>
      <c r="E156" s="179"/>
      <c r="F156" s="179"/>
      <c r="G156" s="250"/>
      <c r="H156" s="250"/>
      <c r="I156" s="277"/>
      <c r="J156" s="277"/>
      <c r="K156" s="319"/>
      <c r="L156" s="319"/>
      <c r="M156" s="319"/>
      <c r="N156" s="395"/>
      <c r="O156" s="423" t="s">
        <v>76</v>
      </c>
      <c r="P156" s="407" t="s">
        <v>733</v>
      </c>
      <c r="Q156" s="407"/>
      <c r="R156" s="407"/>
      <c r="S156" s="407"/>
      <c r="T156" s="407"/>
      <c r="U156" s="407"/>
      <c r="V156" s="407"/>
      <c r="W156" s="407"/>
      <c r="X156" s="407"/>
      <c r="Y156" s="407"/>
      <c r="Z156" s="407"/>
      <c r="AA156" s="407" t="s">
        <v>688</v>
      </c>
      <c r="AB156" s="407"/>
      <c r="AC156" s="407"/>
      <c r="AD156" s="407"/>
      <c r="AE156" s="407"/>
      <c r="AF156" s="407"/>
      <c r="AG156" s="407"/>
      <c r="AH156" s="407"/>
      <c r="AI156" s="407"/>
      <c r="AJ156" s="407"/>
      <c r="AK156" s="407"/>
      <c r="AL156" s="407"/>
      <c r="AM156" s="478"/>
      <c r="AN156" s="499"/>
    </row>
    <row r="157" spans="1:40" s="170" customFormat="1" ht="88.5" customHeight="1">
      <c r="A157" s="179"/>
      <c r="B157" s="179"/>
      <c r="C157" s="179"/>
      <c r="D157" s="179"/>
      <c r="E157" s="179"/>
      <c r="F157" s="179"/>
      <c r="G157" s="250"/>
      <c r="H157" s="250"/>
      <c r="I157" s="277"/>
      <c r="J157" s="277"/>
      <c r="K157" s="319"/>
      <c r="L157" s="319"/>
      <c r="M157" s="319"/>
      <c r="N157" s="395"/>
      <c r="O157" s="423" t="s">
        <v>85</v>
      </c>
      <c r="P157" s="407" t="s">
        <v>1057</v>
      </c>
      <c r="Q157" s="407"/>
      <c r="R157" s="407"/>
      <c r="S157" s="407"/>
      <c r="T157" s="407"/>
      <c r="U157" s="407"/>
      <c r="V157" s="407"/>
      <c r="W157" s="407"/>
      <c r="X157" s="407"/>
      <c r="Y157" s="407"/>
      <c r="Z157" s="407"/>
      <c r="AA157" s="407" t="s">
        <v>66</v>
      </c>
      <c r="AB157" s="407"/>
      <c r="AC157" s="407"/>
      <c r="AD157" s="407"/>
      <c r="AE157" s="407"/>
      <c r="AF157" s="407"/>
      <c r="AG157" s="407"/>
      <c r="AH157" s="407"/>
      <c r="AI157" s="407"/>
      <c r="AJ157" s="407"/>
      <c r="AK157" s="407"/>
      <c r="AL157" s="407"/>
      <c r="AM157" s="478"/>
      <c r="AN157" s="499"/>
    </row>
    <row r="158" spans="1:40" s="170" customFormat="1" ht="10.5" customHeight="1">
      <c r="A158" s="179"/>
      <c r="B158" s="179"/>
      <c r="C158" s="179"/>
      <c r="D158" s="179"/>
      <c r="E158" s="179"/>
      <c r="F158" s="179"/>
      <c r="G158" s="250"/>
      <c r="H158" s="250"/>
      <c r="I158" s="277"/>
      <c r="J158" s="277"/>
      <c r="K158" s="319"/>
      <c r="L158" s="319"/>
      <c r="M158" s="319"/>
      <c r="N158" s="396"/>
      <c r="O158" s="391"/>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79"/>
      <c r="AN158" s="499"/>
    </row>
    <row r="159" spans="1:40" s="170" customFormat="1" ht="64.5" customHeight="1">
      <c r="A159" s="186" t="s">
        <v>1058</v>
      </c>
      <c r="B159" s="186"/>
      <c r="C159" s="186"/>
      <c r="D159" s="186"/>
      <c r="E159" s="186"/>
      <c r="F159" s="186"/>
      <c r="G159" s="250" t="s">
        <v>452</v>
      </c>
      <c r="H159" s="250"/>
      <c r="I159" s="277" t="s">
        <v>454</v>
      </c>
      <c r="J159" s="277"/>
      <c r="K159" s="319" t="s">
        <v>1059</v>
      </c>
      <c r="L159" s="319"/>
      <c r="M159" s="319"/>
      <c r="N159" s="402" t="s">
        <v>1060</v>
      </c>
      <c r="O159" s="402"/>
      <c r="P159" s="402"/>
      <c r="Q159" s="402"/>
      <c r="R159" s="402"/>
      <c r="S159" s="402"/>
      <c r="T159" s="402"/>
      <c r="U159" s="402"/>
      <c r="V159" s="402"/>
      <c r="W159" s="402"/>
      <c r="X159" s="402"/>
      <c r="Y159" s="402"/>
      <c r="Z159" s="402"/>
      <c r="AA159" s="402"/>
      <c r="AB159" s="402"/>
      <c r="AC159" s="402"/>
      <c r="AD159" s="402"/>
      <c r="AE159" s="402"/>
      <c r="AF159" s="402"/>
      <c r="AG159" s="402"/>
      <c r="AH159" s="402"/>
      <c r="AI159" s="402"/>
      <c r="AJ159" s="402"/>
      <c r="AK159" s="402"/>
      <c r="AL159" s="402"/>
      <c r="AM159" s="402"/>
      <c r="AN159" s="499"/>
    </row>
    <row r="160" spans="1:40" s="170" customFormat="1" ht="201" customHeight="1">
      <c r="A160" s="186"/>
      <c r="B160" s="186"/>
      <c r="C160" s="186"/>
      <c r="D160" s="186"/>
      <c r="E160" s="186"/>
      <c r="F160" s="186"/>
      <c r="G160" s="250"/>
      <c r="H160" s="250"/>
      <c r="I160" s="277"/>
      <c r="J160" s="277"/>
      <c r="K160" s="319"/>
      <c r="L160" s="319"/>
      <c r="M160" s="319"/>
      <c r="N160" s="402" t="s">
        <v>1063</v>
      </c>
      <c r="O160" s="402"/>
      <c r="P160" s="402"/>
      <c r="Q160" s="402"/>
      <c r="R160" s="402"/>
      <c r="S160" s="402"/>
      <c r="T160" s="402"/>
      <c r="U160" s="402"/>
      <c r="V160" s="402"/>
      <c r="W160" s="402"/>
      <c r="X160" s="402"/>
      <c r="Y160" s="402"/>
      <c r="Z160" s="402"/>
      <c r="AA160" s="402"/>
      <c r="AB160" s="402"/>
      <c r="AC160" s="402"/>
      <c r="AD160" s="402"/>
      <c r="AE160" s="402"/>
      <c r="AF160" s="402"/>
      <c r="AG160" s="402"/>
      <c r="AH160" s="402"/>
      <c r="AI160" s="402"/>
      <c r="AJ160" s="402"/>
      <c r="AK160" s="402"/>
      <c r="AL160" s="402"/>
      <c r="AM160" s="402"/>
      <c r="AN160" s="499"/>
    </row>
    <row r="161" spans="1:40" s="170" customFormat="1" ht="408.75" customHeight="1">
      <c r="A161" s="186"/>
      <c r="B161" s="186"/>
      <c r="C161" s="186"/>
      <c r="D161" s="186"/>
      <c r="E161" s="186"/>
      <c r="F161" s="186"/>
      <c r="G161" s="250"/>
      <c r="H161" s="250"/>
      <c r="I161" s="277"/>
      <c r="J161" s="277"/>
      <c r="K161" s="319"/>
      <c r="L161" s="319"/>
      <c r="M161" s="319"/>
      <c r="N161" s="405" t="s">
        <v>1259</v>
      </c>
      <c r="O161" s="405"/>
      <c r="P161" s="405"/>
      <c r="Q161" s="405"/>
      <c r="R161" s="405"/>
      <c r="S161" s="405"/>
      <c r="T161" s="405"/>
      <c r="U161" s="405"/>
      <c r="V161" s="405"/>
      <c r="W161" s="405"/>
      <c r="X161" s="405"/>
      <c r="Y161" s="405"/>
      <c r="Z161" s="405"/>
      <c r="AA161" s="405"/>
      <c r="AB161" s="405"/>
      <c r="AC161" s="405"/>
      <c r="AD161" s="405"/>
      <c r="AE161" s="405"/>
      <c r="AF161" s="405"/>
      <c r="AG161" s="405"/>
      <c r="AH161" s="405"/>
      <c r="AI161" s="405"/>
      <c r="AJ161" s="405"/>
      <c r="AK161" s="405"/>
      <c r="AL161" s="405"/>
      <c r="AM161" s="405"/>
      <c r="AN161" s="499"/>
    </row>
    <row r="162" spans="1:40" s="170" customFormat="1" ht="272.25" customHeight="1">
      <c r="A162" s="186"/>
      <c r="B162" s="186"/>
      <c r="C162" s="186"/>
      <c r="D162" s="186"/>
      <c r="E162" s="186"/>
      <c r="F162" s="186"/>
      <c r="G162" s="250"/>
      <c r="H162" s="250"/>
      <c r="I162" s="277"/>
      <c r="J162" s="277"/>
      <c r="K162" s="319"/>
      <c r="L162" s="319"/>
      <c r="M162" s="319"/>
      <c r="N162" s="406" t="s">
        <v>1065</v>
      </c>
      <c r="O162" s="388"/>
      <c r="P162" s="388"/>
      <c r="Q162" s="388"/>
      <c r="R162" s="388"/>
      <c r="S162" s="388"/>
      <c r="T162" s="388"/>
      <c r="U162" s="388"/>
      <c r="V162" s="388"/>
      <c r="W162" s="388"/>
      <c r="X162" s="388"/>
      <c r="Y162" s="388"/>
      <c r="Z162" s="388"/>
      <c r="AA162" s="388"/>
      <c r="AB162" s="388"/>
      <c r="AC162" s="388"/>
      <c r="AD162" s="388"/>
      <c r="AE162" s="388"/>
      <c r="AF162" s="388"/>
      <c r="AG162" s="388"/>
      <c r="AH162" s="388"/>
      <c r="AI162" s="388"/>
      <c r="AJ162" s="388"/>
      <c r="AK162" s="388"/>
      <c r="AL162" s="388"/>
      <c r="AM162" s="473"/>
      <c r="AN162" s="499"/>
    </row>
    <row r="163" spans="1:40" s="170" customFormat="1" ht="43.5" customHeight="1">
      <c r="A163" s="186"/>
      <c r="B163" s="186"/>
      <c r="C163" s="186"/>
      <c r="D163" s="186"/>
      <c r="E163" s="186"/>
      <c r="F163" s="186"/>
      <c r="G163" s="250"/>
      <c r="H163" s="250"/>
      <c r="I163" s="277"/>
      <c r="J163" s="277"/>
      <c r="K163" s="319"/>
      <c r="L163" s="319"/>
      <c r="M163" s="319"/>
      <c r="N163" s="393" t="s">
        <v>1068</v>
      </c>
      <c r="O163" s="420"/>
      <c r="P163" s="420"/>
      <c r="Q163" s="420"/>
      <c r="R163" s="420"/>
      <c r="S163" s="420"/>
      <c r="T163" s="420"/>
      <c r="U163" s="420"/>
      <c r="V163" s="420"/>
      <c r="W163" s="420"/>
      <c r="X163" s="420"/>
      <c r="Y163" s="420"/>
      <c r="Z163" s="420"/>
      <c r="AA163" s="420"/>
      <c r="AB163" s="420"/>
      <c r="AC163" s="420"/>
      <c r="AD163" s="420"/>
      <c r="AE163" s="420"/>
      <c r="AF163" s="420"/>
      <c r="AG163" s="420"/>
      <c r="AH163" s="420"/>
      <c r="AI163" s="420"/>
      <c r="AJ163" s="420"/>
      <c r="AK163" s="420"/>
      <c r="AL163" s="420"/>
      <c r="AM163" s="409"/>
      <c r="AN163" s="499"/>
    </row>
    <row r="164" spans="1:40" s="170" customFormat="1" ht="17.25" customHeight="1">
      <c r="A164" s="186"/>
      <c r="B164" s="186"/>
      <c r="C164" s="186"/>
      <c r="D164" s="186"/>
      <c r="E164" s="186"/>
      <c r="F164" s="186"/>
      <c r="G164" s="250"/>
      <c r="H164" s="250"/>
      <c r="I164" s="277"/>
      <c r="J164" s="277"/>
      <c r="K164" s="319"/>
      <c r="L164" s="319"/>
      <c r="M164" s="319"/>
      <c r="N164" s="399" t="s">
        <v>447</v>
      </c>
      <c r="O164" s="421"/>
      <c r="P164" s="421"/>
      <c r="Q164" s="421"/>
      <c r="R164" s="421"/>
      <c r="S164" s="421"/>
      <c r="T164" s="421"/>
      <c r="U164" s="421"/>
      <c r="V164" s="421"/>
      <c r="W164" s="421"/>
      <c r="X164" s="421"/>
      <c r="Y164" s="421"/>
      <c r="Z164" s="421"/>
      <c r="AA164" s="421"/>
      <c r="AB164" s="421"/>
      <c r="AC164" s="421"/>
      <c r="AD164" s="421"/>
      <c r="AE164" s="421"/>
      <c r="AF164" s="421"/>
      <c r="AG164" s="421"/>
      <c r="AH164" s="421"/>
      <c r="AI164" s="421"/>
      <c r="AJ164" s="421"/>
      <c r="AK164" s="421"/>
      <c r="AL164" s="421"/>
      <c r="AM164" s="477"/>
      <c r="AN164" s="499"/>
    </row>
    <row r="165" spans="1:40" s="170" customFormat="1" ht="17.25" customHeight="1">
      <c r="A165" s="186"/>
      <c r="B165" s="186"/>
      <c r="C165" s="186"/>
      <c r="D165" s="186"/>
      <c r="E165" s="186"/>
      <c r="F165" s="186"/>
      <c r="G165" s="250"/>
      <c r="H165" s="250"/>
      <c r="I165" s="277"/>
      <c r="J165" s="277"/>
      <c r="K165" s="319"/>
      <c r="L165" s="319"/>
      <c r="M165" s="319"/>
      <c r="N165" s="395"/>
      <c r="O165" s="422"/>
      <c r="P165" s="446" t="s">
        <v>675</v>
      </c>
      <c r="Q165" s="452"/>
      <c r="R165" s="452"/>
      <c r="S165" s="452"/>
      <c r="T165" s="452"/>
      <c r="U165" s="452"/>
      <c r="V165" s="452"/>
      <c r="W165" s="452"/>
      <c r="X165" s="452"/>
      <c r="Y165" s="452"/>
      <c r="Z165" s="455"/>
      <c r="AA165" s="460" t="s">
        <v>676</v>
      </c>
      <c r="AB165" s="460"/>
      <c r="AC165" s="460"/>
      <c r="AD165" s="460"/>
      <c r="AE165" s="460"/>
      <c r="AF165" s="460"/>
      <c r="AG165" s="460"/>
      <c r="AH165" s="460"/>
      <c r="AI165" s="460"/>
      <c r="AJ165" s="460"/>
      <c r="AK165" s="460"/>
      <c r="AL165" s="460"/>
      <c r="AM165" s="478"/>
      <c r="AN165" s="499"/>
    </row>
    <row r="166" spans="1:40" s="170" customFormat="1" ht="145.5" customHeight="1">
      <c r="A166" s="186"/>
      <c r="B166" s="186"/>
      <c r="C166" s="186"/>
      <c r="D166" s="186"/>
      <c r="E166" s="186"/>
      <c r="F166" s="186"/>
      <c r="G166" s="250"/>
      <c r="H166" s="250"/>
      <c r="I166" s="277"/>
      <c r="J166" s="277"/>
      <c r="K166" s="319"/>
      <c r="L166" s="319"/>
      <c r="M166" s="319"/>
      <c r="N166" s="395"/>
      <c r="O166" s="423" t="s">
        <v>76</v>
      </c>
      <c r="P166" s="407" t="s">
        <v>1070</v>
      </c>
      <c r="Q166" s="407"/>
      <c r="R166" s="407"/>
      <c r="S166" s="407"/>
      <c r="T166" s="407"/>
      <c r="U166" s="407"/>
      <c r="V166" s="407"/>
      <c r="W166" s="407"/>
      <c r="X166" s="407"/>
      <c r="Y166" s="407"/>
      <c r="Z166" s="407"/>
      <c r="AA166" s="407" t="s">
        <v>1071</v>
      </c>
      <c r="AB166" s="407"/>
      <c r="AC166" s="407"/>
      <c r="AD166" s="407"/>
      <c r="AE166" s="407"/>
      <c r="AF166" s="407"/>
      <c r="AG166" s="407"/>
      <c r="AH166" s="407"/>
      <c r="AI166" s="407"/>
      <c r="AJ166" s="407"/>
      <c r="AK166" s="407"/>
      <c r="AL166" s="407"/>
      <c r="AM166" s="478"/>
      <c r="AN166" s="499"/>
    </row>
    <row r="167" spans="1:40" s="170" customFormat="1" ht="104.25" customHeight="1">
      <c r="A167" s="186"/>
      <c r="B167" s="186"/>
      <c r="C167" s="186"/>
      <c r="D167" s="186"/>
      <c r="E167" s="186"/>
      <c r="F167" s="186"/>
      <c r="G167" s="250"/>
      <c r="H167" s="250"/>
      <c r="I167" s="277"/>
      <c r="J167" s="277"/>
      <c r="K167" s="319"/>
      <c r="L167" s="319"/>
      <c r="M167" s="319"/>
      <c r="N167" s="395"/>
      <c r="O167" s="423" t="s">
        <v>85</v>
      </c>
      <c r="P167" s="407" t="s">
        <v>1072</v>
      </c>
      <c r="Q167" s="407"/>
      <c r="R167" s="407"/>
      <c r="S167" s="407"/>
      <c r="T167" s="407"/>
      <c r="U167" s="407"/>
      <c r="V167" s="407"/>
      <c r="W167" s="407"/>
      <c r="X167" s="407"/>
      <c r="Y167" s="407"/>
      <c r="Z167" s="407"/>
      <c r="AA167" s="407" t="s">
        <v>1073</v>
      </c>
      <c r="AB167" s="407"/>
      <c r="AC167" s="407"/>
      <c r="AD167" s="407"/>
      <c r="AE167" s="407"/>
      <c r="AF167" s="407"/>
      <c r="AG167" s="407"/>
      <c r="AH167" s="407"/>
      <c r="AI167" s="407"/>
      <c r="AJ167" s="407"/>
      <c r="AK167" s="407"/>
      <c r="AL167" s="407"/>
      <c r="AM167" s="478"/>
      <c r="AN167" s="499"/>
    </row>
    <row r="168" spans="1:40" s="170" customFormat="1" ht="50.25" customHeight="1">
      <c r="A168" s="186"/>
      <c r="B168" s="186"/>
      <c r="C168" s="186"/>
      <c r="D168" s="186"/>
      <c r="E168" s="186"/>
      <c r="F168" s="186"/>
      <c r="G168" s="250"/>
      <c r="H168" s="250"/>
      <c r="I168" s="277"/>
      <c r="J168" s="277"/>
      <c r="K168" s="319"/>
      <c r="L168" s="319"/>
      <c r="M168" s="319"/>
      <c r="N168" s="395"/>
      <c r="O168" s="423" t="s">
        <v>13</v>
      </c>
      <c r="P168" s="407" t="s">
        <v>1074</v>
      </c>
      <c r="Q168" s="407"/>
      <c r="R168" s="407"/>
      <c r="S168" s="407"/>
      <c r="T168" s="407"/>
      <c r="U168" s="407"/>
      <c r="V168" s="407"/>
      <c r="W168" s="407"/>
      <c r="X168" s="407"/>
      <c r="Y168" s="407"/>
      <c r="Z168" s="407"/>
      <c r="AA168" s="407" t="s">
        <v>124</v>
      </c>
      <c r="AB168" s="407"/>
      <c r="AC168" s="407"/>
      <c r="AD168" s="407"/>
      <c r="AE168" s="407"/>
      <c r="AF168" s="407"/>
      <c r="AG168" s="407"/>
      <c r="AH168" s="407"/>
      <c r="AI168" s="407"/>
      <c r="AJ168" s="407"/>
      <c r="AK168" s="407"/>
      <c r="AL168" s="407"/>
      <c r="AM168" s="478"/>
      <c r="AN168" s="499"/>
    </row>
    <row r="169" spans="1:40" s="170" customFormat="1" ht="32.25" customHeight="1">
      <c r="A169" s="186"/>
      <c r="B169" s="186"/>
      <c r="C169" s="186"/>
      <c r="D169" s="186"/>
      <c r="E169" s="186"/>
      <c r="F169" s="186"/>
      <c r="G169" s="250"/>
      <c r="H169" s="250"/>
      <c r="I169" s="277"/>
      <c r="J169" s="277"/>
      <c r="K169" s="319"/>
      <c r="L169" s="319"/>
      <c r="M169" s="319"/>
      <c r="N169" s="395"/>
      <c r="O169" s="423" t="s">
        <v>89</v>
      </c>
      <c r="P169" s="407" t="s">
        <v>720</v>
      </c>
      <c r="Q169" s="407"/>
      <c r="R169" s="407"/>
      <c r="S169" s="407"/>
      <c r="T169" s="407"/>
      <c r="U169" s="407"/>
      <c r="V169" s="407"/>
      <c r="W169" s="407"/>
      <c r="X169" s="407"/>
      <c r="Y169" s="407"/>
      <c r="Z169" s="407"/>
      <c r="AA169" s="407" t="s">
        <v>1077</v>
      </c>
      <c r="AB169" s="407"/>
      <c r="AC169" s="407"/>
      <c r="AD169" s="407"/>
      <c r="AE169" s="407"/>
      <c r="AF169" s="407"/>
      <c r="AG169" s="407"/>
      <c r="AH169" s="407"/>
      <c r="AI169" s="407"/>
      <c r="AJ169" s="407"/>
      <c r="AK169" s="407"/>
      <c r="AL169" s="407"/>
      <c r="AM169" s="478"/>
      <c r="AN169" s="499"/>
    </row>
    <row r="170" spans="1:40" s="170" customFormat="1" ht="103.5" customHeight="1">
      <c r="A170" s="186"/>
      <c r="B170" s="186"/>
      <c r="C170" s="186"/>
      <c r="D170" s="186"/>
      <c r="E170" s="186"/>
      <c r="F170" s="186"/>
      <c r="G170" s="250"/>
      <c r="H170" s="250"/>
      <c r="I170" s="277"/>
      <c r="J170" s="277"/>
      <c r="K170" s="319"/>
      <c r="L170" s="319"/>
      <c r="M170" s="319"/>
      <c r="N170" s="395"/>
      <c r="O170" s="423" t="s">
        <v>90</v>
      </c>
      <c r="P170" s="407" t="s">
        <v>748</v>
      </c>
      <c r="Q170" s="407"/>
      <c r="R170" s="407"/>
      <c r="S170" s="407"/>
      <c r="T170" s="407"/>
      <c r="U170" s="407"/>
      <c r="V170" s="407"/>
      <c r="W170" s="407"/>
      <c r="X170" s="407"/>
      <c r="Y170" s="407"/>
      <c r="Z170" s="407"/>
      <c r="AA170" s="407" t="s">
        <v>1078</v>
      </c>
      <c r="AB170" s="407"/>
      <c r="AC170" s="407"/>
      <c r="AD170" s="407"/>
      <c r="AE170" s="407"/>
      <c r="AF170" s="407"/>
      <c r="AG170" s="407"/>
      <c r="AH170" s="407"/>
      <c r="AI170" s="407"/>
      <c r="AJ170" s="407"/>
      <c r="AK170" s="407"/>
      <c r="AL170" s="407"/>
      <c r="AM170" s="478"/>
      <c r="AN170" s="499"/>
    </row>
    <row r="171" spans="1:40" s="170" customFormat="1" ht="72.75" customHeight="1">
      <c r="A171" s="186"/>
      <c r="B171" s="186"/>
      <c r="C171" s="186"/>
      <c r="D171" s="186"/>
      <c r="E171" s="186"/>
      <c r="F171" s="186"/>
      <c r="G171" s="250"/>
      <c r="H171" s="250"/>
      <c r="I171" s="277"/>
      <c r="J171" s="277"/>
      <c r="K171" s="319"/>
      <c r="L171" s="319"/>
      <c r="M171" s="319"/>
      <c r="N171" s="395"/>
      <c r="O171" s="423" t="s">
        <v>687</v>
      </c>
      <c r="P171" s="407" t="s">
        <v>1066</v>
      </c>
      <c r="Q171" s="407"/>
      <c r="R171" s="407"/>
      <c r="S171" s="407"/>
      <c r="T171" s="407"/>
      <c r="U171" s="407"/>
      <c r="V171" s="407"/>
      <c r="W171" s="407"/>
      <c r="X171" s="407"/>
      <c r="Y171" s="407"/>
      <c r="Z171" s="407"/>
      <c r="AA171" s="407" t="s">
        <v>1079</v>
      </c>
      <c r="AB171" s="407"/>
      <c r="AC171" s="407"/>
      <c r="AD171" s="407"/>
      <c r="AE171" s="407"/>
      <c r="AF171" s="407"/>
      <c r="AG171" s="407"/>
      <c r="AH171" s="407"/>
      <c r="AI171" s="407"/>
      <c r="AJ171" s="407"/>
      <c r="AK171" s="407"/>
      <c r="AL171" s="407"/>
      <c r="AM171" s="478"/>
      <c r="AN171" s="499"/>
    </row>
    <row r="172" spans="1:40" s="170" customFormat="1" ht="81" customHeight="1">
      <c r="A172" s="186"/>
      <c r="B172" s="186"/>
      <c r="C172" s="186"/>
      <c r="D172" s="186"/>
      <c r="E172" s="186"/>
      <c r="F172" s="186"/>
      <c r="G172" s="250"/>
      <c r="H172" s="250"/>
      <c r="I172" s="277"/>
      <c r="J172" s="277"/>
      <c r="K172" s="319"/>
      <c r="L172" s="319"/>
      <c r="M172" s="319"/>
      <c r="N172" s="395"/>
      <c r="O172" s="423" t="s">
        <v>172</v>
      </c>
      <c r="P172" s="407" t="s">
        <v>1081</v>
      </c>
      <c r="Q172" s="407"/>
      <c r="R172" s="407"/>
      <c r="S172" s="407"/>
      <c r="T172" s="407"/>
      <c r="U172" s="407"/>
      <c r="V172" s="407"/>
      <c r="W172" s="407"/>
      <c r="X172" s="407"/>
      <c r="Y172" s="407"/>
      <c r="Z172" s="407"/>
      <c r="AA172" s="407" t="s">
        <v>198</v>
      </c>
      <c r="AB172" s="407"/>
      <c r="AC172" s="407"/>
      <c r="AD172" s="407"/>
      <c r="AE172" s="407"/>
      <c r="AF172" s="407"/>
      <c r="AG172" s="407"/>
      <c r="AH172" s="407"/>
      <c r="AI172" s="407"/>
      <c r="AJ172" s="407"/>
      <c r="AK172" s="407"/>
      <c r="AL172" s="407"/>
      <c r="AM172" s="478"/>
      <c r="AN172" s="499"/>
    </row>
    <row r="173" spans="1:40" s="170" customFormat="1" ht="69.75" customHeight="1">
      <c r="A173" s="186"/>
      <c r="B173" s="186"/>
      <c r="C173" s="186"/>
      <c r="D173" s="186"/>
      <c r="E173" s="186"/>
      <c r="F173" s="186"/>
      <c r="G173" s="250"/>
      <c r="H173" s="250"/>
      <c r="I173" s="277"/>
      <c r="J173" s="277"/>
      <c r="K173" s="319"/>
      <c r="L173" s="319"/>
      <c r="M173" s="319"/>
      <c r="N173" s="395"/>
      <c r="O173" s="423" t="s">
        <v>698</v>
      </c>
      <c r="P173" s="407" t="s">
        <v>1082</v>
      </c>
      <c r="Q173" s="407"/>
      <c r="R173" s="407"/>
      <c r="S173" s="407"/>
      <c r="T173" s="407"/>
      <c r="U173" s="407"/>
      <c r="V173" s="407"/>
      <c r="W173" s="407"/>
      <c r="X173" s="407"/>
      <c r="Y173" s="407"/>
      <c r="Z173" s="407"/>
      <c r="AA173" s="407" t="s">
        <v>1084</v>
      </c>
      <c r="AB173" s="407"/>
      <c r="AC173" s="407"/>
      <c r="AD173" s="407"/>
      <c r="AE173" s="407"/>
      <c r="AF173" s="407"/>
      <c r="AG173" s="407"/>
      <c r="AH173" s="407"/>
      <c r="AI173" s="407"/>
      <c r="AJ173" s="407"/>
      <c r="AK173" s="407"/>
      <c r="AL173" s="407"/>
      <c r="AM173" s="478"/>
      <c r="AN173" s="499"/>
    </row>
    <row r="174" spans="1:40" s="170" customFormat="1" ht="108" customHeight="1">
      <c r="A174" s="186"/>
      <c r="B174" s="186"/>
      <c r="C174" s="186"/>
      <c r="D174" s="186"/>
      <c r="E174" s="186"/>
      <c r="F174" s="186"/>
      <c r="G174" s="250"/>
      <c r="H174" s="250"/>
      <c r="I174" s="277"/>
      <c r="J174" s="277"/>
      <c r="K174" s="319"/>
      <c r="L174" s="319"/>
      <c r="M174" s="319"/>
      <c r="N174" s="395"/>
      <c r="O174" s="423" t="s">
        <v>700</v>
      </c>
      <c r="P174" s="407" t="s">
        <v>260</v>
      </c>
      <c r="Q174" s="407"/>
      <c r="R174" s="407"/>
      <c r="S174" s="407"/>
      <c r="T174" s="407"/>
      <c r="U174" s="407"/>
      <c r="V174" s="407"/>
      <c r="W174" s="407"/>
      <c r="X174" s="407"/>
      <c r="Y174" s="407"/>
      <c r="Z174" s="407"/>
      <c r="AA174" s="407" t="s">
        <v>945</v>
      </c>
      <c r="AB174" s="407"/>
      <c r="AC174" s="407"/>
      <c r="AD174" s="407"/>
      <c r="AE174" s="407"/>
      <c r="AF174" s="407"/>
      <c r="AG174" s="407"/>
      <c r="AH174" s="407"/>
      <c r="AI174" s="407"/>
      <c r="AJ174" s="407"/>
      <c r="AK174" s="407"/>
      <c r="AL174" s="407"/>
      <c r="AM174" s="478"/>
      <c r="AN174" s="499"/>
    </row>
    <row r="175" spans="1:40" s="170" customFormat="1" ht="102" customHeight="1">
      <c r="A175" s="186"/>
      <c r="B175" s="186"/>
      <c r="C175" s="186"/>
      <c r="D175" s="186"/>
      <c r="E175" s="186"/>
      <c r="F175" s="186"/>
      <c r="G175" s="250"/>
      <c r="H175" s="250"/>
      <c r="I175" s="277"/>
      <c r="J175" s="277"/>
      <c r="K175" s="319"/>
      <c r="L175" s="319"/>
      <c r="M175" s="319"/>
      <c r="N175" s="395"/>
      <c r="O175" s="423" t="s">
        <v>69</v>
      </c>
      <c r="P175" s="407" t="s">
        <v>443</v>
      </c>
      <c r="Q175" s="407"/>
      <c r="R175" s="407"/>
      <c r="S175" s="407"/>
      <c r="T175" s="407"/>
      <c r="U175" s="407"/>
      <c r="V175" s="407"/>
      <c r="W175" s="407"/>
      <c r="X175" s="407"/>
      <c r="Y175" s="407"/>
      <c r="Z175" s="407"/>
      <c r="AA175" s="407" t="s">
        <v>1085</v>
      </c>
      <c r="AB175" s="407"/>
      <c r="AC175" s="407"/>
      <c r="AD175" s="407"/>
      <c r="AE175" s="407"/>
      <c r="AF175" s="407"/>
      <c r="AG175" s="407"/>
      <c r="AH175" s="407"/>
      <c r="AI175" s="407"/>
      <c r="AJ175" s="407"/>
      <c r="AK175" s="407"/>
      <c r="AL175" s="407"/>
      <c r="AM175" s="478"/>
      <c r="AN175" s="499"/>
    </row>
    <row r="176" spans="1:40" s="170" customFormat="1" ht="201.75" customHeight="1">
      <c r="A176" s="186"/>
      <c r="B176" s="186"/>
      <c r="C176" s="186"/>
      <c r="D176" s="186"/>
      <c r="E176" s="186"/>
      <c r="F176" s="186"/>
      <c r="G176" s="250"/>
      <c r="H176" s="250"/>
      <c r="I176" s="277"/>
      <c r="J176" s="277"/>
      <c r="K176" s="319"/>
      <c r="L176" s="319"/>
      <c r="M176" s="319"/>
      <c r="N176" s="395"/>
      <c r="O176" s="423" t="s">
        <v>711</v>
      </c>
      <c r="P176" s="407" t="s">
        <v>1087</v>
      </c>
      <c r="Q176" s="407"/>
      <c r="R176" s="407"/>
      <c r="S176" s="407"/>
      <c r="T176" s="407"/>
      <c r="U176" s="407"/>
      <c r="V176" s="407"/>
      <c r="W176" s="407"/>
      <c r="X176" s="407"/>
      <c r="Y176" s="407"/>
      <c r="Z176" s="407"/>
      <c r="AA176" s="407" t="s">
        <v>1088</v>
      </c>
      <c r="AB176" s="407"/>
      <c r="AC176" s="407"/>
      <c r="AD176" s="407"/>
      <c r="AE176" s="407"/>
      <c r="AF176" s="407"/>
      <c r="AG176" s="407"/>
      <c r="AH176" s="407"/>
      <c r="AI176" s="407"/>
      <c r="AJ176" s="407"/>
      <c r="AK176" s="407"/>
      <c r="AL176" s="407"/>
      <c r="AM176" s="478"/>
      <c r="AN176" s="499"/>
    </row>
    <row r="177" spans="1:40" s="170" customFormat="1" ht="111.75" customHeight="1">
      <c r="A177" s="186"/>
      <c r="B177" s="186"/>
      <c r="C177" s="186"/>
      <c r="D177" s="186"/>
      <c r="E177" s="186"/>
      <c r="F177" s="186"/>
      <c r="G177" s="250"/>
      <c r="H177" s="250"/>
      <c r="I177" s="277"/>
      <c r="J177" s="277"/>
      <c r="K177" s="319"/>
      <c r="L177" s="319"/>
      <c r="M177" s="319"/>
      <c r="N177" s="395"/>
      <c r="O177" s="423" t="s">
        <v>608</v>
      </c>
      <c r="P177" s="407" t="s">
        <v>501</v>
      </c>
      <c r="Q177" s="407"/>
      <c r="R177" s="407"/>
      <c r="S177" s="407"/>
      <c r="T177" s="407"/>
      <c r="U177" s="407"/>
      <c r="V177" s="407"/>
      <c r="W177" s="407"/>
      <c r="X177" s="407"/>
      <c r="Y177" s="407"/>
      <c r="Z177" s="407"/>
      <c r="AA177" s="407" t="s">
        <v>1089</v>
      </c>
      <c r="AB177" s="407"/>
      <c r="AC177" s="407"/>
      <c r="AD177" s="407"/>
      <c r="AE177" s="407"/>
      <c r="AF177" s="407"/>
      <c r="AG177" s="407"/>
      <c r="AH177" s="407"/>
      <c r="AI177" s="407"/>
      <c r="AJ177" s="407"/>
      <c r="AK177" s="407"/>
      <c r="AL177" s="407"/>
      <c r="AM177" s="478"/>
      <c r="AN177" s="499"/>
    </row>
    <row r="178" spans="1:40" s="170" customFormat="1" ht="68.25" customHeight="1">
      <c r="A178" s="186"/>
      <c r="B178" s="186"/>
      <c r="C178" s="186"/>
      <c r="D178" s="186"/>
      <c r="E178" s="186"/>
      <c r="F178" s="186"/>
      <c r="G178" s="250"/>
      <c r="H178" s="250"/>
      <c r="I178" s="277"/>
      <c r="J178" s="277"/>
      <c r="K178" s="319"/>
      <c r="L178" s="319"/>
      <c r="M178" s="319"/>
      <c r="N178" s="395"/>
      <c r="O178" s="423" t="s">
        <v>297</v>
      </c>
      <c r="P178" s="407" t="s">
        <v>1091</v>
      </c>
      <c r="Q178" s="407"/>
      <c r="R178" s="407"/>
      <c r="S178" s="407"/>
      <c r="T178" s="407"/>
      <c r="U178" s="407"/>
      <c r="V178" s="407"/>
      <c r="W178" s="407"/>
      <c r="X178" s="407"/>
      <c r="Y178" s="407"/>
      <c r="Z178" s="407"/>
      <c r="AA178" s="407" t="s">
        <v>969</v>
      </c>
      <c r="AB178" s="407"/>
      <c r="AC178" s="407"/>
      <c r="AD178" s="407"/>
      <c r="AE178" s="407"/>
      <c r="AF178" s="407"/>
      <c r="AG178" s="407"/>
      <c r="AH178" s="407"/>
      <c r="AI178" s="407"/>
      <c r="AJ178" s="407"/>
      <c r="AK178" s="407"/>
      <c r="AL178" s="407"/>
      <c r="AM178" s="478"/>
      <c r="AN178" s="499"/>
    </row>
    <row r="179" spans="1:40" s="170" customFormat="1" ht="408.75" customHeight="1">
      <c r="A179" s="186"/>
      <c r="B179" s="186"/>
      <c r="C179" s="186"/>
      <c r="D179" s="186"/>
      <c r="E179" s="186"/>
      <c r="F179" s="186"/>
      <c r="G179" s="250"/>
      <c r="H179" s="250"/>
      <c r="I179" s="277"/>
      <c r="J179" s="277"/>
      <c r="K179" s="319"/>
      <c r="L179" s="319"/>
      <c r="M179" s="319"/>
      <c r="N179" s="395"/>
      <c r="O179" s="423" t="s">
        <v>717</v>
      </c>
      <c r="P179" s="407" t="s">
        <v>1092</v>
      </c>
      <c r="Q179" s="407"/>
      <c r="R179" s="407"/>
      <c r="S179" s="407"/>
      <c r="T179" s="407"/>
      <c r="U179" s="407"/>
      <c r="V179" s="407"/>
      <c r="W179" s="407"/>
      <c r="X179" s="407"/>
      <c r="Y179" s="407"/>
      <c r="Z179" s="407"/>
      <c r="AA179" s="464" t="s">
        <v>421</v>
      </c>
      <c r="AB179" s="464"/>
      <c r="AC179" s="464"/>
      <c r="AD179" s="464"/>
      <c r="AE179" s="464"/>
      <c r="AF179" s="464"/>
      <c r="AG179" s="464"/>
      <c r="AH179" s="464"/>
      <c r="AI179" s="464"/>
      <c r="AJ179" s="464"/>
      <c r="AK179" s="464"/>
      <c r="AL179" s="464"/>
      <c r="AM179" s="478"/>
      <c r="AN179" s="499"/>
    </row>
    <row r="180" spans="1:40" s="170" customFormat="1" ht="405" customHeight="1">
      <c r="A180" s="186"/>
      <c r="B180" s="186"/>
      <c r="C180" s="186"/>
      <c r="D180" s="186"/>
      <c r="E180" s="186"/>
      <c r="F180" s="186"/>
      <c r="G180" s="250"/>
      <c r="H180" s="250"/>
      <c r="I180" s="277"/>
      <c r="J180" s="277"/>
      <c r="K180" s="319"/>
      <c r="L180" s="319"/>
      <c r="M180" s="319"/>
      <c r="N180" s="395"/>
      <c r="O180" s="423" t="s">
        <v>553</v>
      </c>
      <c r="P180" s="407" t="s">
        <v>1093</v>
      </c>
      <c r="Q180" s="407"/>
      <c r="R180" s="407"/>
      <c r="S180" s="407"/>
      <c r="T180" s="407"/>
      <c r="U180" s="407"/>
      <c r="V180" s="407"/>
      <c r="W180" s="407"/>
      <c r="X180" s="407"/>
      <c r="Y180" s="407"/>
      <c r="Z180" s="407"/>
      <c r="AA180" s="407" t="s">
        <v>911</v>
      </c>
      <c r="AB180" s="407"/>
      <c r="AC180" s="407"/>
      <c r="AD180" s="407"/>
      <c r="AE180" s="407"/>
      <c r="AF180" s="407"/>
      <c r="AG180" s="407"/>
      <c r="AH180" s="407"/>
      <c r="AI180" s="407"/>
      <c r="AJ180" s="407"/>
      <c r="AK180" s="407"/>
      <c r="AL180" s="407"/>
      <c r="AM180" s="478"/>
      <c r="AN180" s="499"/>
    </row>
    <row r="181" spans="1:40" s="170" customFormat="1" ht="303.75" customHeight="1">
      <c r="A181" s="186"/>
      <c r="B181" s="186"/>
      <c r="C181" s="186"/>
      <c r="D181" s="186"/>
      <c r="E181" s="186"/>
      <c r="F181" s="186"/>
      <c r="G181" s="250"/>
      <c r="H181" s="250"/>
      <c r="I181" s="277"/>
      <c r="J181" s="277"/>
      <c r="K181" s="319"/>
      <c r="L181" s="319"/>
      <c r="M181" s="319"/>
      <c r="N181" s="395"/>
      <c r="O181" s="423" t="s">
        <v>834</v>
      </c>
      <c r="P181" s="407" t="s">
        <v>971</v>
      </c>
      <c r="Q181" s="407"/>
      <c r="R181" s="407"/>
      <c r="S181" s="407"/>
      <c r="T181" s="407"/>
      <c r="U181" s="407"/>
      <c r="V181" s="407"/>
      <c r="W181" s="407"/>
      <c r="X181" s="407"/>
      <c r="Y181" s="407"/>
      <c r="Z181" s="407"/>
      <c r="AA181" s="407" t="s">
        <v>1096</v>
      </c>
      <c r="AB181" s="407"/>
      <c r="AC181" s="407"/>
      <c r="AD181" s="407"/>
      <c r="AE181" s="407"/>
      <c r="AF181" s="407"/>
      <c r="AG181" s="407"/>
      <c r="AH181" s="407"/>
      <c r="AI181" s="407"/>
      <c r="AJ181" s="407"/>
      <c r="AK181" s="407"/>
      <c r="AL181" s="407"/>
      <c r="AM181" s="478"/>
      <c r="AN181" s="499"/>
    </row>
    <row r="182" spans="1:40" s="170" customFormat="1" ht="144.75" customHeight="1">
      <c r="A182" s="186"/>
      <c r="B182" s="186"/>
      <c r="C182" s="186"/>
      <c r="D182" s="186"/>
      <c r="E182" s="186"/>
      <c r="F182" s="186"/>
      <c r="G182" s="250"/>
      <c r="H182" s="250"/>
      <c r="I182" s="277"/>
      <c r="J182" s="277"/>
      <c r="K182" s="319"/>
      <c r="L182" s="319"/>
      <c r="M182" s="319"/>
      <c r="N182" s="395"/>
      <c r="O182" s="423" t="s">
        <v>366</v>
      </c>
      <c r="P182" s="407" t="s">
        <v>490</v>
      </c>
      <c r="Q182" s="407"/>
      <c r="R182" s="407"/>
      <c r="S182" s="407"/>
      <c r="T182" s="407"/>
      <c r="U182" s="407"/>
      <c r="V182" s="407"/>
      <c r="W182" s="407"/>
      <c r="X182" s="407"/>
      <c r="Y182" s="407"/>
      <c r="Z182" s="407"/>
      <c r="AA182" s="407" t="s">
        <v>300</v>
      </c>
      <c r="AB182" s="407"/>
      <c r="AC182" s="407"/>
      <c r="AD182" s="407"/>
      <c r="AE182" s="407"/>
      <c r="AF182" s="407"/>
      <c r="AG182" s="407"/>
      <c r="AH182" s="407"/>
      <c r="AI182" s="407"/>
      <c r="AJ182" s="407"/>
      <c r="AK182" s="407"/>
      <c r="AL182" s="407"/>
      <c r="AM182" s="478"/>
      <c r="AN182" s="499"/>
    </row>
    <row r="183" spans="1:40" s="170" customFormat="1" ht="201" customHeight="1">
      <c r="A183" s="186"/>
      <c r="B183" s="186"/>
      <c r="C183" s="186"/>
      <c r="D183" s="186"/>
      <c r="E183" s="186"/>
      <c r="F183" s="186"/>
      <c r="G183" s="250"/>
      <c r="H183" s="250"/>
      <c r="I183" s="277"/>
      <c r="J183" s="277"/>
      <c r="K183" s="319"/>
      <c r="L183" s="319"/>
      <c r="M183" s="319"/>
      <c r="N183" s="395"/>
      <c r="O183" s="423" t="s">
        <v>216</v>
      </c>
      <c r="P183" s="407" t="s">
        <v>1055</v>
      </c>
      <c r="Q183" s="407"/>
      <c r="R183" s="407"/>
      <c r="S183" s="407"/>
      <c r="T183" s="407"/>
      <c r="U183" s="407"/>
      <c r="V183" s="407"/>
      <c r="W183" s="407"/>
      <c r="X183" s="407"/>
      <c r="Y183" s="407"/>
      <c r="Z183" s="407"/>
      <c r="AA183" s="407" t="s">
        <v>64</v>
      </c>
      <c r="AB183" s="407"/>
      <c r="AC183" s="407"/>
      <c r="AD183" s="407"/>
      <c r="AE183" s="407"/>
      <c r="AF183" s="407"/>
      <c r="AG183" s="407"/>
      <c r="AH183" s="407"/>
      <c r="AI183" s="407"/>
      <c r="AJ183" s="407"/>
      <c r="AK183" s="407"/>
      <c r="AL183" s="407"/>
      <c r="AM183" s="478"/>
      <c r="AN183" s="499"/>
    </row>
    <row r="184" spans="1:40" s="170" customFormat="1" ht="156.75" customHeight="1">
      <c r="A184" s="186"/>
      <c r="B184" s="186"/>
      <c r="C184" s="186"/>
      <c r="D184" s="186"/>
      <c r="E184" s="186"/>
      <c r="F184" s="186"/>
      <c r="G184" s="250"/>
      <c r="H184" s="250"/>
      <c r="I184" s="277"/>
      <c r="J184" s="277"/>
      <c r="K184" s="319"/>
      <c r="L184" s="319"/>
      <c r="M184" s="319"/>
      <c r="N184" s="395"/>
      <c r="O184" s="423" t="s">
        <v>306</v>
      </c>
      <c r="P184" s="407" t="s">
        <v>1098</v>
      </c>
      <c r="Q184" s="407"/>
      <c r="R184" s="407"/>
      <c r="S184" s="407"/>
      <c r="T184" s="407"/>
      <c r="U184" s="407"/>
      <c r="V184" s="407"/>
      <c r="W184" s="407"/>
      <c r="X184" s="407"/>
      <c r="Y184" s="407"/>
      <c r="Z184" s="407"/>
      <c r="AA184" s="407" t="s">
        <v>1099</v>
      </c>
      <c r="AB184" s="407"/>
      <c r="AC184" s="407"/>
      <c r="AD184" s="407"/>
      <c r="AE184" s="407"/>
      <c r="AF184" s="407"/>
      <c r="AG184" s="407"/>
      <c r="AH184" s="407"/>
      <c r="AI184" s="407"/>
      <c r="AJ184" s="407"/>
      <c r="AK184" s="407"/>
      <c r="AL184" s="407"/>
      <c r="AM184" s="478"/>
      <c r="AN184" s="499"/>
    </row>
    <row r="185" spans="1:40" s="170" customFormat="1" ht="212.25" customHeight="1">
      <c r="A185" s="186"/>
      <c r="B185" s="186"/>
      <c r="C185" s="186"/>
      <c r="D185" s="186"/>
      <c r="E185" s="186"/>
      <c r="F185" s="186"/>
      <c r="G185" s="250"/>
      <c r="H185" s="250"/>
      <c r="I185" s="277"/>
      <c r="J185" s="277"/>
      <c r="K185" s="319"/>
      <c r="L185" s="319"/>
      <c r="M185" s="319"/>
      <c r="N185" s="395"/>
      <c r="O185" s="423" t="s">
        <v>839</v>
      </c>
      <c r="P185" s="407" t="s">
        <v>1100</v>
      </c>
      <c r="Q185" s="407"/>
      <c r="R185" s="407"/>
      <c r="S185" s="407"/>
      <c r="T185" s="407"/>
      <c r="U185" s="407"/>
      <c r="V185" s="407"/>
      <c r="W185" s="407"/>
      <c r="X185" s="407"/>
      <c r="Y185" s="407"/>
      <c r="Z185" s="407"/>
      <c r="AA185" s="407" t="s">
        <v>1101</v>
      </c>
      <c r="AB185" s="407"/>
      <c r="AC185" s="407"/>
      <c r="AD185" s="407"/>
      <c r="AE185" s="407"/>
      <c r="AF185" s="407"/>
      <c r="AG185" s="407"/>
      <c r="AH185" s="407"/>
      <c r="AI185" s="407"/>
      <c r="AJ185" s="407"/>
      <c r="AK185" s="407"/>
      <c r="AL185" s="407"/>
      <c r="AM185" s="478"/>
      <c r="AN185" s="499"/>
    </row>
    <row r="186" spans="1:40" s="170" customFormat="1" ht="202.5" customHeight="1">
      <c r="A186" s="186"/>
      <c r="B186" s="186"/>
      <c r="C186" s="186"/>
      <c r="D186" s="186"/>
      <c r="E186" s="186"/>
      <c r="F186" s="186"/>
      <c r="G186" s="250"/>
      <c r="H186" s="250"/>
      <c r="I186" s="277"/>
      <c r="J186" s="277"/>
      <c r="K186" s="319"/>
      <c r="L186" s="319"/>
      <c r="M186" s="319"/>
      <c r="N186" s="395"/>
      <c r="O186" s="423" t="s">
        <v>499</v>
      </c>
      <c r="P186" s="407" t="s">
        <v>1104</v>
      </c>
      <c r="Q186" s="407"/>
      <c r="R186" s="407"/>
      <c r="S186" s="407"/>
      <c r="T186" s="407"/>
      <c r="U186" s="407"/>
      <c r="V186" s="407"/>
      <c r="W186" s="407"/>
      <c r="X186" s="407"/>
      <c r="Y186" s="407"/>
      <c r="Z186" s="407"/>
      <c r="AA186" s="407" t="s">
        <v>1105</v>
      </c>
      <c r="AB186" s="407"/>
      <c r="AC186" s="407"/>
      <c r="AD186" s="407"/>
      <c r="AE186" s="407"/>
      <c r="AF186" s="407"/>
      <c r="AG186" s="407"/>
      <c r="AH186" s="407"/>
      <c r="AI186" s="407"/>
      <c r="AJ186" s="407"/>
      <c r="AK186" s="407"/>
      <c r="AL186" s="407"/>
      <c r="AM186" s="478"/>
      <c r="AN186" s="499"/>
    </row>
    <row r="187" spans="1:40" s="170" customFormat="1" ht="84" customHeight="1">
      <c r="A187" s="186"/>
      <c r="B187" s="186"/>
      <c r="C187" s="186"/>
      <c r="D187" s="186"/>
      <c r="E187" s="186"/>
      <c r="F187" s="186"/>
      <c r="G187" s="250"/>
      <c r="H187" s="250"/>
      <c r="I187" s="277"/>
      <c r="J187" s="277"/>
      <c r="K187" s="319"/>
      <c r="L187" s="319"/>
      <c r="M187" s="319"/>
      <c r="N187" s="395"/>
      <c r="O187" s="423" t="s">
        <v>208</v>
      </c>
      <c r="P187" s="407" t="s">
        <v>1107</v>
      </c>
      <c r="Q187" s="407"/>
      <c r="R187" s="407"/>
      <c r="S187" s="407"/>
      <c r="T187" s="407"/>
      <c r="U187" s="407"/>
      <c r="V187" s="407"/>
      <c r="W187" s="407"/>
      <c r="X187" s="407"/>
      <c r="Y187" s="407"/>
      <c r="Z187" s="407"/>
      <c r="AA187" s="407" t="s">
        <v>985</v>
      </c>
      <c r="AB187" s="407"/>
      <c r="AC187" s="407"/>
      <c r="AD187" s="407"/>
      <c r="AE187" s="407"/>
      <c r="AF187" s="407"/>
      <c r="AG187" s="407"/>
      <c r="AH187" s="407"/>
      <c r="AI187" s="407"/>
      <c r="AJ187" s="407"/>
      <c r="AK187" s="407"/>
      <c r="AL187" s="407"/>
      <c r="AM187" s="478"/>
      <c r="AN187" s="499"/>
    </row>
    <row r="188" spans="1:40" s="170" customFormat="1" ht="111" customHeight="1">
      <c r="A188" s="186"/>
      <c r="B188" s="186"/>
      <c r="C188" s="186"/>
      <c r="D188" s="186"/>
      <c r="E188" s="186"/>
      <c r="F188" s="186"/>
      <c r="G188" s="250"/>
      <c r="H188" s="250"/>
      <c r="I188" s="277"/>
      <c r="J188" s="277"/>
      <c r="K188" s="319"/>
      <c r="L188" s="319"/>
      <c r="M188" s="319"/>
      <c r="N188" s="395"/>
      <c r="O188" s="423" t="s">
        <v>363</v>
      </c>
      <c r="P188" s="407" t="s">
        <v>893</v>
      </c>
      <c r="Q188" s="407"/>
      <c r="R188" s="407"/>
      <c r="S188" s="407"/>
      <c r="T188" s="407"/>
      <c r="U188" s="407"/>
      <c r="V188" s="407"/>
      <c r="W188" s="407"/>
      <c r="X188" s="407"/>
      <c r="Y188" s="407"/>
      <c r="Z188" s="407"/>
      <c r="AA188" s="407" t="s">
        <v>1108</v>
      </c>
      <c r="AB188" s="407"/>
      <c r="AC188" s="407"/>
      <c r="AD188" s="407"/>
      <c r="AE188" s="407"/>
      <c r="AF188" s="407"/>
      <c r="AG188" s="407"/>
      <c r="AH188" s="407"/>
      <c r="AI188" s="407"/>
      <c r="AJ188" s="407"/>
      <c r="AK188" s="407"/>
      <c r="AL188" s="407"/>
      <c r="AM188" s="478"/>
      <c r="AN188" s="499"/>
    </row>
    <row r="189" spans="1:40" s="170" customFormat="1" ht="143.25" customHeight="1">
      <c r="A189" s="186"/>
      <c r="B189" s="186"/>
      <c r="C189" s="186"/>
      <c r="D189" s="186"/>
      <c r="E189" s="186"/>
      <c r="F189" s="186"/>
      <c r="G189" s="250"/>
      <c r="H189" s="250"/>
      <c r="I189" s="277"/>
      <c r="J189" s="277"/>
      <c r="K189" s="319"/>
      <c r="L189" s="319"/>
      <c r="M189" s="319"/>
      <c r="N189" s="395"/>
      <c r="O189" s="423" t="s">
        <v>844</v>
      </c>
      <c r="P189" s="407" t="s">
        <v>1111</v>
      </c>
      <c r="Q189" s="407"/>
      <c r="R189" s="407"/>
      <c r="S189" s="407"/>
      <c r="T189" s="407"/>
      <c r="U189" s="407"/>
      <c r="V189" s="407"/>
      <c r="W189" s="407"/>
      <c r="X189" s="407"/>
      <c r="Y189" s="407"/>
      <c r="Z189" s="407"/>
      <c r="AA189" s="407" t="s">
        <v>1113</v>
      </c>
      <c r="AB189" s="407"/>
      <c r="AC189" s="407"/>
      <c r="AD189" s="407"/>
      <c r="AE189" s="407"/>
      <c r="AF189" s="407"/>
      <c r="AG189" s="407"/>
      <c r="AH189" s="407"/>
      <c r="AI189" s="407"/>
      <c r="AJ189" s="407"/>
      <c r="AK189" s="407"/>
      <c r="AL189" s="407"/>
      <c r="AM189" s="478"/>
      <c r="AN189" s="499"/>
    </row>
    <row r="190" spans="1:40" s="170" customFormat="1" ht="10.5" customHeight="1">
      <c r="A190" s="186"/>
      <c r="B190" s="186"/>
      <c r="C190" s="186"/>
      <c r="D190" s="186"/>
      <c r="E190" s="186"/>
      <c r="F190" s="186"/>
      <c r="G190" s="250"/>
      <c r="H190" s="250"/>
      <c r="I190" s="277"/>
      <c r="J190" s="277"/>
      <c r="K190" s="319"/>
      <c r="L190" s="319"/>
      <c r="M190" s="319"/>
      <c r="N190" s="396"/>
      <c r="O190" s="391"/>
      <c r="P190" s="447"/>
      <c r="Q190" s="447"/>
      <c r="R190" s="447"/>
      <c r="S190" s="447"/>
      <c r="T190" s="447"/>
      <c r="U190" s="447"/>
      <c r="V190" s="447"/>
      <c r="W190" s="447"/>
      <c r="X190" s="447"/>
      <c r="Y190" s="447"/>
      <c r="Z190" s="447"/>
      <c r="AA190" s="447"/>
      <c r="AB190" s="447"/>
      <c r="AC190" s="447"/>
      <c r="AD190" s="447"/>
      <c r="AE190" s="447"/>
      <c r="AF190" s="447"/>
      <c r="AG190" s="447"/>
      <c r="AH190" s="447"/>
      <c r="AI190" s="447"/>
      <c r="AJ190" s="447"/>
      <c r="AK190" s="447"/>
      <c r="AL190" s="447"/>
      <c r="AM190" s="479"/>
      <c r="AN190" s="499"/>
    </row>
    <row r="191" spans="1:40" s="170" customFormat="1" ht="70.5" customHeight="1">
      <c r="A191" s="193" t="s">
        <v>1116</v>
      </c>
      <c r="B191" s="193"/>
      <c r="C191" s="193"/>
      <c r="D191" s="193"/>
      <c r="E191" s="193"/>
      <c r="F191" s="193"/>
      <c r="G191" s="250" t="s">
        <v>452</v>
      </c>
      <c r="H191" s="250"/>
      <c r="I191" s="277" t="s">
        <v>454</v>
      </c>
      <c r="J191" s="277"/>
      <c r="K191" s="319" t="s">
        <v>1245</v>
      </c>
      <c r="L191" s="319"/>
      <c r="M191" s="319"/>
      <c r="N191" s="402" t="s">
        <v>480</v>
      </c>
      <c r="O191" s="402"/>
      <c r="P191" s="402"/>
      <c r="Q191" s="402"/>
      <c r="R191" s="402"/>
      <c r="S191" s="402"/>
      <c r="T191" s="402"/>
      <c r="U191" s="402"/>
      <c r="V191" s="402"/>
      <c r="W191" s="402"/>
      <c r="X191" s="402"/>
      <c r="Y191" s="402"/>
      <c r="Z191" s="402"/>
      <c r="AA191" s="402"/>
      <c r="AB191" s="402"/>
      <c r="AC191" s="402"/>
      <c r="AD191" s="402"/>
      <c r="AE191" s="402"/>
      <c r="AF191" s="402"/>
      <c r="AG191" s="402"/>
      <c r="AH191" s="402"/>
      <c r="AI191" s="402"/>
      <c r="AJ191" s="402"/>
      <c r="AK191" s="402"/>
      <c r="AL191" s="402"/>
      <c r="AM191" s="402"/>
      <c r="AN191" s="503" t="s">
        <v>352</v>
      </c>
    </row>
    <row r="192" spans="1:40" s="170" customFormat="1" ht="85.5" customHeight="1">
      <c r="A192" s="193"/>
      <c r="B192" s="193"/>
      <c r="C192" s="193"/>
      <c r="D192" s="193"/>
      <c r="E192" s="193"/>
      <c r="F192" s="193"/>
      <c r="G192" s="250"/>
      <c r="H192" s="250"/>
      <c r="I192" s="277"/>
      <c r="J192" s="277"/>
      <c r="K192" s="319"/>
      <c r="L192" s="319"/>
      <c r="M192" s="319"/>
      <c r="N192" s="402" t="s">
        <v>1117</v>
      </c>
      <c r="O192" s="402"/>
      <c r="P192" s="402"/>
      <c r="Q192" s="402"/>
      <c r="R192" s="402"/>
      <c r="S192" s="402"/>
      <c r="T192" s="402"/>
      <c r="U192" s="402"/>
      <c r="V192" s="402"/>
      <c r="W192" s="402"/>
      <c r="X192" s="402"/>
      <c r="Y192" s="402"/>
      <c r="Z192" s="402"/>
      <c r="AA192" s="402"/>
      <c r="AB192" s="402"/>
      <c r="AC192" s="402"/>
      <c r="AD192" s="402"/>
      <c r="AE192" s="402"/>
      <c r="AF192" s="402"/>
      <c r="AG192" s="402"/>
      <c r="AH192" s="402"/>
      <c r="AI192" s="402"/>
      <c r="AJ192" s="402"/>
      <c r="AK192" s="402"/>
      <c r="AL192" s="402"/>
      <c r="AM192" s="402"/>
      <c r="AN192" s="504"/>
    </row>
    <row r="193" spans="1:40" s="170" customFormat="1" ht="409.5" customHeight="1">
      <c r="A193" s="193"/>
      <c r="B193" s="193"/>
      <c r="C193" s="193"/>
      <c r="D193" s="193"/>
      <c r="E193" s="193"/>
      <c r="F193" s="193"/>
      <c r="G193" s="250"/>
      <c r="H193" s="250"/>
      <c r="I193" s="277"/>
      <c r="J193" s="277"/>
      <c r="K193" s="319"/>
      <c r="L193" s="319"/>
      <c r="M193" s="319"/>
      <c r="N193" s="405" t="s">
        <v>225</v>
      </c>
      <c r="O193" s="405"/>
      <c r="P193" s="405"/>
      <c r="Q193" s="405"/>
      <c r="R193" s="405"/>
      <c r="S193" s="405"/>
      <c r="T193" s="405"/>
      <c r="U193" s="405"/>
      <c r="V193" s="405"/>
      <c r="W193" s="405"/>
      <c r="X193" s="405"/>
      <c r="Y193" s="405"/>
      <c r="Z193" s="405"/>
      <c r="AA193" s="405"/>
      <c r="AB193" s="405"/>
      <c r="AC193" s="405"/>
      <c r="AD193" s="405"/>
      <c r="AE193" s="405"/>
      <c r="AF193" s="405"/>
      <c r="AG193" s="405"/>
      <c r="AH193" s="405"/>
      <c r="AI193" s="405"/>
      <c r="AJ193" s="405"/>
      <c r="AK193" s="405"/>
      <c r="AL193" s="405"/>
      <c r="AM193" s="405"/>
      <c r="AN193" s="505"/>
    </row>
    <row r="194" spans="1:40" s="170" customFormat="1" ht="270.75" customHeight="1">
      <c r="A194" s="193"/>
      <c r="B194" s="193"/>
      <c r="C194" s="193"/>
      <c r="D194" s="193"/>
      <c r="E194" s="193"/>
      <c r="F194" s="193"/>
      <c r="G194" s="250"/>
      <c r="H194" s="250"/>
      <c r="I194" s="277"/>
      <c r="J194" s="277"/>
      <c r="K194" s="319"/>
      <c r="L194" s="319"/>
      <c r="M194" s="319"/>
      <c r="N194" s="406" t="s">
        <v>1118</v>
      </c>
      <c r="O194" s="388"/>
      <c r="P194" s="388"/>
      <c r="Q194" s="388"/>
      <c r="R194" s="388"/>
      <c r="S194" s="388"/>
      <c r="T194" s="388"/>
      <c r="U194" s="388"/>
      <c r="V194" s="388"/>
      <c r="W194" s="388"/>
      <c r="X194" s="388"/>
      <c r="Y194" s="388"/>
      <c r="Z194" s="388"/>
      <c r="AA194" s="388"/>
      <c r="AB194" s="388"/>
      <c r="AC194" s="388"/>
      <c r="AD194" s="388"/>
      <c r="AE194" s="388"/>
      <c r="AF194" s="388"/>
      <c r="AG194" s="388"/>
      <c r="AH194" s="388"/>
      <c r="AI194" s="388"/>
      <c r="AJ194" s="388"/>
      <c r="AK194" s="388"/>
      <c r="AL194" s="388"/>
      <c r="AM194" s="473"/>
      <c r="AN194" s="499"/>
    </row>
    <row r="195" spans="1:40" s="170" customFormat="1" ht="45.75" customHeight="1">
      <c r="A195" s="193"/>
      <c r="B195" s="193"/>
      <c r="C195" s="193"/>
      <c r="D195" s="193"/>
      <c r="E195" s="193"/>
      <c r="F195" s="193"/>
      <c r="G195" s="250"/>
      <c r="H195" s="250"/>
      <c r="I195" s="277"/>
      <c r="J195" s="277"/>
      <c r="K195" s="319"/>
      <c r="L195" s="319"/>
      <c r="M195" s="319"/>
      <c r="N195" s="393" t="s">
        <v>1068</v>
      </c>
      <c r="O195" s="420"/>
      <c r="P195" s="420"/>
      <c r="Q195" s="420"/>
      <c r="R195" s="420"/>
      <c r="S195" s="420"/>
      <c r="T195" s="420"/>
      <c r="U195" s="420"/>
      <c r="V195" s="420"/>
      <c r="W195" s="420"/>
      <c r="X195" s="420"/>
      <c r="Y195" s="420"/>
      <c r="Z195" s="420"/>
      <c r="AA195" s="420"/>
      <c r="AB195" s="420"/>
      <c r="AC195" s="420"/>
      <c r="AD195" s="420"/>
      <c r="AE195" s="420"/>
      <c r="AF195" s="420"/>
      <c r="AG195" s="420"/>
      <c r="AH195" s="420"/>
      <c r="AI195" s="420"/>
      <c r="AJ195" s="420"/>
      <c r="AK195" s="420"/>
      <c r="AL195" s="420"/>
      <c r="AM195" s="409"/>
      <c r="AN195" s="499"/>
    </row>
    <row r="196" spans="1:40" s="170" customFormat="1" ht="17.25" customHeight="1">
      <c r="A196" s="193"/>
      <c r="B196" s="193"/>
      <c r="C196" s="193"/>
      <c r="D196" s="193"/>
      <c r="E196" s="193"/>
      <c r="F196" s="193"/>
      <c r="G196" s="250"/>
      <c r="H196" s="250"/>
      <c r="I196" s="277"/>
      <c r="J196" s="277"/>
      <c r="K196" s="319"/>
      <c r="L196" s="319"/>
      <c r="M196" s="319"/>
      <c r="N196" s="399" t="s">
        <v>447</v>
      </c>
      <c r="O196" s="421"/>
      <c r="P196" s="421"/>
      <c r="Q196" s="421"/>
      <c r="R196" s="421"/>
      <c r="S196" s="421"/>
      <c r="T196" s="421"/>
      <c r="U196" s="421"/>
      <c r="V196" s="421"/>
      <c r="W196" s="421"/>
      <c r="X196" s="421"/>
      <c r="Y196" s="421"/>
      <c r="Z196" s="421"/>
      <c r="AA196" s="421"/>
      <c r="AB196" s="421"/>
      <c r="AC196" s="421"/>
      <c r="AD196" s="421"/>
      <c r="AE196" s="421"/>
      <c r="AF196" s="421"/>
      <c r="AG196" s="421"/>
      <c r="AH196" s="421"/>
      <c r="AI196" s="421"/>
      <c r="AJ196" s="421"/>
      <c r="AK196" s="421"/>
      <c r="AL196" s="421"/>
      <c r="AM196" s="478"/>
      <c r="AN196" s="499"/>
    </row>
    <row r="197" spans="1:40" s="170" customFormat="1" ht="17.25" customHeight="1">
      <c r="A197" s="193"/>
      <c r="B197" s="193"/>
      <c r="C197" s="193"/>
      <c r="D197" s="193"/>
      <c r="E197" s="193"/>
      <c r="F197" s="193"/>
      <c r="G197" s="250"/>
      <c r="H197" s="250"/>
      <c r="I197" s="277"/>
      <c r="J197" s="277"/>
      <c r="K197" s="319"/>
      <c r="L197" s="319"/>
      <c r="M197" s="319"/>
      <c r="N197" s="395"/>
      <c r="O197" s="422"/>
      <c r="P197" s="446" t="s">
        <v>675</v>
      </c>
      <c r="Q197" s="452"/>
      <c r="R197" s="452"/>
      <c r="S197" s="452"/>
      <c r="T197" s="452"/>
      <c r="U197" s="452"/>
      <c r="V197" s="452"/>
      <c r="W197" s="452"/>
      <c r="X197" s="452"/>
      <c r="Y197" s="452"/>
      <c r="Z197" s="455"/>
      <c r="AA197" s="460" t="s">
        <v>676</v>
      </c>
      <c r="AB197" s="460"/>
      <c r="AC197" s="460"/>
      <c r="AD197" s="460"/>
      <c r="AE197" s="460"/>
      <c r="AF197" s="460"/>
      <c r="AG197" s="460"/>
      <c r="AH197" s="460"/>
      <c r="AI197" s="460"/>
      <c r="AJ197" s="460"/>
      <c r="AK197" s="460"/>
      <c r="AL197" s="460"/>
      <c r="AM197" s="478"/>
      <c r="AN197" s="499"/>
    </row>
    <row r="198" spans="1:40" s="170" customFormat="1" ht="138.75" customHeight="1">
      <c r="A198" s="193"/>
      <c r="B198" s="193"/>
      <c r="C198" s="193"/>
      <c r="D198" s="193"/>
      <c r="E198" s="193"/>
      <c r="F198" s="193"/>
      <c r="G198" s="250"/>
      <c r="H198" s="250"/>
      <c r="I198" s="277"/>
      <c r="J198" s="277"/>
      <c r="K198" s="319"/>
      <c r="L198" s="319"/>
      <c r="M198" s="319"/>
      <c r="N198" s="395"/>
      <c r="O198" s="423" t="s">
        <v>76</v>
      </c>
      <c r="P198" s="407" t="s">
        <v>1070</v>
      </c>
      <c r="Q198" s="407"/>
      <c r="R198" s="407"/>
      <c r="S198" s="407"/>
      <c r="T198" s="407"/>
      <c r="U198" s="407"/>
      <c r="V198" s="407"/>
      <c r="W198" s="407"/>
      <c r="X198" s="407"/>
      <c r="Y198" s="407"/>
      <c r="Z198" s="407"/>
      <c r="AA198" s="407" t="s">
        <v>1071</v>
      </c>
      <c r="AB198" s="407"/>
      <c r="AC198" s="407"/>
      <c r="AD198" s="407"/>
      <c r="AE198" s="407"/>
      <c r="AF198" s="407"/>
      <c r="AG198" s="407"/>
      <c r="AH198" s="407"/>
      <c r="AI198" s="407"/>
      <c r="AJ198" s="407"/>
      <c r="AK198" s="407"/>
      <c r="AL198" s="407"/>
      <c r="AM198" s="478"/>
      <c r="AN198" s="499"/>
    </row>
    <row r="199" spans="1:40" s="170" customFormat="1" ht="107.25" customHeight="1">
      <c r="A199" s="193"/>
      <c r="B199" s="193"/>
      <c r="C199" s="193"/>
      <c r="D199" s="193"/>
      <c r="E199" s="193"/>
      <c r="F199" s="193"/>
      <c r="G199" s="250"/>
      <c r="H199" s="250"/>
      <c r="I199" s="277"/>
      <c r="J199" s="277"/>
      <c r="K199" s="319"/>
      <c r="L199" s="319"/>
      <c r="M199" s="319"/>
      <c r="N199" s="395"/>
      <c r="O199" s="423" t="s">
        <v>85</v>
      </c>
      <c r="P199" s="407" t="s">
        <v>1072</v>
      </c>
      <c r="Q199" s="407"/>
      <c r="R199" s="407"/>
      <c r="S199" s="407"/>
      <c r="T199" s="407"/>
      <c r="U199" s="407"/>
      <c r="V199" s="407"/>
      <c r="W199" s="407"/>
      <c r="X199" s="407"/>
      <c r="Y199" s="407"/>
      <c r="Z199" s="407"/>
      <c r="AA199" s="407" t="s">
        <v>1073</v>
      </c>
      <c r="AB199" s="407"/>
      <c r="AC199" s="407"/>
      <c r="AD199" s="407"/>
      <c r="AE199" s="407"/>
      <c r="AF199" s="407"/>
      <c r="AG199" s="407"/>
      <c r="AH199" s="407"/>
      <c r="AI199" s="407"/>
      <c r="AJ199" s="407"/>
      <c r="AK199" s="407"/>
      <c r="AL199" s="407"/>
      <c r="AM199" s="478"/>
      <c r="AN199" s="499"/>
    </row>
    <row r="200" spans="1:40" s="170" customFormat="1" ht="60" customHeight="1">
      <c r="A200" s="193"/>
      <c r="B200" s="193"/>
      <c r="C200" s="193"/>
      <c r="D200" s="193"/>
      <c r="E200" s="193"/>
      <c r="F200" s="193"/>
      <c r="G200" s="250"/>
      <c r="H200" s="250"/>
      <c r="I200" s="277"/>
      <c r="J200" s="277"/>
      <c r="K200" s="319"/>
      <c r="L200" s="319"/>
      <c r="M200" s="319"/>
      <c r="N200" s="395"/>
      <c r="O200" s="423" t="s">
        <v>13</v>
      </c>
      <c r="P200" s="407" t="s">
        <v>1074</v>
      </c>
      <c r="Q200" s="407"/>
      <c r="R200" s="407"/>
      <c r="S200" s="407"/>
      <c r="T200" s="407"/>
      <c r="U200" s="407"/>
      <c r="V200" s="407"/>
      <c r="W200" s="407"/>
      <c r="X200" s="407"/>
      <c r="Y200" s="407"/>
      <c r="Z200" s="407"/>
      <c r="AA200" s="407" t="s">
        <v>124</v>
      </c>
      <c r="AB200" s="407"/>
      <c r="AC200" s="407"/>
      <c r="AD200" s="407"/>
      <c r="AE200" s="407"/>
      <c r="AF200" s="407"/>
      <c r="AG200" s="407"/>
      <c r="AH200" s="407"/>
      <c r="AI200" s="407"/>
      <c r="AJ200" s="407"/>
      <c r="AK200" s="407"/>
      <c r="AL200" s="407"/>
      <c r="AM200" s="478"/>
      <c r="AN200" s="499"/>
    </row>
    <row r="201" spans="1:40" s="170" customFormat="1" ht="37.5" customHeight="1">
      <c r="A201" s="193"/>
      <c r="B201" s="193"/>
      <c r="C201" s="193"/>
      <c r="D201" s="193"/>
      <c r="E201" s="193"/>
      <c r="F201" s="193"/>
      <c r="G201" s="250"/>
      <c r="H201" s="250"/>
      <c r="I201" s="277"/>
      <c r="J201" s="277"/>
      <c r="K201" s="319"/>
      <c r="L201" s="319"/>
      <c r="M201" s="319"/>
      <c r="N201" s="395"/>
      <c r="O201" s="423" t="s">
        <v>89</v>
      </c>
      <c r="P201" s="407" t="s">
        <v>720</v>
      </c>
      <c r="Q201" s="407"/>
      <c r="R201" s="407"/>
      <c r="S201" s="407"/>
      <c r="T201" s="407"/>
      <c r="U201" s="407"/>
      <c r="V201" s="407"/>
      <c r="W201" s="407"/>
      <c r="X201" s="407"/>
      <c r="Y201" s="407"/>
      <c r="Z201" s="407"/>
      <c r="AA201" s="407" t="s">
        <v>1077</v>
      </c>
      <c r="AB201" s="407"/>
      <c r="AC201" s="407"/>
      <c r="AD201" s="407"/>
      <c r="AE201" s="407"/>
      <c r="AF201" s="407"/>
      <c r="AG201" s="407"/>
      <c r="AH201" s="407"/>
      <c r="AI201" s="407"/>
      <c r="AJ201" s="407"/>
      <c r="AK201" s="407"/>
      <c r="AL201" s="407"/>
      <c r="AM201" s="478"/>
      <c r="AN201" s="499"/>
    </row>
    <row r="202" spans="1:40" s="170" customFormat="1" ht="95.25" customHeight="1">
      <c r="A202" s="193"/>
      <c r="B202" s="193"/>
      <c r="C202" s="193"/>
      <c r="D202" s="193"/>
      <c r="E202" s="193"/>
      <c r="F202" s="193"/>
      <c r="G202" s="250"/>
      <c r="H202" s="250"/>
      <c r="I202" s="277"/>
      <c r="J202" s="277"/>
      <c r="K202" s="319"/>
      <c r="L202" s="319"/>
      <c r="M202" s="319"/>
      <c r="N202" s="395"/>
      <c r="O202" s="423" t="s">
        <v>90</v>
      </c>
      <c r="P202" s="407" t="s">
        <v>748</v>
      </c>
      <c r="Q202" s="407"/>
      <c r="R202" s="407"/>
      <c r="S202" s="407"/>
      <c r="T202" s="407"/>
      <c r="U202" s="407"/>
      <c r="V202" s="407"/>
      <c r="W202" s="407"/>
      <c r="X202" s="407"/>
      <c r="Y202" s="407"/>
      <c r="Z202" s="407"/>
      <c r="AA202" s="407" t="s">
        <v>1078</v>
      </c>
      <c r="AB202" s="407"/>
      <c r="AC202" s="407"/>
      <c r="AD202" s="407"/>
      <c r="AE202" s="407"/>
      <c r="AF202" s="407"/>
      <c r="AG202" s="407"/>
      <c r="AH202" s="407"/>
      <c r="AI202" s="407"/>
      <c r="AJ202" s="407"/>
      <c r="AK202" s="407"/>
      <c r="AL202" s="407"/>
      <c r="AM202" s="478"/>
      <c r="AN202" s="499"/>
    </row>
    <row r="203" spans="1:40" s="170" customFormat="1" ht="70.5" customHeight="1">
      <c r="A203" s="193"/>
      <c r="B203" s="193"/>
      <c r="C203" s="193"/>
      <c r="D203" s="193"/>
      <c r="E203" s="193"/>
      <c r="F203" s="193"/>
      <c r="G203" s="250"/>
      <c r="H203" s="250"/>
      <c r="I203" s="277"/>
      <c r="J203" s="277"/>
      <c r="K203" s="319"/>
      <c r="L203" s="319"/>
      <c r="M203" s="319"/>
      <c r="N203" s="395"/>
      <c r="O203" s="423" t="s">
        <v>687</v>
      </c>
      <c r="P203" s="407" t="s">
        <v>1066</v>
      </c>
      <c r="Q203" s="407"/>
      <c r="R203" s="407"/>
      <c r="S203" s="407"/>
      <c r="T203" s="407"/>
      <c r="U203" s="407"/>
      <c r="V203" s="407"/>
      <c r="W203" s="407"/>
      <c r="X203" s="407"/>
      <c r="Y203" s="407"/>
      <c r="Z203" s="407"/>
      <c r="AA203" s="407" t="s">
        <v>1079</v>
      </c>
      <c r="AB203" s="407"/>
      <c r="AC203" s="407"/>
      <c r="AD203" s="407"/>
      <c r="AE203" s="407"/>
      <c r="AF203" s="407"/>
      <c r="AG203" s="407"/>
      <c r="AH203" s="407"/>
      <c r="AI203" s="407"/>
      <c r="AJ203" s="407"/>
      <c r="AK203" s="407"/>
      <c r="AL203" s="407"/>
      <c r="AM203" s="478"/>
      <c r="AN203" s="499"/>
    </row>
    <row r="204" spans="1:40" s="170" customFormat="1" ht="69.75" customHeight="1">
      <c r="A204" s="193"/>
      <c r="B204" s="193"/>
      <c r="C204" s="193"/>
      <c r="D204" s="193"/>
      <c r="E204" s="193"/>
      <c r="F204" s="193"/>
      <c r="G204" s="250"/>
      <c r="H204" s="250"/>
      <c r="I204" s="277"/>
      <c r="J204" s="277"/>
      <c r="K204" s="319"/>
      <c r="L204" s="319"/>
      <c r="M204" s="319"/>
      <c r="N204" s="395"/>
      <c r="O204" s="423" t="s">
        <v>172</v>
      </c>
      <c r="P204" s="407" t="s">
        <v>1081</v>
      </c>
      <c r="Q204" s="407"/>
      <c r="R204" s="407"/>
      <c r="S204" s="407"/>
      <c r="T204" s="407"/>
      <c r="U204" s="407"/>
      <c r="V204" s="407"/>
      <c r="W204" s="407"/>
      <c r="X204" s="407"/>
      <c r="Y204" s="407"/>
      <c r="Z204" s="407"/>
      <c r="AA204" s="407" t="s">
        <v>198</v>
      </c>
      <c r="AB204" s="407"/>
      <c r="AC204" s="407"/>
      <c r="AD204" s="407"/>
      <c r="AE204" s="407"/>
      <c r="AF204" s="407"/>
      <c r="AG204" s="407"/>
      <c r="AH204" s="407"/>
      <c r="AI204" s="407"/>
      <c r="AJ204" s="407"/>
      <c r="AK204" s="407"/>
      <c r="AL204" s="407"/>
      <c r="AM204" s="478"/>
      <c r="AN204" s="499"/>
    </row>
    <row r="205" spans="1:40" s="170" customFormat="1" ht="72" customHeight="1">
      <c r="A205" s="193"/>
      <c r="B205" s="193"/>
      <c r="C205" s="193"/>
      <c r="D205" s="193"/>
      <c r="E205" s="193"/>
      <c r="F205" s="193"/>
      <c r="G205" s="250"/>
      <c r="H205" s="250"/>
      <c r="I205" s="277"/>
      <c r="J205" s="277"/>
      <c r="K205" s="319"/>
      <c r="L205" s="319"/>
      <c r="M205" s="319"/>
      <c r="N205" s="395"/>
      <c r="O205" s="423" t="s">
        <v>698</v>
      </c>
      <c r="P205" s="407" t="s">
        <v>1082</v>
      </c>
      <c r="Q205" s="407"/>
      <c r="R205" s="407"/>
      <c r="S205" s="407"/>
      <c r="T205" s="407"/>
      <c r="U205" s="407"/>
      <c r="V205" s="407"/>
      <c r="W205" s="407"/>
      <c r="X205" s="407"/>
      <c r="Y205" s="407"/>
      <c r="Z205" s="407"/>
      <c r="AA205" s="407" t="s">
        <v>1084</v>
      </c>
      <c r="AB205" s="407"/>
      <c r="AC205" s="407"/>
      <c r="AD205" s="407"/>
      <c r="AE205" s="407"/>
      <c r="AF205" s="407"/>
      <c r="AG205" s="407"/>
      <c r="AH205" s="407"/>
      <c r="AI205" s="407"/>
      <c r="AJ205" s="407"/>
      <c r="AK205" s="407"/>
      <c r="AL205" s="407"/>
      <c r="AM205" s="478"/>
      <c r="AN205" s="499"/>
    </row>
    <row r="206" spans="1:40" s="170" customFormat="1" ht="77.25" customHeight="1">
      <c r="A206" s="193"/>
      <c r="B206" s="193"/>
      <c r="C206" s="193"/>
      <c r="D206" s="193"/>
      <c r="E206" s="193"/>
      <c r="F206" s="193"/>
      <c r="G206" s="250"/>
      <c r="H206" s="250"/>
      <c r="I206" s="277"/>
      <c r="J206" s="277"/>
      <c r="K206" s="319"/>
      <c r="L206" s="319"/>
      <c r="M206" s="319"/>
      <c r="N206" s="395"/>
      <c r="O206" s="423" t="s">
        <v>700</v>
      </c>
      <c r="P206" s="407" t="s">
        <v>1119</v>
      </c>
      <c r="Q206" s="407"/>
      <c r="R206" s="407"/>
      <c r="S206" s="407"/>
      <c r="T206" s="407"/>
      <c r="U206" s="407"/>
      <c r="V206" s="407"/>
      <c r="W206" s="407"/>
      <c r="X206" s="407"/>
      <c r="Y206" s="407"/>
      <c r="Z206" s="407"/>
      <c r="AA206" s="407" t="s">
        <v>278</v>
      </c>
      <c r="AB206" s="407"/>
      <c r="AC206" s="407"/>
      <c r="AD206" s="407"/>
      <c r="AE206" s="407"/>
      <c r="AF206" s="407"/>
      <c r="AG206" s="407"/>
      <c r="AH206" s="407"/>
      <c r="AI206" s="407"/>
      <c r="AJ206" s="407"/>
      <c r="AK206" s="407"/>
      <c r="AL206" s="407"/>
      <c r="AM206" s="478"/>
      <c r="AN206" s="499"/>
    </row>
    <row r="207" spans="1:40" s="170" customFormat="1" ht="102" customHeight="1">
      <c r="A207" s="193"/>
      <c r="B207" s="193"/>
      <c r="C207" s="193"/>
      <c r="D207" s="193"/>
      <c r="E207" s="193"/>
      <c r="F207" s="193"/>
      <c r="G207" s="250"/>
      <c r="H207" s="250"/>
      <c r="I207" s="277"/>
      <c r="J207" s="277"/>
      <c r="K207" s="319"/>
      <c r="L207" s="319"/>
      <c r="M207" s="319"/>
      <c r="N207" s="395"/>
      <c r="O207" s="423" t="s">
        <v>69</v>
      </c>
      <c r="P207" s="407" t="s">
        <v>443</v>
      </c>
      <c r="Q207" s="407"/>
      <c r="R207" s="407"/>
      <c r="S207" s="407"/>
      <c r="T207" s="407"/>
      <c r="U207" s="407"/>
      <c r="V207" s="407"/>
      <c r="W207" s="407"/>
      <c r="X207" s="407"/>
      <c r="Y207" s="407"/>
      <c r="Z207" s="407"/>
      <c r="AA207" s="407" t="s">
        <v>1085</v>
      </c>
      <c r="AB207" s="407"/>
      <c r="AC207" s="407"/>
      <c r="AD207" s="407"/>
      <c r="AE207" s="407"/>
      <c r="AF207" s="407"/>
      <c r="AG207" s="407"/>
      <c r="AH207" s="407"/>
      <c r="AI207" s="407"/>
      <c r="AJ207" s="407"/>
      <c r="AK207" s="407"/>
      <c r="AL207" s="407"/>
      <c r="AM207" s="478"/>
      <c r="AN207" s="499"/>
    </row>
    <row r="208" spans="1:40" s="170" customFormat="1" ht="210.75" customHeight="1">
      <c r="A208" s="193"/>
      <c r="B208" s="193"/>
      <c r="C208" s="193"/>
      <c r="D208" s="193"/>
      <c r="E208" s="193"/>
      <c r="F208" s="193"/>
      <c r="G208" s="250"/>
      <c r="H208" s="250"/>
      <c r="I208" s="277"/>
      <c r="J208" s="277"/>
      <c r="K208" s="319"/>
      <c r="L208" s="319"/>
      <c r="M208" s="319"/>
      <c r="N208" s="395"/>
      <c r="O208" s="423" t="s">
        <v>711</v>
      </c>
      <c r="P208" s="407" t="s">
        <v>1087</v>
      </c>
      <c r="Q208" s="407"/>
      <c r="R208" s="407"/>
      <c r="S208" s="407"/>
      <c r="T208" s="407"/>
      <c r="U208" s="407"/>
      <c r="V208" s="407"/>
      <c r="W208" s="407"/>
      <c r="X208" s="407"/>
      <c r="Y208" s="407"/>
      <c r="Z208" s="407"/>
      <c r="AA208" s="407" t="s">
        <v>1088</v>
      </c>
      <c r="AB208" s="407"/>
      <c r="AC208" s="407"/>
      <c r="AD208" s="407"/>
      <c r="AE208" s="407"/>
      <c r="AF208" s="407"/>
      <c r="AG208" s="407"/>
      <c r="AH208" s="407"/>
      <c r="AI208" s="407"/>
      <c r="AJ208" s="407"/>
      <c r="AK208" s="407"/>
      <c r="AL208" s="407"/>
      <c r="AM208" s="478"/>
      <c r="AN208" s="499"/>
    </row>
    <row r="209" spans="1:40" s="170" customFormat="1" ht="107.25" customHeight="1">
      <c r="A209" s="193"/>
      <c r="B209" s="193"/>
      <c r="C209" s="193"/>
      <c r="D209" s="193"/>
      <c r="E209" s="193"/>
      <c r="F209" s="193"/>
      <c r="G209" s="250"/>
      <c r="H209" s="250"/>
      <c r="I209" s="277"/>
      <c r="J209" s="277"/>
      <c r="K209" s="319"/>
      <c r="L209" s="319"/>
      <c r="M209" s="319"/>
      <c r="N209" s="395"/>
      <c r="O209" s="423" t="s">
        <v>608</v>
      </c>
      <c r="P209" s="407" t="s">
        <v>501</v>
      </c>
      <c r="Q209" s="407"/>
      <c r="R209" s="407"/>
      <c r="S209" s="407"/>
      <c r="T209" s="407"/>
      <c r="U209" s="407"/>
      <c r="V209" s="407"/>
      <c r="W209" s="407"/>
      <c r="X209" s="407"/>
      <c r="Y209" s="407"/>
      <c r="Z209" s="407"/>
      <c r="AA209" s="407" t="s">
        <v>1089</v>
      </c>
      <c r="AB209" s="407"/>
      <c r="AC209" s="407"/>
      <c r="AD209" s="407"/>
      <c r="AE209" s="407"/>
      <c r="AF209" s="407"/>
      <c r="AG209" s="407"/>
      <c r="AH209" s="407"/>
      <c r="AI209" s="407"/>
      <c r="AJ209" s="407"/>
      <c r="AK209" s="407"/>
      <c r="AL209" s="407"/>
      <c r="AM209" s="478"/>
      <c r="AN209" s="499"/>
    </row>
    <row r="210" spans="1:40" s="170" customFormat="1" ht="154.5" customHeight="1">
      <c r="A210" s="193"/>
      <c r="B210" s="193"/>
      <c r="C210" s="193"/>
      <c r="D210" s="193"/>
      <c r="E210" s="193"/>
      <c r="F210" s="193"/>
      <c r="G210" s="250"/>
      <c r="H210" s="250"/>
      <c r="I210" s="277"/>
      <c r="J210" s="277"/>
      <c r="K210" s="319"/>
      <c r="L210" s="319"/>
      <c r="M210" s="319"/>
      <c r="N210" s="395"/>
      <c r="O210" s="423" t="s">
        <v>297</v>
      </c>
      <c r="P210" s="407" t="s">
        <v>954</v>
      </c>
      <c r="Q210" s="407"/>
      <c r="R210" s="407"/>
      <c r="S210" s="407"/>
      <c r="T210" s="407"/>
      <c r="U210" s="407"/>
      <c r="V210" s="407"/>
      <c r="W210" s="407"/>
      <c r="X210" s="407"/>
      <c r="Y210" s="407"/>
      <c r="Z210" s="407"/>
      <c r="AA210" s="407" t="s">
        <v>1120</v>
      </c>
      <c r="AB210" s="407"/>
      <c r="AC210" s="407"/>
      <c r="AD210" s="407"/>
      <c r="AE210" s="407"/>
      <c r="AF210" s="407"/>
      <c r="AG210" s="407"/>
      <c r="AH210" s="407"/>
      <c r="AI210" s="407"/>
      <c r="AJ210" s="407"/>
      <c r="AK210" s="407"/>
      <c r="AL210" s="407"/>
      <c r="AM210" s="478"/>
      <c r="AN210" s="499"/>
    </row>
    <row r="211" spans="1:40" s="170" customFormat="1" ht="60.75" customHeight="1">
      <c r="A211" s="193"/>
      <c r="B211" s="193"/>
      <c r="C211" s="193"/>
      <c r="D211" s="193"/>
      <c r="E211" s="193"/>
      <c r="F211" s="193"/>
      <c r="G211" s="250"/>
      <c r="H211" s="250"/>
      <c r="I211" s="277"/>
      <c r="J211" s="277"/>
      <c r="K211" s="319"/>
      <c r="L211" s="319"/>
      <c r="M211" s="319"/>
      <c r="N211" s="395"/>
      <c r="O211" s="423" t="s">
        <v>717</v>
      </c>
      <c r="P211" s="407" t="s">
        <v>1091</v>
      </c>
      <c r="Q211" s="407"/>
      <c r="R211" s="407"/>
      <c r="S211" s="407"/>
      <c r="T211" s="407"/>
      <c r="U211" s="407"/>
      <c r="V211" s="407"/>
      <c r="W211" s="407"/>
      <c r="X211" s="407"/>
      <c r="Y211" s="407"/>
      <c r="Z211" s="407"/>
      <c r="AA211" s="407" t="s">
        <v>969</v>
      </c>
      <c r="AB211" s="407"/>
      <c r="AC211" s="407"/>
      <c r="AD211" s="407"/>
      <c r="AE211" s="407"/>
      <c r="AF211" s="407"/>
      <c r="AG211" s="407"/>
      <c r="AH211" s="407"/>
      <c r="AI211" s="407"/>
      <c r="AJ211" s="407"/>
      <c r="AK211" s="407"/>
      <c r="AL211" s="407"/>
      <c r="AM211" s="478"/>
      <c r="AN211" s="499"/>
    </row>
    <row r="212" spans="1:40" s="170" customFormat="1" ht="409.5" customHeight="1">
      <c r="A212" s="193"/>
      <c r="B212" s="193"/>
      <c r="C212" s="193"/>
      <c r="D212" s="193"/>
      <c r="E212" s="193"/>
      <c r="F212" s="193"/>
      <c r="G212" s="250"/>
      <c r="H212" s="250"/>
      <c r="I212" s="277"/>
      <c r="J212" s="277"/>
      <c r="K212" s="319"/>
      <c r="L212" s="319"/>
      <c r="M212" s="319"/>
      <c r="N212" s="395"/>
      <c r="O212" s="423" t="s">
        <v>553</v>
      </c>
      <c r="P212" s="407" t="s">
        <v>1092</v>
      </c>
      <c r="Q212" s="407"/>
      <c r="R212" s="407"/>
      <c r="S212" s="407"/>
      <c r="T212" s="407"/>
      <c r="U212" s="407"/>
      <c r="V212" s="407"/>
      <c r="W212" s="407"/>
      <c r="X212" s="407"/>
      <c r="Y212" s="407"/>
      <c r="Z212" s="407"/>
      <c r="AA212" s="464" t="s">
        <v>421</v>
      </c>
      <c r="AB212" s="464"/>
      <c r="AC212" s="464"/>
      <c r="AD212" s="464"/>
      <c r="AE212" s="464"/>
      <c r="AF212" s="464"/>
      <c r="AG212" s="464"/>
      <c r="AH212" s="464"/>
      <c r="AI212" s="464"/>
      <c r="AJ212" s="464"/>
      <c r="AK212" s="464"/>
      <c r="AL212" s="464"/>
      <c r="AM212" s="478"/>
      <c r="AN212" s="499"/>
    </row>
    <row r="213" spans="1:40" s="170" customFormat="1" ht="384" customHeight="1">
      <c r="A213" s="193"/>
      <c r="B213" s="193"/>
      <c r="C213" s="193"/>
      <c r="D213" s="193"/>
      <c r="E213" s="193"/>
      <c r="F213" s="193"/>
      <c r="G213" s="250"/>
      <c r="H213" s="250"/>
      <c r="I213" s="277"/>
      <c r="J213" s="277"/>
      <c r="K213" s="319"/>
      <c r="L213" s="319"/>
      <c r="M213" s="319"/>
      <c r="N213" s="395"/>
      <c r="O213" s="423" t="s">
        <v>834</v>
      </c>
      <c r="P213" s="407" t="s">
        <v>1093</v>
      </c>
      <c r="Q213" s="407"/>
      <c r="R213" s="407"/>
      <c r="S213" s="407"/>
      <c r="T213" s="407"/>
      <c r="U213" s="407"/>
      <c r="V213" s="407"/>
      <c r="W213" s="407"/>
      <c r="X213" s="407"/>
      <c r="Y213" s="407"/>
      <c r="Z213" s="407"/>
      <c r="AA213" s="407" t="s">
        <v>911</v>
      </c>
      <c r="AB213" s="407"/>
      <c r="AC213" s="407"/>
      <c r="AD213" s="407"/>
      <c r="AE213" s="407"/>
      <c r="AF213" s="407"/>
      <c r="AG213" s="407"/>
      <c r="AH213" s="407"/>
      <c r="AI213" s="407"/>
      <c r="AJ213" s="407"/>
      <c r="AK213" s="407"/>
      <c r="AL213" s="407"/>
      <c r="AM213" s="478"/>
      <c r="AN213" s="499"/>
    </row>
    <row r="214" spans="1:40" s="170" customFormat="1" ht="295.5" customHeight="1">
      <c r="A214" s="193"/>
      <c r="B214" s="193"/>
      <c r="C214" s="193"/>
      <c r="D214" s="193"/>
      <c r="E214" s="193"/>
      <c r="F214" s="193"/>
      <c r="G214" s="250"/>
      <c r="H214" s="250"/>
      <c r="I214" s="277"/>
      <c r="J214" s="277"/>
      <c r="K214" s="319"/>
      <c r="L214" s="319"/>
      <c r="M214" s="319"/>
      <c r="N214" s="395"/>
      <c r="O214" s="423" t="s">
        <v>366</v>
      </c>
      <c r="P214" s="407" t="s">
        <v>971</v>
      </c>
      <c r="Q214" s="407"/>
      <c r="R214" s="407"/>
      <c r="S214" s="407"/>
      <c r="T214" s="407"/>
      <c r="U214" s="407"/>
      <c r="V214" s="407"/>
      <c r="W214" s="407"/>
      <c r="X214" s="407"/>
      <c r="Y214" s="407"/>
      <c r="Z214" s="407"/>
      <c r="AA214" s="407" t="s">
        <v>1096</v>
      </c>
      <c r="AB214" s="407"/>
      <c r="AC214" s="407"/>
      <c r="AD214" s="407"/>
      <c r="AE214" s="407"/>
      <c r="AF214" s="407"/>
      <c r="AG214" s="407"/>
      <c r="AH214" s="407"/>
      <c r="AI214" s="407"/>
      <c r="AJ214" s="407"/>
      <c r="AK214" s="407"/>
      <c r="AL214" s="407"/>
      <c r="AM214" s="478"/>
      <c r="AN214" s="499"/>
    </row>
    <row r="215" spans="1:40" s="170" customFormat="1" ht="142.5" customHeight="1">
      <c r="A215" s="193"/>
      <c r="B215" s="193"/>
      <c r="C215" s="193"/>
      <c r="D215" s="193"/>
      <c r="E215" s="193"/>
      <c r="F215" s="193"/>
      <c r="G215" s="250"/>
      <c r="H215" s="250"/>
      <c r="I215" s="277"/>
      <c r="J215" s="277"/>
      <c r="K215" s="319"/>
      <c r="L215" s="319"/>
      <c r="M215" s="319"/>
      <c r="N215" s="395"/>
      <c r="O215" s="423" t="s">
        <v>216</v>
      </c>
      <c r="P215" s="407" t="s">
        <v>490</v>
      </c>
      <c r="Q215" s="407"/>
      <c r="R215" s="407"/>
      <c r="S215" s="407"/>
      <c r="T215" s="407"/>
      <c r="U215" s="407"/>
      <c r="V215" s="407"/>
      <c r="W215" s="407"/>
      <c r="X215" s="407"/>
      <c r="Y215" s="407"/>
      <c r="Z215" s="407"/>
      <c r="AA215" s="407" t="s">
        <v>300</v>
      </c>
      <c r="AB215" s="407"/>
      <c r="AC215" s="407"/>
      <c r="AD215" s="407"/>
      <c r="AE215" s="407"/>
      <c r="AF215" s="407"/>
      <c r="AG215" s="407"/>
      <c r="AH215" s="407"/>
      <c r="AI215" s="407"/>
      <c r="AJ215" s="407"/>
      <c r="AK215" s="407"/>
      <c r="AL215" s="407"/>
      <c r="AM215" s="478"/>
      <c r="AN215" s="499"/>
    </row>
    <row r="216" spans="1:40" s="170" customFormat="1" ht="213" customHeight="1">
      <c r="A216" s="193"/>
      <c r="B216" s="193"/>
      <c r="C216" s="193"/>
      <c r="D216" s="193"/>
      <c r="E216" s="193"/>
      <c r="F216" s="193"/>
      <c r="G216" s="250"/>
      <c r="H216" s="250"/>
      <c r="I216" s="277"/>
      <c r="J216" s="277"/>
      <c r="K216" s="319"/>
      <c r="L216" s="319"/>
      <c r="M216" s="319"/>
      <c r="N216" s="395"/>
      <c r="O216" s="423" t="s">
        <v>306</v>
      </c>
      <c r="P216" s="407" t="s">
        <v>1055</v>
      </c>
      <c r="Q216" s="407"/>
      <c r="R216" s="407"/>
      <c r="S216" s="407"/>
      <c r="T216" s="407"/>
      <c r="U216" s="407"/>
      <c r="V216" s="407"/>
      <c r="W216" s="407"/>
      <c r="X216" s="407"/>
      <c r="Y216" s="407"/>
      <c r="Z216" s="407"/>
      <c r="AA216" s="407" t="s">
        <v>64</v>
      </c>
      <c r="AB216" s="407"/>
      <c r="AC216" s="407"/>
      <c r="AD216" s="407"/>
      <c r="AE216" s="407"/>
      <c r="AF216" s="407"/>
      <c r="AG216" s="407"/>
      <c r="AH216" s="407"/>
      <c r="AI216" s="407"/>
      <c r="AJ216" s="407"/>
      <c r="AK216" s="407"/>
      <c r="AL216" s="407"/>
      <c r="AM216" s="478"/>
      <c r="AN216" s="499"/>
    </row>
    <row r="217" spans="1:40" s="170" customFormat="1" ht="159.75" customHeight="1">
      <c r="A217" s="193"/>
      <c r="B217" s="193"/>
      <c r="C217" s="193"/>
      <c r="D217" s="193"/>
      <c r="E217" s="193"/>
      <c r="F217" s="193"/>
      <c r="G217" s="250"/>
      <c r="H217" s="250"/>
      <c r="I217" s="277"/>
      <c r="J217" s="277"/>
      <c r="K217" s="319"/>
      <c r="L217" s="319"/>
      <c r="M217" s="319"/>
      <c r="N217" s="395"/>
      <c r="O217" s="423" t="s">
        <v>839</v>
      </c>
      <c r="P217" s="407" t="s">
        <v>1098</v>
      </c>
      <c r="Q217" s="407"/>
      <c r="R217" s="407"/>
      <c r="S217" s="407"/>
      <c r="T217" s="407"/>
      <c r="U217" s="407"/>
      <c r="V217" s="407"/>
      <c r="W217" s="407"/>
      <c r="X217" s="407"/>
      <c r="Y217" s="407"/>
      <c r="Z217" s="407"/>
      <c r="AA217" s="407" t="s">
        <v>1099</v>
      </c>
      <c r="AB217" s="407"/>
      <c r="AC217" s="407"/>
      <c r="AD217" s="407"/>
      <c r="AE217" s="407"/>
      <c r="AF217" s="407"/>
      <c r="AG217" s="407"/>
      <c r="AH217" s="407"/>
      <c r="AI217" s="407"/>
      <c r="AJ217" s="407"/>
      <c r="AK217" s="407"/>
      <c r="AL217" s="407"/>
      <c r="AM217" s="478"/>
      <c r="AN217" s="499"/>
    </row>
    <row r="218" spans="1:40" s="170" customFormat="1" ht="208.5" customHeight="1">
      <c r="A218" s="193"/>
      <c r="B218" s="193"/>
      <c r="C218" s="193"/>
      <c r="D218" s="193"/>
      <c r="E218" s="193"/>
      <c r="F218" s="193"/>
      <c r="G218" s="250"/>
      <c r="H218" s="250"/>
      <c r="I218" s="277"/>
      <c r="J218" s="277"/>
      <c r="K218" s="319"/>
      <c r="L218" s="319"/>
      <c r="M218" s="319"/>
      <c r="N218" s="395"/>
      <c r="O218" s="423" t="s">
        <v>499</v>
      </c>
      <c r="P218" s="407" t="s">
        <v>1100</v>
      </c>
      <c r="Q218" s="407"/>
      <c r="R218" s="407"/>
      <c r="S218" s="407"/>
      <c r="T218" s="407"/>
      <c r="U218" s="407"/>
      <c r="V218" s="407"/>
      <c r="W218" s="407"/>
      <c r="X218" s="407"/>
      <c r="Y218" s="407"/>
      <c r="Z218" s="407"/>
      <c r="AA218" s="407" t="s">
        <v>1101</v>
      </c>
      <c r="AB218" s="407"/>
      <c r="AC218" s="407"/>
      <c r="AD218" s="407"/>
      <c r="AE218" s="407"/>
      <c r="AF218" s="407"/>
      <c r="AG218" s="407"/>
      <c r="AH218" s="407"/>
      <c r="AI218" s="407"/>
      <c r="AJ218" s="407"/>
      <c r="AK218" s="407"/>
      <c r="AL218" s="407"/>
      <c r="AM218" s="478"/>
      <c r="AN218" s="499"/>
    </row>
    <row r="219" spans="1:40" s="170" customFormat="1" ht="197.25" customHeight="1">
      <c r="A219" s="193"/>
      <c r="B219" s="193"/>
      <c r="C219" s="193"/>
      <c r="D219" s="193"/>
      <c r="E219" s="193"/>
      <c r="F219" s="193"/>
      <c r="G219" s="250"/>
      <c r="H219" s="250"/>
      <c r="I219" s="277"/>
      <c r="J219" s="277"/>
      <c r="K219" s="319"/>
      <c r="L219" s="319"/>
      <c r="M219" s="319"/>
      <c r="N219" s="395"/>
      <c r="O219" s="423" t="s">
        <v>208</v>
      </c>
      <c r="P219" s="407" t="s">
        <v>1104</v>
      </c>
      <c r="Q219" s="407"/>
      <c r="R219" s="407"/>
      <c r="S219" s="407"/>
      <c r="T219" s="407"/>
      <c r="U219" s="407"/>
      <c r="V219" s="407"/>
      <c r="W219" s="407"/>
      <c r="X219" s="407"/>
      <c r="Y219" s="407"/>
      <c r="Z219" s="407"/>
      <c r="AA219" s="407" t="s">
        <v>1105</v>
      </c>
      <c r="AB219" s="407"/>
      <c r="AC219" s="407"/>
      <c r="AD219" s="407"/>
      <c r="AE219" s="407"/>
      <c r="AF219" s="407"/>
      <c r="AG219" s="407"/>
      <c r="AH219" s="407"/>
      <c r="AI219" s="407"/>
      <c r="AJ219" s="407"/>
      <c r="AK219" s="407"/>
      <c r="AL219" s="407"/>
      <c r="AM219" s="478"/>
      <c r="AN219" s="499"/>
    </row>
    <row r="220" spans="1:40" s="170" customFormat="1" ht="84.75" customHeight="1">
      <c r="A220" s="193"/>
      <c r="B220" s="193"/>
      <c r="C220" s="193"/>
      <c r="D220" s="193"/>
      <c r="E220" s="193"/>
      <c r="F220" s="193"/>
      <c r="G220" s="250"/>
      <c r="H220" s="250"/>
      <c r="I220" s="277"/>
      <c r="J220" s="277"/>
      <c r="K220" s="319"/>
      <c r="L220" s="319"/>
      <c r="M220" s="319"/>
      <c r="N220" s="395"/>
      <c r="O220" s="423" t="s">
        <v>363</v>
      </c>
      <c r="P220" s="407" t="s">
        <v>1107</v>
      </c>
      <c r="Q220" s="407"/>
      <c r="R220" s="407"/>
      <c r="S220" s="407"/>
      <c r="T220" s="407"/>
      <c r="U220" s="407"/>
      <c r="V220" s="407"/>
      <c r="W220" s="407"/>
      <c r="X220" s="407"/>
      <c r="Y220" s="407"/>
      <c r="Z220" s="407"/>
      <c r="AA220" s="407" t="s">
        <v>985</v>
      </c>
      <c r="AB220" s="407"/>
      <c r="AC220" s="407"/>
      <c r="AD220" s="407"/>
      <c r="AE220" s="407"/>
      <c r="AF220" s="407"/>
      <c r="AG220" s="407"/>
      <c r="AH220" s="407"/>
      <c r="AI220" s="407"/>
      <c r="AJ220" s="407"/>
      <c r="AK220" s="407"/>
      <c r="AL220" s="407"/>
      <c r="AM220" s="478"/>
      <c r="AN220" s="499"/>
    </row>
    <row r="221" spans="1:40" s="170" customFormat="1" ht="104.25" customHeight="1">
      <c r="A221" s="193"/>
      <c r="B221" s="193"/>
      <c r="C221" s="193"/>
      <c r="D221" s="193"/>
      <c r="E221" s="193"/>
      <c r="F221" s="193"/>
      <c r="G221" s="250"/>
      <c r="H221" s="250"/>
      <c r="I221" s="277"/>
      <c r="J221" s="277"/>
      <c r="K221" s="319"/>
      <c r="L221" s="319"/>
      <c r="M221" s="319"/>
      <c r="N221" s="395"/>
      <c r="O221" s="423" t="s">
        <v>844</v>
      </c>
      <c r="P221" s="407" t="s">
        <v>893</v>
      </c>
      <c r="Q221" s="407"/>
      <c r="R221" s="407"/>
      <c r="S221" s="407"/>
      <c r="T221" s="407"/>
      <c r="U221" s="407"/>
      <c r="V221" s="407"/>
      <c r="W221" s="407"/>
      <c r="X221" s="407"/>
      <c r="Y221" s="407"/>
      <c r="Z221" s="407"/>
      <c r="AA221" s="407" t="s">
        <v>1108</v>
      </c>
      <c r="AB221" s="407"/>
      <c r="AC221" s="407"/>
      <c r="AD221" s="407"/>
      <c r="AE221" s="407"/>
      <c r="AF221" s="407"/>
      <c r="AG221" s="407"/>
      <c r="AH221" s="407"/>
      <c r="AI221" s="407"/>
      <c r="AJ221" s="407"/>
      <c r="AK221" s="407"/>
      <c r="AL221" s="407"/>
      <c r="AM221" s="478"/>
      <c r="AN221" s="499"/>
    </row>
    <row r="222" spans="1:40" s="170" customFormat="1" ht="136.5" customHeight="1">
      <c r="A222" s="193"/>
      <c r="B222" s="193"/>
      <c r="C222" s="193"/>
      <c r="D222" s="193"/>
      <c r="E222" s="193"/>
      <c r="F222" s="193"/>
      <c r="G222" s="250"/>
      <c r="H222" s="250"/>
      <c r="I222" s="277"/>
      <c r="J222" s="277"/>
      <c r="K222" s="319"/>
      <c r="L222" s="319"/>
      <c r="M222" s="319"/>
      <c r="N222" s="395"/>
      <c r="O222" s="423" t="s">
        <v>483</v>
      </c>
      <c r="P222" s="407" t="s">
        <v>1111</v>
      </c>
      <c r="Q222" s="407"/>
      <c r="R222" s="407"/>
      <c r="S222" s="407"/>
      <c r="T222" s="407"/>
      <c r="U222" s="407"/>
      <c r="V222" s="407"/>
      <c r="W222" s="407"/>
      <c r="X222" s="407"/>
      <c r="Y222" s="407"/>
      <c r="Z222" s="407"/>
      <c r="AA222" s="407" t="s">
        <v>1113</v>
      </c>
      <c r="AB222" s="407"/>
      <c r="AC222" s="407"/>
      <c r="AD222" s="407"/>
      <c r="AE222" s="407"/>
      <c r="AF222" s="407"/>
      <c r="AG222" s="407"/>
      <c r="AH222" s="407"/>
      <c r="AI222" s="407"/>
      <c r="AJ222" s="407"/>
      <c r="AK222" s="407"/>
      <c r="AL222" s="407"/>
      <c r="AM222" s="478"/>
      <c r="AN222" s="499"/>
    </row>
    <row r="223" spans="1:40" s="170" customFormat="1" ht="10.5" customHeight="1">
      <c r="A223" s="193"/>
      <c r="B223" s="193"/>
      <c r="C223" s="193"/>
      <c r="D223" s="193"/>
      <c r="E223" s="193"/>
      <c r="F223" s="193"/>
      <c r="G223" s="250"/>
      <c r="H223" s="250"/>
      <c r="I223" s="277"/>
      <c r="J223" s="277"/>
      <c r="K223" s="319"/>
      <c r="L223" s="319"/>
      <c r="M223" s="319"/>
      <c r="N223" s="396"/>
      <c r="O223" s="391"/>
      <c r="P223" s="447"/>
      <c r="Q223" s="447"/>
      <c r="R223" s="447"/>
      <c r="S223" s="447"/>
      <c r="T223" s="447"/>
      <c r="U223" s="447"/>
      <c r="V223" s="447"/>
      <c r="W223" s="447"/>
      <c r="X223" s="447"/>
      <c r="Y223" s="447"/>
      <c r="Z223" s="447"/>
      <c r="AA223" s="447"/>
      <c r="AB223" s="447"/>
      <c r="AC223" s="447"/>
      <c r="AD223" s="447"/>
      <c r="AE223" s="447"/>
      <c r="AF223" s="447"/>
      <c r="AG223" s="447"/>
      <c r="AH223" s="447"/>
      <c r="AI223" s="447"/>
      <c r="AJ223" s="447"/>
      <c r="AK223" s="447"/>
      <c r="AL223" s="447"/>
      <c r="AM223" s="479"/>
      <c r="AN223" s="499"/>
    </row>
    <row r="224" spans="1:40" s="170" customFormat="1" ht="70.5" customHeight="1">
      <c r="A224" s="180" t="s">
        <v>519</v>
      </c>
      <c r="B224" s="206"/>
      <c r="C224" s="206"/>
      <c r="D224" s="206"/>
      <c r="E224" s="206"/>
      <c r="F224" s="228"/>
      <c r="G224" s="251" t="s">
        <v>6</v>
      </c>
      <c r="H224" s="251"/>
      <c r="I224" s="278" t="s">
        <v>454</v>
      </c>
      <c r="J224" s="299"/>
      <c r="K224" s="329" t="s">
        <v>1102</v>
      </c>
      <c r="L224" s="349"/>
      <c r="M224" s="373"/>
      <c r="N224" s="407" t="s">
        <v>1121</v>
      </c>
      <c r="O224" s="429"/>
      <c r="P224" s="429"/>
      <c r="Q224" s="429"/>
      <c r="R224" s="429"/>
      <c r="S224" s="429"/>
      <c r="T224" s="429"/>
      <c r="U224" s="429"/>
      <c r="V224" s="429"/>
      <c r="W224" s="429"/>
      <c r="X224" s="429"/>
      <c r="Y224" s="429"/>
      <c r="Z224" s="429"/>
      <c r="AA224" s="429"/>
      <c r="AB224" s="429"/>
      <c r="AC224" s="429"/>
      <c r="AD224" s="429"/>
      <c r="AE224" s="429"/>
      <c r="AF224" s="429"/>
      <c r="AG224" s="429"/>
      <c r="AH224" s="429"/>
      <c r="AI224" s="429"/>
      <c r="AJ224" s="429"/>
      <c r="AK224" s="429"/>
      <c r="AL224" s="429"/>
      <c r="AM224" s="429"/>
      <c r="AN224" s="499"/>
    </row>
    <row r="225" spans="1:40" s="170" customFormat="1" ht="86.25" customHeight="1">
      <c r="A225" s="181"/>
      <c r="B225" s="176"/>
      <c r="C225" s="176"/>
      <c r="D225" s="176"/>
      <c r="E225" s="176"/>
      <c r="F225" s="229"/>
      <c r="G225" s="252"/>
      <c r="H225" s="252"/>
      <c r="I225" s="279"/>
      <c r="J225" s="300"/>
      <c r="K225" s="330"/>
      <c r="L225" s="350"/>
      <c r="M225" s="374"/>
      <c r="N225" s="401" t="s">
        <v>862</v>
      </c>
      <c r="O225" s="432"/>
      <c r="P225" s="432"/>
      <c r="Q225" s="432"/>
      <c r="R225" s="432"/>
      <c r="S225" s="432"/>
      <c r="T225" s="432"/>
      <c r="U225" s="432"/>
      <c r="V225" s="432"/>
      <c r="W225" s="432"/>
      <c r="X225" s="432"/>
      <c r="Y225" s="432"/>
      <c r="Z225" s="432"/>
      <c r="AA225" s="432"/>
      <c r="AB225" s="432"/>
      <c r="AC225" s="432"/>
      <c r="AD225" s="432"/>
      <c r="AE225" s="432"/>
      <c r="AF225" s="432"/>
      <c r="AG225" s="432"/>
      <c r="AH225" s="432"/>
      <c r="AI225" s="432"/>
      <c r="AJ225" s="432"/>
      <c r="AK225" s="432"/>
      <c r="AL225" s="432"/>
      <c r="AM225" s="457"/>
      <c r="AN225" s="499"/>
    </row>
    <row r="226" spans="1:40" s="170" customFormat="1" ht="195" customHeight="1">
      <c r="A226" s="181"/>
      <c r="B226" s="176"/>
      <c r="C226" s="176"/>
      <c r="D226" s="176"/>
      <c r="E226" s="176"/>
      <c r="F226" s="229"/>
      <c r="G226" s="255"/>
      <c r="H226" s="255"/>
      <c r="I226" s="287"/>
      <c r="J226" s="307"/>
      <c r="K226" s="287"/>
      <c r="L226" s="351"/>
      <c r="M226" s="307"/>
      <c r="N226" s="405" t="s">
        <v>1122</v>
      </c>
      <c r="O226" s="405"/>
      <c r="P226" s="405"/>
      <c r="Q226" s="405"/>
      <c r="R226" s="405"/>
      <c r="S226" s="405"/>
      <c r="T226" s="405"/>
      <c r="U226" s="405"/>
      <c r="V226" s="405"/>
      <c r="W226" s="405"/>
      <c r="X226" s="405"/>
      <c r="Y226" s="405"/>
      <c r="Z226" s="405"/>
      <c r="AA226" s="405"/>
      <c r="AB226" s="405"/>
      <c r="AC226" s="405"/>
      <c r="AD226" s="405"/>
      <c r="AE226" s="405"/>
      <c r="AF226" s="405"/>
      <c r="AG226" s="405"/>
      <c r="AH226" s="405"/>
      <c r="AI226" s="405"/>
      <c r="AJ226" s="405"/>
      <c r="AK226" s="405"/>
      <c r="AL226" s="405"/>
      <c r="AM226" s="405"/>
      <c r="AN226" s="499"/>
    </row>
    <row r="227" spans="1:40" s="170" customFormat="1" ht="45.75" customHeight="1">
      <c r="A227" s="181"/>
      <c r="B227" s="176"/>
      <c r="C227" s="176"/>
      <c r="D227" s="176"/>
      <c r="E227" s="176"/>
      <c r="F227" s="229"/>
      <c r="G227" s="255"/>
      <c r="H227" s="255"/>
      <c r="I227" s="287"/>
      <c r="J227" s="307"/>
      <c r="K227" s="287"/>
      <c r="L227" s="351"/>
      <c r="M227" s="307"/>
      <c r="N227" s="393" t="s">
        <v>1068</v>
      </c>
      <c r="O227" s="420"/>
      <c r="P227" s="420"/>
      <c r="Q227" s="420"/>
      <c r="R227" s="420"/>
      <c r="S227" s="420"/>
      <c r="T227" s="420"/>
      <c r="U227" s="420"/>
      <c r="V227" s="420"/>
      <c r="W227" s="420"/>
      <c r="X227" s="420"/>
      <c r="Y227" s="420"/>
      <c r="Z227" s="420"/>
      <c r="AA227" s="420"/>
      <c r="AB227" s="420"/>
      <c r="AC227" s="420"/>
      <c r="AD227" s="420"/>
      <c r="AE227" s="420"/>
      <c r="AF227" s="420"/>
      <c r="AG227" s="420"/>
      <c r="AH227" s="420"/>
      <c r="AI227" s="420"/>
      <c r="AJ227" s="420"/>
      <c r="AK227" s="420"/>
      <c r="AL227" s="420"/>
      <c r="AM227" s="409"/>
      <c r="AN227" s="499"/>
    </row>
    <row r="228" spans="1:40" s="170" customFormat="1" ht="17.25" customHeight="1">
      <c r="A228" s="181"/>
      <c r="B228" s="176"/>
      <c r="C228" s="176"/>
      <c r="D228" s="176"/>
      <c r="E228" s="176"/>
      <c r="F228" s="229"/>
      <c r="G228" s="255"/>
      <c r="H228" s="255"/>
      <c r="I228" s="287"/>
      <c r="J228" s="307"/>
      <c r="K228" s="287"/>
      <c r="L228" s="351"/>
      <c r="M228" s="307"/>
      <c r="N228" s="399" t="s">
        <v>447</v>
      </c>
      <c r="O228" s="421"/>
      <c r="P228" s="421"/>
      <c r="Q228" s="421"/>
      <c r="R228" s="421"/>
      <c r="S228" s="421"/>
      <c r="T228" s="421"/>
      <c r="U228" s="421"/>
      <c r="V228" s="421"/>
      <c r="W228" s="421"/>
      <c r="X228" s="421"/>
      <c r="Y228" s="421"/>
      <c r="Z228" s="421"/>
      <c r="AA228" s="421"/>
      <c r="AB228" s="421"/>
      <c r="AC228" s="421"/>
      <c r="AD228" s="421"/>
      <c r="AE228" s="421"/>
      <c r="AF228" s="421"/>
      <c r="AG228" s="421"/>
      <c r="AH228" s="421"/>
      <c r="AI228" s="421"/>
      <c r="AJ228" s="421"/>
      <c r="AK228" s="421"/>
      <c r="AL228" s="421"/>
      <c r="AM228" s="478"/>
      <c r="AN228" s="499"/>
    </row>
    <row r="229" spans="1:40" s="170" customFormat="1" ht="17.25" customHeight="1">
      <c r="A229" s="181"/>
      <c r="B229" s="176"/>
      <c r="C229" s="176"/>
      <c r="D229" s="176"/>
      <c r="E229" s="176"/>
      <c r="F229" s="229"/>
      <c r="G229" s="255"/>
      <c r="H229" s="255"/>
      <c r="I229" s="287"/>
      <c r="J229" s="307"/>
      <c r="K229" s="287"/>
      <c r="L229" s="351"/>
      <c r="M229" s="307"/>
      <c r="N229" s="395"/>
      <c r="O229" s="422"/>
      <c r="P229" s="446" t="s">
        <v>675</v>
      </c>
      <c r="Q229" s="452"/>
      <c r="R229" s="452"/>
      <c r="S229" s="452"/>
      <c r="T229" s="452"/>
      <c r="U229" s="452"/>
      <c r="V229" s="452"/>
      <c r="W229" s="452"/>
      <c r="X229" s="452"/>
      <c r="Y229" s="452"/>
      <c r="Z229" s="455"/>
      <c r="AA229" s="460" t="s">
        <v>676</v>
      </c>
      <c r="AB229" s="460"/>
      <c r="AC229" s="460"/>
      <c r="AD229" s="460"/>
      <c r="AE229" s="460"/>
      <c r="AF229" s="460"/>
      <c r="AG229" s="460"/>
      <c r="AH229" s="460"/>
      <c r="AI229" s="460"/>
      <c r="AJ229" s="460"/>
      <c r="AK229" s="460"/>
      <c r="AL229" s="460"/>
      <c r="AM229" s="478"/>
      <c r="AN229" s="499"/>
    </row>
    <row r="230" spans="1:40" s="170" customFormat="1" ht="138.75" customHeight="1">
      <c r="A230" s="181"/>
      <c r="B230" s="176"/>
      <c r="C230" s="176"/>
      <c r="D230" s="176"/>
      <c r="E230" s="176"/>
      <c r="F230" s="229"/>
      <c r="G230" s="255"/>
      <c r="H230" s="255"/>
      <c r="I230" s="287"/>
      <c r="J230" s="307"/>
      <c r="K230" s="287"/>
      <c r="L230" s="351"/>
      <c r="M230" s="307"/>
      <c r="N230" s="395"/>
      <c r="O230" s="423" t="s">
        <v>76</v>
      </c>
      <c r="P230" s="407" t="s">
        <v>1070</v>
      </c>
      <c r="Q230" s="407"/>
      <c r="R230" s="407"/>
      <c r="S230" s="407"/>
      <c r="T230" s="407"/>
      <c r="U230" s="407"/>
      <c r="V230" s="407"/>
      <c r="W230" s="407"/>
      <c r="X230" s="407"/>
      <c r="Y230" s="407"/>
      <c r="Z230" s="407"/>
      <c r="AA230" s="407" t="s">
        <v>1071</v>
      </c>
      <c r="AB230" s="407"/>
      <c r="AC230" s="407"/>
      <c r="AD230" s="407"/>
      <c r="AE230" s="407"/>
      <c r="AF230" s="407"/>
      <c r="AG230" s="407"/>
      <c r="AH230" s="407"/>
      <c r="AI230" s="407"/>
      <c r="AJ230" s="407"/>
      <c r="AK230" s="407"/>
      <c r="AL230" s="407"/>
      <c r="AM230" s="478"/>
      <c r="AN230" s="499"/>
    </row>
    <row r="231" spans="1:40" s="170" customFormat="1" ht="107.25" customHeight="1">
      <c r="A231" s="181"/>
      <c r="B231" s="176"/>
      <c r="C231" s="176"/>
      <c r="D231" s="176"/>
      <c r="E231" s="176"/>
      <c r="F231" s="229"/>
      <c r="G231" s="255"/>
      <c r="H231" s="255"/>
      <c r="I231" s="287"/>
      <c r="J231" s="307"/>
      <c r="K231" s="287"/>
      <c r="L231" s="351"/>
      <c r="M231" s="307"/>
      <c r="N231" s="395"/>
      <c r="O231" s="423" t="s">
        <v>85</v>
      </c>
      <c r="P231" s="407" t="s">
        <v>1072</v>
      </c>
      <c r="Q231" s="407"/>
      <c r="R231" s="407"/>
      <c r="S231" s="407"/>
      <c r="T231" s="407"/>
      <c r="U231" s="407"/>
      <c r="V231" s="407"/>
      <c r="W231" s="407"/>
      <c r="X231" s="407"/>
      <c r="Y231" s="407"/>
      <c r="Z231" s="407"/>
      <c r="AA231" s="407" t="s">
        <v>1073</v>
      </c>
      <c r="AB231" s="407"/>
      <c r="AC231" s="407"/>
      <c r="AD231" s="407"/>
      <c r="AE231" s="407"/>
      <c r="AF231" s="407"/>
      <c r="AG231" s="407"/>
      <c r="AH231" s="407"/>
      <c r="AI231" s="407"/>
      <c r="AJ231" s="407"/>
      <c r="AK231" s="407"/>
      <c r="AL231" s="407"/>
      <c r="AM231" s="478"/>
      <c r="AN231" s="499"/>
    </row>
    <row r="232" spans="1:40" s="170" customFormat="1" ht="60" customHeight="1">
      <c r="A232" s="181"/>
      <c r="B232" s="176"/>
      <c r="C232" s="176"/>
      <c r="D232" s="176"/>
      <c r="E232" s="176"/>
      <c r="F232" s="229"/>
      <c r="G232" s="255"/>
      <c r="H232" s="255"/>
      <c r="I232" s="287"/>
      <c r="J232" s="307"/>
      <c r="K232" s="287"/>
      <c r="L232" s="351"/>
      <c r="M232" s="307"/>
      <c r="N232" s="395"/>
      <c r="O232" s="423" t="s">
        <v>13</v>
      </c>
      <c r="P232" s="407" t="s">
        <v>1074</v>
      </c>
      <c r="Q232" s="407"/>
      <c r="R232" s="407"/>
      <c r="S232" s="407"/>
      <c r="T232" s="407"/>
      <c r="U232" s="407"/>
      <c r="V232" s="407"/>
      <c r="W232" s="407"/>
      <c r="X232" s="407"/>
      <c r="Y232" s="407"/>
      <c r="Z232" s="407"/>
      <c r="AA232" s="407" t="s">
        <v>124</v>
      </c>
      <c r="AB232" s="407"/>
      <c r="AC232" s="407"/>
      <c r="AD232" s="407"/>
      <c r="AE232" s="407"/>
      <c r="AF232" s="407"/>
      <c r="AG232" s="407"/>
      <c r="AH232" s="407"/>
      <c r="AI232" s="407"/>
      <c r="AJ232" s="407"/>
      <c r="AK232" s="407"/>
      <c r="AL232" s="407"/>
      <c r="AM232" s="478"/>
      <c r="AN232" s="499"/>
    </row>
    <row r="233" spans="1:40" s="170" customFormat="1" ht="37.5" customHeight="1">
      <c r="A233" s="181"/>
      <c r="B233" s="176"/>
      <c r="C233" s="176"/>
      <c r="D233" s="176"/>
      <c r="E233" s="176"/>
      <c r="F233" s="229"/>
      <c r="G233" s="255"/>
      <c r="H233" s="255"/>
      <c r="I233" s="287"/>
      <c r="J233" s="307"/>
      <c r="K233" s="287"/>
      <c r="L233" s="351"/>
      <c r="M233" s="307"/>
      <c r="N233" s="395"/>
      <c r="O233" s="423" t="s">
        <v>89</v>
      </c>
      <c r="P233" s="407" t="s">
        <v>720</v>
      </c>
      <c r="Q233" s="407"/>
      <c r="R233" s="407"/>
      <c r="S233" s="407"/>
      <c r="T233" s="407"/>
      <c r="U233" s="407"/>
      <c r="V233" s="407"/>
      <c r="W233" s="407"/>
      <c r="X233" s="407"/>
      <c r="Y233" s="407"/>
      <c r="Z233" s="407"/>
      <c r="AA233" s="407" t="s">
        <v>1077</v>
      </c>
      <c r="AB233" s="407"/>
      <c r="AC233" s="407"/>
      <c r="AD233" s="407"/>
      <c r="AE233" s="407"/>
      <c r="AF233" s="407"/>
      <c r="AG233" s="407"/>
      <c r="AH233" s="407"/>
      <c r="AI233" s="407"/>
      <c r="AJ233" s="407"/>
      <c r="AK233" s="407"/>
      <c r="AL233" s="407"/>
      <c r="AM233" s="478"/>
      <c r="AN233" s="499"/>
    </row>
    <row r="234" spans="1:40" s="170" customFormat="1" ht="95.25" customHeight="1">
      <c r="A234" s="181"/>
      <c r="B234" s="176"/>
      <c r="C234" s="176"/>
      <c r="D234" s="176"/>
      <c r="E234" s="176"/>
      <c r="F234" s="229"/>
      <c r="G234" s="255"/>
      <c r="H234" s="255"/>
      <c r="I234" s="287"/>
      <c r="J234" s="307"/>
      <c r="K234" s="287"/>
      <c r="L234" s="351"/>
      <c r="M234" s="307"/>
      <c r="N234" s="395"/>
      <c r="O234" s="423" t="s">
        <v>90</v>
      </c>
      <c r="P234" s="407" t="s">
        <v>748</v>
      </c>
      <c r="Q234" s="407"/>
      <c r="R234" s="407"/>
      <c r="S234" s="407"/>
      <c r="T234" s="407"/>
      <c r="U234" s="407"/>
      <c r="V234" s="407"/>
      <c r="W234" s="407"/>
      <c r="X234" s="407"/>
      <c r="Y234" s="407"/>
      <c r="Z234" s="407"/>
      <c r="AA234" s="407" t="s">
        <v>1078</v>
      </c>
      <c r="AB234" s="407"/>
      <c r="AC234" s="407"/>
      <c r="AD234" s="407"/>
      <c r="AE234" s="407"/>
      <c r="AF234" s="407"/>
      <c r="AG234" s="407"/>
      <c r="AH234" s="407"/>
      <c r="AI234" s="407"/>
      <c r="AJ234" s="407"/>
      <c r="AK234" s="407"/>
      <c r="AL234" s="407"/>
      <c r="AM234" s="478"/>
      <c r="AN234" s="499"/>
    </row>
    <row r="235" spans="1:40" s="170" customFormat="1" ht="70.5" customHeight="1">
      <c r="A235" s="181"/>
      <c r="B235" s="176"/>
      <c r="C235" s="176"/>
      <c r="D235" s="176"/>
      <c r="E235" s="176"/>
      <c r="F235" s="229"/>
      <c r="G235" s="255"/>
      <c r="H235" s="255"/>
      <c r="I235" s="287"/>
      <c r="J235" s="307"/>
      <c r="K235" s="287"/>
      <c r="L235" s="351"/>
      <c r="M235" s="307"/>
      <c r="N235" s="395"/>
      <c r="O235" s="423" t="s">
        <v>687</v>
      </c>
      <c r="P235" s="407" t="s">
        <v>1066</v>
      </c>
      <c r="Q235" s="407"/>
      <c r="R235" s="407"/>
      <c r="S235" s="407"/>
      <c r="T235" s="407"/>
      <c r="U235" s="407"/>
      <c r="V235" s="407"/>
      <c r="W235" s="407"/>
      <c r="X235" s="407"/>
      <c r="Y235" s="407"/>
      <c r="Z235" s="407"/>
      <c r="AA235" s="407" t="s">
        <v>1079</v>
      </c>
      <c r="AB235" s="407"/>
      <c r="AC235" s="407"/>
      <c r="AD235" s="407"/>
      <c r="AE235" s="407"/>
      <c r="AF235" s="407"/>
      <c r="AG235" s="407"/>
      <c r="AH235" s="407"/>
      <c r="AI235" s="407"/>
      <c r="AJ235" s="407"/>
      <c r="AK235" s="407"/>
      <c r="AL235" s="407"/>
      <c r="AM235" s="478"/>
      <c r="AN235" s="499"/>
    </row>
    <row r="236" spans="1:40" s="170" customFormat="1" ht="69.75" customHeight="1">
      <c r="A236" s="181"/>
      <c r="B236" s="176"/>
      <c r="C236" s="176"/>
      <c r="D236" s="176"/>
      <c r="E236" s="176"/>
      <c r="F236" s="229"/>
      <c r="G236" s="255"/>
      <c r="H236" s="255"/>
      <c r="I236" s="287"/>
      <c r="J236" s="307"/>
      <c r="K236" s="287"/>
      <c r="L236" s="351"/>
      <c r="M236" s="307"/>
      <c r="N236" s="395"/>
      <c r="O236" s="423" t="s">
        <v>172</v>
      </c>
      <c r="P236" s="407" t="s">
        <v>1081</v>
      </c>
      <c r="Q236" s="407"/>
      <c r="R236" s="407"/>
      <c r="S236" s="407"/>
      <c r="T236" s="407"/>
      <c r="U236" s="407"/>
      <c r="V236" s="407"/>
      <c r="W236" s="407"/>
      <c r="X236" s="407"/>
      <c r="Y236" s="407"/>
      <c r="Z236" s="407"/>
      <c r="AA236" s="407" t="s">
        <v>198</v>
      </c>
      <c r="AB236" s="407"/>
      <c r="AC236" s="407"/>
      <c r="AD236" s="407"/>
      <c r="AE236" s="407"/>
      <c r="AF236" s="407"/>
      <c r="AG236" s="407"/>
      <c r="AH236" s="407"/>
      <c r="AI236" s="407"/>
      <c r="AJ236" s="407"/>
      <c r="AK236" s="407"/>
      <c r="AL236" s="407"/>
      <c r="AM236" s="478"/>
      <c r="AN236" s="499"/>
    </row>
    <row r="237" spans="1:40" s="170" customFormat="1" ht="72" customHeight="1">
      <c r="A237" s="181"/>
      <c r="B237" s="176"/>
      <c r="C237" s="176"/>
      <c r="D237" s="176"/>
      <c r="E237" s="176"/>
      <c r="F237" s="229"/>
      <c r="G237" s="255"/>
      <c r="H237" s="255"/>
      <c r="I237" s="287"/>
      <c r="J237" s="307"/>
      <c r="K237" s="287"/>
      <c r="L237" s="351"/>
      <c r="M237" s="307"/>
      <c r="N237" s="395"/>
      <c r="O237" s="423" t="s">
        <v>698</v>
      </c>
      <c r="P237" s="407" t="s">
        <v>1082</v>
      </c>
      <c r="Q237" s="407"/>
      <c r="R237" s="407"/>
      <c r="S237" s="407"/>
      <c r="T237" s="407"/>
      <c r="U237" s="407"/>
      <c r="V237" s="407"/>
      <c r="W237" s="407"/>
      <c r="X237" s="407"/>
      <c r="Y237" s="407"/>
      <c r="Z237" s="407"/>
      <c r="AA237" s="407" t="s">
        <v>1084</v>
      </c>
      <c r="AB237" s="407"/>
      <c r="AC237" s="407"/>
      <c r="AD237" s="407"/>
      <c r="AE237" s="407"/>
      <c r="AF237" s="407"/>
      <c r="AG237" s="407"/>
      <c r="AH237" s="407"/>
      <c r="AI237" s="407"/>
      <c r="AJ237" s="407"/>
      <c r="AK237" s="407"/>
      <c r="AL237" s="407"/>
      <c r="AM237" s="478"/>
      <c r="AN237" s="499"/>
    </row>
    <row r="238" spans="1:40" s="170" customFormat="1" ht="77.25" customHeight="1">
      <c r="A238" s="181"/>
      <c r="B238" s="176"/>
      <c r="C238" s="176"/>
      <c r="D238" s="176"/>
      <c r="E238" s="176"/>
      <c r="F238" s="229"/>
      <c r="G238" s="255"/>
      <c r="H238" s="255"/>
      <c r="I238" s="287"/>
      <c r="J238" s="307"/>
      <c r="K238" s="287"/>
      <c r="L238" s="351"/>
      <c r="M238" s="307"/>
      <c r="N238" s="395"/>
      <c r="O238" s="423" t="s">
        <v>700</v>
      </c>
      <c r="P238" s="407" t="s">
        <v>1119</v>
      </c>
      <c r="Q238" s="407"/>
      <c r="R238" s="407"/>
      <c r="S238" s="407"/>
      <c r="T238" s="407"/>
      <c r="U238" s="407"/>
      <c r="V238" s="407"/>
      <c r="W238" s="407"/>
      <c r="X238" s="407"/>
      <c r="Y238" s="407"/>
      <c r="Z238" s="407"/>
      <c r="AA238" s="407" t="s">
        <v>278</v>
      </c>
      <c r="AB238" s="407"/>
      <c r="AC238" s="407"/>
      <c r="AD238" s="407"/>
      <c r="AE238" s="407"/>
      <c r="AF238" s="407"/>
      <c r="AG238" s="407"/>
      <c r="AH238" s="407"/>
      <c r="AI238" s="407"/>
      <c r="AJ238" s="407"/>
      <c r="AK238" s="407"/>
      <c r="AL238" s="407"/>
      <c r="AM238" s="478"/>
      <c r="AN238" s="499"/>
    </row>
    <row r="239" spans="1:40" s="170" customFormat="1" ht="102" customHeight="1">
      <c r="A239" s="181"/>
      <c r="B239" s="176"/>
      <c r="C239" s="176"/>
      <c r="D239" s="176"/>
      <c r="E239" s="176"/>
      <c r="F239" s="229"/>
      <c r="G239" s="255"/>
      <c r="H239" s="255"/>
      <c r="I239" s="287"/>
      <c r="J239" s="307"/>
      <c r="K239" s="287"/>
      <c r="L239" s="351"/>
      <c r="M239" s="307"/>
      <c r="N239" s="395"/>
      <c r="O239" s="423" t="s">
        <v>69</v>
      </c>
      <c r="P239" s="407" t="s">
        <v>443</v>
      </c>
      <c r="Q239" s="407"/>
      <c r="R239" s="407"/>
      <c r="S239" s="407"/>
      <c r="T239" s="407"/>
      <c r="U239" s="407"/>
      <c r="V239" s="407"/>
      <c r="W239" s="407"/>
      <c r="X239" s="407"/>
      <c r="Y239" s="407"/>
      <c r="Z239" s="407"/>
      <c r="AA239" s="407" t="s">
        <v>1085</v>
      </c>
      <c r="AB239" s="407"/>
      <c r="AC239" s="407"/>
      <c r="AD239" s="407"/>
      <c r="AE239" s="407"/>
      <c r="AF239" s="407"/>
      <c r="AG239" s="407"/>
      <c r="AH239" s="407"/>
      <c r="AI239" s="407"/>
      <c r="AJ239" s="407"/>
      <c r="AK239" s="407"/>
      <c r="AL239" s="407"/>
      <c r="AM239" s="478"/>
      <c r="AN239" s="499"/>
    </row>
    <row r="240" spans="1:40" s="170" customFormat="1" ht="210.75" customHeight="1">
      <c r="A240" s="181"/>
      <c r="B240" s="176"/>
      <c r="C240" s="176"/>
      <c r="D240" s="176"/>
      <c r="E240" s="176"/>
      <c r="F240" s="229"/>
      <c r="G240" s="255"/>
      <c r="H240" s="255"/>
      <c r="I240" s="287"/>
      <c r="J240" s="307"/>
      <c r="K240" s="287"/>
      <c r="L240" s="351"/>
      <c r="M240" s="307"/>
      <c r="N240" s="395"/>
      <c r="O240" s="423" t="s">
        <v>711</v>
      </c>
      <c r="P240" s="407" t="s">
        <v>1087</v>
      </c>
      <c r="Q240" s="407"/>
      <c r="R240" s="407"/>
      <c r="S240" s="407"/>
      <c r="T240" s="407"/>
      <c r="U240" s="407"/>
      <c r="V240" s="407"/>
      <c r="W240" s="407"/>
      <c r="X240" s="407"/>
      <c r="Y240" s="407"/>
      <c r="Z240" s="407"/>
      <c r="AA240" s="407" t="s">
        <v>1088</v>
      </c>
      <c r="AB240" s="407"/>
      <c r="AC240" s="407"/>
      <c r="AD240" s="407"/>
      <c r="AE240" s="407"/>
      <c r="AF240" s="407"/>
      <c r="AG240" s="407"/>
      <c r="AH240" s="407"/>
      <c r="AI240" s="407"/>
      <c r="AJ240" s="407"/>
      <c r="AK240" s="407"/>
      <c r="AL240" s="407"/>
      <c r="AM240" s="478"/>
      <c r="AN240" s="499"/>
    </row>
    <row r="241" spans="1:40" s="170" customFormat="1" ht="107.25" customHeight="1">
      <c r="A241" s="181"/>
      <c r="B241" s="176"/>
      <c r="C241" s="176"/>
      <c r="D241" s="176"/>
      <c r="E241" s="176"/>
      <c r="F241" s="229"/>
      <c r="G241" s="255"/>
      <c r="H241" s="255"/>
      <c r="I241" s="287"/>
      <c r="J241" s="307"/>
      <c r="K241" s="287"/>
      <c r="L241" s="351"/>
      <c r="M241" s="307"/>
      <c r="N241" s="395"/>
      <c r="O241" s="423" t="s">
        <v>608</v>
      </c>
      <c r="P241" s="407" t="s">
        <v>501</v>
      </c>
      <c r="Q241" s="407"/>
      <c r="R241" s="407"/>
      <c r="S241" s="407"/>
      <c r="T241" s="407"/>
      <c r="U241" s="407"/>
      <c r="V241" s="407"/>
      <c r="W241" s="407"/>
      <c r="X241" s="407"/>
      <c r="Y241" s="407"/>
      <c r="Z241" s="407"/>
      <c r="AA241" s="407" t="s">
        <v>1089</v>
      </c>
      <c r="AB241" s="407"/>
      <c r="AC241" s="407"/>
      <c r="AD241" s="407"/>
      <c r="AE241" s="407"/>
      <c r="AF241" s="407"/>
      <c r="AG241" s="407"/>
      <c r="AH241" s="407"/>
      <c r="AI241" s="407"/>
      <c r="AJ241" s="407"/>
      <c r="AK241" s="407"/>
      <c r="AL241" s="407"/>
      <c r="AM241" s="478"/>
      <c r="AN241" s="499"/>
    </row>
    <row r="242" spans="1:40" s="170" customFormat="1" ht="154.5" customHeight="1">
      <c r="A242" s="181"/>
      <c r="B242" s="176"/>
      <c r="C242" s="176"/>
      <c r="D242" s="176"/>
      <c r="E242" s="176"/>
      <c r="F242" s="229"/>
      <c r="G242" s="255"/>
      <c r="H242" s="255"/>
      <c r="I242" s="287"/>
      <c r="J242" s="307"/>
      <c r="K242" s="287"/>
      <c r="L242" s="351"/>
      <c r="M242" s="307"/>
      <c r="N242" s="395"/>
      <c r="O242" s="423" t="s">
        <v>297</v>
      </c>
      <c r="P242" s="407" t="s">
        <v>954</v>
      </c>
      <c r="Q242" s="407"/>
      <c r="R242" s="407"/>
      <c r="S242" s="407"/>
      <c r="T242" s="407"/>
      <c r="U242" s="407"/>
      <c r="V242" s="407"/>
      <c r="W242" s="407"/>
      <c r="X242" s="407"/>
      <c r="Y242" s="407"/>
      <c r="Z242" s="407"/>
      <c r="AA242" s="407" t="s">
        <v>1120</v>
      </c>
      <c r="AB242" s="407"/>
      <c r="AC242" s="407"/>
      <c r="AD242" s="407"/>
      <c r="AE242" s="407"/>
      <c r="AF242" s="407"/>
      <c r="AG242" s="407"/>
      <c r="AH242" s="407"/>
      <c r="AI242" s="407"/>
      <c r="AJ242" s="407"/>
      <c r="AK242" s="407"/>
      <c r="AL242" s="407"/>
      <c r="AM242" s="478"/>
      <c r="AN242" s="499"/>
    </row>
    <row r="243" spans="1:40" s="170" customFormat="1" ht="60.75" customHeight="1">
      <c r="A243" s="181"/>
      <c r="B243" s="176"/>
      <c r="C243" s="176"/>
      <c r="D243" s="176"/>
      <c r="E243" s="176"/>
      <c r="F243" s="229"/>
      <c r="G243" s="255"/>
      <c r="H243" s="255"/>
      <c r="I243" s="287"/>
      <c r="J243" s="307"/>
      <c r="K243" s="287"/>
      <c r="L243" s="351"/>
      <c r="M243" s="307"/>
      <c r="N243" s="395"/>
      <c r="O243" s="423" t="s">
        <v>717</v>
      </c>
      <c r="P243" s="407" t="s">
        <v>1091</v>
      </c>
      <c r="Q243" s="407"/>
      <c r="R243" s="407"/>
      <c r="S243" s="407"/>
      <c r="T243" s="407"/>
      <c r="U243" s="407"/>
      <c r="V243" s="407"/>
      <c r="W243" s="407"/>
      <c r="X243" s="407"/>
      <c r="Y243" s="407"/>
      <c r="Z243" s="407"/>
      <c r="AA243" s="407" t="s">
        <v>969</v>
      </c>
      <c r="AB243" s="407"/>
      <c r="AC243" s="407"/>
      <c r="AD243" s="407"/>
      <c r="AE243" s="407"/>
      <c r="AF243" s="407"/>
      <c r="AG243" s="407"/>
      <c r="AH243" s="407"/>
      <c r="AI243" s="407"/>
      <c r="AJ243" s="407"/>
      <c r="AK243" s="407"/>
      <c r="AL243" s="407"/>
      <c r="AM243" s="478"/>
      <c r="AN243" s="499"/>
    </row>
    <row r="244" spans="1:40" s="170" customFormat="1" ht="409.5" customHeight="1">
      <c r="A244" s="181"/>
      <c r="B244" s="176"/>
      <c r="C244" s="176"/>
      <c r="D244" s="176"/>
      <c r="E244" s="176"/>
      <c r="F244" s="229"/>
      <c r="G244" s="255"/>
      <c r="H244" s="255"/>
      <c r="I244" s="287"/>
      <c r="J244" s="307"/>
      <c r="K244" s="287"/>
      <c r="L244" s="351"/>
      <c r="M244" s="307"/>
      <c r="N244" s="395"/>
      <c r="O244" s="423" t="s">
        <v>553</v>
      </c>
      <c r="P244" s="407" t="s">
        <v>1092</v>
      </c>
      <c r="Q244" s="407"/>
      <c r="R244" s="407"/>
      <c r="S244" s="407"/>
      <c r="T244" s="407"/>
      <c r="U244" s="407"/>
      <c r="V244" s="407"/>
      <c r="W244" s="407"/>
      <c r="X244" s="407"/>
      <c r="Y244" s="407"/>
      <c r="Z244" s="407"/>
      <c r="AA244" s="464" t="s">
        <v>421</v>
      </c>
      <c r="AB244" s="464"/>
      <c r="AC244" s="464"/>
      <c r="AD244" s="464"/>
      <c r="AE244" s="464"/>
      <c r="AF244" s="464"/>
      <c r="AG244" s="464"/>
      <c r="AH244" s="464"/>
      <c r="AI244" s="464"/>
      <c r="AJ244" s="464"/>
      <c r="AK244" s="464"/>
      <c r="AL244" s="464"/>
      <c r="AM244" s="478"/>
      <c r="AN244" s="499"/>
    </row>
    <row r="245" spans="1:40" s="170" customFormat="1" ht="384" customHeight="1">
      <c r="A245" s="181"/>
      <c r="B245" s="176"/>
      <c r="C245" s="176"/>
      <c r="D245" s="176"/>
      <c r="E245" s="176"/>
      <c r="F245" s="229"/>
      <c r="G245" s="255"/>
      <c r="H245" s="255"/>
      <c r="I245" s="287"/>
      <c r="J245" s="307"/>
      <c r="K245" s="287"/>
      <c r="L245" s="351"/>
      <c r="M245" s="307"/>
      <c r="N245" s="395"/>
      <c r="O245" s="423" t="s">
        <v>834</v>
      </c>
      <c r="P245" s="407" t="s">
        <v>1093</v>
      </c>
      <c r="Q245" s="407"/>
      <c r="R245" s="407"/>
      <c r="S245" s="407"/>
      <c r="T245" s="407"/>
      <c r="U245" s="407"/>
      <c r="V245" s="407"/>
      <c r="W245" s="407"/>
      <c r="X245" s="407"/>
      <c r="Y245" s="407"/>
      <c r="Z245" s="407"/>
      <c r="AA245" s="407" t="s">
        <v>911</v>
      </c>
      <c r="AB245" s="407"/>
      <c r="AC245" s="407"/>
      <c r="AD245" s="407"/>
      <c r="AE245" s="407"/>
      <c r="AF245" s="407"/>
      <c r="AG245" s="407"/>
      <c r="AH245" s="407"/>
      <c r="AI245" s="407"/>
      <c r="AJ245" s="407"/>
      <c r="AK245" s="407"/>
      <c r="AL245" s="407"/>
      <c r="AM245" s="478"/>
      <c r="AN245" s="499"/>
    </row>
    <row r="246" spans="1:40" s="170" customFormat="1" ht="295.5" customHeight="1">
      <c r="A246" s="181"/>
      <c r="B246" s="176"/>
      <c r="C246" s="176"/>
      <c r="D246" s="176"/>
      <c r="E246" s="176"/>
      <c r="F246" s="229"/>
      <c r="G246" s="255"/>
      <c r="H246" s="255"/>
      <c r="I246" s="287"/>
      <c r="J246" s="307"/>
      <c r="K246" s="287"/>
      <c r="L246" s="351"/>
      <c r="M246" s="307"/>
      <c r="N246" s="395"/>
      <c r="O246" s="423" t="s">
        <v>366</v>
      </c>
      <c r="P246" s="407" t="s">
        <v>971</v>
      </c>
      <c r="Q246" s="407"/>
      <c r="R246" s="407"/>
      <c r="S246" s="407"/>
      <c r="T246" s="407"/>
      <c r="U246" s="407"/>
      <c r="V246" s="407"/>
      <c r="W246" s="407"/>
      <c r="X246" s="407"/>
      <c r="Y246" s="407"/>
      <c r="Z246" s="407"/>
      <c r="AA246" s="407" t="s">
        <v>1096</v>
      </c>
      <c r="AB246" s="407"/>
      <c r="AC246" s="407"/>
      <c r="AD246" s="407"/>
      <c r="AE246" s="407"/>
      <c r="AF246" s="407"/>
      <c r="AG246" s="407"/>
      <c r="AH246" s="407"/>
      <c r="AI246" s="407"/>
      <c r="AJ246" s="407"/>
      <c r="AK246" s="407"/>
      <c r="AL246" s="407"/>
      <c r="AM246" s="478"/>
      <c r="AN246" s="499"/>
    </row>
    <row r="247" spans="1:40" s="170" customFormat="1" ht="142.5" customHeight="1">
      <c r="A247" s="181"/>
      <c r="B247" s="176"/>
      <c r="C247" s="176"/>
      <c r="D247" s="176"/>
      <c r="E247" s="176"/>
      <c r="F247" s="229"/>
      <c r="G247" s="255"/>
      <c r="H247" s="255"/>
      <c r="I247" s="287"/>
      <c r="J247" s="307"/>
      <c r="K247" s="287"/>
      <c r="L247" s="351"/>
      <c r="M247" s="307"/>
      <c r="N247" s="395"/>
      <c r="O247" s="423" t="s">
        <v>216</v>
      </c>
      <c r="P247" s="407" t="s">
        <v>490</v>
      </c>
      <c r="Q247" s="407"/>
      <c r="R247" s="407"/>
      <c r="S247" s="407"/>
      <c r="T247" s="407"/>
      <c r="U247" s="407"/>
      <c r="V247" s="407"/>
      <c r="W247" s="407"/>
      <c r="X247" s="407"/>
      <c r="Y247" s="407"/>
      <c r="Z247" s="407"/>
      <c r="AA247" s="407" t="s">
        <v>300</v>
      </c>
      <c r="AB247" s="407"/>
      <c r="AC247" s="407"/>
      <c r="AD247" s="407"/>
      <c r="AE247" s="407"/>
      <c r="AF247" s="407"/>
      <c r="AG247" s="407"/>
      <c r="AH247" s="407"/>
      <c r="AI247" s="407"/>
      <c r="AJ247" s="407"/>
      <c r="AK247" s="407"/>
      <c r="AL247" s="407"/>
      <c r="AM247" s="478"/>
      <c r="AN247" s="499"/>
    </row>
    <row r="248" spans="1:40" s="170" customFormat="1" ht="213" customHeight="1">
      <c r="A248" s="181"/>
      <c r="B248" s="176"/>
      <c r="C248" s="176"/>
      <c r="D248" s="176"/>
      <c r="E248" s="176"/>
      <c r="F248" s="229"/>
      <c r="G248" s="255"/>
      <c r="H248" s="255"/>
      <c r="I248" s="287"/>
      <c r="J248" s="307"/>
      <c r="K248" s="287"/>
      <c r="L248" s="351"/>
      <c r="M248" s="307"/>
      <c r="N248" s="395"/>
      <c r="O248" s="423" t="s">
        <v>306</v>
      </c>
      <c r="P248" s="407" t="s">
        <v>1055</v>
      </c>
      <c r="Q248" s="407"/>
      <c r="R248" s="407"/>
      <c r="S248" s="407"/>
      <c r="T248" s="407"/>
      <c r="U248" s="407"/>
      <c r="V248" s="407"/>
      <c r="W248" s="407"/>
      <c r="X248" s="407"/>
      <c r="Y248" s="407"/>
      <c r="Z248" s="407"/>
      <c r="AA248" s="407" t="s">
        <v>64</v>
      </c>
      <c r="AB248" s="407"/>
      <c r="AC248" s="407"/>
      <c r="AD248" s="407"/>
      <c r="AE248" s="407"/>
      <c r="AF248" s="407"/>
      <c r="AG248" s="407"/>
      <c r="AH248" s="407"/>
      <c r="AI248" s="407"/>
      <c r="AJ248" s="407"/>
      <c r="AK248" s="407"/>
      <c r="AL248" s="407"/>
      <c r="AM248" s="478"/>
      <c r="AN248" s="499"/>
    </row>
    <row r="249" spans="1:40" s="170" customFormat="1" ht="159.75" customHeight="1">
      <c r="A249" s="181"/>
      <c r="B249" s="176"/>
      <c r="C249" s="176"/>
      <c r="D249" s="176"/>
      <c r="E249" s="176"/>
      <c r="F249" s="229"/>
      <c r="G249" s="255"/>
      <c r="H249" s="255"/>
      <c r="I249" s="287"/>
      <c r="J249" s="307"/>
      <c r="K249" s="287"/>
      <c r="L249" s="351"/>
      <c r="M249" s="307"/>
      <c r="N249" s="395"/>
      <c r="O249" s="423" t="s">
        <v>839</v>
      </c>
      <c r="P249" s="407" t="s">
        <v>1098</v>
      </c>
      <c r="Q249" s="407"/>
      <c r="R249" s="407"/>
      <c r="S249" s="407"/>
      <c r="T249" s="407"/>
      <c r="U249" s="407"/>
      <c r="V249" s="407"/>
      <c r="W249" s="407"/>
      <c r="X249" s="407"/>
      <c r="Y249" s="407"/>
      <c r="Z249" s="407"/>
      <c r="AA249" s="407" t="s">
        <v>1099</v>
      </c>
      <c r="AB249" s="407"/>
      <c r="AC249" s="407"/>
      <c r="AD249" s="407"/>
      <c r="AE249" s="407"/>
      <c r="AF249" s="407"/>
      <c r="AG249" s="407"/>
      <c r="AH249" s="407"/>
      <c r="AI249" s="407"/>
      <c r="AJ249" s="407"/>
      <c r="AK249" s="407"/>
      <c r="AL249" s="407"/>
      <c r="AM249" s="478"/>
      <c r="AN249" s="499"/>
    </row>
    <row r="250" spans="1:40" s="170" customFormat="1" ht="208.5" customHeight="1">
      <c r="A250" s="181"/>
      <c r="B250" s="176"/>
      <c r="C250" s="176"/>
      <c r="D250" s="176"/>
      <c r="E250" s="176"/>
      <c r="F250" s="229"/>
      <c r="G250" s="255"/>
      <c r="H250" s="255"/>
      <c r="I250" s="287"/>
      <c r="J250" s="307"/>
      <c r="K250" s="287"/>
      <c r="L250" s="351"/>
      <c r="M250" s="307"/>
      <c r="N250" s="395"/>
      <c r="O250" s="423" t="s">
        <v>499</v>
      </c>
      <c r="P250" s="407" t="s">
        <v>1100</v>
      </c>
      <c r="Q250" s="407"/>
      <c r="R250" s="407"/>
      <c r="S250" s="407"/>
      <c r="T250" s="407"/>
      <c r="U250" s="407"/>
      <c r="V250" s="407"/>
      <c r="W250" s="407"/>
      <c r="X250" s="407"/>
      <c r="Y250" s="407"/>
      <c r="Z250" s="407"/>
      <c r="AA250" s="407" t="s">
        <v>1101</v>
      </c>
      <c r="AB250" s="407"/>
      <c r="AC250" s="407"/>
      <c r="AD250" s="407"/>
      <c r="AE250" s="407"/>
      <c r="AF250" s="407"/>
      <c r="AG250" s="407"/>
      <c r="AH250" s="407"/>
      <c r="AI250" s="407"/>
      <c r="AJ250" s="407"/>
      <c r="AK250" s="407"/>
      <c r="AL250" s="407"/>
      <c r="AM250" s="478"/>
      <c r="AN250" s="499"/>
    </row>
    <row r="251" spans="1:40" s="170" customFormat="1" ht="197.25" customHeight="1">
      <c r="A251" s="181"/>
      <c r="B251" s="176"/>
      <c r="C251" s="176"/>
      <c r="D251" s="176"/>
      <c r="E251" s="176"/>
      <c r="F251" s="229"/>
      <c r="G251" s="255"/>
      <c r="H251" s="255"/>
      <c r="I251" s="287"/>
      <c r="J251" s="307"/>
      <c r="K251" s="287"/>
      <c r="L251" s="351"/>
      <c r="M251" s="307"/>
      <c r="N251" s="395"/>
      <c r="O251" s="423" t="s">
        <v>208</v>
      </c>
      <c r="P251" s="407" t="s">
        <v>1104</v>
      </c>
      <c r="Q251" s="407"/>
      <c r="R251" s="407"/>
      <c r="S251" s="407"/>
      <c r="T251" s="407"/>
      <c r="U251" s="407"/>
      <c r="V251" s="407"/>
      <c r="W251" s="407"/>
      <c r="X251" s="407"/>
      <c r="Y251" s="407"/>
      <c r="Z251" s="407"/>
      <c r="AA251" s="407" t="s">
        <v>1105</v>
      </c>
      <c r="AB251" s="407"/>
      <c r="AC251" s="407"/>
      <c r="AD251" s="407"/>
      <c r="AE251" s="407"/>
      <c r="AF251" s="407"/>
      <c r="AG251" s="407"/>
      <c r="AH251" s="407"/>
      <c r="AI251" s="407"/>
      <c r="AJ251" s="407"/>
      <c r="AK251" s="407"/>
      <c r="AL251" s="407"/>
      <c r="AM251" s="478"/>
      <c r="AN251" s="499"/>
    </row>
    <row r="252" spans="1:40" s="170" customFormat="1" ht="84.75" customHeight="1">
      <c r="A252" s="181"/>
      <c r="B252" s="176"/>
      <c r="C252" s="176"/>
      <c r="D252" s="176"/>
      <c r="E252" s="176"/>
      <c r="F252" s="229"/>
      <c r="G252" s="255"/>
      <c r="H252" s="255"/>
      <c r="I252" s="287"/>
      <c r="J252" s="307"/>
      <c r="K252" s="287"/>
      <c r="L252" s="351"/>
      <c r="M252" s="307"/>
      <c r="N252" s="395"/>
      <c r="O252" s="423" t="s">
        <v>363</v>
      </c>
      <c r="P252" s="407" t="s">
        <v>1107</v>
      </c>
      <c r="Q252" s="407"/>
      <c r="R252" s="407"/>
      <c r="S252" s="407"/>
      <c r="T252" s="407"/>
      <c r="U252" s="407"/>
      <c r="V252" s="407"/>
      <c r="W252" s="407"/>
      <c r="X252" s="407"/>
      <c r="Y252" s="407"/>
      <c r="Z252" s="407"/>
      <c r="AA252" s="407" t="s">
        <v>985</v>
      </c>
      <c r="AB252" s="407"/>
      <c r="AC252" s="407"/>
      <c r="AD252" s="407"/>
      <c r="AE252" s="407"/>
      <c r="AF252" s="407"/>
      <c r="AG252" s="407"/>
      <c r="AH252" s="407"/>
      <c r="AI252" s="407"/>
      <c r="AJ252" s="407"/>
      <c r="AK252" s="407"/>
      <c r="AL252" s="407"/>
      <c r="AM252" s="478"/>
      <c r="AN252" s="499"/>
    </row>
    <row r="253" spans="1:40" s="170" customFormat="1" ht="104.25" customHeight="1">
      <c r="A253" s="181"/>
      <c r="B253" s="176"/>
      <c r="C253" s="176"/>
      <c r="D253" s="176"/>
      <c r="E253" s="176"/>
      <c r="F253" s="229"/>
      <c r="G253" s="255"/>
      <c r="H253" s="255"/>
      <c r="I253" s="287"/>
      <c r="J253" s="307"/>
      <c r="K253" s="287"/>
      <c r="L253" s="351"/>
      <c r="M253" s="307"/>
      <c r="N253" s="395"/>
      <c r="O253" s="423" t="s">
        <v>844</v>
      </c>
      <c r="P253" s="407" t="s">
        <v>893</v>
      </c>
      <c r="Q253" s="407"/>
      <c r="R253" s="407"/>
      <c r="S253" s="407"/>
      <c r="T253" s="407"/>
      <c r="U253" s="407"/>
      <c r="V253" s="407"/>
      <c r="W253" s="407"/>
      <c r="X253" s="407"/>
      <c r="Y253" s="407"/>
      <c r="Z253" s="407"/>
      <c r="AA253" s="407" t="s">
        <v>1108</v>
      </c>
      <c r="AB253" s="407"/>
      <c r="AC253" s="407"/>
      <c r="AD253" s="407"/>
      <c r="AE253" s="407"/>
      <c r="AF253" s="407"/>
      <c r="AG253" s="407"/>
      <c r="AH253" s="407"/>
      <c r="AI253" s="407"/>
      <c r="AJ253" s="407"/>
      <c r="AK253" s="407"/>
      <c r="AL253" s="407"/>
      <c r="AM253" s="478"/>
      <c r="AN253" s="499"/>
    </row>
    <row r="254" spans="1:40" s="170" customFormat="1" ht="136.5" customHeight="1">
      <c r="A254" s="181"/>
      <c r="B254" s="176"/>
      <c r="C254" s="176"/>
      <c r="D254" s="176"/>
      <c r="E254" s="176"/>
      <c r="F254" s="229"/>
      <c r="G254" s="255"/>
      <c r="H254" s="255"/>
      <c r="I254" s="287"/>
      <c r="J254" s="307"/>
      <c r="K254" s="287"/>
      <c r="L254" s="351"/>
      <c r="M254" s="307"/>
      <c r="N254" s="395"/>
      <c r="O254" s="423" t="s">
        <v>483</v>
      </c>
      <c r="P254" s="407" t="s">
        <v>1111</v>
      </c>
      <c r="Q254" s="407"/>
      <c r="R254" s="407"/>
      <c r="S254" s="407"/>
      <c r="T254" s="407"/>
      <c r="U254" s="407"/>
      <c r="V254" s="407"/>
      <c r="W254" s="407"/>
      <c r="X254" s="407"/>
      <c r="Y254" s="407"/>
      <c r="Z254" s="407"/>
      <c r="AA254" s="407" t="s">
        <v>1113</v>
      </c>
      <c r="AB254" s="407"/>
      <c r="AC254" s="407"/>
      <c r="AD254" s="407"/>
      <c r="AE254" s="407"/>
      <c r="AF254" s="407"/>
      <c r="AG254" s="407"/>
      <c r="AH254" s="407"/>
      <c r="AI254" s="407"/>
      <c r="AJ254" s="407"/>
      <c r="AK254" s="407"/>
      <c r="AL254" s="407"/>
      <c r="AM254" s="478"/>
      <c r="AN254" s="499"/>
    </row>
    <row r="255" spans="1:40" s="170" customFormat="1" ht="10.5" customHeight="1">
      <c r="A255" s="182"/>
      <c r="B255" s="207"/>
      <c r="C255" s="207"/>
      <c r="D255" s="207"/>
      <c r="E255" s="207"/>
      <c r="F255" s="230"/>
      <c r="G255" s="258"/>
      <c r="H255" s="258"/>
      <c r="I255" s="288"/>
      <c r="J255" s="308"/>
      <c r="K255" s="288"/>
      <c r="L255" s="352"/>
      <c r="M255" s="308"/>
      <c r="N255" s="396"/>
      <c r="O255" s="391"/>
      <c r="P255" s="447"/>
      <c r="Q255" s="447"/>
      <c r="R255" s="447"/>
      <c r="S255" s="447"/>
      <c r="T255" s="447"/>
      <c r="U255" s="447"/>
      <c r="V255" s="447"/>
      <c r="W255" s="447"/>
      <c r="X255" s="447"/>
      <c r="Y255" s="447"/>
      <c r="Z255" s="447"/>
      <c r="AA255" s="447"/>
      <c r="AB255" s="447"/>
      <c r="AC255" s="447"/>
      <c r="AD255" s="447"/>
      <c r="AE255" s="447"/>
      <c r="AF255" s="447"/>
      <c r="AG255" s="447"/>
      <c r="AH255" s="447"/>
      <c r="AI255" s="447"/>
      <c r="AJ255" s="447"/>
      <c r="AK255" s="447"/>
      <c r="AL255" s="447"/>
      <c r="AM255" s="479"/>
      <c r="AN255" s="499"/>
    </row>
    <row r="256" spans="1:40" s="170" customFormat="1" ht="60" customHeight="1">
      <c r="A256" s="180" t="s">
        <v>677</v>
      </c>
      <c r="B256" s="206"/>
      <c r="C256" s="206"/>
      <c r="D256" s="206"/>
      <c r="E256" s="206"/>
      <c r="F256" s="228"/>
      <c r="G256" s="251" t="s">
        <v>6</v>
      </c>
      <c r="H256" s="251"/>
      <c r="I256" s="278" t="s">
        <v>454</v>
      </c>
      <c r="J256" s="299"/>
      <c r="K256" s="278" t="s">
        <v>1124</v>
      </c>
      <c r="L256" s="353"/>
      <c r="M256" s="375"/>
      <c r="N256" s="407" t="s">
        <v>14</v>
      </c>
      <c r="O256" s="429"/>
      <c r="P256" s="429"/>
      <c r="Q256" s="429"/>
      <c r="R256" s="429"/>
      <c r="S256" s="429"/>
      <c r="T256" s="429"/>
      <c r="U256" s="429"/>
      <c r="V256" s="429"/>
      <c r="W256" s="429"/>
      <c r="X256" s="429"/>
      <c r="Y256" s="429"/>
      <c r="Z256" s="429"/>
      <c r="AA256" s="429"/>
      <c r="AB256" s="429"/>
      <c r="AC256" s="429"/>
      <c r="AD256" s="429"/>
      <c r="AE256" s="429"/>
      <c r="AF256" s="429"/>
      <c r="AG256" s="429"/>
      <c r="AH256" s="429"/>
      <c r="AI256" s="429"/>
      <c r="AJ256" s="429"/>
      <c r="AK256" s="429"/>
      <c r="AL256" s="429"/>
      <c r="AM256" s="429"/>
      <c r="AN256" s="499"/>
    </row>
    <row r="257" spans="1:40" s="170" customFormat="1" ht="156.75" customHeight="1">
      <c r="A257" s="181"/>
      <c r="B257" s="176"/>
      <c r="C257" s="176"/>
      <c r="D257" s="176"/>
      <c r="E257" s="176"/>
      <c r="F257" s="229"/>
      <c r="G257" s="255"/>
      <c r="H257" s="255"/>
      <c r="I257" s="287"/>
      <c r="J257" s="307"/>
      <c r="K257" s="287"/>
      <c r="L257" s="351"/>
      <c r="M257" s="307"/>
      <c r="N257" s="408" t="s">
        <v>99</v>
      </c>
      <c r="O257" s="433"/>
      <c r="P257" s="433"/>
      <c r="Q257" s="433"/>
      <c r="R257" s="433"/>
      <c r="S257" s="433"/>
      <c r="T257" s="433"/>
      <c r="U257" s="433"/>
      <c r="V257" s="433"/>
      <c r="W257" s="433"/>
      <c r="X257" s="433"/>
      <c r="Y257" s="433"/>
      <c r="Z257" s="433"/>
      <c r="AA257" s="433"/>
      <c r="AB257" s="433"/>
      <c r="AC257" s="433"/>
      <c r="AD257" s="433"/>
      <c r="AE257" s="433"/>
      <c r="AF257" s="433"/>
      <c r="AG257" s="433"/>
      <c r="AH257" s="433"/>
      <c r="AI257" s="433"/>
      <c r="AJ257" s="433"/>
      <c r="AK257" s="433"/>
      <c r="AL257" s="433"/>
      <c r="AM257" s="485"/>
      <c r="AN257" s="499"/>
    </row>
    <row r="258" spans="1:40" s="170" customFormat="1" ht="37.5" customHeight="1">
      <c r="A258" s="181"/>
      <c r="B258" s="176"/>
      <c r="C258" s="176"/>
      <c r="D258" s="176"/>
      <c r="E258" s="176"/>
      <c r="F258" s="229"/>
      <c r="G258" s="255"/>
      <c r="H258" s="255"/>
      <c r="I258" s="287"/>
      <c r="J258" s="307"/>
      <c r="K258" s="287"/>
      <c r="L258" s="351"/>
      <c r="M258" s="307"/>
      <c r="N258" s="408" t="s">
        <v>333</v>
      </c>
      <c r="O258" s="433"/>
      <c r="P258" s="433"/>
      <c r="Q258" s="433"/>
      <c r="R258" s="433"/>
      <c r="S258" s="433"/>
      <c r="T258" s="433"/>
      <c r="U258" s="433"/>
      <c r="V258" s="433"/>
      <c r="W258" s="433"/>
      <c r="X258" s="433"/>
      <c r="Y258" s="433"/>
      <c r="Z258" s="433"/>
      <c r="AA258" s="433"/>
      <c r="AB258" s="433"/>
      <c r="AC258" s="433"/>
      <c r="AD258" s="433"/>
      <c r="AE258" s="433"/>
      <c r="AF258" s="433"/>
      <c r="AG258" s="433"/>
      <c r="AH258" s="433"/>
      <c r="AI258" s="433"/>
      <c r="AJ258" s="433"/>
      <c r="AK258" s="433"/>
      <c r="AL258" s="433"/>
      <c r="AM258" s="485"/>
      <c r="AN258" s="499"/>
    </row>
    <row r="259" spans="1:40" s="170" customFormat="1" ht="273.75" customHeight="1">
      <c r="A259" s="181"/>
      <c r="B259" s="176"/>
      <c r="C259" s="176"/>
      <c r="D259" s="176"/>
      <c r="E259" s="176"/>
      <c r="F259" s="229"/>
      <c r="G259" s="255"/>
      <c r="H259" s="255"/>
      <c r="I259" s="287"/>
      <c r="J259" s="307"/>
      <c r="K259" s="287"/>
      <c r="L259" s="351"/>
      <c r="M259" s="307"/>
      <c r="N259" s="408" t="s">
        <v>680</v>
      </c>
      <c r="O259" s="433"/>
      <c r="P259" s="433"/>
      <c r="Q259" s="433"/>
      <c r="R259" s="433"/>
      <c r="S259" s="433"/>
      <c r="T259" s="433"/>
      <c r="U259" s="433"/>
      <c r="V259" s="433"/>
      <c r="W259" s="433"/>
      <c r="X259" s="433"/>
      <c r="Y259" s="433"/>
      <c r="Z259" s="433"/>
      <c r="AA259" s="433"/>
      <c r="AB259" s="433"/>
      <c r="AC259" s="433"/>
      <c r="AD259" s="433"/>
      <c r="AE259" s="433"/>
      <c r="AF259" s="433"/>
      <c r="AG259" s="433"/>
      <c r="AH259" s="433"/>
      <c r="AI259" s="433"/>
      <c r="AJ259" s="433"/>
      <c r="AK259" s="433"/>
      <c r="AL259" s="433"/>
      <c r="AM259" s="485"/>
      <c r="AN259" s="499"/>
    </row>
    <row r="260" spans="1:40" s="170" customFormat="1" ht="17.25" customHeight="1">
      <c r="A260" s="181"/>
      <c r="B260" s="176"/>
      <c r="C260" s="176"/>
      <c r="D260" s="176"/>
      <c r="E260" s="176"/>
      <c r="F260" s="229"/>
      <c r="G260" s="255"/>
      <c r="H260" s="255"/>
      <c r="I260" s="287"/>
      <c r="J260" s="307"/>
      <c r="K260" s="287"/>
      <c r="L260" s="351"/>
      <c r="M260" s="307"/>
      <c r="N260" s="399" t="s">
        <v>447</v>
      </c>
      <c r="O260" s="421"/>
      <c r="P260" s="421"/>
      <c r="Q260" s="421"/>
      <c r="R260" s="421"/>
      <c r="S260" s="421"/>
      <c r="T260" s="421"/>
      <c r="U260" s="421"/>
      <c r="V260" s="421"/>
      <c r="W260" s="421"/>
      <c r="X260" s="421"/>
      <c r="Y260" s="421"/>
      <c r="Z260" s="421"/>
      <c r="AA260" s="421"/>
      <c r="AB260" s="421"/>
      <c r="AC260" s="421"/>
      <c r="AD260" s="421"/>
      <c r="AE260" s="421"/>
      <c r="AF260" s="421"/>
      <c r="AG260" s="421"/>
      <c r="AH260" s="421"/>
      <c r="AI260" s="421"/>
      <c r="AJ260" s="421"/>
      <c r="AK260" s="421"/>
      <c r="AL260" s="421"/>
      <c r="AM260" s="478"/>
      <c r="AN260" s="499"/>
    </row>
    <row r="261" spans="1:40" s="170" customFormat="1" ht="17.25" customHeight="1">
      <c r="A261" s="181"/>
      <c r="B261" s="176"/>
      <c r="C261" s="176"/>
      <c r="D261" s="176"/>
      <c r="E261" s="176"/>
      <c r="F261" s="229"/>
      <c r="G261" s="255"/>
      <c r="H261" s="255"/>
      <c r="I261" s="287"/>
      <c r="J261" s="307"/>
      <c r="K261" s="287"/>
      <c r="L261" s="351"/>
      <c r="M261" s="307"/>
      <c r="N261" s="395"/>
      <c r="O261" s="422"/>
      <c r="P261" s="446" t="s">
        <v>675</v>
      </c>
      <c r="Q261" s="452"/>
      <c r="R261" s="452"/>
      <c r="S261" s="452"/>
      <c r="T261" s="452"/>
      <c r="U261" s="452"/>
      <c r="V261" s="452"/>
      <c r="W261" s="452"/>
      <c r="X261" s="452"/>
      <c r="Y261" s="452"/>
      <c r="Z261" s="455"/>
      <c r="AA261" s="460" t="s">
        <v>676</v>
      </c>
      <c r="AB261" s="460"/>
      <c r="AC261" s="460"/>
      <c r="AD261" s="460"/>
      <c r="AE261" s="460"/>
      <c r="AF261" s="460"/>
      <c r="AG261" s="460"/>
      <c r="AH261" s="460"/>
      <c r="AI261" s="460"/>
      <c r="AJ261" s="460"/>
      <c r="AK261" s="460"/>
      <c r="AL261" s="460"/>
      <c r="AM261" s="478"/>
      <c r="AN261" s="499"/>
    </row>
    <row r="262" spans="1:40" s="170" customFormat="1" ht="150" customHeight="1">
      <c r="A262" s="181"/>
      <c r="B262" s="176"/>
      <c r="C262" s="176"/>
      <c r="D262" s="176"/>
      <c r="E262" s="176"/>
      <c r="F262" s="229"/>
      <c r="G262" s="255"/>
      <c r="H262" s="255"/>
      <c r="I262" s="287"/>
      <c r="J262" s="307"/>
      <c r="K262" s="287"/>
      <c r="L262" s="351"/>
      <c r="M262" s="307"/>
      <c r="N262" s="395"/>
      <c r="O262" s="423" t="s">
        <v>76</v>
      </c>
      <c r="P262" s="407" t="s">
        <v>865</v>
      </c>
      <c r="Q262" s="407"/>
      <c r="R262" s="407"/>
      <c r="S262" s="407"/>
      <c r="T262" s="407"/>
      <c r="U262" s="407"/>
      <c r="V262" s="407"/>
      <c r="W262" s="407"/>
      <c r="X262" s="407"/>
      <c r="Y262" s="407"/>
      <c r="Z262" s="407"/>
      <c r="AA262" s="407" t="s">
        <v>1125</v>
      </c>
      <c r="AB262" s="407"/>
      <c r="AC262" s="407"/>
      <c r="AD262" s="407"/>
      <c r="AE262" s="407"/>
      <c r="AF262" s="407"/>
      <c r="AG262" s="407"/>
      <c r="AH262" s="407"/>
      <c r="AI262" s="407"/>
      <c r="AJ262" s="407"/>
      <c r="AK262" s="407"/>
      <c r="AL262" s="407"/>
      <c r="AM262" s="478"/>
      <c r="AN262" s="499"/>
    </row>
    <row r="263" spans="1:40" s="170" customFormat="1" ht="104.25" customHeight="1">
      <c r="A263" s="181"/>
      <c r="B263" s="176"/>
      <c r="C263" s="176"/>
      <c r="D263" s="176"/>
      <c r="E263" s="176"/>
      <c r="F263" s="229"/>
      <c r="G263" s="255"/>
      <c r="H263" s="255"/>
      <c r="I263" s="287"/>
      <c r="J263" s="307"/>
      <c r="K263" s="287"/>
      <c r="L263" s="351"/>
      <c r="M263" s="307"/>
      <c r="N263" s="395"/>
      <c r="O263" s="423" t="s">
        <v>85</v>
      </c>
      <c r="P263" s="407" t="s">
        <v>1109</v>
      </c>
      <c r="Q263" s="407"/>
      <c r="R263" s="407"/>
      <c r="S263" s="407"/>
      <c r="T263" s="407"/>
      <c r="U263" s="407"/>
      <c r="V263" s="407"/>
      <c r="W263" s="407"/>
      <c r="X263" s="407"/>
      <c r="Y263" s="407"/>
      <c r="Z263" s="407"/>
      <c r="AA263" s="407" t="s">
        <v>901</v>
      </c>
      <c r="AB263" s="407"/>
      <c r="AC263" s="407"/>
      <c r="AD263" s="407"/>
      <c r="AE263" s="407"/>
      <c r="AF263" s="407"/>
      <c r="AG263" s="407"/>
      <c r="AH263" s="407"/>
      <c r="AI263" s="407"/>
      <c r="AJ263" s="407"/>
      <c r="AK263" s="407"/>
      <c r="AL263" s="407"/>
      <c r="AM263" s="478"/>
      <c r="AN263" s="499"/>
    </row>
    <row r="264" spans="1:40" s="170" customFormat="1" ht="60" customHeight="1">
      <c r="A264" s="181"/>
      <c r="B264" s="176"/>
      <c r="C264" s="176"/>
      <c r="D264" s="176"/>
      <c r="E264" s="176"/>
      <c r="F264" s="229"/>
      <c r="G264" s="255"/>
      <c r="H264" s="255"/>
      <c r="I264" s="287"/>
      <c r="J264" s="307"/>
      <c r="K264" s="287"/>
      <c r="L264" s="351"/>
      <c r="M264" s="307"/>
      <c r="N264" s="395"/>
      <c r="O264" s="423" t="s">
        <v>13</v>
      </c>
      <c r="P264" s="407" t="s">
        <v>1126</v>
      </c>
      <c r="Q264" s="407"/>
      <c r="R264" s="407"/>
      <c r="S264" s="407"/>
      <c r="T264" s="407"/>
      <c r="U264" s="407"/>
      <c r="V264" s="407"/>
      <c r="W264" s="407"/>
      <c r="X264" s="407"/>
      <c r="Y264" s="407"/>
      <c r="Z264" s="407"/>
      <c r="AA264" s="407" t="s">
        <v>339</v>
      </c>
      <c r="AB264" s="407"/>
      <c r="AC264" s="407"/>
      <c r="AD264" s="407"/>
      <c r="AE264" s="407"/>
      <c r="AF264" s="407"/>
      <c r="AG264" s="407"/>
      <c r="AH264" s="407"/>
      <c r="AI264" s="407"/>
      <c r="AJ264" s="407"/>
      <c r="AK264" s="407"/>
      <c r="AL264" s="407"/>
      <c r="AM264" s="478"/>
      <c r="AN264" s="499"/>
    </row>
    <row r="265" spans="1:40" s="170" customFormat="1" ht="53.25" customHeight="1">
      <c r="A265" s="181"/>
      <c r="B265" s="176"/>
      <c r="C265" s="176"/>
      <c r="D265" s="176"/>
      <c r="E265" s="176"/>
      <c r="F265" s="229"/>
      <c r="G265" s="255"/>
      <c r="H265" s="255"/>
      <c r="I265" s="287"/>
      <c r="J265" s="307"/>
      <c r="K265" s="287"/>
      <c r="L265" s="351"/>
      <c r="M265" s="307"/>
      <c r="N265" s="395"/>
      <c r="O265" s="423" t="s">
        <v>89</v>
      </c>
      <c r="P265" s="407" t="s">
        <v>240</v>
      </c>
      <c r="Q265" s="407"/>
      <c r="R265" s="407"/>
      <c r="S265" s="407"/>
      <c r="T265" s="407"/>
      <c r="U265" s="407"/>
      <c r="V265" s="407"/>
      <c r="W265" s="407"/>
      <c r="X265" s="407"/>
      <c r="Y265" s="407"/>
      <c r="Z265" s="407"/>
      <c r="AA265" s="407" t="s">
        <v>1129</v>
      </c>
      <c r="AB265" s="407"/>
      <c r="AC265" s="407"/>
      <c r="AD265" s="407"/>
      <c r="AE265" s="407"/>
      <c r="AF265" s="407"/>
      <c r="AG265" s="407"/>
      <c r="AH265" s="407"/>
      <c r="AI265" s="407"/>
      <c r="AJ265" s="407"/>
      <c r="AK265" s="407"/>
      <c r="AL265" s="407"/>
      <c r="AM265" s="478"/>
      <c r="AN265" s="499"/>
    </row>
    <row r="266" spans="1:40" s="170" customFormat="1" ht="95.25" customHeight="1">
      <c r="A266" s="181"/>
      <c r="B266" s="176"/>
      <c r="C266" s="176"/>
      <c r="D266" s="176"/>
      <c r="E266" s="176"/>
      <c r="F266" s="229"/>
      <c r="G266" s="255"/>
      <c r="H266" s="255"/>
      <c r="I266" s="287"/>
      <c r="J266" s="307"/>
      <c r="K266" s="287"/>
      <c r="L266" s="351"/>
      <c r="M266" s="307"/>
      <c r="N266" s="395"/>
      <c r="O266" s="423" t="s">
        <v>90</v>
      </c>
      <c r="P266" s="407" t="s">
        <v>1130</v>
      </c>
      <c r="Q266" s="407"/>
      <c r="R266" s="407"/>
      <c r="S266" s="407"/>
      <c r="T266" s="407"/>
      <c r="U266" s="407"/>
      <c r="V266" s="407"/>
      <c r="W266" s="407"/>
      <c r="X266" s="407"/>
      <c r="Y266" s="407"/>
      <c r="Z266" s="407"/>
      <c r="AA266" s="407" t="s">
        <v>1132</v>
      </c>
      <c r="AB266" s="407"/>
      <c r="AC266" s="407"/>
      <c r="AD266" s="407"/>
      <c r="AE266" s="407"/>
      <c r="AF266" s="407"/>
      <c r="AG266" s="407"/>
      <c r="AH266" s="407"/>
      <c r="AI266" s="407"/>
      <c r="AJ266" s="407"/>
      <c r="AK266" s="407"/>
      <c r="AL266" s="407"/>
      <c r="AM266" s="478"/>
      <c r="AN266" s="499"/>
    </row>
    <row r="267" spans="1:40" s="170" customFormat="1" ht="77.25" customHeight="1">
      <c r="A267" s="181"/>
      <c r="B267" s="176"/>
      <c r="C267" s="176"/>
      <c r="D267" s="176"/>
      <c r="E267" s="176"/>
      <c r="F267" s="229"/>
      <c r="G267" s="255"/>
      <c r="H267" s="255"/>
      <c r="I267" s="287"/>
      <c r="J267" s="307"/>
      <c r="K267" s="287"/>
      <c r="L267" s="351"/>
      <c r="M267" s="307"/>
      <c r="N267" s="395"/>
      <c r="O267" s="423" t="s">
        <v>687</v>
      </c>
      <c r="P267" s="407" t="s">
        <v>644</v>
      </c>
      <c r="Q267" s="407"/>
      <c r="R267" s="407"/>
      <c r="S267" s="407"/>
      <c r="T267" s="407"/>
      <c r="U267" s="407"/>
      <c r="V267" s="407"/>
      <c r="W267" s="407"/>
      <c r="X267" s="407"/>
      <c r="Y267" s="407"/>
      <c r="Z267" s="407"/>
      <c r="AA267" s="407" t="s">
        <v>1133</v>
      </c>
      <c r="AB267" s="407"/>
      <c r="AC267" s="407"/>
      <c r="AD267" s="407"/>
      <c r="AE267" s="407"/>
      <c r="AF267" s="407"/>
      <c r="AG267" s="407"/>
      <c r="AH267" s="407"/>
      <c r="AI267" s="407"/>
      <c r="AJ267" s="407"/>
      <c r="AK267" s="407"/>
      <c r="AL267" s="407"/>
      <c r="AM267" s="478"/>
      <c r="AN267" s="499"/>
    </row>
    <row r="268" spans="1:40" s="170" customFormat="1" ht="207.75" customHeight="1">
      <c r="A268" s="181"/>
      <c r="B268" s="176"/>
      <c r="C268" s="176"/>
      <c r="D268" s="176"/>
      <c r="E268" s="176"/>
      <c r="F268" s="229"/>
      <c r="G268" s="255"/>
      <c r="H268" s="255"/>
      <c r="I268" s="287"/>
      <c r="J268" s="307"/>
      <c r="K268" s="287"/>
      <c r="L268" s="351"/>
      <c r="M268" s="307"/>
      <c r="N268" s="395"/>
      <c r="O268" s="423" t="s">
        <v>172</v>
      </c>
      <c r="P268" s="407" t="s">
        <v>141</v>
      </c>
      <c r="Q268" s="407"/>
      <c r="R268" s="407"/>
      <c r="S268" s="407"/>
      <c r="T268" s="407"/>
      <c r="U268" s="407"/>
      <c r="V268" s="407"/>
      <c r="W268" s="407"/>
      <c r="X268" s="407"/>
      <c r="Y268" s="407"/>
      <c r="Z268" s="407"/>
      <c r="AA268" s="407" t="s">
        <v>186</v>
      </c>
      <c r="AB268" s="407"/>
      <c r="AC268" s="407"/>
      <c r="AD268" s="407"/>
      <c r="AE268" s="407"/>
      <c r="AF268" s="407"/>
      <c r="AG268" s="407"/>
      <c r="AH268" s="407"/>
      <c r="AI268" s="407"/>
      <c r="AJ268" s="407"/>
      <c r="AK268" s="407"/>
      <c r="AL268" s="407"/>
      <c r="AM268" s="478"/>
      <c r="AN268" s="499"/>
    </row>
    <row r="269" spans="1:40" s="170" customFormat="1" ht="72" customHeight="1">
      <c r="A269" s="181"/>
      <c r="B269" s="176"/>
      <c r="C269" s="176"/>
      <c r="D269" s="176"/>
      <c r="E269" s="176"/>
      <c r="F269" s="229"/>
      <c r="G269" s="255"/>
      <c r="H269" s="255"/>
      <c r="I269" s="287"/>
      <c r="J269" s="307"/>
      <c r="K269" s="287"/>
      <c r="L269" s="351"/>
      <c r="M269" s="307"/>
      <c r="N269" s="395"/>
      <c r="O269" s="423" t="s">
        <v>698</v>
      </c>
      <c r="P269" s="407" t="s">
        <v>1134</v>
      </c>
      <c r="Q269" s="407"/>
      <c r="R269" s="407"/>
      <c r="S269" s="407"/>
      <c r="T269" s="407"/>
      <c r="U269" s="407"/>
      <c r="V269" s="407"/>
      <c r="W269" s="407"/>
      <c r="X269" s="407"/>
      <c r="Y269" s="407"/>
      <c r="Z269" s="407"/>
      <c r="AA269" s="407" t="s">
        <v>438</v>
      </c>
      <c r="AB269" s="407"/>
      <c r="AC269" s="407"/>
      <c r="AD269" s="407"/>
      <c r="AE269" s="407"/>
      <c r="AF269" s="407"/>
      <c r="AG269" s="407"/>
      <c r="AH269" s="407"/>
      <c r="AI269" s="407"/>
      <c r="AJ269" s="407"/>
      <c r="AK269" s="407"/>
      <c r="AL269" s="407"/>
      <c r="AM269" s="478"/>
      <c r="AN269" s="499"/>
    </row>
    <row r="270" spans="1:40" s="170" customFormat="1" ht="77.25" customHeight="1">
      <c r="A270" s="181"/>
      <c r="B270" s="176"/>
      <c r="C270" s="176"/>
      <c r="D270" s="176"/>
      <c r="E270" s="176"/>
      <c r="F270" s="229"/>
      <c r="G270" s="255"/>
      <c r="H270" s="255"/>
      <c r="I270" s="287"/>
      <c r="J270" s="307"/>
      <c r="K270" s="287"/>
      <c r="L270" s="351"/>
      <c r="M270" s="307"/>
      <c r="N270" s="395"/>
      <c r="O270" s="423" t="s">
        <v>700</v>
      </c>
      <c r="P270" s="407" t="s">
        <v>368</v>
      </c>
      <c r="Q270" s="407"/>
      <c r="R270" s="407"/>
      <c r="S270" s="407"/>
      <c r="T270" s="407"/>
      <c r="U270" s="407"/>
      <c r="V270" s="407"/>
      <c r="W270" s="407"/>
      <c r="X270" s="407"/>
      <c r="Y270" s="407"/>
      <c r="Z270" s="407"/>
      <c r="AA270" s="407" t="s">
        <v>788</v>
      </c>
      <c r="AB270" s="407"/>
      <c r="AC270" s="407"/>
      <c r="AD270" s="407"/>
      <c r="AE270" s="407"/>
      <c r="AF270" s="407"/>
      <c r="AG270" s="407"/>
      <c r="AH270" s="407"/>
      <c r="AI270" s="407"/>
      <c r="AJ270" s="407"/>
      <c r="AK270" s="407"/>
      <c r="AL270" s="407"/>
      <c r="AM270" s="478"/>
      <c r="AN270" s="499"/>
    </row>
    <row r="271" spans="1:40" s="170" customFormat="1" ht="102" customHeight="1">
      <c r="A271" s="181"/>
      <c r="B271" s="176"/>
      <c r="C271" s="176"/>
      <c r="D271" s="176"/>
      <c r="E271" s="176"/>
      <c r="F271" s="229"/>
      <c r="G271" s="255"/>
      <c r="H271" s="255"/>
      <c r="I271" s="287"/>
      <c r="J271" s="307"/>
      <c r="K271" s="287"/>
      <c r="L271" s="351"/>
      <c r="M271" s="307"/>
      <c r="N271" s="395"/>
      <c r="O271" s="423" t="s">
        <v>69</v>
      </c>
      <c r="P271" s="407" t="s">
        <v>1136</v>
      </c>
      <c r="Q271" s="407"/>
      <c r="R271" s="407"/>
      <c r="S271" s="407"/>
      <c r="T271" s="407"/>
      <c r="U271" s="407"/>
      <c r="V271" s="407"/>
      <c r="W271" s="407"/>
      <c r="X271" s="407"/>
      <c r="Y271" s="407"/>
      <c r="Z271" s="407"/>
      <c r="AA271" s="407" t="s">
        <v>1112</v>
      </c>
      <c r="AB271" s="407"/>
      <c r="AC271" s="407"/>
      <c r="AD271" s="407"/>
      <c r="AE271" s="407"/>
      <c r="AF271" s="407"/>
      <c r="AG271" s="407"/>
      <c r="AH271" s="407"/>
      <c r="AI271" s="407"/>
      <c r="AJ271" s="407"/>
      <c r="AK271" s="407"/>
      <c r="AL271" s="407"/>
      <c r="AM271" s="478"/>
      <c r="AN271" s="499"/>
    </row>
    <row r="272" spans="1:40" s="170" customFormat="1" ht="209.25" customHeight="1">
      <c r="A272" s="181"/>
      <c r="B272" s="176"/>
      <c r="C272" s="176"/>
      <c r="D272" s="176"/>
      <c r="E272" s="176"/>
      <c r="F272" s="229"/>
      <c r="G272" s="255"/>
      <c r="H272" s="255"/>
      <c r="I272" s="287"/>
      <c r="J272" s="307"/>
      <c r="K272" s="287"/>
      <c r="L272" s="351"/>
      <c r="M272" s="307"/>
      <c r="N272" s="395"/>
      <c r="O272" s="423" t="s">
        <v>711</v>
      </c>
      <c r="P272" s="407" t="s">
        <v>163</v>
      </c>
      <c r="Q272" s="407"/>
      <c r="R272" s="407"/>
      <c r="S272" s="407"/>
      <c r="T272" s="407"/>
      <c r="U272" s="407"/>
      <c r="V272" s="407"/>
      <c r="W272" s="407"/>
      <c r="X272" s="407"/>
      <c r="Y272" s="407"/>
      <c r="Z272" s="407"/>
      <c r="AA272" s="407" t="s">
        <v>1033</v>
      </c>
      <c r="AB272" s="407"/>
      <c r="AC272" s="407"/>
      <c r="AD272" s="407"/>
      <c r="AE272" s="407"/>
      <c r="AF272" s="407"/>
      <c r="AG272" s="407"/>
      <c r="AH272" s="407"/>
      <c r="AI272" s="407"/>
      <c r="AJ272" s="407"/>
      <c r="AK272" s="407"/>
      <c r="AL272" s="407"/>
      <c r="AM272" s="478"/>
      <c r="AN272" s="499"/>
    </row>
    <row r="273" spans="1:40" s="170" customFormat="1" ht="120.75" customHeight="1">
      <c r="A273" s="181"/>
      <c r="B273" s="176"/>
      <c r="C273" s="176"/>
      <c r="D273" s="176"/>
      <c r="E273" s="176"/>
      <c r="F273" s="229"/>
      <c r="G273" s="255"/>
      <c r="H273" s="255"/>
      <c r="I273" s="287"/>
      <c r="J273" s="307"/>
      <c r="K273" s="287"/>
      <c r="L273" s="351"/>
      <c r="M273" s="307"/>
      <c r="N273" s="395"/>
      <c r="O273" s="423" t="s">
        <v>608</v>
      </c>
      <c r="P273" s="407" t="s">
        <v>768</v>
      </c>
      <c r="Q273" s="407"/>
      <c r="R273" s="407"/>
      <c r="S273" s="407"/>
      <c r="T273" s="407"/>
      <c r="U273" s="407"/>
      <c r="V273" s="407"/>
      <c r="W273" s="407"/>
      <c r="X273" s="407"/>
      <c r="Y273" s="407"/>
      <c r="Z273" s="407"/>
      <c r="AA273" s="407" t="s">
        <v>1137</v>
      </c>
      <c r="AB273" s="407"/>
      <c r="AC273" s="407"/>
      <c r="AD273" s="407"/>
      <c r="AE273" s="407"/>
      <c r="AF273" s="407"/>
      <c r="AG273" s="407"/>
      <c r="AH273" s="407"/>
      <c r="AI273" s="407"/>
      <c r="AJ273" s="407"/>
      <c r="AK273" s="407"/>
      <c r="AL273" s="407"/>
      <c r="AM273" s="478"/>
      <c r="AN273" s="499"/>
    </row>
    <row r="274" spans="1:40" s="170" customFormat="1" ht="120.75" customHeight="1">
      <c r="A274" s="181"/>
      <c r="B274" s="176"/>
      <c r="C274" s="176"/>
      <c r="D274" s="176"/>
      <c r="E274" s="176"/>
      <c r="F274" s="229"/>
      <c r="G274" s="255"/>
      <c r="H274" s="255"/>
      <c r="I274" s="287"/>
      <c r="J274" s="307"/>
      <c r="K274" s="287"/>
      <c r="L274" s="351"/>
      <c r="M274" s="307"/>
      <c r="N274" s="395"/>
      <c r="O274" s="423" t="s">
        <v>297</v>
      </c>
      <c r="P274" s="407" t="s">
        <v>506</v>
      </c>
      <c r="Q274" s="407"/>
      <c r="R274" s="407"/>
      <c r="S274" s="407"/>
      <c r="T274" s="407"/>
      <c r="U274" s="407"/>
      <c r="V274" s="407"/>
      <c r="W274" s="407"/>
      <c r="X274" s="407"/>
      <c r="Y274" s="407"/>
      <c r="Z274" s="407"/>
      <c r="AA274" s="432" t="s">
        <v>770</v>
      </c>
      <c r="AB274" s="465"/>
      <c r="AC274" s="465"/>
      <c r="AD274" s="465"/>
      <c r="AE274" s="465"/>
      <c r="AF274" s="465"/>
      <c r="AG274" s="465"/>
      <c r="AH274" s="465"/>
      <c r="AI274" s="465"/>
      <c r="AJ274" s="465"/>
      <c r="AK274" s="465"/>
      <c r="AL274" s="469"/>
      <c r="AM274" s="478"/>
      <c r="AN274" s="499"/>
    </row>
    <row r="275" spans="1:40" s="170" customFormat="1" ht="120.75" customHeight="1">
      <c r="A275" s="181"/>
      <c r="B275" s="176"/>
      <c r="C275" s="176"/>
      <c r="D275" s="176"/>
      <c r="E275" s="176"/>
      <c r="F275" s="229"/>
      <c r="G275" s="255"/>
      <c r="H275" s="255"/>
      <c r="I275" s="287"/>
      <c r="J275" s="307"/>
      <c r="K275" s="287"/>
      <c r="L275" s="351"/>
      <c r="M275" s="307"/>
      <c r="N275" s="395"/>
      <c r="O275" s="423" t="s">
        <v>717</v>
      </c>
      <c r="P275" s="407" t="s">
        <v>772</v>
      </c>
      <c r="Q275" s="407"/>
      <c r="R275" s="407"/>
      <c r="S275" s="407"/>
      <c r="T275" s="407"/>
      <c r="U275" s="407"/>
      <c r="V275" s="407"/>
      <c r="W275" s="407"/>
      <c r="X275" s="407"/>
      <c r="Y275" s="407"/>
      <c r="Z275" s="407"/>
      <c r="AA275" s="432" t="s">
        <v>1139</v>
      </c>
      <c r="AB275" s="465"/>
      <c r="AC275" s="465"/>
      <c r="AD275" s="465"/>
      <c r="AE275" s="465"/>
      <c r="AF275" s="465"/>
      <c r="AG275" s="465"/>
      <c r="AH275" s="465"/>
      <c r="AI275" s="465"/>
      <c r="AJ275" s="465"/>
      <c r="AK275" s="465"/>
      <c r="AL275" s="469"/>
      <c r="AM275" s="478"/>
      <c r="AN275" s="499"/>
    </row>
    <row r="276" spans="1:40" s="170" customFormat="1" ht="120.75" customHeight="1">
      <c r="A276" s="181"/>
      <c r="B276" s="176"/>
      <c r="C276" s="176"/>
      <c r="D276" s="176"/>
      <c r="E276" s="176"/>
      <c r="F276" s="229"/>
      <c r="G276" s="255"/>
      <c r="H276" s="255"/>
      <c r="I276" s="287"/>
      <c r="J276" s="307"/>
      <c r="K276" s="287"/>
      <c r="L276" s="351"/>
      <c r="M276" s="307"/>
      <c r="N276" s="395"/>
      <c r="O276" s="423" t="s">
        <v>553</v>
      </c>
      <c r="P276" s="407" t="s">
        <v>555</v>
      </c>
      <c r="Q276" s="407"/>
      <c r="R276" s="407"/>
      <c r="S276" s="407"/>
      <c r="T276" s="407"/>
      <c r="U276" s="407"/>
      <c r="V276" s="407"/>
      <c r="W276" s="407"/>
      <c r="X276" s="407"/>
      <c r="Y276" s="407"/>
      <c r="Z276" s="407"/>
      <c r="AA276" s="432" t="s">
        <v>744</v>
      </c>
      <c r="AB276" s="465"/>
      <c r="AC276" s="465"/>
      <c r="AD276" s="465"/>
      <c r="AE276" s="465"/>
      <c r="AF276" s="465"/>
      <c r="AG276" s="465"/>
      <c r="AH276" s="465"/>
      <c r="AI276" s="465"/>
      <c r="AJ276" s="465"/>
      <c r="AK276" s="465"/>
      <c r="AL276" s="469"/>
      <c r="AM276" s="478"/>
      <c r="AN276" s="499"/>
    </row>
    <row r="277" spans="1:40" s="170" customFormat="1" ht="154.5" customHeight="1">
      <c r="A277" s="181"/>
      <c r="B277" s="176"/>
      <c r="C277" s="176"/>
      <c r="D277" s="176"/>
      <c r="E277" s="176"/>
      <c r="F277" s="229"/>
      <c r="G277" s="255"/>
      <c r="H277" s="255"/>
      <c r="I277" s="287"/>
      <c r="J277" s="307"/>
      <c r="K277" s="287"/>
      <c r="L277" s="351"/>
      <c r="M277" s="307"/>
      <c r="N277" s="395"/>
      <c r="O277" s="423" t="s">
        <v>834</v>
      </c>
      <c r="P277" s="407" t="s">
        <v>1140</v>
      </c>
      <c r="Q277" s="407"/>
      <c r="R277" s="407"/>
      <c r="S277" s="407"/>
      <c r="T277" s="407"/>
      <c r="U277" s="407"/>
      <c r="V277" s="407"/>
      <c r="W277" s="407"/>
      <c r="X277" s="407"/>
      <c r="Y277" s="407"/>
      <c r="Z277" s="407"/>
      <c r="AA277" s="407" t="s">
        <v>752</v>
      </c>
      <c r="AB277" s="407"/>
      <c r="AC277" s="407"/>
      <c r="AD277" s="407"/>
      <c r="AE277" s="407"/>
      <c r="AF277" s="407"/>
      <c r="AG277" s="407"/>
      <c r="AH277" s="407"/>
      <c r="AI277" s="407"/>
      <c r="AJ277" s="407"/>
      <c r="AK277" s="407"/>
      <c r="AL277" s="407"/>
      <c r="AM277" s="478"/>
      <c r="AN277" s="499"/>
    </row>
    <row r="278" spans="1:40" s="170" customFormat="1" ht="10.5" customHeight="1">
      <c r="A278" s="182"/>
      <c r="B278" s="207"/>
      <c r="C278" s="207"/>
      <c r="D278" s="207"/>
      <c r="E278" s="207"/>
      <c r="F278" s="230"/>
      <c r="G278" s="258"/>
      <c r="H278" s="258"/>
      <c r="I278" s="288"/>
      <c r="J278" s="308"/>
      <c r="K278" s="288"/>
      <c r="L278" s="352"/>
      <c r="M278" s="308"/>
      <c r="N278" s="396"/>
      <c r="O278" s="391"/>
      <c r="P278" s="447"/>
      <c r="Q278" s="447"/>
      <c r="R278" s="447"/>
      <c r="S278" s="447"/>
      <c r="T278" s="447"/>
      <c r="U278" s="447"/>
      <c r="V278" s="447"/>
      <c r="W278" s="447"/>
      <c r="X278" s="447"/>
      <c r="Y278" s="447"/>
      <c r="Z278" s="447"/>
      <c r="AA278" s="447"/>
      <c r="AB278" s="447"/>
      <c r="AC278" s="447"/>
      <c r="AD278" s="447"/>
      <c r="AE278" s="447"/>
      <c r="AF278" s="447"/>
      <c r="AG278" s="447"/>
      <c r="AH278" s="447"/>
      <c r="AI278" s="447"/>
      <c r="AJ278" s="447"/>
      <c r="AK278" s="447"/>
      <c r="AL278" s="447"/>
      <c r="AM278" s="479"/>
      <c r="AN278" s="499"/>
    </row>
    <row r="279" spans="1:40" s="170" customFormat="1" ht="60" customHeight="1">
      <c r="A279" s="180" t="s">
        <v>773</v>
      </c>
      <c r="B279" s="206"/>
      <c r="C279" s="206"/>
      <c r="D279" s="206"/>
      <c r="E279" s="206"/>
      <c r="F279" s="228"/>
      <c r="G279" s="251" t="s">
        <v>6</v>
      </c>
      <c r="H279" s="251"/>
      <c r="I279" s="278" t="s">
        <v>454</v>
      </c>
      <c r="J279" s="299"/>
      <c r="K279" s="278" t="s">
        <v>79</v>
      </c>
      <c r="L279" s="353"/>
      <c r="M279" s="375"/>
      <c r="N279" s="407" t="s">
        <v>233</v>
      </c>
      <c r="O279" s="429"/>
      <c r="P279" s="429"/>
      <c r="Q279" s="429"/>
      <c r="R279" s="429"/>
      <c r="S279" s="429"/>
      <c r="T279" s="429"/>
      <c r="U279" s="429"/>
      <c r="V279" s="429"/>
      <c r="W279" s="429"/>
      <c r="X279" s="429"/>
      <c r="Y279" s="429"/>
      <c r="Z279" s="429"/>
      <c r="AA279" s="429"/>
      <c r="AB279" s="429"/>
      <c r="AC279" s="429"/>
      <c r="AD279" s="429"/>
      <c r="AE279" s="429"/>
      <c r="AF279" s="429"/>
      <c r="AG279" s="429"/>
      <c r="AH279" s="429"/>
      <c r="AI279" s="429"/>
      <c r="AJ279" s="429"/>
      <c r="AK279" s="429"/>
      <c r="AL279" s="429"/>
      <c r="AM279" s="429"/>
      <c r="AN279" s="499"/>
    </row>
    <row r="280" spans="1:40" s="170" customFormat="1" ht="156.75" customHeight="1">
      <c r="A280" s="181"/>
      <c r="B280" s="176"/>
      <c r="C280" s="176"/>
      <c r="D280" s="176"/>
      <c r="E280" s="176"/>
      <c r="F280" s="229"/>
      <c r="G280" s="255"/>
      <c r="H280" s="255"/>
      <c r="I280" s="287"/>
      <c r="J280" s="307"/>
      <c r="K280" s="287"/>
      <c r="L280" s="351"/>
      <c r="M280" s="307"/>
      <c r="N280" s="408" t="s">
        <v>1142</v>
      </c>
      <c r="O280" s="433"/>
      <c r="P280" s="433"/>
      <c r="Q280" s="433"/>
      <c r="R280" s="433"/>
      <c r="S280" s="433"/>
      <c r="T280" s="433"/>
      <c r="U280" s="433"/>
      <c r="V280" s="433"/>
      <c r="W280" s="433"/>
      <c r="X280" s="433"/>
      <c r="Y280" s="433"/>
      <c r="Z280" s="433"/>
      <c r="AA280" s="433"/>
      <c r="AB280" s="433"/>
      <c r="AC280" s="433"/>
      <c r="AD280" s="433"/>
      <c r="AE280" s="433"/>
      <c r="AF280" s="433"/>
      <c r="AG280" s="433"/>
      <c r="AH280" s="433"/>
      <c r="AI280" s="433"/>
      <c r="AJ280" s="433"/>
      <c r="AK280" s="433"/>
      <c r="AL280" s="433"/>
      <c r="AM280" s="485"/>
      <c r="AN280" s="499"/>
    </row>
    <row r="281" spans="1:40" s="170" customFormat="1" ht="37.5" customHeight="1">
      <c r="A281" s="181"/>
      <c r="B281" s="176"/>
      <c r="C281" s="176"/>
      <c r="D281" s="176"/>
      <c r="E281" s="176"/>
      <c r="F281" s="229"/>
      <c r="G281" s="255"/>
      <c r="H281" s="255"/>
      <c r="I281" s="287"/>
      <c r="J281" s="307"/>
      <c r="K281" s="287"/>
      <c r="L281" s="351"/>
      <c r="M281" s="307"/>
      <c r="N281" s="408" t="s">
        <v>333</v>
      </c>
      <c r="O281" s="433"/>
      <c r="P281" s="433"/>
      <c r="Q281" s="433"/>
      <c r="R281" s="433"/>
      <c r="S281" s="433"/>
      <c r="T281" s="433"/>
      <c r="U281" s="433"/>
      <c r="V281" s="433"/>
      <c r="W281" s="433"/>
      <c r="X281" s="433"/>
      <c r="Y281" s="433"/>
      <c r="Z281" s="433"/>
      <c r="AA281" s="433"/>
      <c r="AB281" s="433"/>
      <c r="AC281" s="433"/>
      <c r="AD281" s="433"/>
      <c r="AE281" s="433"/>
      <c r="AF281" s="433"/>
      <c r="AG281" s="433"/>
      <c r="AH281" s="433"/>
      <c r="AI281" s="433"/>
      <c r="AJ281" s="433"/>
      <c r="AK281" s="433"/>
      <c r="AL281" s="433"/>
      <c r="AM281" s="485"/>
      <c r="AN281" s="499"/>
    </row>
    <row r="282" spans="1:40" s="170" customFormat="1" ht="312" customHeight="1">
      <c r="A282" s="181"/>
      <c r="B282" s="176"/>
      <c r="C282" s="176"/>
      <c r="D282" s="176"/>
      <c r="E282" s="176"/>
      <c r="F282" s="229"/>
      <c r="G282" s="255"/>
      <c r="H282" s="255"/>
      <c r="I282" s="287"/>
      <c r="J282" s="307"/>
      <c r="K282" s="287"/>
      <c r="L282" s="351"/>
      <c r="M282" s="307"/>
      <c r="N282" s="408" t="s">
        <v>1075</v>
      </c>
      <c r="O282" s="433"/>
      <c r="P282" s="433"/>
      <c r="Q282" s="433"/>
      <c r="R282" s="433"/>
      <c r="S282" s="433"/>
      <c r="T282" s="433"/>
      <c r="U282" s="433"/>
      <c r="V282" s="433"/>
      <c r="W282" s="433"/>
      <c r="X282" s="433"/>
      <c r="Y282" s="433"/>
      <c r="Z282" s="433"/>
      <c r="AA282" s="433"/>
      <c r="AB282" s="433"/>
      <c r="AC282" s="433"/>
      <c r="AD282" s="433"/>
      <c r="AE282" s="433"/>
      <c r="AF282" s="433"/>
      <c r="AG282" s="433"/>
      <c r="AH282" s="433"/>
      <c r="AI282" s="433"/>
      <c r="AJ282" s="433"/>
      <c r="AK282" s="433"/>
      <c r="AL282" s="433"/>
      <c r="AM282" s="485"/>
      <c r="AN282" s="499"/>
    </row>
    <row r="283" spans="1:40" s="170" customFormat="1" ht="17.25" customHeight="1">
      <c r="A283" s="181"/>
      <c r="B283" s="176"/>
      <c r="C283" s="176"/>
      <c r="D283" s="176"/>
      <c r="E283" s="176"/>
      <c r="F283" s="229"/>
      <c r="G283" s="255"/>
      <c r="H283" s="255"/>
      <c r="I283" s="287"/>
      <c r="J283" s="307"/>
      <c r="K283" s="287"/>
      <c r="L283" s="351"/>
      <c r="M283" s="307"/>
      <c r="N283" s="399" t="s">
        <v>447</v>
      </c>
      <c r="O283" s="421"/>
      <c r="P283" s="421"/>
      <c r="Q283" s="421"/>
      <c r="R283" s="421"/>
      <c r="S283" s="421"/>
      <c r="T283" s="421"/>
      <c r="U283" s="421"/>
      <c r="V283" s="421"/>
      <c r="W283" s="421"/>
      <c r="X283" s="421"/>
      <c r="Y283" s="421"/>
      <c r="Z283" s="421"/>
      <c r="AA283" s="421"/>
      <c r="AB283" s="421"/>
      <c r="AC283" s="421"/>
      <c r="AD283" s="421"/>
      <c r="AE283" s="421"/>
      <c r="AF283" s="421"/>
      <c r="AG283" s="421"/>
      <c r="AH283" s="421"/>
      <c r="AI283" s="421"/>
      <c r="AJ283" s="421"/>
      <c r="AK283" s="421"/>
      <c r="AL283" s="421"/>
      <c r="AM283" s="478"/>
      <c r="AN283" s="499"/>
    </row>
    <row r="284" spans="1:40" s="170" customFormat="1" ht="17.25" customHeight="1">
      <c r="A284" s="181"/>
      <c r="B284" s="176"/>
      <c r="C284" s="176"/>
      <c r="D284" s="176"/>
      <c r="E284" s="176"/>
      <c r="F284" s="229"/>
      <c r="G284" s="255"/>
      <c r="H284" s="255"/>
      <c r="I284" s="287"/>
      <c r="J284" s="307"/>
      <c r="K284" s="287"/>
      <c r="L284" s="351"/>
      <c r="M284" s="307"/>
      <c r="N284" s="395"/>
      <c r="O284" s="422"/>
      <c r="P284" s="446" t="s">
        <v>675</v>
      </c>
      <c r="Q284" s="452"/>
      <c r="R284" s="452"/>
      <c r="S284" s="452"/>
      <c r="T284" s="452"/>
      <c r="U284" s="452"/>
      <c r="V284" s="452"/>
      <c r="W284" s="452"/>
      <c r="X284" s="452"/>
      <c r="Y284" s="452"/>
      <c r="Z284" s="455"/>
      <c r="AA284" s="460" t="s">
        <v>676</v>
      </c>
      <c r="AB284" s="460"/>
      <c r="AC284" s="460"/>
      <c r="AD284" s="460"/>
      <c r="AE284" s="460"/>
      <c r="AF284" s="460"/>
      <c r="AG284" s="460"/>
      <c r="AH284" s="460"/>
      <c r="AI284" s="460"/>
      <c r="AJ284" s="460"/>
      <c r="AK284" s="460"/>
      <c r="AL284" s="460"/>
      <c r="AM284" s="478"/>
      <c r="AN284" s="499"/>
    </row>
    <row r="285" spans="1:40" s="170" customFormat="1" ht="150" customHeight="1">
      <c r="A285" s="181"/>
      <c r="B285" s="176"/>
      <c r="C285" s="176"/>
      <c r="D285" s="176"/>
      <c r="E285" s="176"/>
      <c r="F285" s="229"/>
      <c r="G285" s="255"/>
      <c r="H285" s="255"/>
      <c r="I285" s="287"/>
      <c r="J285" s="307"/>
      <c r="K285" s="287"/>
      <c r="L285" s="351"/>
      <c r="M285" s="307"/>
      <c r="N285" s="395"/>
      <c r="O285" s="423" t="s">
        <v>76</v>
      </c>
      <c r="P285" s="407" t="s">
        <v>865</v>
      </c>
      <c r="Q285" s="407"/>
      <c r="R285" s="407"/>
      <c r="S285" s="407"/>
      <c r="T285" s="407"/>
      <c r="U285" s="407"/>
      <c r="V285" s="407"/>
      <c r="W285" s="407"/>
      <c r="X285" s="407"/>
      <c r="Y285" s="407"/>
      <c r="Z285" s="407"/>
      <c r="AA285" s="407" t="s">
        <v>1125</v>
      </c>
      <c r="AB285" s="407"/>
      <c r="AC285" s="407"/>
      <c r="AD285" s="407"/>
      <c r="AE285" s="407"/>
      <c r="AF285" s="407"/>
      <c r="AG285" s="407"/>
      <c r="AH285" s="407"/>
      <c r="AI285" s="407"/>
      <c r="AJ285" s="407"/>
      <c r="AK285" s="407"/>
      <c r="AL285" s="407"/>
      <c r="AM285" s="478"/>
      <c r="AN285" s="499"/>
    </row>
    <row r="286" spans="1:40" s="170" customFormat="1" ht="104.25" customHeight="1">
      <c r="A286" s="181"/>
      <c r="B286" s="176"/>
      <c r="C286" s="176"/>
      <c r="D286" s="176"/>
      <c r="E286" s="176"/>
      <c r="F286" s="229"/>
      <c r="G286" s="255"/>
      <c r="H286" s="255"/>
      <c r="I286" s="287"/>
      <c r="J286" s="307"/>
      <c r="K286" s="287"/>
      <c r="L286" s="351"/>
      <c r="M286" s="307"/>
      <c r="N286" s="395"/>
      <c r="O286" s="423" t="s">
        <v>85</v>
      </c>
      <c r="P286" s="407" t="s">
        <v>1109</v>
      </c>
      <c r="Q286" s="407"/>
      <c r="R286" s="407"/>
      <c r="S286" s="407"/>
      <c r="T286" s="407"/>
      <c r="U286" s="407"/>
      <c r="V286" s="407"/>
      <c r="W286" s="407"/>
      <c r="X286" s="407"/>
      <c r="Y286" s="407"/>
      <c r="Z286" s="407"/>
      <c r="AA286" s="407" t="s">
        <v>901</v>
      </c>
      <c r="AB286" s="407"/>
      <c r="AC286" s="407"/>
      <c r="AD286" s="407"/>
      <c r="AE286" s="407"/>
      <c r="AF286" s="407"/>
      <c r="AG286" s="407"/>
      <c r="AH286" s="407"/>
      <c r="AI286" s="407"/>
      <c r="AJ286" s="407"/>
      <c r="AK286" s="407"/>
      <c r="AL286" s="407"/>
      <c r="AM286" s="478"/>
      <c r="AN286" s="499"/>
    </row>
    <row r="287" spans="1:40" s="170" customFormat="1" ht="60" customHeight="1">
      <c r="A287" s="181"/>
      <c r="B287" s="176"/>
      <c r="C287" s="176"/>
      <c r="D287" s="176"/>
      <c r="E287" s="176"/>
      <c r="F287" s="229"/>
      <c r="G287" s="255"/>
      <c r="H287" s="255"/>
      <c r="I287" s="287"/>
      <c r="J287" s="307"/>
      <c r="K287" s="287"/>
      <c r="L287" s="351"/>
      <c r="M287" s="307"/>
      <c r="N287" s="395"/>
      <c r="O287" s="423" t="s">
        <v>13</v>
      </c>
      <c r="P287" s="407" t="s">
        <v>1126</v>
      </c>
      <c r="Q287" s="407"/>
      <c r="R287" s="407"/>
      <c r="S287" s="407"/>
      <c r="T287" s="407"/>
      <c r="U287" s="407"/>
      <c r="V287" s="407"/>
      <c r="W287" s="407"/>
      <c r="X287" s="407"/>
      <c r="Y287" s="407"/>
      <c r="Z287" s="407"/>
      <c r="AA287" s="407" t="s">
        <v>339</v>
      </c>
      <c r="AB287" s="407"/>
      <c r="AC287" s="407"/>
      <c r="AD287" s="407"/>
      <c r="AE287" s="407"/>
      <c r="AF287" s="407"/>
      <c r="AG287" s="407"/>
      <c r="AH287" s="407"/>
      <c r="AI287" s="407"/>
      <c r="AJ287" s="407"/>
      <c r="AK287" s="407"/>
      <c r="AL287" s="407"/>
      <c r="AM287" s="478"/>
      <c r="AN287" s="499"/>
    </row>
    <row r="288" spans="1:40" s="170" customFormat="1" ht="53.25" customHeight="1">
      <c r="A288" s="181"/>
      <c r="B288" s="176"/>
      <c r="C288" s="176"/>
      <c r="D288" s="176"/>
      <c r="E288" s="176"/>
      <c r="F288" s="229"/>
      <c r="G288" s="255"/>
      <c r="H288" s="255"/>
      <c r="I288" s="287"/>
      <c r="J288" s="307"/>
      <c r="K288" s="287"/>
      <c r="L288" s="351"/>
      <c r="M288" s="307"/>
      <c r="N288" s="395"/>
      <c r="O288" s="423" t="s">
        <v>89</v>
      </c>
      <c r="P288" s="407" t="s">
        <v>240</v>
      </c>
      <c r="Q288" s="407"/>
      <c r="R288" s="407"/>
      <c r="S288" s="407"/>
      <c r="T288" s="407"/>
      <c r="U288" s="407"/>
      <c r="V288" s="407"/>
      <c r="W288" s="407"/>
      <c r="X288" s="407"/>
      <c r="Y288" s="407"/>
      <c r="Z288" s="407"/>
      <c r="AA288" s="407" t="s">
        <v>1129</v>
      </c>
      <c r="AB288" s="407"/>
      <c r="AC288" s="407"/>
      <c r="AD288" s="407"/>
      <c r="AE288" s="407"/>
      <c r="AF288" s="407"/>
      <c r="AG288" s="407"/>
      <c r="AH288" s="407"/>
      <c r="AI288" s="407"/>
      <c r="AJ288" s="407"/>
      <c r="AK288" s="407"/>
      <c r="AL288" s="407"/>
      <c r="AM288" s="478"/>
      <c r="AN288" s="499"/>
    </row>
    <row r="289" spans="1:40" s="170" customFormat="1" ht="95.25" customHeight="1">
      <c r="A289" s="181"/>
      <c r="B289" s="176"/>
      <c r="C289" s="176"/>
      <c r="D289" s="176"/>
      <c r="E289" s="176"/>
      <c r="F289" s="229"/>
      <c r="G289" s="255"/>
      <c r="H289" s="255"/>
      <c r="I289" s="287"/>
      <c r="J289" s="307"/>
      <c r="K289" s="287"/>
      <c r="L289" s="351"/>
      <c r="M289" s="307"/>
      <c r="N289" s="395"/>
      <c r="O289" s="423" t="s">
        <v>90</v>
      </c>
      <c r="P289" s="407" t="s">
        <v>1130</v>
      </c>
      <c r="Q289" s="407"/>
      <c r="R289" s="407"/>
      <c r="S289" s="407"/>
      <c r="T289" s="407"/>
      <c r="U289" s="407"/>
      <c r="V289" s="407"/>
      <c r="W289" s="407"/>
      <c r="X289" s="407"/>
      <c r="Y289" s="407"/>
      <c r="Z289" s="407"/>
      <c r="AA289" s="407" t="s">
        <v>1132</v>
      </c>
      <c r="AB289" s="407"/>
      <c r="AC289" s="407"/>
      <c r="AD289" s="407"/>
      <c r="AE289" s="407"/>
      <c r="AF289" s="407"/>
      <c r="AG289" s="407"/>
      <c r="AH289" s="407"/>
      <c r="AI289" s="407"/>
      <c r="AJ289" s="407"/>
      <c r="AK289" s="407"/>
      <c r="AL289" s="407"/>
      <c r="AM289" s="478"/>
      <c r="AN289" s="499"/>
    </row>
    <row r="290" spans="1:40" s="170" customFormat="1" ht="77.25" customHeight="1">
      <c r="A290" s="181"/>
      <c r="B290" s="176"/>
      <c r="C290" s="176"/>
      <c r="D290" s="176"/>
      <c r="E290" s="176"/>
      <c r="F290" s="229"/>
      <c r="G290" s="255"/>
      <c r="H290" s="255"/>
      <c r="I290" s="287"/>
      <c r="J290" s="307"/>
      <c r="K290" s="287"/>
      <c r="L290" s="351"/>
      <c r="M290" s="307"/>
      <c r="N290" s="395"/>
      <c r="O290" s="423" t="s">
        <v>687</v>
      </c>
      <c r="P290" s="407" t="s">
        <v>644</v>
      </c>
      <c r="Q290" s="407"/>
      <c r="R290" s="407"/>
      <c r="S290" s="407"/>
      <c r="T290" s="407"/>
      <c r="U290" s="407"/>
      <c r="V290" s="407"/>
      <c r="W290" s="407"/>
      <c r="X290" s="407"/>
      <c r="Y290" s="407"/>
      <c r="Z290" s="407"/>
      <c r="AA290" s="407" t="s">
        <v>1133</v>
      </c>
      <c r="AB290" s="407"/>
      <c r="AC290" s="407"/>
      <c r="AD290" s="407"/>
      <c r="AE290" s="407"/>
      <c r="AF290" s="407"/>
      <c r="AG290" s="407"/>
      <c r="AH290" s="407"/>
      <c r="AI290" s="407"/>
      <c r="AJ290" s="407"/>
      <c r="AK290" s="407"/>
      <c r="AL290" s="407"/>
      <c r="AM290" s="478"/>
      <c r="AN290" s="499"/>
    </row>
    <row r="291" spans="1:40" s="170" customFormat="1" ht="207.75" customHeight="1">
      <c r="A291" s="181"/>
      <c r="B291" s="176"/>
      <c r="C291" s="176"/>
      <c r="D291" s="176"/>
      <c r="E291" s="176"/>
      <c r="F291" s="229"/>
      <c r="G291" s="255"/>
      <c r="H291" s="255"/>
      <c r="I291" s="287"/>
      <c r="J291" s="307"/>
      <c r="K291" s="287"/>
      <c r="L291" s="351"/>
      <c r="M291" s="307"/>
      <c r="N291" s="395"/>
      <c r="O291" s="423" t="s">
        <v>172</v>
      </c>
      <c r="P291" s="407" t="s">
        <v>141</v>
      </c>
      <c r="Q291" s="407"/>
      <c r="R291" s="407"/>
      <c r="S291" s="407"/>
      <c r="T291" s="407"/>
      <c r="U291" s="407"/>
      <c r="V291" s="407"/>
      <c r="W291" s="407"/>
      <c r="X291" s="407"/>
      <c r="Y291" s="407"/>
      <c r="Z291" s="407"/>
      <c r="AA291" s="407" t="s">
        <v>186</v>
      </c>
      <c r="AB291" s="407"/>
      <c r="AC291" s="407"/>
      <c r="AD291" s="407"/>
      <c r="AE291" s="407"/>
      <c r="AF291" s="407"/>
      <c r="AG291" s="407"/>
      <c r="AH291" s="407"/>
      <c r="AI291" s="407"/>
      <c r="AJ291" s="407"/>
      <c r="AK291" s="407"/>
      <c r="AL291" s="407"/>
      <c r="AM291" s="478"/>
      <c r="AN291" s="499"/>
    </row>
    <row r="292" spans="1:40" s="170" customFormat="1" ht="72" customHeight="1">
      <c r="A292" s="181"/>
      <c r="B292" s="176"/>
      <c r="C292" s="176"/>
      <c r="D292" s="176"/>
      <c r="E292" s="176"/>
      <c r="F292" s="229"/>
      <c r="G292" s="255"/>
      <c r="H292" s="255"/>
      <c r="I292" s="287"/>
      <c r="J292" s="307"/>
      <c r="K292" s="287"/>
      <c r="L292" s="351"/>
      <c r="M292" s="307"/>
      <c r="N292" s="395"/>
      <c r="O292" s="423" t="s">
        <v>698</v>
      </c>
      <c r="P292" s="407" t="s">
        <v>1134</v>
      </c>
      <c r="Q292" s="407"/>
      <c r="R292" s="407"/>
      <c r="S292" s="407"/>
      <c r="T292" s="407"/>
      <c r="U292" s="407"/>
      <c r="V292" s="407"/>
      <c r="W292" s="407"/>
      <c r="X292" s="407"/>
      <c r="Y292" s="407"/>
      <c r="Z292" s="407"/>
      <c r="AA292" s="407" t="s">
        <v>438</v>
      </c>
      <c r="AB292" s="407"/>
      <c r="AC292" s="407"/>
      <c r="AD292" s="407"/>
      <c r="AE292" s="407"/>
      <c r="AF292" s="407"/>
      <c r="AG292" s="407"/>
      <c r="AH292" s="407"/>
      <c r="AI292" s="407"/>
      <c r="AJ292" s="407"/>
      <c r="AK292" s="407"/>
      <c r="AL292" s="407"/>
      <c r="AM292" s="478"/>
      <c r="AN292" s="499"/>
    </row>
    <row r="293" spans="1:40" s="170" customFormat="1" ht="77.25" customHeight="1">
      <c r="A293" s="181"/>
      <c r="B293" s="176"/>
      <c r="C293" s="176"/>
      <c r="D293" s="176"/>
      <c r="E293" s="176"/>
      <c r="F293" s="229"/>
      <c r="G293" s="255"/>
      <c r="H293" s="255"/>
      <c r="I293" s="287"/>
      <c r="J293" s="307"/>
      <c r="K293" s="287"/>
      <c r="L293" s="351"/>
      <c r="M293" s="307"/>
      <c r="N293" s="395"/>
      <c r="O293" s="423" t="s">
        <v>700</v>
      </c>
      <c r="P293" s="407" t="s">
        <v>368</v>
      </c>
      <c r="Q293" s="407"/>
      <c r="R293" s="407"/>
      <c r="S293" s="407"/>
      <c r="T293" s="407"/>
      <c r="U293" s="407"/>
      <c r="V293" s="407"/>
      <c r="W293" s="407"/>
      <c r="X293" s="407"/>
      <c r="Y293" s="407"/>
      <c r="Z293" s="407"/>
      <c r="AA293" s="407" t="s">
        <v>788</v>
      </c>
      <c r="AB293" s="407"/>
      <c r="AC293" s="407"/>
      <c r="AD293" s="407"/>
      <c r="AE293" s="407"/>
      <c r="AF293" s="407"/>
      <c r="AG293" s="407"/>
      <c r="AH293" s="407"/>
      <c r="AI293" s="407"/>
      <c r="AJ293" s="407"/>
      <c r="AK293" s="407"/>
      <c r="AL293" s="407"/>
      <c r="AM293" s="478"/>
      <c r="AN293" s="499"/>
    </row>
    <row r="294" spans="1:40" s="170" customFormat="1" ht="102" customHeight="1">
      <c r="A294" s="181"/>
      <c r="B294" s="176"/>
      <c r="C294" s="176"/>
      <c r="D294" s="176"/>
      <c r="E294" s="176"/>
      <c r="F294" s="229"/>
      <c r="G294" s="255"/>
      <c r="H294" s="255"/>
      <c r="I294" s="287"/>
      <c r="J294" s="307"/>
      <c r="K294" s="287"/>
      <c r="L294" s="351"/>
      <c r="M294" s="307"/>
      <c r="N294" s="395"/>
      <c r="O294" s="423" t="s">
        <v>69</v>
      </c>
      <c r="P294" s="407" t="s">
        <v>1136</v>
      </c>
      <c r="Q294" s="407"/>
      <c r="R294" s="407"/>
      <c r="S294" s="407"/>
      <c r="T294" s="407"/>
      <c r="U294" s="407"/>
      <c r="V294" s="407"/>
      <c r="W294" s="407"/>
      <c r="X294" s="407"/>
      <c r="Y294" s="407"/>
      <c r="Z294" s="407"/>
      <c r="AA294" s="407" t="s">
        <v>1112</v>
      </c>
      <c r="AB294" s="407"/>
      <c r="AC294" s="407"/>
      <c r="AD294" s="407"/>
      <c r="AE294" s="407"/>
      <c r="AF294" s="407"/>
      <c r="AG294" s="407"/>
      <c r="AH294" s="407"/>
      <c r="AI294" s="407"/>
      <c r="AJ294" s="407"/>
      <c r="AK294" s="407"/>
      <c r="AL294" s="407"/>
      <c r="AM294" s="478"/>
      <c r="AN294" s="499"/>
    </row>
    <row r="295" spans="1:40" s="170" customFormat="1" ht="209.25" customHeight="1">
      <c r="A295" s="181"/>
      <c r="B295" s="176"/>
      <c r="C295" s="176"/>
      <c r="D295" s="176"/>
      <c r="E295" s="176"/>
      <c r="F295" s="229"/>
      <c r="G295" s="255"/>
      <c r="H295" s="255"/>
      <c r="I295" s="287"/>
      <c r="J295" s="307"/>
      <c r="K295" s="287"/>
      <c r="L295" s="351"/>
      <c r="M295" s="307"/>
      <c r="N295" s="395"/>
      <c r="O295" s="423" t="s">
        <v>711</v>
      </c>
      <c r="P295" s="407" t="s">
        <v>163</v>
      </c>
      <c r="Q295" s="407"/>
      <c r="R295" s="407"/>
      <c r="S295" s="407"/>
      <c r="T295" s="407"/>
      <c r="U295" s="407"/>
      <c r="V295" s="407"/>
      <c r="W295" s="407"/>
      <c r="X295" s="407"/>
      <c r="Y295" s="407"/>
      <c r="Z295" s="407"/>
      <c r="AA295" s="407" t="s">
        <v>1033</v>
      </c>
      <c r="AB295" s="407"/>
      <c r="AC295" s="407"/>
      <c r="AD295" s="407"/>
      <c r="AE295" s="407"/>
      <c r="AF295" s="407"/>
      <c r="AG295" s="407"/>
      <c r="AH295" s="407"/>
      <c r="AI295" s="407"/>
      <c r="AJ295" s="407"/>
      <c r="AK295" s="407"/>
      <c r="AL295" s="407"/>
      <c r="AM295" s="478"/>
      <c r="AN295" s="499"/>
    </row>
    <row r="296" spans="1:40" s="170" customFormat="1" ht="120.75" customHeight="1">
      <c r="A296" s="181"/>
      <c r="B296" s="176"/>
      <c r="C296" s="176"/>
      <c r="D296" s="176"/>
      <c r="E296" s="176"/>
      <c r="F296" s="229"/>
      <c r="G296" s="255"/>
      <c r="H296" s="255"/>
      <c r="I296" s="287"/>
      <c r="J296" s="307"/>
      <c r="K296" s="287"/>
      <c r="L296" s="351"/>
      <c r="M296" s="307"/>
      <c r="N296" s="395"/>
      <c r="O296" s="423" t="s">
        <v>608</v>
      </c>
      <c r="P296" s="407" t="s">
        <v>768</v>
      </c>
      <c r="Q296" s="407"/>
      <c r="R296" s="407"/>
      <c r="S296" s="407"/>
      <c r="T296" s="407"/>
      <c r="U296" s="407"/>
      <c r="V296" s="407"/>
      <c r="W296" s="407"/>
      <c r="X296" s="407"/>
      <c r="Y296" s="407"/>
      <c r="Z296" s="407"/>
      <c r="AA296" s="407" t="s">
        <v>1137</v>
      </c>
      <c r="AB296" s="407"/>
      <c r="AC296" s="407"/>
      <c r="AD296" s="407"/>
      <c r="AE296" s="407"/>
      <c r="AF296" s="407"/>
      <c r="AG296" s="407"/>
      <c r="AH296" s="407"/>
      <c r="AI296" s="407"/>
      <c r="AJ296" s="407"/>
      <c r="AK296" s="407"/>
      <c r="AL296" s="407"/>
      <c r="AM296" s="478"/>
      <c r="AN296" s="499"/>
    </row>
    <row r="297" spans="1:40" s="170" customFormat="1" ht="120.75" customHeight="1">
      <c r="A297" s="181"/>
      <c r="B297" s="176"/>
      <c r="C297" s="176"/>
      <c r="D297" s="176"/>
      <c r="E297" s="176"/>
      <c r="F297" s="229"/>
      <c r="G297" s="255"/>
      <c r="H297" s="255"/>
      <c r="I297" s="287"/>
      <c r="J297" s="307"/>
      <c r="K297" s="287"/>
      <c r="L297" s="351"/>
      <c r="M297" s="307"/>
      <c r="N297" s="395"/>
      <c r="O297" s="423" t="s">
        <v>297</v>
      </c>
      <c r="P297" s="407" t="s">
        <v>506</v>
      </c>
      <c r="Q297" s="407"/>
      <c r="R297" s="407"/>
      <c r="S297" s="407"/>
      <c r="T297" s="407"/>
      <c r="U297" s="407"/>
      <c r="V297" s="407"/>
      <c r="W297" s="407"/>
      <c r="X297" s="407"/>
      <c r="Y297" s="407"/>
      <c r="Z297" s="407"/>
      <c r="AA297" s="432" t="s">
        <v>770</v>
      </c>
      <c r="AB297" s="465"/>
      <c r="AC297" s="465"/>
      <c r="AD297" s="465"/>
      <c r="AE297" s="465"/>
      <c r="AF297" s="465"/>
      <c r="AG297" s="465"/>
      <c r="AH297" s="465"/>
      <c r="AI297" s="465"/>
      <c r="AJ297" s="465"/>
      <c r="AK297" s="465"/>
      <c r="AL297" s="469"/>
      <c r="AM297" s="478"/>
      <c r="AN297" s="499"/>
    </row>
    <row r="298" spans="1:40" s="170" customFormat="1" ht="120.75" customHeight="1">
      <c r="A298" s="181"/>
      <c r="B298" s="176"/>
      <c r="C298" s="176"/>
      <c r="D298" s="176"/>
      <c r="E298" s="176"/>
      <c r="F298" s="229"/>
      <c r="G298" s="255"/>
      <c r="H298" s="255"/>
      <c r="I298" s="287"/>
      <c r="J298" s="307"/>
      <c r="K298" s="287"/>
      <c r="L298" s="351"/>
      <c r="M298" s="307"/>
      <c r="N298" s="395"/>
      <c r="O298" s="423" t="s">
        <v>717</v>
      </c>
      <c r="P298" s="407" t="s">
        <v>772</v>
      </c>
      <c r="Q298" s="407"/>
      <c r="R298" s="407"/>
      <c r="S298" s="407"/>
      <c r="T298" s="407"/>
      <c r="U298" s="407"/>
      <c r="V298" s="407"/>
      <c r="W298" s="407"/>
      <c r="X298" s="407"/>
      <c r="Y298" s="407"/>
      <c r="Z298" s="407"/>
      <c r="AA298" s="432" t="s">
        <v>1139</v>
      </c>
      <c r="AB298" s="465"/>
      <c r="AC298" s="465"/>
      <c r="AD298" s="465"/>
      <c r="AE298" s="465"/>
      <c r="AF298" s="465"/>
      <c r="AG298" s="465"/>
      <c r="AH298" s="465"/>
      <c r="AI298" s="465"/>
      <c r="AJ298" s="465"/>
      <c r="AK298" s="465"/>
      <c r="AL298" s="469"/>
      <c r="AM298" s="478"/>
      <c r="AN298" s="499"/>
    </row>
    <row r="299" spans="1:40" s="170" customFormat="1" ht="120.75" customHeight="1">
      <c r="A299" s="181"/>
      <c r="B299" s="176"/>
      <c r="C299" s="176"/>
      <c r="D299" s="176"/>
      <c r="E299" s="176"/>
      <c r="F299" s="229"/>
      <c r="G299" s="255"/>
      <c r="H299" s="255"/>
      <c r="I299" s="287"/>
      <c r="J299" s="307"/>
      <c r="K299" s="287"/>
      <c r="L299" s="351"/>
      <c r="M299" s="307"/>
      <c r="N299" s="395"/>
      <c r="O299" s="423" t="s">
        <v>553</v>
      </c>
      <c r="P299" s="407" t="s">
        <v>555</v>
      </c>
      <c r="Q299" s="407"/>
      <c r="R299" s="407"/>
      <c r="S299" s="407"/>
      <c r="T299" s="407"/>
      <c r="U299" s="407"/>
      <c r="V299" s="407"/>
      <c r="W299" s="407"/>
      <c r="X299" s="407"/>
      <c r="Y299" s="407"/>
      <c r="Z299" s="407"/>
      <c r="AA299" s="432" t="s">
        <v>744</v>
      </c>
      <c r="AB299" s="465"/>
      <c r="AC299" s="465"/>
      <c r="AD299" s="465"/>
      <c r="AE299" s="465"/>
      <c r="AF299" s="465"/>
      <c r="AG299" s="465"/>
      <c r="AH299" s="465"/>
      <c r="AI299" s="465"/>
      <c r="AJ299" s="465"/>
      <c r="AK299" s="465"/>
      <c r="AL299" s="469"/>
      <c r="AM299" s="478"/>
      <c r="AN299" s="499"/>
    </row>
    <row r="300" spans="1:40" s="170" customFormat="1" ht="154.5" customHeight="1">
      <c r="A300" s="181"/>
      <c r="B300" s="176"/>
      <c r="C300" s="176"/>
      <c r="D300" s="176"/>
      <c r="E300" s="176"/>
      <c r="F300" s="229"/>
      <c r="G300" s="255"/>
      <c r="H300" s="255"/>
      <c r="I300" s="287"/>
      <c r="J300" s="307"/>
      <c r="K300" s="287"/>
      <c r="L300" s="351"/>
      <c r="M300" s="307"/>
      <c r="N300" s="395"/>
      <c r="O300" s="423" t="s">
        <v>834</v>
      </c>
      <c r="P300" s="407" t="s">
        <v>1140</v>
      </c>
      <c r="Q300" s="407"/>
      <c r="R300" s="407"/>
      <c r="S300" s="407"/>
      <c r="T300" s="407"/>
      <c r="U300" s="407"/>
      <c r="V300" s="407"/>
      <c r="W300" s="407"/>
      <c r="X300" s="407"/>
      <c r="Y300" s="407"/>
      <c r="Z300" s="407"/>
      <c r="AA300" s="407" t="s">
        <v>752</v>
      </c>
      <c r="AB300" s="407"/>
      <c r="AC300" s="407"/>
      <c r="AD300" s="407"/>
      <c r="AE300" s="407"/>
      <c r="AF300" s="407"/>
      <c r="AG300" s="407"/>
      <c r="AH300" s="407"/>
      <c r="AI300" s="407"/>
      <c r="AJ300" s="407"/>
      <c r="AK300" s="407"/>
      <c r="AL300" s="407"/>
      <c r="AM300" s="478"/>
      <c r="AN300" s="499"/>
    </row>
    <row r="301" spans="1:40" s="170" customFormat="1" ht="10.5" customHeight="1">
      <c r="A301" s="182"/>
      <c r="B301" s="207"/>
      <c r="C301" s="207"/>
      <c r="D301" s="207"/>
      <c r="E301" s="207"/>
      <c r="F301" s="230"/>
      <c r="G301" s="258"/>
      <c r="H301" s="258"/>
      <c r="I301" s="288"/>
      <c r="J301" s="308"/>
      <c r="K301" s="288"/>
      <c r="L301" s="352"/>
      <c r="M301" s="308"/>
      <c r="N301" s="396"/>
      <c r="O301" s="391"/>
      <c r="P301" s="447"/>
      <c r="Q301" s="447"/>
      <c r="R301" s="447"/>
      <c r="S301" s="447"/>
      <c r="T301" s="447"/>
      <c r="U301" s="447"/>
      <c r="V301" s="447"/>
      <c r="W301" s="447"/>
      <c r="X301" s="447"/>
      <c r="Y301" s="447"/>
      <c r="Z301" s="447"/>
      <c r="AA301" s="447"/>
      <c r="AB301" s="447"/>
      <c r="AC301" s="447"/>
      <c r="AD301" s="447"/>
      <c r="AE301" s="447"/>
      <c r="AF301" s="447"/>
      <c r="AG301" s="447"/>
      <c r="AH301" s="447"/>
      <c r="AI301" s="447"/>
      <c r="AJ301" s="447"/>
      <c r="AK301" s="447"/>
      <c r="AL301" s="447"/>
      <c r="AM301" s="479"/>
      <c r="AN301" s="499"/>
    </row>
    <row r="302" spans="1:40" s="170" customFormat="1" ht="102.75" customHeight="1">
      <c r="A302" s="180" t="s">
        <v>977</v>
      </c>
      <c r="B302" s="206"/>
      <c r="C302" s="206"/>
      <c r="D302" s="206"/>
      <c r="E302" s="206"/>
      <c r="F302" s="228"/>
      <c r="G302" s="251" t="s">
        <v>6</v>
      </c>
      <c r="H302" s="251"/>
      <c r="I302" s="278" t="s">
        <v>454</v>
      </c>
      <c r="J302" s="299"/>
      <c r="K302" s="278" t="s">
        <v>159</v>
      </c>
      <c r="L302" s="353"/>
      <c r="M302" s="375"/>
      <c r="N302" s="407" t="s">
        <v>1143</v>
      </c>
      <c r="O302" s="429"/>
      <c r="P302" s="429"/>
      <c r="Q302" s="429"/>
      <c r="R302" s="429"/>
      <c r="S302" s="429"/>
      <c r="T302" s="429"/>
      <c r="U302" s="429"/>
      <c r="V302" s="429"/>
      <c r="W302" s="429"/>
      <c r="X302" s="429"/>
      <c r="Y302" s="429"/>
      <c r="Z302" s="429"/>
      <c r="AA302" s="429"/>
      <c r="AB302" s="429"/>
      <c r="AC302" s="429"/>
      <c r="AD302" s="429"/>
      <c r="AE302" s="429"/>
      <c r="AF302" s="429"/>
      <c r="AG302" s="429"/>
      <c r="AH302" s="429"/>
      <c r="AI302" s="429"/>
      <c r="AJ302" s="429"/>
      <c r="AK302" s="429"/>
      <c r="AL302" s="429"/>
      <c r="AM302" s="429"/>
      <c r="AN302" s="499"/>
    </row>
    <row r="303" spans="1:40" s="170" customFormat="1" ht="17.25" customHeight="1">
      <c r="A303" s="181"/>
      <c r="B303" s="176"/>
      <c r="C303" s="176"/>
      <c r="D303" s="176"/>
      <c r="E303" s="176"/>
      <c r="F303" s="229"/>
      <c r="G303" s="255"/>
      <c r="H303" s="255"/>
      <c r="I303" s="287"/>
      <c r="J303" s="307"/>
      <c r="K303" s="287"/>
      <c r="L303" s="351"/>
      <c r="M303" s="307"/>
      <c r="N303" s="399" t="s">
        <v>447</v>
      </c>
      <c r="O303" s="421"/>
      <c r="P303" s="421"/>
      <c r="Q303" s="421"/>
      <c r="R303" s="421"/>
      <c r="S303" s="421"/>
      <c r="T303" s="421"/>
      <c r="U303" s="421"/>
      <c r="V303" s="421"/>
      <c r="W303" s="421"/>
      <c r="X303" s="421"/>
      <c r="Y303" s="421"/>
      <c r="Z303" s="421"/>
      <c r="AA303" s="421"/>
      <c r="AB303" s="421"/>
      <c r="AC303" s="421"/>
      <c r="AD303" s="421"/>
      <c r="AE303" s="421"/>
      <c r="AF303" s="421"/>
      <c r="AG303" s="421"/>
      <c r="AH303" s="421"/>
      <c r="AI303" s="421"/>
      <c r="AJ303" s="421"/>
      <c r="AK303" s="421"/>
      <c r="AL303" s="421"/>
      <c r="AM303" s="478"/>
      <c r="AN303" s="499"/>
    </row>
    <row r="304" spans="1:40" s="170" customFormat="1" ht="17.25" customHeight="1">
      <c r="A304" s="181"/>
      <c r="B304" s="176"/>
      <c r="C304" s="176"/>
      <c r="D304" s="176"/>
      <c r="E304" s="176"/>
      <c r="F304" s="229"/>
      <c r="G304" s="255"/>
      <c r="H304" s="255"/>
      <c r="I304" s="287"/>
      <c r="J304" s="307"/>
      <c r="K304" s="287"/>
      <c r="L304" s="351"/>
      <c r="M304" s="307"/>
      <c r="N304" s="395"/>
      <c r="O304" s="422"/>
      <c r="P304" s="446" t="s">
        <v>675</v>
      </c>
      <c r="Q304" s="452"/>
      <c r="R304" s="452"/>
      <c r="S304" s="452"/>
      <c r="T304" s="452"/>
      <c r="U304" s="452"/>
      <c r="V304" s="452"/>
      <c r="W304" s="452"/>
      <c r="X304" s="452"/>
      <c r="Y304" s="452"/>
      <c r="Z304" s="455"/>
      <c r="AA304" s="460" t="s">
        <v>676</v>
      </c>
      <c r="AB304" s="460"/>
      <c r="AC304" s="460"/>
      <c r="AD304" s="460"/>
      <c r="AE304" s="460"/>
      <c r="AF304" s="460"/>
      <c r="AG304" s="460"/>
      <c r="AH304" s="460"/>
      <c r="AI304" s="460"/>
      <c r="AJ304" s="460"/>
      <c r="AK304" s="460"/>
      <c r="AL304" s="460"/>
      <c r="AM304" s="478"/>
      <c r="AN304" s="499"/>
    </row>
    <row r="305" spans="1:40" s="170" customFormat="1" ht="150" customHeight="1">
      <c r="A305" s="181"/>
      <c r="B305" s="176"/>
      <c r="C305" s="176"/>
      <c r="D305" s="176"/>
      <c r="E305" s="176"/>
      <c r="F305" s="229"/>
      <c r="G305" s="255"/>
      <c r="H305" s="255"/>
      <c r="I305" s="287"/>
      <c r="J305" s="307"/>
      <c r="K305" s="287"/>
      <c r="L305" s="351"/>
      <c r="M305" s="307"/>
      <c r="N305" s="395"/>
      <c r="O305" s="423" t="s">
        <v>76</v>
      </c>
      <c r="P305" s="407" t="s">
        <v>865</v>
      </c>
      <c r="Q305" s="407"/>
      <c r="R305" s="407"/>
      <c r="S305" s="407"/>
      <c r="T305" s="407"/>
      <c r="U305" s="407"/>
      <c r="V305" s="407"/>
      <c r="W305" s="407"/>
      <c r="X305" s="407"/>
      <c r="Y305" s="407"/>
      <c r="Z305" s="407"/>
      <c r="AA305" s="407" t="s">
        <v>1125</v>
      </c>
      <c r="AB305" s="407"/>
      <c r="AC305" s="407"/>
      <c r="AD305" s="407"/>
      <c r="AE305" s="407"/>
      <c r="AF305" s="407"/>
      <c r="AG305" s="407"/>
      <c r="AH305" s="407"/>
      <c r="AI305" s="407"/>
      <c r="AJ305" s="407"/>
      <c r="AK305" s="407"/>
      <c r="AL305" s="407"/>
      <c r="AM305" s="478"/>
      <c r="AN305" s="499"/>
    </row>
    <row r="306" spans="1:40" s="170" customFormat="1" ht="104.25" customHeight="1">
      <c r="A306" s="181"/>
      <c r="B306" s="176"/>
      <c r="C306" s="176"/>
      <c r="D306" s="176"/>
      <c r="E306" s="176"/>
      <c r="F306" s="229"/>
      <c r="G306" s="255"/>
      <c r="H306" s="255"/>
      <c r="I306" s="287"/>
      <c r="J306" s="307"/>
      <c r="K306" s="287"/>
      <c r="L306" s="351"/>
      <c r="M306" s="307"/>
      <c r="N306" s="395"/>
      <c r="O306" s="423" t="s">
        <v>85</v>
      </c>
      <c r="P306" s="407" t="s">
        <v>1109</v>
      </c>
      <c r="Q306" s="407"/>
      <c r="R306" s="407"/>
      <c r="S306" s="407"/>
      <c r="T306" s="407"/>
      <c r="U306" s="407"/>
      <c r="V306" s="407"/>
      <c r="W306" s="407"/>
      <c r="X306" s="407"/>
      <c r="Y306" s="407"/>
      <c r="Z306" s="407"/>
      <c r="AA306" s="407" t="s">
        <v>901</v>
      </c>
      <c r="AB306" s="407"/>
      <c r="AC306" s="407"/>
      <c r="AD306" s="407"/>
      <c r="AE306" s="407"/>
      <c r="AF306" s="407"/>
      <c r="AG306" s="407"/>
      <c r="AH306" s="407"/>
      <c r="AI306" s="407"/>
      <c r="AJ306" s="407"/>
      <c r="AK306" s="407"/>
      <c r="AL306" s="407"/>
      <c r="AM306" s="478"/>
      <c r="AN306" s="499"/>
    </row>
    <row r="307" spans="1:40" s="170" customFormat="1" ht="60" customHeight="1">
      <c r="A307" s="181"/>
      <c r="B307" s="176"/>
      <c r="C307" s="176"/>
      <c r="D307" s="176"/>
      <c r="E307" s="176"/>
      <c r="F307" s="229"/>
      <c r="G307" s="255"/>
      <c r="H307" s="255"/>
      <c r="I307" s="287"/>
      <c r="J307" s="307"/>
      <c r="K307" s="287"/>
      <c r="L307" s="351"/>
      <c r="M307" s="307"/>
      <c r="N307" s="395"/>
      <c r="O307" s="423" t="s">
        <v>13</v>
      </c>
      <c r="P307" s="407" t="s">
        <v>1126</v>
      </c>
      <c r="Q307" s="407"/>
      <c r="R307" s="407"/>
      <c r="S307" s="407"/>
      <c r="T307" s="407"/>
      <c r="U307" s="407"/>
      <c r="V307" s="407"/>
      <c r="W307" s="407"/>
      <c r="X307" s="407"/>
      <c r="Y307" s="407"/>
      <c r="Z307" s="407"/>
      <c r="AA307" s="407" t="s">
        <v>339</v>
      </c>
      <c r="AB307" s="407"/>
      <c r="AC307" s="407"/>
      <c r="AD307" s="407"/>
      <c r="AE307" s="407"/>
      <c r="AF307" s="407"/>
      <c r="AG307" s="407"/>
      <c r="AH307" s="407"/>
      <c r="AI307" s="407"/>
      <c r="AJ307" s="407"/>
      <c r="AK307" s="407"/>
      <c r="AL307" s="407"/>
      <c r="AM307" s="478"/>
      <c r="AN307" s="499"/>
    </row>
    <row r="308" spans="1:40" s="170" customFormat="1" ht="53.25" customHeight="1">
      <c r="A308" s="181"/>
      <c r="B308" s="176"/>
      <c r="C308" s="176"/>
      <c r="D308" s="176"/>
      <c r="E308" s="176"/>
      <c r="F308" s="229"/>
      <c r="G308" s="255"/>
      <c r="H308" s="255"/>
      <c r="I308" s="287"/>
      <c r="J308" s="307"/>
      <c r="K308" s="287"/>
      <c r="L308" s="351"/>
      <c r="M308" s="307"/>
      <c r="N308" s="395"/>
      <c r="O308" s="423" t="s">
        <v>89</v>
      </c>
      <c r="P308" s="407" t="s">
        <v>240</v>
      </c>
      <c r="Q308" s="407"/>
      <c r="R308" s="407"/>
      <c r="S308" s="407"/>
      <c r="T308" s="407"/>
      <c r="U308" s="407"/>
      <c r="V308" s="407"/>
      <c r="W308" s="407"/>
      <c r="X308" s="407"/>
      <c r="Y308" s="407"/>
      <c r="Z308" s="407"/>
      <c r="AA308" s="407" t="s">
        <v>1129</v>
      </c>
      <c r="AB308" s="407"/>
      <c r="AC308" s="407"/>
      <c r="AD308" s="407"/>
      <c r="AE308" s="407"/>
      <c r="AF308" s="407"/>
      <c r="AG308" s="407"/>
      <c r="AH308" s="407"/>
      <c r="AI308" s="407"/>
      <c r="AJ308" s="407"/>
      <c r="AK308" s="407"/>
      <c r="AL308" s="407"/>
      <c r="AM308" s="478"/>
      <c r="AN308" s="499"/>
    </row>
    <row r="309" spans="1:40" s="170" customFormat="1" ht="95.25" customHeight="1">
      <c r="A309" s="181"/>
      <c r="B309" s="176"/>
      <c r="C309" s="176"/>
      <c r="D309" s="176"/>
      <c r="E309" s="176"/>
      <c r="F309" s="229"/>
      <c r="G309" s="255"/>
      <c r="H309" s="255"/>
      <c r="I309" s="287"/>
      <c r="J309" s="307"/>
      <c r="K309" s="287"/>
      <c r="L309" s="351"/>
      <c r="M309" s="307"/>
      <c r="N309" s="395"/>
      <c r="O309" s="423" t="s">
        <v>90</v>
      </c>
      <c r="P309" s="407" t="s">
        <v>1130</v>
      </c>
      <c r="Q309" s="407"/>
      <c r="R309" s="407"/>
      <c r="S309" s="407"/>
      <c r="T309" s="407"/>
      <c r="U309" s="407"/>
      <c r="V309" s="407"/>
      <c r="W309" s="407"/>
      <c r="X309" s="407"/>
      <c r="Y309" s="407"/>
      <c r="Z309" s="407"/>
      <c r="AA309" s="407" t="s">
        <v>1132</v>
      </c>
      <c r="AB309" s="407"/>
      <c r="AC309" s="407"/>
      <c r="AD309" s="407"/>
      <c r="AE309" s="407"/>
      <c r="AF309" s="407"/>
      <c r="AG309" s="407"/>
      <c r="AH309" s="407"/>
      <c r="AI309" s="407"/>
      <c r="AJ309" s="407"/>
      <c r="AK309" s="407"/>
      <c r="AL309" s="407"/>
      <c r="AM309" s="478"/>
      <c r="AN309" s="499"/>
    </row>
    <row r="310" spans="1:40" s="170" customFormat="1" ht="77.25" customHeight="1">
      <c r="A310" s="181"/>
      <c r="B310" s="176"/>
      <c r="C310" s="176"/>
      <c r="D310" s="176"/>
      <c r="E310" s="176"/>
      <c r="F310" s="229"/>
      <c r="G310" s="255"/>
      <c r="H310" s="255"/>
      <c r="I310" s="287"/>
      <c r="J310" s="307"/>
      <c r="K310" s="287"/>
      <c r="L310" s="351"/>
      <c r="M310" s="307"/>
      <c r="N310" s="395"/>
      <c r="O310" s="423" t="s">
        <v>687</v>
      </c>
      <c r="P310" s="407" t="s">
        <v>644</v>
      </c>
      <c r="Q310" s="407"/>
      <c r="R310" s="407"/>
      <c r="S310" s="407"/>
      <c r="T310" s="407"/>
      <c r="U310" s="407"/>
      <c r="V310" s="407"/>
      <c r="W310" s="407"/>
      <c r="X310" s="407"/>
      <c r="Y310" s="407"/>
      <c r="Z310" s="407"/>
      <c r="AA310" s="407" t="s">
        <v>1133</v>
      </c>
      <c r="AB310" s="407"/>
      <c r="AC310" s="407"/>
      <c r="AD310" s="407"/>
      <c r="AE310" s="407"/>
      <c r="AF310" s="407"/>
      <c r="AG310" s="407"/>
      <c r="AH310" s="407"/>
      <c r="AI310" s="407"/>
      <c r="AJ310" s="407"/>
      <c r="AK310" s="407"/>
      <c r="AL310" s="407"/>
      <c r="AM310" s="478"/>
      <c r="AN310" s="499"/>
    </row>
    <row r="311" spans="1:40" s="170" customFormat="1" ht="207.75" customHeight="1">
      <c r="A311" s="181"/>
      <c r="B311" s="176"/>
      <c r="C311" s="176"/>
      <c r="D311" s="176"/>
      <c r="E311" s="176"/>
      <c r="F311" s="229"/>
      <c r="G311" s="255"/>
      <c r="H311" s="255"/>
      <c r="I311" s="287"/>
      <c r="J311" s="307"/>
      <c r="K311" s="287"/>
      <c r="L311" s="351"/>
      <c r="M311" s="307"/>
      <c r="N311" s="395"/>
      <c r="O311" s="423" t="s">
        <v>172</v>
      </c>
      <c r="P311" s="407" t="s">
        <v>141</v>
      </c>
      <c r="Q311" s="407"/>
      <c r="R311" s="407"/>
      <c r="S311" s="407"/>
      <c r="T311" s="407"/>
      <c r="U311" s="407"/>
      <c r="V311" s="407"/>
      <c r="W311" s="407"/>
      <c r="X311" s="407"/>
      <c r="Y311" s="407"/>
      <c r="Z311" s="407"/>
      <c r="AA311" s="407" t="s">
        <v>186</v>
      </c>
      <c r="AB311" s="407"/>
      <c r="AC311" s="407"/>
      <c r="AD311" s="407"/>
      <c r="AE311" s="407"/>
      <c r="AF311" s="407"/>
      <c r="AG311" s="407"/>
      <c r="AH311" s="407"/>
      <c r="AI311" s="407"/>
      <c r="AJ311" s="407"/>
      <c r="AK311" s="407"/>
      <c r="AL311" s="407"/>
      <c r="AM311" s="478"/>
      <c r="AN311" s="499"/>
    </row>
    <row r="312" spans="1:40" s="170" customFormat="1" ht="72" customHeight="1">
      <c r="A312" s="181"/>
      <c r="B312" s="176"/>
      <c r="C312" s="176"/>
      <c r="D312" s="176"/>
      <c r="E312" s="176"/>
      <c r="F312" s="229"/>
      <c r="G312" s="255"/>
      <c r="H312" s="255"/>
      <c r="I312" s="287"/>
      <c r="J312" s="307"/>
      <c r="K312" s="287"/>
      <c r="L312" s="351"/>
      <c r="M312" s="307"/>
      <c r="N312" s="395"/>
      <c r="O312" s="423" t="s">
        <v>698</v>
      </c>
      <c r="P312" s="407" t="s">
        <v>1134</v>
      </c>
      <c r="Q312" s="407"/>
      <c r="R312" s="407"/>
      <c r="S312" s="407"/>
      <c r="T312" s="407"/>
      <c r="U312" s="407"/>
      <c r="V312" s="407"/>
      <c r="W312" s="407"/>
      <c r="X312" s="407"/>
      <c r="Y312" s="407"/>
      <c r="Z312" s="407"/>
      <c r="AA312" s="407" t="s">
        <v>438</v>
      </c>
      <c r="AB312" s="407"/>
      <c r="AC312" s="407"/>
      <c r="AD312" s="407"/>
      <c r="AE312" s="407"/>
      <c r="AF312" s="407"/>
      <c r="AG312" s="407"/>
      <c r="AH312" s="407"/>
      <c r="AI312" s="407"/>
      <c r="AJ312" s="407"/>
      <c r="AK312" s="407"/>
      <c r="AL312" s="407"/>
      <c r="AM312" s="478"/>
      <c r="AN312" s="499"/>
    </row>
    <row r="313" spans="1:40" s="170" customFormat="1" ht="77.25" customHeight="1">
      <c r="A313" s="181"/>
      <c r="B313" s="176"/>
      <c r="C313" s="176"/>
      <c r="D313" s="176"/>
      <c r="E313" s="176"/>
      <c r="F313" s="229"/>
      <c r="G313" s="255"/>
      <c r="H313" s="255"/>
      <c r="I313" s="287"/>
      <c r="J313" s="307"/>
      <c r="K313" s="287"/>
      <c r="L313" s="351"/>
      <c r="M313" s="307"/>
      <c r="N313" s="395"/>
      <c r="O313" s="423" t="s">
        <v>700</v>
      </c>
      <c r="P313" s="407" t="s">
        <v>368</v>
      </c>
      <c r="Q313" s="407"/>
      <c r="R313" s="407"/>
      <c r="S313" s="407"/>
      <c r="T313" s="407"/>
      <c r="U313" s="407"/>
      <c r="V313" s="407"/>
      <c r="W313" s="407"/>
      <c r="X313" s="407"/>
      <c r="Y313" s="407"/>
      <c r="Z313" s="407"/>
      <c r="AA313" s="407" t="s">
        <v>788</v>
      </c>
      <c r="AB313" s="407"/>
      <c r="AC313" s="407"/>
      <c r="AD313" s="407"/>
      <c r="AE313" s="407"/>
      <c r="AF313" s="407"/>
      <c r="AG313" s="407"/>
      <c r="AH313" s="407"/>
      <c r="AI313" s="407"/>
      <c r="AJ313" s="407"/>
      <c r="AK313" s="407"/>
      <c r="AL313" s="407"/>
      <c r="AM313" s="478"/>
      <c r="AN313" s="499"/>
    </row>
    <row r="314" spans="1:40" s="170" customFormat="1" ht="102" customHeight="1">
      <c r="A314" s="181"/>
      <c r="B314" s="176"/>
      <c r="C314" s="176"/>
      <c r="D314" s="176"/>
      <c r="E314" s="176"/>
      <c r="F314" s="229"/>
      <c r="G314" s="255"/>
      <c r="H314" s="255"/>
      <c r="I314" s="287"/>
      <c r="J314" s="307"/>
      <c r="K314" s="287"/>
      <c r="L314" s="351"/>
      <c r="M314" s="307"/>
      <c r="N314" s="395"/>
      <c r="O314" s="423" t="s">
        <v>69</v>
      </c>
      <c r="P314" s="407" t="s">
        <v>1136</v>
      </c>
      <c r="Q314" s="407"/>
      <c r="R314" s="407"/>
      <c r="S314" s="407"/>
      <c r="T314" s="407"/>
      <c r="U314" s="407"/>
      <c r="V314" s="407"/>
      <c r="W314" s="407"/>
      <c r="X314" s="407"/>
      <c r="Y314" s="407"/>
      <c r="Z314" s="407"/>
      <c r="AA314" s="407" t="s">
        <v>1112</v>
      </c>
      <c r="AB314" s="407"/>
      <c r="AC314" s="407"/>
      <c r="AD314" s="407"/>
      <c r="AE314" s="407"/>
      <c r="AF314" s="407"/>
      <c r="AG314" s="407"/>
      <c r="AH314" s="407"/>
      <c r="AI314" s="407"/>
      <c r="AJ314" s="407"/>
      <c r="AK314" s="407"/>
      <c r="AL314" s="407"/>
      <c r="AM314" s="478"/>
      <c r="AN314" s="499"/>
    </row>
    <row r="315" spans="1:40" s="170" customFormat="1" ht="209.25" customHeight="1">
      <c r="A315" s="181"/>
      <c r="B315" s="176"/>
      <c r="C315" s="176"/>
      <c r="D315" s="176"/>
      <c r="E315" s="176"/>
      <c r="F315" s="229"/>
      <c r="G315" s="255"/>
      <c r="H315" s="255"/>
      <c r="I315" s="287"/>
      <c r="J315" s="307"/>
      <c r="K315" s="287"/>
      <c r="L315" s="351"/>
      <c r="M315" s="307"/>
      <c r="N315" s="395"/>
      <c r="O315" s="423" t="s">
        <v>711</v>
      </c>
      <c r="P315" s="407" t="s">
        <v>163</v>
      </c>
      <c r="Q315" s="407"/>
      <c r="R315" s="407"/>
      <c r="S315" s="407"/>
      <c r="T315" s="407"/>
      <c r="U315" s="407"/>
      <c r="V315" s="407"/>
      <c r="W315" s="407"/>
      <c r="X315" s="407"/>
      <c r="Y315" s="407"/>
      <c r="Z315" s="407"/>
      <c r="AA315" s="407" t="s">
        <v>1033</v>
      </c>
      <c r="AB315" s="407"/>
      <c r="AC315" s="407"/>
      <c r="AD315" s="407"/>
      <c r="AE315" s="407"/>
      <c r="AF315" s="407"/>
      <c r="AG315" s="407"/>
      <c r="AH315" s="407"/>
      <c r="AI315" s="407"/>
      <c r="AJ315" s="407"/>
      <c r="AK315" s="407"/>
      <c r="AL315" s="407"/>
      <c r="AM315" s="478"/>
      <c r="AN315" s="499"/>
    </row>
    <row r="316" spans="1:40" s="170" customFormat="1" ht="120.75" customHeight="1">
      <c r="A316" s="181"/>
      <c r="B316" s="176"/>
      <c r="C316" s="176"/>
      <c r="D316" s="176"/>
      <c r="E316" s="176"/>
      <c r="F316" s="229"/>
      <c r="G316" s="255"/>
      <c r="H316" s="255"/>
      <c r="I316" s="287"/>
      <c r="J316" s="307"/>
      <c r="K316" s="287"/>
      <c r="L316" s="351"/>
      <c r="M316" s="307"/>
      <c r="N316" s="395"/>
      <c r="O316" s="423" t="s">
        <v>608</v>
      </c>
      <c r="P316" s="407" t="s">
        <v>768</v>
      </c>
      <c r="Q316" s="407"/>
      <c r="R316" s="407"/>
      <c r="S316" s="407"/>
      <c r="T316" s="407"/>
      <c r="U316" s="407"/>
      <c r="V316" s="407"/>
      <c r="W316" s="407"/>
      <c r="X316" s="407"/>
      <c r="Y316" s="407"/>
      <c r="Z316" s="407"/>
      <c r="AA316" s="407" t="s">
        <v>1137</v>
      </c>
      <c r="AB316" s="407"/>
      <c r="AC316" s="407"/>
      <c r="AD316" s="407"/>
      <c r="AE316" s="407"/>
      <c r="AF316" s="407"/>
      <c r="AG316" s="407"/>
      <c r="AH316" s="407"/>
      <c r="AI316" s="407"/>
      <c r="AJ316" s="407"/>
      <c r="AK316" s="407"/>
      <c r="AL316" s="407"/>
      <c r="AM316" s="478"/>
      <c r="AN316" s="499"/>
    </row>
    <row r="317" spans="1:40" s="170" customFormat="1" ht="120.75" customHeight="1">
      <c r="A317" s="181"/>
      <c r="B317" s="176"/>
      <c r="C317" s="176"/>
      <c r="D317" s="176"/>
      <c r="E317" s="176"/>
      <c r="F317" s="229"/>
      <c r="G317" s="255"/>
      <c r="H317" s="255"/>
      <c r="I317" s="287"/>
      <c r="J317" s="307"/>
      <c r="K317" s="287"/>
      <c r="L317" s="351"/>
      <c r="M317" s="307"/>
      <c r="N317" s="395"/>
      <c r="O317" s="423" t="s">
        <v>297</v>
      </c>
      <c r="P317" s="407" t="s">
        <v>506</v>
      </c>
      <c r="Q317" s="407"/>
      <c r="R317" s="407"/>
      <c r="S317" s="407"/>
      <c r="T317" s="407"/>
      <c r="U317" s="407"/>
      <c r="V317" s="407"/>
      <c r="W317" s="407"/>
      <c r="X317" s="407"/>
      <c r="Y317" s="407"/>
      <c r="Z317" s="407"/>
      <c r="AA317" s="432" t="s">
        <v>770</v>
      </c>
      <c r="AB317" s="465"/>
      <c r="AC317" s="465"/>
      <c r="AD317" s="465"/>
      <c r="AE317" s="465"/>
      <c r="AF317" s="465"/>
      <c r="AG317" s="465"/>
      <c r="AH317" s="465"/>
      <c r="AI317" s="465"/>
      <c r="AJ317" s="465"/>
      <c r="AK317" s="465"/>
      <c r="AL317" s="469"/>
      <c r="AM317" s="478"/>
      <c r="AN317" s="499"/>
    </row>
    <row r="318" spans="1:40" s="170" customFormat="1" ht="120.75" customHeight="1">
      <c r="A318" s="181"/>
      <c r="B318" s="176"/>
      <c r="C318" s="176"/>
      <c r="D318" s="176"/>
      <c r="E318" s="176"/>
      <c r="F318" s="229"/>
      <c r="G318" s="255"/>
      <c r="H318" s="255"/>
      <c r="I318" s="287"/>
      <c r="J318" s="307"/>
      <c r="K318" s="287"/>
      <c r="L318" s="351"/>
      <c r="M318" s="307"/>
      <c r="N318" s="395"/>
      <c r="O318" s="423" t="s">
        <v>717</v>
      </c>
      <c r="P318" s="407" t="s">
        <v>772</v>
      </c>
      <c r="Q318" s="407"/>
      <c r="R318" s="407"/>
      <c r="S318" s="407"/>
      <c r="T318" s="407"/>
      <c r="U318" s="407"/>
      <c r="V318" s="407"/>
      <c r="W318" s="407"/>
      <c r="X318" s="407"/>
      <c r="Y318" s="407"/>
      <c r="Z318" s="407"/>
      <c r="AA318" s="432" t="s">
        <v>1139</v>
      </c>
      <c r="AB318" s="465"/>
      <c r="AC318" s="465"/>
      <c r="AD318" s="465"/>
      <c r="AE318" s="465"/>
      <c r="AF318" s="465"/>
      <c r="AG318" s="465"/>
      <c r="AH318" s="465"/>
      <c r="AI318" s="465"/>
      <c r="AJ318" s="465"/>
      <c r="AK318" s="465"/>
      <c r="AL318" s="469"/>
      <c r="AM318" s="478"/>
      <c r="AN318" s="499"/>
    </row>
    <row r="319" spans="1:40" s="170" customFormat="1" ht="120.75" customHeight="1">
      <c r="A319" s="181"/>
      <c r="B319" s="176"/>
      <c r="C319" s="176"/>
      <c r="D319" s="176"/>
      <c r="E319" s="176"/>
      <c r="F319" s="229"/>
      <c r="G319" s="255"/>
      <c r="H319" s="255"/>
      <c r="I319" s="287"/>
      <c r="J319" s="307"/>
      <c r="K319" s="287"/>
      <c r="L319" s="351"/>
      <c r="M319" s="307"/>
      <c r="N319" s="395"/>
      <c r="O319" s="423" t="s">
        <v>553</v>
      </c>
      <c r="P319" s="407" t="s">
        <v>555</v>
      </c>
      <c r="Q319" s="407"/>
      <c r="R319" s="407"/>
      <c r="S319" s="407"/>
      <c r="T319" s="407"/>
      <c r="U319" s="407"/>
      <c r="V319" s="407"/>
      <c r="W319" s="407"/>
      <c r="X319" s="407"/>
      <c r="Y319" s="407"/>
      <c r="Z319" s="407"/>
      <c r="AA319" s="432" t="s">
        <v>744</v>
      </c>
      <c r="AB319" s="465"/>
      <c r="AC319" s="465"/>
      <c r="AD319" s="465"/>
      <c r="AE319" s="465"/>
      <c r="AF319" s="465"/>
      <c r="AG319" s="465"/>
      <c r="AH319" s="465"/>
      <c r="AI319" s="465"/>
      <c r="AJ319" s="465"/>
      <c r="AK319" s="465"/>
      <c r="AL319" s="469"/>
      <c r="AM319" s="478"/>
      <c r="AN319" s="499"/>
    </row>
    <row r="320" spans="1:40" s="170" customFormat="1" ht="154.5" customHeight="1">
      <c r="A320" s="181"/>
      <c r="B320" s="176"/>
      <c r="C320" s="176"/>
      <c r="D320" s="176"/>
      <c r="E320" s="176"/>
      <c r="F320" s="229"/>
      <c r="G320" s="255"/>
      <c r="H320" s="255"/>
      <c r="I320" s="287"/>
      <c r="J320" s="307"/>
      <c r="K320" s="287"/>
      <c r="L320" s="351"/>
      <c r="M320" s="307"/>
      <c r="N320" s="395"/>
      <c r="O320" s="423" t="s">
        <v>834</v>
      </c>
      <c r="P320" s="407" t="s">
        <v>1140</v>
      </c>
      <c r="Q320" s="407"/>
      <c r="R320" s="407"/>
      <c r="S320" s="407"/>
      <c r="T320" s="407"/>
      <c r="U320" s="407"/>
      <c r="V320" s="407"/>
      <c r="W320" s="407"/>
      <c r="X320" s="407"/>
      <c r="Y320" s="407"/>
      <c r="Z320" s="407"/>
      <c r="AA320" s="407" t="s">
        <v>752</v>
      </c>
      <c r="AB320" s="407"/>
      <c r="AC320" s="407"/>
      <c r="AD320" s="407"/>
      <c r="AE320" s="407"/>
      <c r="AF320" s="407"/>
      <c r="AG320" s="407"/>
      <c r="AH320" s="407"/>
      <c r="AI320" s="407"/>
      <c r="AJ320" s="407"/>
      <c r="AK320" s="407"/>
      <c r="AL320" s="407"/>
      <c r="AM320" s="478"/>
      <c r="AN320" s="499"/>
    </row>
    <row r="321" spans="1:40" s="170" customFormat="1" ht="10.5" customHeight="1">
      <c r="A321" s="182"/>
      <c r="B321" s="207"/>
      <c r="C321" s="207"/>
      <c r="D321" s="207"/>
      <c r="E321" s="207"/>
      <c r="F321" s="230"/>
      <c r="G321" s="258"/>
      <c r="H321" s="258"/>
      <c r="I321" s="288"/>
      <c r="J321" s="308"/>
      <c r="K321" s="288"/>
      <c r="L321" s="352"/>
      <c r="M321" s="308"/>
      <c r="N321" s="396"/>
      <c r="O321" s="391"/>
      <c r="P321" s="447"/>
      <c r="Q321" s="447"/>
      <c r="R321" s="447"/>
      <c r="S321" s="447"/>
      <c r="T321" s="447"/>
      <c r="U321" s="447"/>
      <c r="V321" s="447"/>
      <c r="W321" s="447"/>
      <c r="X321" s="447"/>
      <c r="Y321" s="447"/>
      <c r="Z321" s="447"/>
      <c r="AA321" s="447"/>
      <c r="AB321" s="447"/>
      <c r="AC321" s="447"/>
      <c r="AD321" s="447"/>
      <c r="AE321" s="447"/>
      <c r="AF321" s="447"/>
      <c r="AG321" s="447"/>
      <c r="AH321" s="447"/>
      <c r="AI321" s="447"/>
      <c r="AJ321" s="447"/>
      <c r="AK321" s="447"/>
      <c r="AL321" s="447"/>
      <c r="AM321" s="479"/>
      <c r="AN321" s="499"/>
    </row>
    <row r="322" spans="1:40" s="170" customFormat="1" ht="58.5" customHeight="1">
      <c r="A322" s="186" t="s">
        <v>261</v>
      </c>
      <c r="B322" s="186"/>
      <c r="C322" s="186"/>
      <c r="D322" s="186"/>
      <c r="E322" s="186"/>
      <c r="F322" s="186"/>
      <c r="G322" s="250"/>
      <c r="H322" s="250"/>
      <c r="I322" s="277" t="s">
        <v>454</v>
      </c>
      <c r="J322" s="277"/>
      <c r="K322" s="319" t="s">
        <v>774</v>
      </c>
      <c r="L322" s="319"/>
      <c r="M322" s="319"/>
      <c r="N322" s="402" t="s">
        <v>1243</v>
      </c>
      <c r="O322" s="402"/>
      <c r="P322" s="402"/>
      <c r="Q322" s="402"/>
      <c r="R322" s="402"/>
      <c r="S322" s="402"/>
      <c r="T322" s="402"/>
      <c r="U322" s="402"/>
      <c r="V322" s="402"/>
      <c r="W322" s="402"/>
      <c r="X322" s="402"/>
      <c r="Y322" s="402"/>
      <c r="Z322" s="402"/>
      <c r="AA322" s="402"/>
      <c r="AB322" s="402"/>
      <c r="AC322" s="402"/>
      <c r="AD322" s="402"/>
      <c r="AE322" s="402"/>
      <c r="AF322" s="402"/>
      <c r="AG322" s="402"/>
      <c r="AH322" s="402"/>
      <c r="AI322" s="402"/>
      <c r="AJ322" s="402"/>
      <c r="AK322" s="402"/>
      <c r="AL322" s="402"/>
      <c r="AM322" s="402"/>
      <c r="AN322" s="499"/>
    </row>
    <row r="323" spans="1:40" s="170" customFormat="1" ht="113.25" customHeight="1">
      <c r="A323" s="186"/>
      <c r="B323" s="186"/>
      <c r="C323" s="186"/>
      <c r="D323" s="186"/>
      <c r="E323" s="186"/>
      <c r="F323" s="186"/>
      <c r="G323" s="250"/>
      <c r="H323" s="250"/>
      <c r="I323" s="277"/>
      <c r="J323" s="277"/>
      <c r="K323" s="319"/>
      <c r="L323" s="319"/>
      <c r="M323" s="319"/>
      <c r="N323" s="402" t="s">
        <v>40</v>
      </c>
      <c r="O323" s="402"/>
      <c r="P323" s="402"/>
      <c r="Q323" s="402"/>
      <c r="R323" s="402"/>
      <c r="S323" s="402"/>
      <c r="T323" s="402"/>
      <c r="U323" s="402"/>
      <c r="V323" s="402"/>
      <c r="W323" s="402"/>
      <c r="X323" s="402"/>
      <c r="Y323" s="402"/>
      <c r="Z323" s="402"/>
      <c r="AA323" s="402"/>
      <c r="AB323" s="402"/>
      <c r="AC323" s="402"/>
      <c r="AD323" s="402"/>
      <c r="AE323" s="402"/>
      <c r="AF323" s="402"/>
      <c r="AG323" s="402"/>
      <c r="AH323" s="402"/>
      <c r="AI323" s="402"/>
      <c r="AJ323" s="402"/>
      <c r="AK323" s="402"/>
      <c r="AL323" s="402"/>
      <c r="AM323" s="402"/>
      <c r="AN323" s="499"/>
    </row>
    <row r="324" spans="1:40" s="170" customFormat="1" ht="247.5" customHeight="1">
      <c r="A324" s="186"/>
      <c r="B324" s="186"/>
      <c r="C324" s="186"/>
      <c r="D324" s="186"/>
      <c r="E324" s="186"/>
      <c r="F324" s="186"/>
      <c r="G324" s="250"/>
      <c r="H324" s="250"/>
      <c r="I324" s="277"/>
      <c r="J324" s="277"/>
      <c r="K324" s="319"/>
      <c r="L324" s="319"/>
      <c r="M324" s="319"/>
      <c r="N324" s="402" t="s">
        <v>1260</v>
      </c>
      <c r="O324" s="402"/>
      <c r="P324" s="402"/>
      <c r="Q324" s="402"/>
      <c r="R324" s="402"/>
      <c r="S324" s="402"/>
      <c r="T324" s="402"/>
      <c r="U324" s="402"/>
      <c r="V324" s="402"/>
      <c r="W324" s="402"/>
      <c r="X324" s="402"/>
      <c r="Y324" s="402"/>
      <c r="Z324" s="402"/>
      <c r="AA324" s="402"/>
      <c r="AB324" s="402"/>
      <c r="AC324" s="402"/>
      <c r="AD324" s="402"/>
      <c r="AE324" s="402"/>
      <c r="AF324" s="402"/>
      <c r="AG324" s="402"/>
      <c r="AH324" s="402"/>
      <c r="AI324" s="402"/>
      <c r="AJ324" s="402"/>
      <c r="AK324" s="402"/>
      <c r="AL324" s="402"/>
      <c r="AM324" s="402"/>
      <c r="AN324" s="499"/>
    </row>
    <row r="325" spans="1:40" s="170" customFormat="1" ht="17.25" customHeight="1">
      <c r="A325" s="186"/>
      <c r="B325" s="186"/>
      <c r="C325" s="186"/>
      <c r="D325" s="186"/>
      <c r="E325" s="186"/>
      <c r="F325" s="186"/>
      <c r="G325" s="250"/>
      <c r="H325" s="250"/>
      <c r="I325" s="277"/>
      <c r="J325" s="277"/>
      <c r="K325" s="319"/>
      <c r="L325" s="319"/>
      <c r="M325" s="319"/>
      <c r="N325" s="399" t="s">
        <v>447</v>
      </c>
      <c r="O325" s="421"/>
      <c r="P325" s="421"/>
      <c r="Q325" s="421"/>
      <c r="R325" s="421"/>
      <c r="S325" s="421"/>
      <c r="T325" s="421"/>
      <c r="U325" s="421"/>
      <c r="V325" s="421"/>
      <c r="W325" s="421"/>
      <c r="X325" s="421"/>
      <c r="Y325" s="421"/>
      <c r="Z325" s="421"/>
      <c r="AA325" s="421"/>
      <c r="AB325" s="421"/>
      <c r="AC325" s="421"/>
      <c r="AD325" s="421"/>
      <c r="AE325" s="421"/>
      <c r="AF325" s="421"/>
      <c r="AG325" s="421"/>
      <c r="AH325" s="421"/>
      <c r="AI325" s="421"/>
      <c r="AJ325" s="421"/>
      <c r="AK325" s="421"/>
      <c r="AL325" s="421"/>
      <c r="AM325" s="477"/>
      <c r="AN325" s="499"/>
    </row>
    <row r="326" spans="1:40" s="170" customFormat="1" ht="17.25" customHeight="1">
      <c r="A326" s="186"/>
      <c r="B326" s="186"/>
      <c r="C326" s="186"/>
      <c r="D326" s="186"/>
      <c r="E326" s="186"/>
      <c r="F326" s="186"/>
      <c r="G326" s="250"/>
      <c r="H326" s="250"/>
      <c r="I326" s="277"/>
      <c r="J326" s="277"/>
      <c r="K326" s="319"/>
      <c r="L326" s="319"/>
      <c r="M326" s="319"/>
      <c r="N326" s="395"/>
      <c r="O326" s="422"/>
      <c r="P326" s="446" t="s">
        <v>675</v>
      </c>
      <c r="Q326" s="452"/>
      <c r="R326" s="452"/>
      <c r="S326" s="452"/>
      <c r="T326" s="452"/>
      <c r="U326" s="452"/>
      <c r="V326" s="452"/>
      <c r="W326" s="452"/>
      <c r="X326" s="452"/>
      <c r="Y326" s="452"/>
      <c r="Z326" s="455"/>
      <c r="AA326" s="460" t="s">
        <v>676</v>
      </c>
      <c r="AB326" s="460"/>
      <c r="AC326" s="460"/>
      <c r="AD326" s="460"/>
      <c r="AE326" s="460"/>
      <c r="AF326" s="460"/>
      <c r="AG326" s="460"/>
      <c r="AH326" s="460"/>
      <c r="AI326" s="460"/>
      <c r="AJ326" s="460"/>
      <c r="AK326" s="460"/>
      <c r="AL326" s="460"/>
      <c r="AM326" s="478"/>
      <c r="AN326" s="499"/>
    </row>
    <row r="327" spans="1:40" s="170" customFormat="1" ht="295.5" customHeight="1">
      <c r="A327" s="186"/>
      <c r="B327" s="186"/>
      <c r="C327" s="186"/>
      <c r="D327" s="186"/>
      <c r="E327" s="186"/>
      <c r="F327" s="186"/>
      <c r="G327" s="250"/>
      <c r="H327" s="250"/>
      <c r="I327" s="277"/>
      <c r="J327" s="277"/>
      <c r="K327" s="319"/>
      <c r="L327" s="319"/>
      <c r="M327" s="319"/>
      <c r="N327" s="395"/>
      <c r="O327" s="423" t="s">
        <v>76</v>
      </c>
      <c r="P327" s="407" t="s">
        <v>544</v>
      </c>
      <c r="Q327" s="407"/>
      <c r="R327" s="407"/>
      <c r="S327" s="407"/>
      <c r="T327" s="407"/>
      <c r="U327" s="407"/>
      <c r="V327" s="407"/>
      <c r="W327" s="407"/>
      <c r="X327" s="407"/>
      <c r="Y327" s="407"/>
      <c r="Z327" s="407"/>
      <c r="AA327" s="407" t="s">
        <v>1028</v>
      </c>
      <c r="AB327" s="407"/>
      <c r="AC327" s="407"/>
      <c r="AD327" s="407"/>
      <c r="AE327" s="407"/>
      <c r="AF327" s="407"/>
      <c r="AG327" s="407"/>
      <c r="AH327" s="407"/>
      <c r="AI327" s="407"/>
      <c r="AJ327" s="407"/>
      <c r="AK327" s="407"/>
      <c r="AL327" s="407"/>
      <c r="AM327" s="478"/>
      <c r="AN327" s="499"/>
    </row>
    <row r="328" spans="1:40" s="170" customFormat="1" ht="70.5" customHeight="1">
      <c r="A328" s="186"/>
      <c r="B328" s="186"/>
      <c r="C328" s="186"/>
      <c r="D328" s="186"/>
      <c r="E328" s="186"/>
      <c r="F328" s="186"/>
      <c r="G328" s="250"/>
      <c r="H328" s="250"/>
      <c r="I328" s="277"/>
      <c r="J328" s="277"/>
      <c r="K328" s="319"/>
      <c r="L328" s="319"/>
      <c r="M328" s="319"/>
      <c r="N328" s="395"/>
      <c r="O328" s="423" t="s">
        <v>85</v>
      </c>
      <c r="P328" s="407" t="s">
        <v>1029</v>
      </c>
      <c r="Q328" s="407"/>
      <c r="R328" s="407"/>
      <c r="S328" s="407"/>
      <c r="T328" s="407"/>
      <c r="U328" s="407"/>
      <c r="V328" s="407"/>
      <c r="W328" s="407"/>
      <c r="X328" s="407"/>
      <c r="Y328" s="407"/>
      <c r="Z328" s="407"/>
      <c r="AA328" s="407" t="s">
        <v>1031</v>
      </c>
      <c r="AB328" s="407"/>
      <c r="AC328" s="407"/>
      <c r="AD328" s="407"/>
      <c r="AE328" s="407"/>
      <c r="AF328" s="407"/>
      <c r="AG328" s="407"/>
      <c r="AH328" s="407"/>
      <c r="AI328" s="407"/>
      <c r="AJ328" s="407"/>
      <c r="AK328" s="407"/>
      <c r="AL328" s="407"/>
      <c r="AM328" s="478"/>
      <c r="AN328" s="499"/>
    </row>
    <row r="329" spans="1:40" s="170" customFormat="1" ht="54" customHeight="1">
      <c r="A329" s="186"/>
      <c r="B329" s="186"/>
      <c r="C329" s="186"/>
      <c r="D329" s="186"/>
      <c r="E329" s="186"/>
      <c r="F329" s="186"/>
      <c r="G329" s="250"/>
      <c r="H329" s="250"/>
      <c r="I329" s="277"/>
      <c r="J329" s="277"/>
      <c r="K329" s="319"/>
      <c r="L329" s="319"/>
      <c r="M329" s="319"/>
      <c r="N329" s="395"/>
      <c r="O329" s="423" t="s">
        <v>13</v>
      </c>
      <c r="P329" s="407" t="s">
        <v>1034</v>
      </c>
      <c r="Q329" s="407"/>
      <c r="R329" s="407"/>
      <c r="S329" s="407"/>
      <c r="T329" s="407"/>
      <c r="U329" s="407"/>
      <c r="V329" s="407"/>
      <c r="W329" s="407"/>
      <c r="X329" s="407"/>
      <c r="Y329" s="407"/>
      <c r="Z329" s="407"/>
      <c r="AA329" s="407" t="s">
        <v>1036</v>
      </c>
      <c r="AB329" s="407"/>
      <c r="AC329" s="407"/>
      <c r="AD329" s="407"/>
      <c r="AE329" s="407"/>
      <c r="AF329" s="407"/>
      <c r="AG329" s="407"/>
      <c r="AH329" s="407"/>
      <c r="AI329" s="407"/>
      <c r="AJ329" s="407"/>
      <c r="AK329" s="407"/>
      <c r="AL329" s="407"/>
      <c r="AM329" s="478"/>
      <c r="AN329" s="499"/>
    </row>
    <row r="330" spans="1:40" s="170" customFormat="1" ht="87.75" customHeight="1">
      <c r="A330" s="186"/>
      <c r="B330" s="186"/>
      <c r="C330" s="186"/>
      <c r="D330" s="186"/>
      <c r="E330" s="186"/>
      <c r="F330" s="186"/>
      <c r="G330" s="250"/>
      <c r="H330" s="250"/>
      <c r="I330" s="277"/>
      <c r="J330" s="277"/>
      <c r="K330" s="319"/>
      <c r="L330" s="319"/>
      <c r="M330" s="319"/>
      <c r="N330" s="395"/>
      <c r="O330" s="423" t="s">
        <v>89</v>
      </c>
      <c r="P330" s="407" t="s">
        <v>1037</v>
      </c>
      <c r="Q330" s="407"/>
      <c r="R330" s="407"/>
      <c r="S330" s="407"/>
      <c r="T330" s="407"/>
      <c r="U330" s="407"/>
      <c r="V330" s="407"/>
      <c r="W330" s="407"/>
      <c r="X330" s="407"/>
      <c r="Y330" s="407"/>
      <c r="Z330" s="407"/>
      <c r="AA330" s="407" t="s">
        <v>1038</v>
      </c>
      <c r="AB330" s="407"/>
      <c r="AC330" s="407"/>
      <c r="AD330" s="407"/>
      <c r="AE330" s="407"/>
      <c r="AF330" s="407"/>
      <c r="AG330" s="407"/>
      <c r="AH330" s="407"/>
      <c r="AI330" s="407"/>
      <c r="AJ330" s="407"/>
      <c r="AK330" s="407"/>
      <c r="AL330" s="407"/>
      <c r="AM330" s="478"/>
      <c r="AN330" s="499"/>
    </row>
    <row r="331" spans="1:40" s="170" customFormat="1" ht="71.25" customHeight="1">
      <c r="A331" s="186"/>
      <c r="B331" s="186"/>
      <c r="C331" s="186"/>
      <c r="D331" s="186"/>
      <c r="E331" s="186"/>
      <c r="F331" s="186"/>
      <c r="G331" s="250"/>
      <c r="H331" s="250"/>
      <c r="I331" s="277"/>
      <c r="J331" s="277"/>
      <c r="K331" s="319"/>
      <c r="L331" s="319"/>
      <c r="M331" s="319"/>
      <c r="N331" s="395"/>
      <c r="O331" s="423" t="s">
        <v>90</v>
      </c>
      <c r="P331" s="407" t="s">
        <v>302</v>
      </c>
      <c r="Q331" s="407"/>
      <c r="R331" s="407"/>
      <c r="S331" s="407"/>
      <c r="T331" s="407"/>
      <c r="U331" s="407"/>
      <c r="V331" s="407"/>
      <c r="W331" s="407"/>
      <c r="X331" s="407"/>
      <c r="Y331" s="407"/>
      <c r="Z331" s="407"/>
      <c r="AA331" s="407" t="s">
        <v>929</v>
      </c>
      <c r="AB331" s="407"/>
      <c r="AC331" s="407"/>
      <c r="AD331" s="407"/>
      <c r="AE331" s="407"/>
      <c r="AF331" s="407"/>
      <c r="AG331" s="407"/>
      <c r="AH331" s="407"/>
      <c r="AI331" s="407"/>
      <c r="AJ331" s="407"/>
      <c r="AK331" s="407"/>
      <c r="AL331" s="407"/>
      <c r="AM331" s="478"/>
      <c r="AN331" s="499"/>
    </row>
    <row r="332" spans="1:40" s="170" customFormat="1" ht="69.75" customHeight="1">
      <c r="A332" s="186"/>
      <c r="B332" s="186"/>
      <c r="C332" s="186"/>
      <c r="D332" s="186"/>
      <c r="E332" s="186"/>
      <c r="F332" s="186"/>
      <c r="G332" s="250"/>
      <c r="H332" s="250"/>
      <c r="I332" s="277"/>
      <c r="J332" s="277"/>
      <c r="K332" s="319"/>
      <c r="L332" s="319"/>
      <c r="M332" s="319"/>
      <c r="N332" s="395"/>
      <c r="O332" s="423" t="s">
        <v>687</v>
      </c>
      <c r="P332" s="407" t="s">
        <v>820</v>
      </c>
      <c r="Q332" s="407"/>
      <c r="R332" s="407"/>
      <c r="S332" s="407"/>
      <c r="T332" s="407"/>
      <c r="U332" s="407"/>
      <c r="V332" s="407"/>
      <c r="W332" s="407"/>
      <c r="X332" s="407"/>
      <c r="Y332" s="407"/>
      <c r="Z332" s="407"/>
      <c r="AA332" s="407" t="s">
        <v>458</v>
      </c>
      <c r="AB332" s="407"/>
      <c r="AC332" s="407"/>
      <c r="AD332" s="407"/>
      <c r="AE332" s="407"/>
      <c r="AF332" s="407"/>
      <c r="AG332" s="407"/>
      <c r="AH332" s="407"/>
      <c r="AI332" s="407"/>
      <c r="AJ332" s="407"/>
      <c r="AK332" s="407"/>
      <c r="AL332" s="407"/>
      <c r="AM332" s="478"/>
      <c r="AN332" s="499"/>
    </row>
    <row r="333" spans="1:40" s="170" customFormat="1" ht="409.5" customHeight="1">
      <c r="A333" s="186"/>
      <c r="B333" s="186"/>
      <c r="C333" s="186"/>
      <c r="D333" s="186"/>
      <c r="E333" s="186"/>
      <c r="F333" s="186"/>
      <c r="G333" s="250"/>
      <c r="H333" s="250"/>
      <c r="I333" s="277"/>
      <c r="J333" s="277"/>
      <c r="K333" s="319"/>
      <c r="L333" s="319"/>
      <c r="M333" s="319"/>
      <c r="N333" s="395"/>
      <c r="O333" s="423" t="s">
        <v>172</v>
      </c>
      <c r="P333" s="407" t="s">
        <v>1042</v>
      </c>
      <c r="Q333" s="407"/>
      <c r="R333" s="407"/>
      <c r="S333" s="407"/>
      <c r="T333" s="407"/>
      <c r="U333" s="407"/>
      <c r="V333" s="407"/>
      <c r="W333" s="407"/>
      <c r="X333" s="407"/>
      <c r="Y333" s="407"/>
      <c r="Z333" s="407"/>
      <c r="AA333" s="407" t="s">
        <v>853</v>
      </c>
      <c r="AB333" s="407"/>
      <c r="AC333" s="407"/>
      <c r="AD333" s="407"/>
      <c r="AE333" s="407"/>
      <c r="AF333" s="407"/>
      <c r="AG333" s="407"/>
      <c r="AH333" s="407"/>
      <c r="AI333" s="407"/>
      <c r="AJ333" s="407"/>
      <c r="AK333" s="407"/>
      <c r="AL333" s="407"/>
      <c r="AM333" s="478"/>
      <c r="AN333" s="499"/>
    </row>
    <row r="334" spans="1:40" s="170" customFormat="1" ht="218.25" customHeight="1">
      <c r="A334" s="186"/>
      <c r="B334" s="186"/>
      <c r="C334" s="186"/>
      <c r="D334" s="186"/>
      <c r="E334" s="186"/>
      <c r="F334" s="186"/>
      <c r="G334" s="250"/>
      <c r="H334" s="250"/>
      <c r="I334" s="277"/>
      <c r="J334" s="277"/>
      <c r="K334" s="319"/>
      <c r="L334" s="319"/>
      <c r="M334" s="319"/>
      <c r="N334" s="395"/>
      <c r="O334" s="423" t="s">
        <v>698</v>
      </c>
      <c r="P334" s="407" t="s">
        <v>1145</v>
      </c>
      <c r="Q334" s="407"/>
      <c r="R334" s="407"/>
      <c r="S334" s="407"/>
      <c r="T334" s="407"/>
      <c r="U334" s="407"/>
      <c r="V334" s="407"/>
      <c r="W334" s="407"/>
      <c r="X334" s="407"/>
      <c r="Y334" s="407"/>
      <c r="Z334" s="407"/>
      <c r="AA334" s="407" t="s">
        <v>1146</v>
      </c>
      <c r="AB334" s="407"/>
      <c r="AC334" s="407"/>
      <c r="AD334" s="407"/>
      <c r="AE334" s="407"/>
      <c r="AF334" s="407"/>
      <c r="AG334" s="407"/>
      <c r="AH334" s="407"/>
      <c r="AI334" s="407"/>
      <c r="AJ334" s="407"/>
      <c r="AK334" s="407"/>
      <c r="AL334" s="407"/>
      <c r="AM334" s="478"/>
      <c r="AN334" s="499"/>
    </row>
    <row r="335" spans="1:40" s="170" customFormat="1" ht="73.5" customHeight="1">
      <c r="A335" s="186"/>
      <c r="B335" s="186"/>
      <c r="C335" s="186"/>
      <c r="D335" s="186"/>
      <c r="E335" s="186"/>
      <c r="F335" s="186"/>
      <c r="G335" s="250"/>
      <c r="H335" s="250"/>
      <c r="I335" s="277"/>
      <c r="J335" s="277"/>
      <c r="K335" s="319"/>
      <c r="L335" s="319"/>
      <c r="M335" s="319"/>
      <c r="N335" s="395"/>
      <c r="O335" s="423" t="s">
        <v>700</v>
      </c>
      <c r="P335" s="407" t="s">
        <v>1148</v>
      </c>
      <c r="Q335" s="407"/>
      <c r="R335" s="407"/>
      <c r="S335" s="407"/>
      <c r="T335" s="407"/>
      <c r="U335" s="407"/>
      <c r="V335" s="407"/>
      <c r="W335" s="407"/>
      <c r="X335" s="407"/>
      <c r="Y335" s="407"/>
      <c r="Z335" s="407"/>
      <c r="AA335" s="407" t="s">
        <v>1086</v>
      </c>
      <c r="AB335" s="407"/>
      <c r="AC335" s="407"/>
      <c r="AD335" s="407"/>
      <c r="AE335" s="407"/>
      <c r="AF335" s="407"/>
      <c r="AG335" s="407"/>
      <c r="AH335" s="407"/>
      <c r="AI335" s="407"/>
      <c r="AJ335" s="407"/>
      <c r="AK335" s="407"/>
      <c r="AL335" s="407"/>
      <c r="AM335" s="478"/>
      <c r="AN335" s="499"/>
    </row>
    <row r="336" spans="1:40" s="170" customFormat="1" ht="71.25" customHeight="1">
      <c r="A336" s="186"/>
      <c r="B336" s="186"/>
      <c r="C336" s="186"/>
      <c r="D336" s="186"/>
      <c r="E336" s="186"/>
      <c r="F336" s="186"/>
      <c r="G336" s="250"/>
      <c r="H336" s="250"/>
      <c r="I336" s="277"/>
      <c r="J336" s="277"/>
      <c r="K336" s="319"/>
      <c r="L336" s="319"/>
      <c r="M336" s="319"/>
      <c r="N336" s="395"/>
      <c r="O336" s="423" t="s">
        <v>69</v>
      </c>
      <c r="P336" s="407" t="s">
        <v>1067</v>
      </c>
      <c r="Q336" s="407"/>
      <c r="R336" s="407"/>
      <c r="S336" s="407"/>
      <c r="T336" s="407"/>
      <c r="U336" s="407"/>
      <c r="V336" s="407"/>
      <c r="W336" s="407"/>
      <c r="X336" s="407"/>
      <c r="Y336" s="407"/>
      <c r="Z336" s="407"/>
      <c r="AA336" s="407" t="s">
        <v>1149</v>
      </c>
      <c r="AB336" s="407"/>
      <c r="AC336" s="407"/>
      <c r="AD336" s="407"/>
      <c r="AE336" s="407"/>
      <c r="AF336" s="407"/>
      <c r="AG336" s="407"/>
      <c r="AH336" s="407"/>
      <c r="AI336" s="407"/>
      <c r="AJ336" s="407"/>
      <c r="AK336" s="407"/>
      <c r="AL336" s="407"/>
      <c r="AM336" s="478"/>
      <c r="AN336" s="499"/>
    </row>
    <row r="337" spans="1:40" s="170" customFormat="1" ht="45.75" customHeight="1">
      <c r="A337" s="186"/>
      <c r="B337" s="186"/>
      <c r="C337" s="186"/>
      <c r="D337" s="186"/>
      <c r="E337" s="186"/>
      <c r="F337" s="186"/>
      <c r="G337" s="250"/>
      <c r="H337" s="250"/>
      <c r="I337" s="277"/>
      <c r="J337" s="277"/>
      <c r="K337" s="319"/>
      <c r="L337" s="319"/>
      <c r="M337" s="319"/>
      <c r="N337" s="395"/>
      <c r="O337" s="423" t="s">
        <v>711</v>
      </c>
      <c r="P337" s="407" t="s">
        <v>1151</v>
      </c>
      <c r="Q337" s="407"/>
      <c r="R337" s="407"/>
      <c r="S337" s="407"/>
      <c r="T337" s="407"/>
      <c r="U337" s="407"/>
      <c r="V337" s="407"/>
      <c r="W337" s="407"/>
      <c r="X337" s="407"/>
      <c r="Y337" s="407"/>
      <c r="Z337" s="407"/>
      <c r="AA337" s="407" t="s">
        <v>1152</v>
      </c>
      <c r="AB337" s="407"/>
      <c r="AC337" s="407"/>
      <c r="AD337" s="407"/>
      <c r="AE337" s="407"/>
      <c r="AF337" s="407"/>
      <c r="AG337" s="407"/>
      <c r="AH337" s="407"/>
      <c r="AI337" s="407"/>
      <c r="AJ337" s="407"/>
      <c r="AK337" s="407"/>
      <c r="AL337" s="407"/>
      <c r="AM337" s="478"/>
      <c r="AN337" s="499"/>
    </row>
    <row r="338" spans="1:40" s="170" customFormat="1" ht="56.25" customHeight="1">
      <c r="A338" s="186"/>
      <c r="B338" s="186"/>
      <c r="C338" s="186"/>
      <c r="D338" s="186"/>
      <c r="E338" s="186"/>
      <c r="F338" s="186"/>
      <c r="G338" s="250"/>
      <c r="H338" s="250"/>
      <c r="I338" s="277"/>
      <c r="J338" s="277"/>
      <c r="K338" s="319"/>
      <c r="L338" s="319"/>
      <c r="M338" s="319"/>
      <c r="N338" s="395"/>
      <c r="O338" s="423" t="s">
        <v>608</v>
      </c>
      <c r="P338" s="407" t="s">
        <v>876</v>
      </c>
      <c r="Q338" s="407"/>
      <c r="R338" s="407"/>
      <c r="S338" s="407"/>
      <c r="T338" s="407"/>
      <c r="U338" s="407"/>
      <c r="V338" s="407"/>
      <c r="W338" s="407"/>
      <c r="X338" s="407"/>
      <c r="Y338" s="407"/>
      <c r="Z338" s="407"/>
      <c r="AA338" s="407" t="s">
        <v>1153</v>
      </c>
      <c r="AB338" s="407"/>
      <c r="AC338" s="407"/>
      <c r="AD338" s="407"/>
      <c r="AE338" s="407"/>
      <c r="AF338" s="407"/>
      <c r="AG338" s="407"/>
      <c r="AH338" s="407"/>
      <c r="AI338" s="407"/>
      <c r="AJ338" s="407"/>
      <c r="AK338" s="407"/>
      <c r="AL338" s="407"/>
      <c r="AM338" s="478"/>
      <c r="AN338" s="499"/>
    </row>
    <row r="339" spans="1:40" s="170" customFormat="1" ht="71.25" customHeight="1">
      <c r="A339" s="186"/>
      <c r="B339" s="186"/>
      <c r="C339" s="186"/>
      <c r="D339" s="186"/>
      <c r="E339" s="186"/>
      <c r="F339" s="186"/>
      <c r="G339" s="250"/>
      <c r="H339" s="250"/>
      <c r="I339" s="277"/>
      <c r="J339" s="277"/>
      <c r="K339" s="319"/>
      <c r="L339" s="319"/>
      <c r="M339" s="319"/>
      <c r="N339" s="395"/>
      <c r="O339" s="423" t="s">
        <v>297</v>
      </c>
      <c r="P339" s="407" t="s">
        <v>1051</v>
      </c>
      <c r="Q339" s="407"/>
      <c r="R339" s="407"/>
      <c r="S339" s="407"/>
      <c r="T339" s="407"/>
      <c r="U339" s="407"/>
      <c r="V339" s="407"/>
      <c r="W339" s="407"/>
      <c r="X339" s="407"/>
      <c r="Y339" s="407"/>
      <c r="Z339" s="407"/>
      <c r="AA339" s="407" t="s">
        <v>1054</v>
      </c>
      <c r="AB339" s="407"/>
      <c r="AC339" s="407"/>
      <c r="AD339" s="407"/>
      <c r="AE339" s="407"/>
      <c r="AF339" s="407"/>
      <c r="AG339" s="407"/>
      <c r="AH339" s="407"/>
      <c r="AI339" s="407"/>
      <c r="AJ339" s="407"/>
      <c r="AK339" s="407"/>
      <c r="AL339" s="407"/>
      <c r="AM339" s="478"/>
      <c r="AN339" s="499"/>
    </row>
    <row r="340" spans="1:40" s="170" customFormat="1" ht="63" customHeight="1">
      <c r="A340" s="186"/>
      <c r="B340" s="186"/>
      <c r="C340" s="186"/>
      <c r="D340" s="186"/>
      <c r="E340" s="186"/>
      <c r="F340" s="186"/>
      <c r="G340" s="250"/>
      <c r="H340" s="250"/>
      <c r="I340" s="277"/>
      <c r="J340" s="277"/>
      <c r="K340" s="319"/>
      <c r="L340" s="319"/>
      <c r="M340" s="319"/>
      <c r="N340" s="395"/>
      <c r="O340" s="423" t="s">
        <v>717</v>
      </c>
      <c r="P340" s="407" t="s">
        <v>630</v>
      </c>
      <c r="Q340" s="407"/>
      <c r="R340" s="407"/>
      <c r="S340" s="407"/>
      <c r="T340" s="407"/>
      <c r="U340" s="407"/>
      <c r="V340" s="407"/>
      <c r="W340" s="407"/>
      <c r="X340" s="407"/>
      <c r="Y340" s="407"/>
      <c r="Z340" s="407"/>
      <c r="AA340" s="407" t="s">
        <v>1015</v>
      </c>
      <c r="AB340" s="407"/>
      <c r="AC340" s="407"/>
      <c r="AD340" s="407"/>
      <c r="AE340" s="407"/>
      <c r="AF340" s="407"/>
      <c r="AG340" s="407"/>
      <c r="AH340" s="407"/>
      <c r="AI340" s="407"/>
      <c r="AJ340" s="407"/>
      <c r="AK340" s="407"/>
      <c r="AL340" s="407"/>
      <c r="AM340" s="478"/>
      <c r="AN340" s="499"/>
    </row>
    <row r="341" spans="1:40" s="170" customFormat="1" ht="10.5" customHeight="1">
      <c r="A341" s="186"/>
      <c r="B341" s="186"/>
      <c r="C341" s="186"/>
      <c r="D341" s="186"/>
      <c r="E341" s="186"/>
      <c r="F341" s="186"/>
      <c r="G341" s="250"/>
      <c r="H341" s="250"/>
      <c r="I341" s="277"/>
      <c r="J341" s="277"/>
      <c r="K341" s="319"/>
      <c r="L341" s="319"/>
      <c r="M341" s="319"/>
      <c r="N341" s="396"/>
      <c r="O341" s="391"/>
      <c r="P341" s="447"/>
      <c r="Q341" s="447"/>
      <c r="R341" s="447"/>
      <c r="S341" s="447"/>
      <c r="T341" s="447"/>
      <c r="U341" s="447"/>
      <c r="V341" s="447"/>
      <c r="W341" s="447"/>
      <c r="X341" s="447"/>
      <c r="Y341" s="447"/>
      <c r="Z341" s="447"/>
      <c r="AA341" s="447"/>
      <c r="AB341" s="447"/>
      <c r="AC341" s="447"/>
      <c r="AD341" s="447"/>
      <c r="AE341" s="447"/>
      <c r="AF341" s="447"/>
      <c r="AG341" s="447"/>
      <c r="AH341" s="447"/>
      <c r="AI341" s="447"/>
      <c r="AJ341" s="447"/>
      <c r="AK341" s="447"/>
      <c r="AL341" s="447"/>
      <c r="AM341" s="479"/>
      <c r="AN341" s="499"/>
    </row>
    <row r="342" spans="1:40" s="170" customFormat="1" ht="65.25" customHeight="1">
      <c r="A342" s="186" t="s">
        <v>275</v>
      </c>
      <c r="B342" s="186"/>
      <c r="C342" s="186"/>
      <c r="D342" s="186"/>
      <c r="E342" s="186"/>
      <c r="F342" s="186"/>
      <c r="G342" s="250"/>
      <c r="H342" s="250"/>
      <c r="I342" s="277" t="s">
        <v>454</v>
      </c>
      <c r="J342" s="277"/>
      <c r="K342" s="319" t="s">
        <v>774</v>
      </c>
      <c r="L342" s="319"/>
      <c r="M342" s="319"/>
      <c r="N342" s="409" t="s">
        <v>1154</v>
      </c>
      <c r="O342" s="402"/>
      <c r="P342" s="402"/>
      <c r="Q342" s="402"/>
      <c r="R342" s="402"/>
      <c r="S342" s="402"/>
      <c r="T342" s="402"/>
      <c r="U342" s="402"/>
      <c r="V342" s="402"/>
      <c r="W342" s="402"/>
      <c r="X342" s="402"/>
      <c r="Y342" s="402"/>
      <c r="Z342" s="402"/>
      <c r="AA342" s="402"/>
      <c r="AB342" s="402"/>
      <c r="AC342" s="402"/>
      <c r="AD342" s="402"/>
      <c r="AE342" s="402"/>
      <c r="AF342" s="402"/>
      <c r="AG342" s="402"/>
      <c r="AH342" s="402"/>
      <c r="AI342" s="402"/>
      <c r="AJ342" s="402"/>
      <c r="AK342" s="402"/>
      <c r="AL342" s="402"/>
      <c r="AM342" s="402"/>
      <c r="AN342" s="499"/>
    </row>
    <row r="343" spans="1:40" s="170" customFormat="1" ht="126" customHeight="1">
      <c r="A343" s="186"/>
      <c r="B343" s="186"/>
      <c r="C343" s="186"/>
      <c r="D343" s="186"/>
      <c r="E343" s="186"/>
      <c r="F343" s="186"/>
      <c r="G343" s="250"/>
      <c r="H343" s="250"/>
      <c r="I343" s="277"/>
      <c r="J343" s="277"/>
      <c r="K343" s="319"/>
      <c r="L343" s="319"/>
      <c r="M343" s="319"/>
      <c r="N343" s="409" t="s">
        <v>775</v>
      </c>
      <c r="O343" s="402"/>
      <c r="P343" s="402"/>
      <c r="Q343" s="402"/>
      <c r="R343" s="402"/>
      <c r="S343" s="402"/>
      <c r="T343" s="402"/>
      <c r="U343" s="402"/>
      <c r="V343" s="402"/>
      <c r="W343" s="402"/>
      <c r="X343" s="402"/>
      <c r="Y343" s="402"/>
      <c r="Z343" s="402"/>
      <c r="AA343" s="402"/>
      <c r="AB343" s="402"/>
      <c r="AC343" s="402"/>
      <c r="AD343" s="402"/>
      <c r="AE343" s="402"/>
      <c r="AF343" s="402"/>
      <c r="AG343" s="402"/>
      <c r="AH343" s="402"/>
      <c r="AI343" s="402"/>
      <c r="AJ343" s="402"/>
      <c r="AK343" s="402"/>
      <c r="AL343" s="402"/>
      <c r="AM343" s="402"/>
      <c r="AN343" s="499"/>
    </row>
    <row r="344" spans="1:40" s="170" customFormat="1" ht="39.75" customHeight="1">
      <c r="A344" s="186"/>
      <c r="B344" s="186"/>
      <c r="C344" s="186"/>
      <c r="D344" s="186"/>
      <c r="E344" s="186"/>
      <c r="F344" s="186"/>
      <c r="G344" s="250"/>
      <c r="H344" s="250"/>
      <c r="I344" s="277"/>
      <c r="J344" s="277"/>
      <c r="K344" s="319"/>
      <c r="L344" s="319"/>
      <c r="M344" s="319"/>
      <c r="N344" s="409" t="s">
        <v>829</v>
      </c>
      <c r="O344" s="402"/>
      <c r="P344" s="402"/>
      <c r="Q344" s="402"/>
      <c r="R344" s="402"/>
      <c r="S344" s="402"/>
      <c r="T344" s="402"/>
      <c r="U344" s="402"/>
      <c r="V344" s="402"/>
      <c r="W344" s="402"/>
      <c r="X344" s="402"/>
      <c r="Y344" s="402"/>
      <c r="Z344" s="402"/>
      <c r="AA344" s="402"/>
      <c r="AB344" s="402"/>
      <c r="AC344" s="402"/>
      <c r="AD344" s="402"/>
      <c r="AE344" s="402"/>
      <c r="AF344" s="402"/>
      <c r="AG344" s="402"/>
      <c r="AH344" s="402"/>
      <c r="AI344" s="402"/>
      <c r="AJ344" s="402"/>
      <c r="AK344" s="402"/>
      <c r="AL344" s="402"/>
      <c r="AM344" s="402"/>
      <c r="AN344" s="499"/>
    </row>
    <row r="345" spans="1:40" s="170" customFormat="1" ht="17.25" customHeight="1">
      <c r="A345" s="186"/>
      <c r="B345" s="186"/>
      <c r="C345" s="186"/>
      <c r="D345" s="186"/>
      <c r="E345" s="186"/>
      <c r="F345" s="186"/>
      <c r="G345" s="250"/>
      <c r="H345" s="250"/>
      <c r="I345" s="277"/>
      <c r="J345" s="277"/>
      <c r="K345" s="319"/>
      <c r="L345" s="319"/>
      <c r="M345" s="319"/>
      <c r="N345" s="399" t="s">
        <v>447</v>
      </c>
      <c r="O345" s="421"/>
      <c r="P345" s="421"/>
      <c r="Q345" s="421"/>
      <c r="R345" s="421"/>
      <c r="S345" s="421"/>
      <c r="T345" s="421"/>
      <c r="U345" s="421"/>
      <c r="V345" s="421"/>
      <c r="W345" s="421"/>
      <c r="X345" s="421"/>
      <c r="Y345" s="421"/>
      <c r="Z345" s="421"/>
      <c r="AA345" s="421"/>
      <c r="AB345" s="421"/>
      <c r="AC345" s="421"/>
      <c r="AD345" s="421"/>
      <c r="AE345" s="421"/>
      <c r="AF345" s="421"/>
      <c r="AG345" s="421"/>
      <c r="AH345" s="421"/>
      <c r="AI345" s="421"/>
      <c r="AJ345" s="421"/>
      <c r="AK345" s="421"/>
      <c r="AL345" s="421"/>
      <c r="AM345" s="486"/>
      <c r="AN345" s="499"/>
    </row>
    <row r="346" spans="1:40" s="170" customFormat="1" ht="17.25" customHeight="1">
      <c r="A346" s="186"/>
      <c r="B346" s="186"/>
      <c r="C346" s="186"/>
      <c r="D346" s="186"/>
      <c r="E346" s="186"/>
      <c r="F346" s="186"/>
      <c r="G346" s="250"/>
      <c r="H346" s="250"/>
      <c r="I346" s="277"/>
      <c r="J346" s="277"/>
      <c r="K346" s="319"/>
      <c r="L346" s="319"/>
      <c r="M346" s="319"/>
      <c r="N346" s="395"/>
      <c r="O346" s="422"/>
      <c r="P346" s="446" t="s">
        <v>675</v>
      </c>
      <c r="Q346" s="452"/>
      <c r="R346" s="452"/>
      <c r="S346" s="452"/>
      <c r="T346" s="452"/>
      <c r="U346" s="452"/>
      <c r="V346" s="452"/>
      <c r="W346" s="452"/>
      <c r="X346" s="452"/>
      <c r="Y346" s="452"/>
      <c r="Z346" s="455"/>
      <c r="AA346" s="460" t="s">
        <v>676</v>
      </c>
      <c r="AB346" s="460"/>
      <c r="AC346" s="460"/>
      <c r="AD346" s="460"/>
      <c r="AE346" s="460"/>
      <c r="AF346" s="460"/>
      <c r="AG346" s="460"/>
      <c r="AH346" s="460"/>
      <c r="AI346" s="460"/>
      <c r="AJ346" s="460"/>
      <c r="AK346" s="460"/>
      <c r="AL346" s="460"/>
      <c r="AM346" s="478"/>
      <c r="AN346" s="499"/>
    </row>
    <row r="347" spans="1:40" s="170" customFormat="1" ht="39.75" customHeight="1">
      <c r="A347" s="186"/>
      <c r="B347" s="186"/>
      <c r="C347" s="186"/>
      <c r="D347" s="186"/>
      <c r="E347" s="186"/>
      <c r="F347" s="186"/>
      <c r="G347" s="250"/>
      <c r="H347" s="250"/>
      <c r="I347" s="277"/>
      <c r="J347" s="277"/>
      <c r="K347" s="319"/>
      <c r="L347" s="319"/>
      <c r="M347" s="319"/>
      <c r="N347" s="395"/>
      <c r="O347" s="423" t="s">
        <v>76</v>
      </c>
      <c r="P347" s="407" t="s">
        <v>518</v>
      </c>
      <c r="Q347" s="407"/>
      <c r="R347" s="407"/>
      <c r="S347" s="407"/>
      <c r="T347" s="407"/>
      <c r="U347" s="407"/>
      <c r="V347" s="407"/>
      <c r="W347" s="407"/>
      <c r="X347" s="407"/>
      <c r="Y347" s="407"/>
      <c r="Z347" s="407"/>
      <c r="AA347" s="407" t="s">
        <v>86</v>
      </c>
      <c r="AB347" s="407"/>
      <c r="AC347" s="407"/>
      <c r="AD347" s="407"/>
      <c r="AE347" s="407"/>
      <c r="AF347" s="407"/>
      <c r="AG347" s="407"/>
      <c r="AH347" s="407"/>
      <c r="AI347" s="407"/>
      <c r="AJ347" s="407"/>
      <c r="AK347" s="407"/>
      <c r="AL347" s="407"/>
      <c r="AM347" s="478"/>
      <c r="AN347" s="499"/>
    </row>
    <row r="348" spans="1:40" s="170" customFormat="1" ht="44.25" customHeight="1">
      <c r="A348" s="186"/>
      <c r="B348" s="186"/>
      <c r="C348" s="186"/>
      <c r="D348" s="186"/>
      <c r="E348" s="186"/>
      <c r="F348" s="186"/>
      <c r="G348" s="250"/>
      <c r="H348" s="250"/>
      <c r="I348" s="277"/>
      <c r="J348" s="277"/>
      <c r="K348" s="319"/>
      <c r="L348" s="319"/>
      <c r="M348" s="319"/>
      <c r="N348" s="395"/>
      <c r="O348" s="423" t="s">
        <v>85</v>
      </c>
      <c r="P348" s="407" t="s">
        <v>153</v>
      </c>
      <c r="Q348" s="407"/>
      <c r="R348" s="407"/>
      <c r="S348" s="407"/>
      <c r="T348" s="407"/>
      <c r="U348" s="407"/>
      <c r="V348" s="407"/>
      <c r="W348" s="407"/>
      <c r="X348" s="407"/>
      <c r="Y348" s="407"/>
      <c r="Z348" s="407"/>
      <c r="AA348" s="407" t="s">
        <v>778</v>
      </c>
      <c r="AB348" s="407"/>
      <c r="AC348" s="407"/>
      <c r="AD348" s="407"/>
      <c r="AE348" s="407"/>
      <c r="AF348" s="407"/>
      <c r="AG348" s="407"/>
      <c r="AH348" s="407"/>
      <c r="AI348" s="407"/>
      <c r="AJ348" s="407"/>
      <c r="AK348" s="407"/>
      <c r="AL348" s="407"/>
      <c r="AM348" s="478"/>
      <c r="AN348" s="499"/>
    </row>
    <row r="349" spans="1:40" s="170" customFormat="1" ht="10.5" customHeight="1">
      <c r="A349" s="186"/>
      <c r="B349" s="186"/>
      <c r="C349" s="186"/>
      <c r="D349" s="186"/>
      <c r="E349" s="186"/>
      <c r="F349" s="186"/>
      <c r="G349" s="250"/>
      <c r="H349" s="250"/>
      <c r="I349" s="277"/>
      <c r="J349" s="277"/>
      <c r="K349" s="319"/>
      <c r="L349" s="319"/>
      <c r="M349" s="319"/>
      <c r="N349" s="396"/>
      <c r="O349" s="391"/>
      <c r="P349" s="447"/>
      <c r="Q349" s="447"/>
      <c r="R349" s="447"/>
      <c r="S349" s="447"/>
      <c r="T349" s="447"/>
      <c r="U349" s="447"/>
      <c r="V349" s="447"/>
      <c r="W349" s="447"/>
      <c r="X349" s="447"/>
      <c r="Y349" s="447"/>
      <c r="Z349" s="447"/>
      <c r="AA349" s="447"/>
      <c r="AB349" s="447"/>
      <c r="AC349" s="447"/>
      <c r="AD349" s="447"/>
      <c r="AE349" s="447"/>
      <c r="AF349" s="447"/>
      <c r="AG349" s="447"/>
      <c r="AH349" s="447"/>
      <c r="AI349" s="447"/>
      <c r="AJ349" s="447"/>
      <c r="AK349" s="447"/>
      <c r="AL349" s="447"/>
      <c r="AM349" s="479"/>
      <c r="AN349" s="499"/>
    </row>
    <row r="350" spans="1:40" s="170" customFormat="1" ht="96" customHeight="1">
      <c r="A350" s="180" t="s">
        <v>567</v>
      </c>
      <c r="B350" s="206"/>
      <c r="C350" s="206"/>
      <c r="D350" s="206"/>
      <c r="E350" s="206"/>
      <c r="F350" s="228"/>
      <c r="G350" s="251" t="s">
        <v>6</v>
      </c>
      <c r="H350" s="251"/>
      <c r="I350" s="278" t="s">
        <v>454</v>
      </c>
      <c r="J350" s="299"/>
      <c r="K350" s="329" t="s">
        <v>763</v>
      </c>
      <c r="L350" s="349"/>
      <c r="M350" s="373"/>
      <c r="N350" s="400" t="s">
        <v>10</v>
      </c>
      <c r="O350" s="429"/>
      <c r="P350" s="429"/>
      <c r="Q350" s="429"/>
      <c r="R350" s="429"/>
      <c r="S350" s="429"/>
      <c r="T350" s="429"/>
      <c r="U350" s="429"/>
      <c r="V350" s="429"/>
      <c r="W350" s="429"/>
      <c r="X350" s="429"/>
      <c r="Y350" s="429"/>
      <c r="Z350" s="429"/>
      <c r="AA350" s="429"/>
      <c r="AB350" s="429"/>
      <c r="AC350" s="429"/>
      <c r="AD350" s="429"/>
      <c r="AE350" s="429"/>
      <c r="AF350" s="429"/>
      <c r="AG350" s="429"/>
      <c r="AH350" s="429"/>
      <c r="AI350" s="429"/>
      <c r="AJ350" s="429"/>
      <c r="AK350" s="429"/>
      <c r="AL350" s="429"/>
      <c r="AM350" s="429"/>
      <c r="AN350" s="499"/>
    </row>
    <row r="351" spans="1:40" s="170" customFormat="1" ht="66.75" customHeight="1">
      <c r="A351" s="181"/>
      <c r="B351" s="176"/>
      <c r="C351" s="176"/>
      <c r="D351" s="176"/>
      <c r="E351" s="176"/>
      <c r="F351" s="229"/>
      <c r="G351" s="252"/>
      <c r="H351" s="252"/>
      <c r="I351" s="279"/>
      <c r="J351" s="300"/>
      <c r="K351" s="330"/>
      <c r="L351" s="350"/>
      <c r="M351" s="374"/>
      <c r="N351" s="401" t="s">
        <v>1156</v>
      </c>
      <c r="O351" s="433"/>
      <c r="P351" s="433"/>
      <c r="Q351" s="433"/>
      <c r="R351" s="433"/>
      <c r="S351" s="433"/>
      <c r="T351" s="433"/>
      <c r="U351" s="433"/>
      <c r="V351" s="433"/>
      <c r="W351" s="433"/>
      <c r="X351" s="433"/>
      <c r="Y351" s="433"/>
      <c r="Z351" s="433"/>
      <c r="AA351" s="433"/>
      <c r="AB351" s="433"/>
      <c r="AC351" s="433"/>
      <c r="AD351" s="433"/>
      <c r="AE351" s="433"/>
      <c r="AF351" s="433"/>
      <c r="AG351" s="433"/>
      <c r="AH351" s="433"/>
      <c r="AI351" s="433"/>
      <c r="AJ351" s="433"/>
      <c r="AK351" s="433"/>
      <c r="AL351" s="433"/>
      <c r="AM351" s="485"/>
      <c r="AN351" s="499"/>
    </row>
    <row r="352" spans="1:40" s="170" customFormat="1" ht="219.75" customHeight="1">
      <c r="A352" s="181"/>
      <c r="B352" s="176"/>
      <c r="C352" s="176"/>
      <c r="D352" s="176"/>
      <c r="E352" s="176"/>
      <c r="F352" s="229"/>
      <c r="G352" s="252"/>
      <c r="H352" s="252"/>
      <c r="I352" s="279"/>
      <c r="J352" s="300"/>
      <c r="K352" s="330"/>
      <c r="L352" s="350"/>
      <c r="M352" s="374"/>
      <c r="N352" s="408" t="s">
        <v>7</v>
      </c>
      <c r="O352" s="434"/>
      <c r="P352" s="434"/>
      <c r="Q352" s="434"/>
      <c r="R352" s="434"/>
      <c r="S352" s="434"/>
      <c r="T352" s="434"/>
      <c r="U352" s="434"/>
      <c r="V352" s="434"/>
      <c r="W352" s="434"/>
      <c r="X352" s="434"/>
      <c r="Y352" s="434"/>
      <c r="Z352" s="434"/>
      <c r="AA352" s="434"/>
      <c r="AB352" s="434"/>
      <c r="AC352" s="434"/>
      <c r="AD352" s="434"/>
      <c r="AE352" s="434"/>
      <c r="AF352" s="434"/>
      <c r="AG352" s="434"/>
      <c r="AH352" s="434"/>
      <c r="AI352" s="434"/>
      <c r="AJ352" s="434"/>
      <c r="AK352" s="434"/>
      <c r="AL352" s="434"/>
      <c r="AM352" s="487"/>
      <c r="AN352" s="499"/>
    </row>
    <row r="353" spans="1:40" s="170" customFormat="1" ht="169.5" customHeight="1">
      <c r="A353" s="180" t="s">
        <v>377</v>
      </c>
      <c r="B353" s="206"/>
      <c r="C353" s="206"/>
      <c r="D353" s="206"/>
      <c r="E353" s="206"/>
      <c r="F353" s="228"/>
      <c r="G353" s="251" t="s">
        <v>6</v>
      </c>
      <c r="H353" s="251"/>
      <c r="I353" s="278" t="s">
        <v>454</v>
      </c>
      <c r="J353" s="299"/>
      <c r="K353" s="329" t="s">
        <v>219</v>
      </c>
      <c r="L353" s="349"/>
      <c r="M353" s="373"/>
      <c r="N353" s="400" t="s">
        <v>1138</v>
      </c>
      <c r="O353" s="429"/>
      <c r="P353" s="429"/>
      <c r="Q353" s="429"/>
      <c r="R353" s="429"/>
      <c r="S353" s="429"/>
      <c r="T353" s="429"/>
      <c r="U353" s="429"/>
      <c r="V353" s="429"/>
      <c r="W353" s="429"/>
      <c r="X353" s="429"/>
      <c r="Y353" s="429"/>
      <c r="Z353" s="429"/>
      <c r="AA353" s="429"/>
      <c r="AB353" s="429"/>
      <c r="AC353" s="429"/>
      <c r="AD353" s="429"/>
      <c r="AE353" s="429"/>
      <c r="AF353" s="429"/>
      <c r="AG353" s="429"/>
      <c r="AH353" s="429"/>
      <c r="AI353" s="429"/>
      <c r="AJ353" s="429"/>
      <c r="AK353" s="429"/>
      <c r="AL353" s="429"/>
      <c r="AM353" s="429"/>
      <c r="AN353" s="499"/>
    </row>
    <row r="354" spans="1:40" s="170" customFormat="1" ht="72.75" customHeight="1">
      <c r="A354" s="181"/>
      <c r="B354" s="176"/>
      <c r="C354" s="176"/>
      <c r="D354" s="176"/>
      <c r="E354" s="176"/>
      <c r="F354" s="229"/>
      <c r="G354" s="252"/>
      <c r="H354" s="252"/>
      <c r="I354" s="279"/>
      <c r="J354" s="300"/>
      <c r="K354" s="330"/>
      <c r="L354" s="350"/>
      <c r="M354" s="374"/>
      <c r="N354" s="408" t="s">
        <v>1080</v>
      </c>
      <c r="O354" s="433"/>
      <c r="P354" s="433"/>
      <c r="Q354" s="433"/>
      <c r="R354" s="433"/>
      <c r="S354" s="433"/>
      <c r="T354" s="433"/>
      <c r="U354" s="433"/>
      <c r="V354" s="433"/>
      <c r="W354" s="433"/>
      <c r="X354" s="433"/>
      <c r="Y354" s="433"/>
      <c r="Z354" s="433"/>
      <c r="AA354" s="433"/>
      <c r="AB354" s="433"/>
      <c r="AC354" s="433"/>
      <c r="AD354" s="433"/>
      <c r="AE354" s="433"/>
      <c r="AF354" s="433"/>
      <c r="AG354" s="433"/>
      <c r="AH354" s="433"/>
      <c r="AI354" s="433"/>
      <c r="AJ354" s="433"/>
      <c r="AK354" s="433"/>
      <c r="AL354" s="433"/>
      <c r="AM354" s="485"/>
      <c r="AN354" s="499"/>
    </row>
    <row r="355" spans="1:40" s="170" customFormat="1" ht="83.25" customHeight="1">
      <c r="A355" s="181"/>
      <c r="B355" s="176"/>
      <c r="C355" s="176"/>
      <c r="D355" s="176"/>
      <c r="E355" s="176"/>
      <c r="F355" s="229"/>
      <c r="G355" s="255"/>
      <c r="H355" s="255"/>
      <c r="I355" s="287"/>
      <c r="J355" s="307"/>
      <c r="K355" s="287"/>
      <c r="L355" s="351"/>
      <c r="M355" s="307"/>
      <c r="N355" s="408" t="s">
        <v>805</v>
      </c>
      <c r="O355" s="430"/>
      <c r="P355" s="430"/>
      <c r="Q355" s="430"/>
      <c r="R355" s="430"/>
      <c r="S355" s="430"/>
      <c r="T355" s="430"/>
      <c r="U355" s="430"/>
      <c r="V355" s="430"/>
      <c r="W355" s="430"/>
      <c r="X355" s="430"/>
      <c r="Y355" s="430"/>
      <c r="Z355" s="430"/>
      <c r="AA355" s="430"/>
      <c r="AB355" s="430"/>
      <c r="AC355" s="430"/>
      <c r="AD355" s="430"/>
      <c r="AE355" s="430"/>
      <c r="AF355" s="430"/>
      <c r="AG355" s="430"/>
      <c r="AH355" s="430"/>
      <c r="AI355" s="430"/>
      <c r="AJ355" s="430"/>
      <c r="AK355" s="430"/>
      <c r="AL355" s="430"/>
      <c r="AM355" s="483"/>
      <c r="AN355" s="499"/>
    </row>
    <row r="356" spans="1:40" s="170" customFormat="1" ht="17.25" customHeight="1">
      <c r="A356" s="181"/>
      <c r="B356" s="176"/>
      <c r="C356" s="176"/>
      <c r="D356" s="176"/>
      <c r="E356" s="176"/>
      <c r="F356" s="229"/>
      <c r="G356" s="255"/>
      <c r="H356" s="255"/>
      <c r="I356" s="287"/>
      <c r="J356" s="307"/>
      <c r="K356" s="287"/>
      <c r="L356" s="351"/>
      <c r="M356" s="307"/>
      <c r="N356" s="399" t="s">
        <v>447</v>
      </c>
      <c r="O356" s="421"/>
      <c r="P356" s="421"/>
      <c r="Q356" s="421"/>
      <c r="R356" s="421"/>
      <c r="S356" s="421"/>
      <c r="T356" s="421"/>
      <c r="U356" s="421"/>
      <c r="V356" s="421"/>
      <c r="W356" s="421"/>
      <c r="X356" s="421"/>
      <c r="Y356" s="421"/>
      <c r="Z356" s="421"/>
      <c r="AA356" s="421"/>
      <c r="AB356" s="421"/>
      <c r="AC356" s="421"/>
      <c r="AD356" s="421"/>
      <c r="AE356" s="421"/>
      <c r="AF356" s="421"/>
      <c r="AG356" s="421"/>
      <c r="AH356" s="421"/>
      <c r="AI356" s="421"/>
      <c r="AJ356" s="421"/>
      <c r="AK356" s="421"/>
      <c r="AL356" s="421"/>
      <c r="AM356" s="477"/>
      <c r="AN356" s="499"/>
    </row>
    <row r="357" spans="1:40" s="170" customFormat="1" ht="17.25" customHeight="1">
      <c r="A357" s="181"/>
      <c r="B357" s="176"/>
      <c r="C357" s="176"/>
      <c r="D357" s="176"/>
      <c r="E357" s="176"/>
      <c r="F357" s="229"/>
      <c r="G357" s="255"/>
      <c r="H357" s="255"/>
      <c r="I357" s="287"/>
      <c r="J357" s="307"/>
      <c r="K357" s="287"/>
      <c r="L357" s="351"/>
      <c r="M357" s="307"/>
      <c r="N357" s="395"/>
      <c r="O357" s="422"/>
      <c r="P357" s="449" t="s">
        <v>675</v>
      </c>
      <c r="Q357" s="453"/>
      <c r="R357" s="453"/>
      <c r="S357" s="453"/>
      <c r="T357" s="453"/>
      <c r="U357" s="453"/>
      <c r="V357" s="453"/>
      <c r="W357" s="453"/>
      <c r="X357" s="453"/>
      <c r="Y357" s="453"/>
      <c r="Z357" s="456"/>
      <c r="AA357" s="449" t="s">
        <v>676</v>
      </c>
      <c r="AB357" s="453"/>
      <c r="AC357" s="453"/>
      <c r="AD357" s="453"/>
      <c r="AE357" s="453"/>
      <c r="AF357" s="453"/>
      <c r="AG357" s="453"/>
      <c r="AH357" s="453"/>
      <c r="AI357" s="453"/>
      <c r="AJ357" s="453"/>
      <c r="AK357" s="453"/>
      <c r="AL357" s="456"/>
      <c r="AM357" s="478"/>
      <c r="AN357" s="499"/>
    </row>
    <row r="358" spans="1:40" s="170" customFormat="1" ht="295.5" customHeight="1">
      <c r="A358" s="181"/>
      <c r="B358" s="176"/>
      <c r="C358" s="176"/>
      <c r="D358" s="176"/>
      <c r="E358" s="176"/>
      <c r="F358" s="229"/>
      <c r="G358" s="255"/>
      <c r="H358" s="255"/>
      <c r="I358" s="287"/>
      <c r="J358" s="307"/>
      <c r="K358" s="287"/>
      <c r="L358" s="351"/>
      <c r="M358" s="307"/>
      <c r="N358" s="395"/>
      <c r="O358" s="423" t="s">
        <v>76</v>
      </c>
      <c r="P358" s="401" t="s">
        <v>705</v>
      </c>
      <c r="Q358" s="432"/>
      <c r="R358" s="432"/>
      <c r="S358" s="432"/>
      <c r="T358" s="432"/>
      <c r="U358" s="432"/>
      <c r="V358" s="432"/>
      <c r="W358" s="432"/>
      <c r="X358" s="432"/>
      <c r="Y358" s="432"/>
      <c r="Z358" s="457"/>
      <c r="AA358" s="401" t="s">
        <v>47</v>
      </c>
      <c r="AB358" s="432"/>
      <c r="AC358" s="432"/>
      <c r="AD358" s="432"/>
      <c r="AE358" s="432"/>
      <c r="AF358" s="432"/>
      <c r="AG358" s="432"/>
      <c r="AH358" s="432"/>
      <c r="AI358" s="432"/>
      <c r="AJ358" s="432"/>
      <c r="AK358" s="432"/>
      <c r="AL358" s="457"/>
      <c r="AM358" s="478"/>
      <c r="AN358" s="499"/>
    </row>
    <row r="359" spans="1:40" s="170" customFormat="1" ht="70.5" customHeight="1">
      <c r="A359" s="181"/>
      <c r="B359" s="176"/>
      <c r="C359" s="176"/>
      <c r="D359" s="176"/>
      <c r="E359" s="176"/>
      <c r="F359" s="229"/>
      <c r="G359" s="255"/>
      <c r="H359" s="255"/>
      <c r="I359" s="287"/>
      <c r="J359" s="307"/>
      <c r="K359" s="287"/>
      <c r="L359" s="351"/>
      <c r="M359" s="307"/>
      <c r="N359" s="395"/>
      <c r="O359" s="423" t="s">
        <v>85</v>
      </c>
      <c r="P359" s="401" t="s">
        <v>779</v>
      </c>
      <c r="Q359" s="432"/>
      <c r="R359" s="432"/>
      <c r="S359" s="432"/>
      <c r="T359" s="432"/>
      <c r="U359" s="432"/>
      <c r="V359" s="432"/>
      <c r="W359" s="432"/>
      <c r="X359" s="432"/>
      <c r="Y359" s="432"/>
      <c r="Z359" s="457"/>
      <c r="AA359" s="401" t="s">
        <v>780</v>
      </c>
      <c r="AB359" s="432"/>
      <c r="AC359" s="432"/>
      <c r="AD359" s="432"/>
      <c r="AE359" s="432"/>
      <c r="AF359" s="432"/>
      <c r="AG359" s="432"/>
      <c r="AH359" s="432"/>
      <c r="AI359" s="432"/>
      <c r="AJ359" s="432"/>
      <c r="AK359" s="432"/>
      <c r="AL359" s="457"/>
      <c r="AM359" s="478"/>
      <c r="AN359" s="499"/>
    </row>
    <row r="360" spans="1:40" s="170" customFormat="1" ht="54" customHeight="1">
      <c r="A360" s="181"/>
      <c r="B360" s="176"/>
      <c r="C360" s="176"/>
      <c r="D360" s="176"/>
      <c r="E360" s="176"/>
      <c r="F360" s="229"/>
      <c r="G360" s="255"/>
      <c r="H360" s="255"/>
      <c r="I360" s="287"/>
      <c r="J360" s="307"/>
      <c r="K360" s="287"/>
      <c r="L360" s="351"/>
      <c r="M360" s="307"/>
      <c r="N360" s="395"/>
      <c r="O360" s="423" t="s">
        <v>13</v>
      </c>
      <c r="P360" s="401" t="s">
        <v>1157</v>
      </c>
      <c r="Q360" s="432"/>
      <c r="R360" s="432"/>
      <c r="S360" s="432"/>
      <c r="T360" s="432"/>
      <c r="U360" s="432"/>
      <c r="V360" s="432"/>
      <c r="W360" s="432"/>
      <c r="X360" s="432"/>
      <c r="Y360" s="432"/>
      <c r="Z360" s="457"/>
      <c r="AA360" s="401" t="s">
        <v>762</v>
      </c>
      <c r="AB360" s="432"/>
      <c r="AC360" s="432"/>
      <c r="AD360" s="432"/>
      <c r="AE360" s="432"/>
      <c r="AF360" s="432"/>
      <c r="AG360" s="432"/>
      <c r="AH360" s="432"/>
      <c r="AI360" s="432"/>
      <c r="AJ360" s="432"/>
      <c r="AK360" s="432"/>
      <c r="AL360" s="457"/>
      <c r="AM360" s="478"/>
      <c r="AN360" s="499"/>
    </row>
    <row r="361" spans="1:40" s="170" customFormat="1" ht="87.75" customHeight="1">
      <c r="A361" s="181"/>
      <c r="B361" s="176"/>
      <c r="C361" s="176"/>
      <c r="D361" s="176"/>
      <c r="E361" s="176"/>
      <c r="F361" s="229"/>
      <c r="G361" s="255"/>
      <c r="H361" s="255"/>
      <c r="I361" s="287"/>
      <c r="J361" s="307"/>
      <c r="K361" s="287"/>
      <c r="L361" s="351"/>
      <c r="M361" s="307"/>
      <c r="N361" s="395"/>
      <c r="O361" s="423" t="s">
        <v>89</v>
      </c>
      <c r="P361" s="401" t="s">
        <v>1044</v>
      </c>
      <c r="Q361" s="432"/>
      <c r="R361" s="432"/>
      <c r="S361" s="432"/>
      <c r="T361" s="432"/>
      <c r="U361" s="432"/>
      <c r="V361" s="432"/>
      <c r="W361" s="432"/>
      <c r="X361" s="432"/>
      <c r="Y361" s="432"/>
      <c r="Z361" s="457"/>
      <c r="AA361" s="401" t="s">
        <v>393</v>
      </c>
      <c r="AB361" s="432"/>
      <c r="AC361" s="432"/>
      <c r="AD361" s="432"/>
      <c r="AE361" s="432"/>
      <c r="AF361" s="432"/>
      <c r="AG361" s="432"/>
      <c r="AH361" s="432"/>
      <c r="AI361" s="432"/>
      <c r="AJ361" s="432"/>
      <c r="AK361" s="432"/>
      <c r="AL361" s="457"/>
      <c r="AM361" s="478"/>
      <c r="AN361" s="499"/>
    </row>
    <row r="362" spans="1:40" s="170" customFormat="1" ht="134.25" customHeight="1">
      <c r="A362" s="181"/>
      <c r="B362" s="176"/>
      <c r="C362" s="176"/>
      <c r="D362" s="176"/>
      <c r="E362" s="176"/>
      <c r="F362" s="229"/>
      <c r="G362" s="255"/>
      <c r="H362" s="255"/>
      <c r="I362" s="287"/>
      <c r="J362" s="307"/>
      <c r="K362" s="287"/>
      <c r="L362" s="351"/>
      <c r="M362" s="307"/>
      <c r="N362" s="395"/>
      <c r="O362" s="423" t="s">
        <v>90</v>
      </c>
      <c r="P362" s="401" t="s">
        <v>523</v>
      </c>
      <c r="Q362" s="432"/>
      <c r="R362" s="432"/>
      <c r="S362" s="432"/>
      <c r="T362" s="432"/>
      <c r="U362" s="432"/>
      <c r="V362" s="432"/>
      <c r="W362" s="432"/>
      <c r="X362" s="432"/>
      <c r="Y362" s="432"/>
      <c r="Z362" s="457"/>
      <c r="AA362" s="401" t="s">
        <v>668</v>
      </c>
      <c r="AB362" s="432"/>
      <c r="AC362" s="432"/>
      <c r="AD362" s="432"/>
      <c r="AE362" s="432"/>
      <c r="AF362" s="432"/>
      <c r="AG362" s="432"/>
      <c r="AH362" s="432"/>
      <c r="AI362" s="432"/>
      <c r="AJ362" s="432"/>
      <c r="AK362" s="432"/>
      <c r="AL362" s="457"/>
      <c r="AM362" s="478"/>
      <c r="AN362" s="499"/>
    </row>
    <row r="363" spans="1:40" s="170" customFormat="1" ht="115.5" customHeight="1">
      <c r="A363" s="181"/>
      <c r="B363" s="176"/>
      <c r="C363" s="176"/>
      <c r="D363" s="176"/>
      <c r="E363" s="176"/>
      <c r="F363" s="229"/>
      <c r="G363" s="255"/>
      <c r="H363" s="255"/>
      <c r="I363" s="287"/>
      <c r="J363" s="307"/>
      <c r="K363" s="287"/>
      <c r="L363" s="351"/>
      <c r="M363" s="307"/>
      <c r="N363" s="395"/>
      <c r="O363" s="423" t="s">
        <v>687</v>
      </c>
      <c r="P363" s="401" t="s">
        <v>1158</v>
      </c>
      <c r="Q363" s="432"/>
      <c r="R363" s="432"/>
      <c r="S363" s="432"/>
      <c r="T363" s="432"/>
      <c r="U363" s="432"/>
      <c r="V363" s="432"/>
      <c r="W363" s="432"/>
      <c r="X363" s="432"/>
      <c r="Y363" s="432"/>
      <c r="Z363" s="457"/>
      <c r="AA363" s="401" t="s">
        <v>1159</v>
      </c>
      <c r="AB363" s="432"/>
      <c r="AC363" s="432"/>
      <c r="AD363" s="432"/>
      <c r="AE363" s="432"/>
      <c r="AF363" s="432"/>
      <c r="AG363" s="432"/>
      <c r="AH363" s="432"/>
      <c r="AI363" s="432"/>
      <c r="AJ363" s="432"/>
      <c r="AK363" s="432"/>
      <c r="AL363" s="457"/>
      <c r="AM363" s="478"/>
      <c r="AN363" s="499"/>
    </row>
    <row r="364" spans="1:40" s="170" customFormat="1" ht="10.5" customHeight="1">
      <c r="A364" s="182"/>
      <c r="B364" s="207"/>
      <c r="C364" s="207"/>
      <c r="D364" s="207"/>
      <c r="E364" s="207"/>
      <c r="F364" s="230"/>
      <c r="G364" s="258"/>
      <c r="H364" s="258"/>
      <c r="I364" s="288"/>
      <c r="J364" s="308"/>
      <c r="K364" s="288"/>
      <c r="L364" s="352"/>
      <c r="M364" s="308"/>
      <c r="N364" s="396"/>
      <c r="O364" s="391"/>
      <c r="P364" s="447"/>
      <c r="Q364" s="447"/>
      <c r="R364" s="447"/>
      <c r="S364" s="447"/>
      <c r="T364" s="447"/>
      <c r="U364" s="447"/>
      <c r="V364" s="447"/>
      <c r="W364" s="447"/>
      <c r="X364" s="447"/>
      <c r="Y364" s="447"/>
      <c r="Z364" s="447"/>
      <c r="AA364" s="447"/>
      <c r="AB364" s="447"/>
      <c r="AC364" s="447"/>
      <c r="AD364" s="447"/>
      <c r="AE364" s="447"/>
      <c r="AF364" s="447"/>
      <c r="AG364" s="447"/>
      <c r="AH364" s="447"/>
      <c r="AI364" s="447"/>
      <c r="AJ364" s="447"/>
      <c r="AK364" s="447"/>
      <c r="AL364" s="447"/>
      <c r="AM364" s="479"/>
      <c r="AN364" s="499"/>
    </row>
    <row r="365" spans="1:40" s="170" customFormat="1" ht="81" customHeight="1">
      <c r="A365" s="180" t="s">
        <v>781</v>
      </c>
      <c r="B365" s="206"/>
      <c r="C365" s="206"/>
      <c r="D365" s="206"/>
      <c r="E365" s="206"/>
      <c r="F365" s="228"/>
      <c r="G365" s="251" t="s">
        <v>6</v>
      </c>
      <c r="H365" s="251"/>
      <c r="I365" s="278" t="s">
        <v>454</v>
      </c>
      <c r="J365" s="299"/>
      <c r="K365" s="329" t="s">
        <v>925</v>
      </c>
      <c r="L365" s="349"/>
      <c r="M365" s="373"/>
      <c r="N365" s="400" t="s">
        <v>1161</v>
      </c>
      <c r="O365" s="429"/>
      <c r="P365" s="429"/>
      <c r="Q365" s="429"/>
      <c r="R365" s="429"/>
      <c r="S365" s="429"/>
      <c r="T365" s="429"/>
      <c r="U365" s="429"/>
      <c r="V365" s="429"/>
      <c r="W365" s="429"/>
      <c r="X365" s="429"/>
      <c r="Y365" s="429"/>
      <c r="Z365" s="429"/>
      <c r="AA365" s="429"/>
      <c r="AB365" s="429"/>
      <c r="AC365" s="429"/>
      <c r="AD365" s="429"/>
      <c r="AE365" s="429"/>
      <c r="AF365" s="429"/>
      <c r="AG365" s="429"/>
      <c r="AH365" s="429"/>
      <c r="AI365" s="429"/>
      <c r="AJ365" s="429"/>
      <c r="AK365" s="429"/>
      <c r="AL365" s="429"/>
      <c r="AM365" s="429"/>
      <c r="AN365" s="499"/>
    </row>
    <row r="366" spans="1:40" s="170" customFormat="1" ht="165" customHeight="1">
      <c r="A366" s="181"/>
      <c r="B366" s="176"/>
      <c r="C366" s="176"/>
      <c r="D366" s="176"/>
      <c r="E366" s="176"/>
      <c r="F366" s="229"/>
      <c r="G366" s="252"/>
      <c r="H366" s="252"/>
      <c r="I366" s="279"/>
      <c r="J366" s="300"/>
      <c r="K366" s="330"/>
      <c r="L366" s="350"/>
      <c r="M366" s="374"/>
      <c r="N366" s="408" t="s">
        <v>1164</v>
      </c>
      <c r="O366" s="430"/>
      <c r="P366" s="430"/>
      <c r="Q366" s="430"/>
      <c r="R366" s="430"/>
      <c r="S366" s="430"/>
      <c r="T366" s="430"/>
      <c r="U366" s="430"/>
      <c r="V366" s="430"/>
      <c r="W366" s="430"/>
      <c r="X366" s="430"/>
      <c r="Y366" s="430"/>
      <c r="Z366" s="430"/>
      <c r="AA366" s="430"/>
      <c r="AB366" s="430"/>
      <c r="AC366" s="430"/>
      <c r="AD366" s="430"/>
      <c r="AE366" s="430"/>
      <c r="AF366" s="430"/>
      <c r="AG366" s="430"/>
      <c r="AH366" s="430"/>
      <c r="AI366" s="430"/>
      <c r="AJ366" s="430"/>
      <c r="AK366" s="430"/>
      <c r="AL366" s="430"/>
      <c r="AM366" s="483"/>
      <c r="AN366" s="499"/>
    </row>
    <row r="367" spans="1:40" s="170" customFormat="1" ht="165" customHeight="1">
      <c r="A367" s="181"/>
      <c r="B367" s="176"/>
      <c r="C367" s="176"/>
      <c r="D367" s="176"/>
      <c r="E367" s="176"/>
      <c r="F367" s="229"/>
      <c r="G367" s="252"/>
      <c r="H367" s="252"/>
      <c r="I367" s="279"/>
      <c r="J367" s="300"/>
      <c r="K367" s="330"/>
      <c r="L367" s="350"/>
      <c r="M367" s="374"/>
      <c r="N367" s="408" t="s">
        <v>77</v>
      </c>
      <c r="O367" s="430"/>
      <c r="P367" s="430"/>
      <c r="Q367" s="430"/>
      <c r="R367" s="430"/>
      <c r="S367" s="430"/>
      <c r="T367" s="430"/>
      <c r="U367" s="430"/>
      <c r="V367" s="430"/>
      <c r="W367" s="430"/>
      <c r="X367" s="430"/>
      <c r="Y367" s="430"/>
      <c r="Z367" s="430"/>
      <c r="AA367" s="430"/>
      <c r="AB367" s="430"/>
      <c r="AC367" s="430"/>
      <c r="AD367" s="430"/>
      <c r="AE367" s="430"/>
      <c r="AF367" s="430"/>
      <c r="AG367" s="430"/>
      <c r="AH367" s="430"/>
      <c r="AI367" s="430"/>
      <c r="AJ367" s="430"/>
      <c r="AK367" s="430"/>
      <c r="AL367" s="430"/>
      <c r="AM367" s="483"/>
      <c r="AN367" s="499"/>
    </row>
    <row r="368" spans="1:40" s="170" customFormat="1" ht="17.25" customHeight="1">
      <c r="A368" s="181"/>
      <c r="B368" s="176"/>
      <c r="C368" s="176"/>
      <c r="D368" s="176"/>
      <c r="E368" s="176"/>
      <c r="F368" s="229"/>
      <c r="G368" s="252"/>
      <c r="H368" s="252"/>
      <c r="I368" s="279"/>
      <c r="J368" s="300"/>
      <c r="K368" s="330"/>
      <c r="L368" s="350"/>
      <c r="M368" s="374"/>
      <c r="N368" s="399" t="s">
        <v>447</v>
      </c>
      <c r="O368" s="421"/>
      <c r="P368" s="421"/>
      <c r="Q368" s="421"/>
      <c r="R368" s="421"/>
      <c r="S368" s="421"/>
      <c r="T368" s="421"/>
      <c r="U368" s="421"/>
      <c r="V368" s="421"/>
      <c r="W368" s="421"/>
      <c r="X368" s="421"/>
      <c r="Y368" s="421"/>
      <c r="Z368" s="421"/>
      <c r="AA368" s="421"/>
      <c r="AB368" s="421"/>
      <c r="AC368" s="421"/>
      <c r="AD368" s="421"/>
      <c r="AE368" s="421"/>
      <c r="AF368" s="421"/>
      <c r="AG368" s="421"/>
      <c r="AH368" s="421"/>
      <c r="AI368" s="421"/>
      <c r="AJ368" s="421"/>
      <c r="AK368" s="421"/>
      <c r="AL368" s="421"/>
      <c r="AM368" s="486"/>
      <c r="AN368" s="499"/>
    </row>
    <row r="369" spans="1:40" s="170" customFormat="1" ht="17.25" customHeight="1">
      <c r="A369" s="181"/>
      <c r="B369" s="176"/>
      <c r="C369" s="176"/>
      <c r="D369" s="176"/>
      <c r="E369" s="176"/>
      <c r="F369" s="229"/>
      <c r="G369" s="252"/>
      <c r="H369" s="252"/>
      <c r="I369" s="279"/>
      <c r="J369" s="300"/>
      <c r="K369" s="330"/>
      <c r="L369" s="350"/>
      <c r="M369" s="374"/>
      <c r="N369" s="395"/>
      <c r="O369" s="422"/>
      <c r="P369" s="446" t="s">
        <v>675</v>
      </c>
      <c r="Q369" s="452"/>
      <c r="R369" s="452"/>
      <c r="S369" s="452"/>
      <c r="T369" s="452"/>
      <c r="U369" s="452"/>
      <c r="V369" s="452"/>
      <c r="W369" s="452"/>
      <c r="X369" s="452"/>
      <c r="Y369" s="452"/>
      <c r="Z369" s="455"/>
      <c r="AA369" s="460" t="s">
        <v>676</v>
      </c>
      <c r="AB369" s="460"/>
      <c r="AC369" s="460"/>
      <c r="AD369" s="460"/>
      <c r="AE369" s="460"/>
      <c r="AF369" s="460"/>
      <c r="AG369" s="460"/>
      <c r="AH369" s="460"/>
      <c r="AI369" s="460"/>
      <c r="AJ369" s="460"/>
      <c r="AK369" s="460"/>
      <c r="AL369" s="460"/>
      <c r="AM369" s="478"/>
      <c r="AN369" s="499"/>
    </row>
    <row r="370" spans="1:40" s="170" customFormat="1" ht="43.5" customHeight="1">
      <c r="A370" s="181"/>
      <c r="B370" s="176"/>
      <c r="C370" s="176"/>
      <c r="D370" s="176"/>
      <c r="E370" s="176"/>
      <c r="F370" s="229"/>
      <c r="G370" s="252"/>
      <c r="H370" s="252"/>
      <c r="I370" s="279"/>
      <c r="J370" s="300"/>
      <c r="K370" s="330"/>
      <c r="L370" s="350"/>
      <c r="M370" s="374"/>
      <c r="N370" s="395"/>
      <c r="O370" s="423" t="s">
        <v>76</v>
      </c>
      <c r="P370" s="407" t="s">
        <v>279</v>
      </c>
      <c r="Q370" s="407"/>
      <c r="R370" s="407"/>
      <c r="S370" s="407"/>
      <c r="T370" s="407"/>
      <c r="U370" s="407"/>
      <c r="V370" s="407"/>
      <c r="W370" s="407"/>
      <c r="X370" s="407"/>
      <c r="Y370" s="407"/>
      <c r="Z370" s="407"/>
      <c r="AA370" s="407" t="s">
        <v>329</v>
      </c>
      <c r="AB370" s="407"/>
      <c r="AC370" s="407"/>
      <c r="AD370" s="407"/>
      <c r="AE370" s="407"/>
      <c r="AF370" s="407"/>
      <c r="AG370" s="407"/>
      <c r="AH370" s="407"/>
      <c r="AI370" s="407"/>
      <c r="AJ370" s="407"/>
      <c r="AK370" s="407"/>
      <c r="AL370" s="407"/>
      <c r="AM370" s="478"/>
      <c r="AN370" s="499"/>
    </row>
    <row r="371" spans="1:40" s="170" customFormat="1" ht="10.5" customHeight="1">
      <c r="A371" s="182"/>
      <c r="B371" s="207"/>
      <c r="C371" s="207"/>
      <c r="D371" s="207"/>
      <c r="E371" s="207"/>
      <c r="F371" s="230"/>
      <c r="G371" s="253"/>
      <c r="H371" s="253"/>
      <c r="I371" s="280"/>
      <c r="J371" s="301"/>
      <c r="K371" s="331"/>
      <c r="L371" s="354"/>
      <c r="M371" s="376"/>
      <c r="N371" s="396"/>
      <c r="O371" s="391"/>
      <c r="P371" s="447"/>
      <c r="Q371" s="447"/>
      <c r="R371" s="447"/>
      <c r="S371" s="447"/>
      <c r="T371" s="447"/>
      <c r="U371" s="447"/>
      <c r="V371" s="447"/>
      <c r="W371" s="447"/>
      <c r="X371" s="447"/>
      <c r="Y371" s="447"/>
      <c r="Z371" s="447"/>
      <c r="AA371" s="447"/>
      <c r="AB371" s="447"/>
      <c r="AC371" s="447"/>
      <c r="AD371" s="447"/>
      <c r="AE371" s="447"/>
      <c r="AF371" s="447"/>
      <c r="AG371" s="447"/>
      <c r="AH371" s="447"/>
      <c r="AI371" s="447"/>
      <c r="AJ371" s="447"/>
      <c r="AK371" s="447"/>
      <c r="AL371" s="447"/>
      <c r="AM371" s="479"/>
      <c r="AN371" s="499"/>
    </row>
    <row r="372" spans="1:40" s="170" customFormat="1" ht="81" customHeight="1">
      <c r="A372" s="180" t="s">
        <v>28</v>
      </c>
      <c r="B372" s="206"/>
      <c r="C372" s="206"/>
      <c r="D372" s="206"/>
      <c r="E372" s="206"/>
      <c r="F372" s="228"/>
      <c r="G372" s="251" t="s">
        <v>6</v>
      </c>
      <c r="H372" s="251"/>
      <c r="I372" s="278" t="s">
        <v>454</v>
      </c>
      <c r="J372" s="299"/>
      <c r="K372" s="329" t="s">
        <v>1141</v>
      </c>
      <c r="L372" s="349"/>
      <c r="M372" s="373"/>
      <c r="N372" s="408" t="s">
        <v>1165</v>
      </c>
      <c r="O372" s="430"/>
      <c r="P372" s="430"/>
      <c r="Q372" s="430"/>
      <c r="R372" s="430"/>
      <c r="S372" s="430"/>
      <c r="T372" s="430"/>
      <c r="U372" s="430"/>
      <c r="V372" s="430"/>
      <c r="W372" s="430"/>
      <c r="X372" s="430"/>
      <c r="Y372" s="430"/>
      <c r="Z372" s="430"/>
      <c r="AA372" s="430"/>
      <c r="AB372" s="430"/>
      <c r="AC372" s="430"/>
      <c r="AD372" s="430"/>
      <c r="AE372" s="430"/>
      <c r="AF372" s="430"/>
      <c r="AG372" s="430"/>
      <c r="AH372" s="430"/>
      <c r="AI372" s="430"/>
      <c r="AJ372" s="430"/>
      <c r="AK372" s="430"/>
      <c r="AL372" s="430"/>
      <c r="AM372" s="483"/>
      <c r="AN372" s="499"/>
    </row>
    <row r="373" spans="1:40" s="170" customFormat="1" ht="125.25" customHeight="1">
      <c r="A373" s="181"/>
      <c r="B373" s="176"/>
      <c r="C373" s="176"/>
      <c r="D373" s="176"/>
      <c r="E373" s="176"/>
      <c r="F373" s="229"/>
      <c r="G373" s="252"/>
      <c r="H373" s="252"/>
      <c r="I373" s="279"/>
      <c r="J373" s="300"/>
      <c r="K373" s="330"/>
      <c r="L373" s="350"/>
      <c r="M373" s="374"/>
      <c r="N373" s="408" t="s">
        <v>722</v>
      </c>
      <c r="O373" s="430"/>
      <c r="P373" s="430"/>
      <c r="Q373" s="430"/>
      <c r="R373" s="430"/>
      <c r="S373" s="430"/>
      <c r="T373" s="430"/>
      <c r="U373" s="430"/>
      <c r="V373" s="430"/>
      <c r="W373" s="430"/>
      <c r="X373" s="430"/>
      <c r="Y373" s="430"/>
      <c r="Z373" s="430"/>
      <c r="AA373" s="430"/>
      <c r="AB373" s="430"/>
      <c r="AC373" s="430"/>
      <c r="AD373" s="430"/>
      <c r="AE373" s="430"/>
      <c r="AF373" s="430"/>
      <c r="AG373" s="430"/>
      <c r="AH373" s="430"/>
      <c r="AI373" s="430"/>
      <c r="AJ373" s="430"/>
      <c r="AK373" s="430"/>
      <c r="AL373" s="430"/>
      <c r="AM373" s="483"/>
      <c r="AN373" s="499"/>
    </row>
    <row r="374" spans="1:40" s="170" customFormat="1" ht="125.25" customHeight="1">
      <c r="A374" s="181"/>
      <c r="B374" s="176"/>
      <c r="C374" s="176"/>
      <c r="D374" s="176"/>
      <c r="E374" s="176"/>
      <c r="F374" s="229"/>
      <c r="G374" s="252"/>
      <c r="H374" s="252"/>
      <c r="I374" s="279"/>
      <c r="J374" s="300"/>
      <c r="K374" s="330"/>
      <c r="L374" s="350"/>
      <c r="M374" s="374"/>
      <c r="N374" s="408" t="s">
        <v>77</v>
      </c>
      <c r="O374" s="430"/>
      <c r="P374" s="430"/>
      <c r="Q374" s="430"/>
      <c r="R374" s="430"/>
      <c r="S374" s="430"/>
      <c r="T374" s="430"/>
      <c r="U374" s="430"/>
      <c r="V374" s="430"/>
      <c r="W374" s="430"/>
      <c r="X374" s="430"/>
      <c r="Y374" s="430"/>
      <c r="Z374" s="430"/>
      <c r="AA374" s="430"/>
      <c r="AB374" s="430"/>
      <c r="AC374" s="430"/>
      <c r="AD374" s="430"/>
      <c r="AE374" s="430"/>
      <c r="AF374" s="430"/>
      <c r="AG374" s="430"/>
      <c r="AH374" s="430"/>
      <c r="AI374" s="430"/>
      <c r="AJ374" s="430"/>
      <c r="AK374" s="430"/>
      <c r="AL374" s="430"/>
      <c r="AM374" s="483"/>
      <c r="AN374" s="499"/>
    </row>
    <row r="375" spans="1:40" s="170" customFormat="1" ht="17.25" customHeight="1">
      <c r="A375" s="181"/>
      <c r="B375" s="176"/>
      <c r="C375" s="176"/>
      <c r="D375" s="176"/>
      <c r="E375" s="176"/>
      <c r="F375" s="229"/>
      <c r="G375" s="252"/>
      <c r="H375" s="252"/>
      <c r="I375" s="279"/>
      <c r="J375" s="300"/>
      <c r="K375" s="330"/>
      <c r="L375" s="350"/>
      <c r="M375" s="374"/>
      <c r="N375" s="399" t="s">
        <v>447</v>
      </c>
      <c r="O375" s="421"/>
      <c r="P375" s="421"/>
      <c r="Q375" s="421"/>
      <c r="R375" s="421"/>
      <c r="S375" s="421"/>
      <c r="T375" s="421"/>
      <c r="U375" s="421"/>
      <c r="V375" s="421"/>
      <c r="W375" s="421"/>
      <c r="X375" s="421"/>
      <c r="Y375" s="421"/>
      <c r="Z375" s="421"/>
      <c r="AA375" s="421"/>
      <c r="AB375" s="421"/>
      <c r="AC375" s="421"/>
      <c r="AD375" s="421"/>
      <c r="AE375" s="421"/>
      <c r="AF375" s="421"/>
      <c r="AG375" s="421"/>
      <c r="AH375" s="421"/>
      <c r="AI375" s="421"/>
      <c r="AJ375" s="421"/>
      <c r="AK375" s="421"/>
      <c r="AL375" s="421"/>
      <c r="AM375" s="486"/>
      <c r="AN375" s="499"/>
    </row>
    <row r="376" spans="1:40" s="170" customFormat="1" ht="17.25" customHeight="1">
      <c r="A376" s="181"/>
      <c r="B376" s="176"/>
      <c r="C376" s="176"/>
      <c r="D376" s="176"/>
      <c r="E376" s="176"/>
      <c r="F376" s="229"/>
      <c r="G376" s="252"/>
      <c r="H376" s="252"/>
      <c r="I376" s="279"/>
      <c r="J376" s="300"/>
      <c r="K376" s="330"/>
      <c r="L376" s="350"/>
      <c r="M376" s="374"/>
      <c r="N376" s="395"/>
      <c r="O376" s="422"/>
      <c r="P376" s="446" t="s">
        <v>675</v>
      </c>
      <c r="Q376" s="452"/>
      <c r="R376" s="452"/>
      <c r="S376" s="452"/>
      <c r="T376" s="452"/>
      <c r="U376" s="452"/>
      <c r="V376" s="452"/>
      <c r="W376" s="452"/>
      <c r="X376" s="452"/>
      <c r="Y376" s="452"/>
      <c r="Z376" s="455"/>
      <c r="AA376" s="460" t="s">
        <v>676</v>
      </c>
      <c r="AB376" s="460"/>
      <c r="AC376" s="460"/>
      <c r="AD376" s="460"/>
      <c r="AE376" s="460"/>
      <c r="AF376" s="460"/>
      <c r="AG376" s="460"/>
      <c r="AH376" s="460"/>
      <c r="AI376" s="460"/>
      <c r="AJ376" s="460"/>
      <c r="AK376" s="460"/>
      <c r="AL376" s="460"/>
      <c r="AM376" s="478"/>
      <c r="AN376" s="499"/>
    </row>
    <row r="377" spans="1:40" s="170" customFormat="1" ht="43.5" customHeight="1">
      <c r="A377" s="181"/>
      <c r="B377" s="176"/>
      <c r="C377" s="176"/>
      <c r="D377" s="176"/>
      <c r="E377" s="176"/>
      <c r="F377" s="229"/>
      <c r="G377" s="252"/>
      <c r="H377" s="252"/>
      <c r="I377" s="279"/>
      <c r="J377" s="300"/>
      <c r="K377" s="330"/>
      <c r="L377" s="350"/>
      <c r="M377" s="374"/>
      <c r="N377" s="395"/>
      <c r="O377" s="423" t="s">
        <v>76</v>
      </c>
      <c r="P377" s="407" t="s">
        <v>279</v>
      </c>
      <c r="Q377" s="407"/>
      <c r="R377" s="407"/>
      <c r="S377" s="407"/>
      <c r="T377" s="407"/>
      <c r="U377" s="407"/>
      <c r="V377" s="407"/>
      <c r="W377" s="407"/>
      <c r="X377" s="407"/>
      <c r="Y377" s="407"/>
      <c r="Z377" s="407"/>
      <c r="AA377" s="407" t="s">
        <v>329</v>
      </c>
      <c r="AB377" s="407"/>
      <c r="AC377" s="407"/>
      <c r="AD377" s="407"/>
      <c r="AE377" s="407"/>
      <c r="AF377" s="407"/>
      <c r="AG377" s="407"/>
      <c r="AH377" s="407"/>
      <c r="AI377" s="407"/>
      <c r="AJ377" s="407"/>
      <c r="AK377" s="407"/>
      <c r="AL377" s="407"/>
      <c r="AM377" s="478"/>
      <c r="AN377" s="499"/>
    </row>
    <row r="378" spans="1:40" s="170" customFormat="1" ht="10.5" customHeight="1">
      <c r="A378" s="182"/>
      <c r="B378" s="207"/>
      <c r="C378" s="207"/>
      <c r="D378" s="207"/>
      <c r="E378" s="207"/>
      <c r="F378" s="230"/>
      <c r="G378" s="253"/>
      <c r="H378" s="253"/>
      <c r="I378" s="280"/>
      <c r="J378" s="301"/>
      <c r="K378" s="331"/>
      <c r="L378" s="354"/>
      <c r="M378" s="376"/>
      <c r="N378" s="396"/>
      <c r="O378" s="391"/>
      <c r="P378" s="447"/>
      <c r="Q378" s="447"/>
      <c r="R378" s="447"/>
      <c r="S378" s="447"/>
      <c r="T378" s="447"/>
      <c r="U378" s="447"/>
      <c r="V378" s="447"/>
      <c r="W378" s="447"/>
      <c r="X378" s="447"/>
      <c r="Y378" s="447"/>
      <c r="Z378" s="447"/>
      <c r="AA378" s="447"/>
      <c r="AB378" s="447"/>
      <c r="AC378" s="447"/>
      <c r="AD378" s="447"/>
      <c r="AE378" s="447"/>
      <c r="AF378" s="447"/>
      <c r="AG378" s="447"/>
      <c r="AH378" s="447"/>
      <c r="AI378" s="447"/>
      <c r="AJ378" s="447"/>
      <c r="AK378" s="447"/>
      <c r="AL378" s="447"/>
      <c r="AM378" s="479"/>
      <c r="AN378" s="499"/>
    </row>
    <row r="379" spans="1:40" s="170" customFormat="1" ht="104.25" customHeight="1">
      <c r="A379" s="180" t="s">
        <v>628</v>
      </c>
      <c r="B379" s="206"/>
      <c r="C379" s="206"/>
      <c r="D379" s="206"/>
      <c r="E379" s="206"/>
      <c r="F379" s="228"/>
      <c r="G379" s="251" t="s">
        <v>21</v>
      </c>
      <c r="H379" s="251"/>
      <c r="I379" s="278" t="s">
        <v>454</v>
      </c>
      <c r="J379" s="299"/>
      <c r="K379" s="329" t="s">
        <v>1166</v>
      </c>
      <c r="L379" s="349"/>
      <c r="M379" s="373"/>
      <c r="N379" s="408" t="s">
        <v>1147</v>
      </c>
      <c r="O379" s="430"/>
      <c r="P379" s="430"/>
      <c r="Q379" s="430"/>
      <c r="R379" s="430"/>
      <c r="S379" s="430"/>
      <c r="T379" s="430"/>
      <c r="U379" s="430"/>
      <c r="V379" s="430"/>
      <c r="W379" s="430"/>
      <c r="X379" s="430"/>
      <c r="Y379" s="430"/>
      <c r="Z379" s="430"/>
      <c r="AA379" s="430"/>
      <c r="AB379" s="430"/>
      <c r="AC379" s="430"/>
      <c r="AD379" s="430"/>
      <c r="AE379" s="430"/>
      <c r="AF379" s="430"/>
      <c r="AG379" s="430"/>
      <c r="AH379" s="430"/>
      <c r="AI379" s="430"/>
      <c r="AJ379" s="430"/>
      <c r="AK379" s="430"/>
      <c r="AL379" s="430"/>
      <c r="AM379" s="483"/>
      <c r="AN379" s="499"/>
    </row>
    <row r="380" spans="1:40" s="170" customFormat="1" ht="136.5" customHeight="1">
      <c r="A380" s="181"/>
      <c r="B380" s="176"/>
      <c r="C380" s="176"/>
      <c r="D380" s="176"/>
      <c r="E380" s="176"/>
      <c r="F380" s="229"/>
      <c r="G380" s="252"/>
      <c r="H380" s="255"/>
      <c r="I380" s="287"/>
      <c r="J380" s="307"/>
      <c r="K380" s="287"/>
      <c r="L380" s="351"/>
      <c r="M380" s="307"/>
      <c r="N380" s="408" t="s">
        <v>981</v>
      </c>
      <c r="O380" s="430"/>
      <c r="P380" s="430"/>
      <c r="Q380" s="430"/>
      <c r="R380" s="430"/>
      <c r="S380" s="430"/>
      <c r="T380" s="430"/>
      <c r="U380" s="430"/>
      <c r="V380" s="430"/>
      <c r="W380" s="430"/>
      <c r="X380" s="430"/>
      <c r="Y380" s="430"/>
      <c r="Z380" s="430"/>
      <c r="AA380" s="430"/>
      <c r="AB380" s="430"/>
      <c r="AC380" s="430"/>
      <c r="AD380" s="430"/>
      <c r="AE380" s="430"/>
      <c r="AF380" s="430"/>
      <c r="AG380" s="430"/>
      <c r="AH380" s="430"/>
      <c r="AI380" s="430"/>
      <c r="AJ380" s="430"/>
      <c r="AK380" s="430"/>
      <c r="AL380" s="430"/>
      <c r="AM380" s="483"/>
      <c r="AN380" s="499"/>
    </row>
    <row r="381" spans="1:40" s="170" customFormat="1" ht="99" customHeight="1">
      <c r="A381" s="181"/>
      <c r="B381" s="176"/>
      <c r="C381" s="176"/>
      <c r="D381" s="176"/>
      <c r="E381" s="176"/>
      <c r="F381" s="229"/>
      <c r="G381" s="252"/>
      <c r="H381" s="255"/>
      <c r="I381" s="287"/>
      <c r="J381" s="307"/>
      <c r="K381" s="287"/>
      <c r="L381" s="351"/>
      <c r="M381" s="307"/>
      <c r="N381" s="408" t="s">
        <v>1261</v>
      </c>
      <c r="O381" s="430"/>
      <c r="P381" s="430"/>
      <c r="Q381" s="430"/>
      <c r="R381" s="430"/>
      <c r="S381" s="430"/>
      <c r="T381" s="430"/>
      <c r="U381" s="430"/>
      <c r="V381" s="430"/>
      <c r="W381" s="430"/>
      <c r="X381" s="430"/>
      <c r="Y381" s="430"/>
      <c r="Z381" s="430"/>
      <c r="AA381" s="430"/>
      <c r="AB381" s="430"/>
      <c r="AC381" s="430"/>
      <c r="AD381" s="430"/>
      <c r="AE381" s="430"/>
      <c r="AF381" s="430"/>
      <c r="AG381" s="430"/>
      <c r="AH381" s="430"/>
      <c r="AI381" s="430"/>
      <c r="AJ381" s="430"/>
      <c r="AK381" s="430"/>
      <c r="AL381" s="430"/>
      <c r="AM381" s="483"/>
      <c r="AN381" s="499"/>
    </row>
    <row r="382" spans="1:40" s="170" customFormat="1" ht="17.25" customHeight="1">
      <c r="A382" s="181"/>
      <c r="B382" s="176"/>
      <c r="C382" s="176"/>
      <c r="D382" s="176"/>
      <c r="E382" s="176"/>
      <c r="F382" s="229"/>
      <c r="G382" s="252"/>
      <c r="H382" s="255"/>
      <c r="I382" s="287"/>
      <c r="J382" s="307"/>
      <c r="K382" s="287"/>
      <c r="L382" s="351"/>
      <c r="M382" s="307"/>
      <c r="N382" s="399"/>
      <c r="O382" s="421"/>
      <c r="P382" s="421"/>
      <c r="Q382" s="421"/>
      <c r="R382" s="421"/>
      <c r="S382" s="421"/>
      <c r="T382" s="421"/>
      <c r="U382" s="421"/>
      <c r="V382" s="421"/>
      <c r="W382" s="421"/>
      <c r="X382" s="421"/>
      <c r="Y382" s="421"/>
      <c r="Z382" s="421"/>
      <c r="AA382" s="421"/>
      <c r="AB382" s="421"/>
      <c r="AC382" s="421"/>
      <c r="AD382" s="421"/>
      <c r="AE382" s="421"/>
      <c r="AF382" s="421"/>
      <c r="AG382" s="421"/>
      <c r="AH382" s="421"/>
      <c r="AI382" s="421"/>
      <c r="AJ382" s="421"/>
      <c r="AK382" s="421"/>
      <c r="AL382" s="421"/>
      <c r="AM382" s="477"/>
      <c r="AN382" s="499"/>
    </row>
    <row r="383" spans="1:40" s="170" customFormat="1" ht="17.25" customHeight="1">
      <c r="A383" s="181"/>
      <c r="B383" s="176"/>
      <c r="C383" s="176"/>
      <c r="D383" s="176"/>
      <c r="E383" s="176"/>
      <c r="F383" s="229"/>
      <c r="G383" s="252"/>
      <c r="H383" s="255"/>
      <c r="I383" s="287"/>
      <c r="J383" s="307"/>
      <c r="K383" s="287"/>
      <c r="L383" s="351"/>
      <c r="M383" s="307"/>
      <c r="N383" s="395"/>
      <c r="O383" s="422"/>
      <c r="P383" s="449" t="s">
        <v>675</v>
      </c>
      <c r="Q383" s="453"/>
      <c r="R383" s="453"/>
      <c r="S383" s="453"/>
      <c r="T383" s="453"/>
      <c r="U383" s="453"/>
      <c r="V383" s="453"/>
      <c r="W383" s="453"/>
      <c r="X383" s="453"/>
      <c r="Y383" s="453"/>
      <c r="Z383" s="456"/>
      <c r="AA383" s="449" t="s">
        <v>676</v>
      </c>
      <c r="AB383" s="453"/>
      <c r="AC383" s="453"/>
      <c r="AD383" s="453"/>
      <c r="AE383" s="453"/>
      <c r="AF383" s="453"/>
      <c r="AG383" s="453"/>
      <c r="AH383" s="453"/>
      <c r="AI383" s="453"/>
      <c r="AJ383" s="453"/>
      <c r="AK383" s="453"/>
      <c r="AL383" s="456"/>
      <c r="AM383" s="478"/>
      <c r="AN383" s="499"/>
    </row>
    <row r="384" spans="1:40" s="170" customFormat="1" ht="230.25" customHeight="1">
      <c r="A384" s="181"/>
      <c r="B384" s="176"/>
      <c r="C384" s="176"/>
      <c r="D384" s="176"/>
      <c r="E384" s="176"/>
      <c r="F384" s="229"/>
      <c r="G384" s="252"/>
      <c r="H384" s="255"/>
      <c r="I384" s="287"/>
      <c r="J384" s="307"/>
      <c r="K384" s="287"/>
      <c r="L384" s="351"/>
      <c r="M384" s="307"/>
      <c r="N384" s="395"/>
      <c r="O384" s="423" t="s">
        <v>76</v>
      </c>
      <c r="P384" s="401" t="s">
        <v>1167</v>
      </c>
      <c r="Q384" s="432"/>
      <c r="R384" s="432"/>
      <c r="S384" s="432"/>
      <c r="T384" s="432"/>
      <c r="U384" s="432"/>
      <c r="V384" s="432"/>
      <c r="W384" s="432"/>
      <c r="X384" s="432"/>
      <c r="Y384" s="432"/>
      <c r="Z384" s="457"/>
      <c r="AA384" s="401" t="s">
        <v>451</v>
      </c>
      <c r="AB384" s="432"/>
      <c r="AC384" s="432"/>
      <c r="AD384" s="432"/>
      <c r="AE384" s="432"/>
      <c r="AF384" s="432"/>
      <c r="AG384" s="432"/>
      <c r="AH384" s="432"/>
      <c r="AI384" s="432"/>
      <c r="AJ384" s="432"/>
      <c r="AK384" s="432"/>
      <c r="AL384" s="457"/>
      <c r="AM384" s="478"/>
      <c r="AN384" s="499"/>
    </row>
    <row r="385" spans="1:40" s="170" customFormat="1" ht="70.5" customHeight="1">
      <c r="A385" s="181"/>
      <c r="B385" s="176"/>
      <c r="C385" s="176"/>
      <c r="D385" s="176"/>
      <c r="E385" s="176"/>
      <c r="F385" s="229"/>
      <c r="G385" s="252"/>
      <c r="H385" s="255"/>
      <c r="I385" s="287"/>
      <c r="J385" s="307"/>
      <c r="K385" s="287"/>
      <c r="L385" s="351"/>
      <c r="M385" s="307"/>
      <c r="N385" s="395"/>
      <c r="O385" s="423" t="s">
        <v>85</v>
      </c>
      <c r="P385" s="401" t="s">
        <v>19</v>
      </c>
      <c r="Q385" s="432"/>
      <c r="R385" s="432"/>
      <c r="S385" s="432"/>
      <c r="T385" s="432"/>
      <c r="U385" s="432"/>
      <c r="V385" s="432"/>
      <c r="W385" s="432"/>
      <c r="X385" s="432"/>
      <c r="Y385" s="432"/>
      <c r="Z385" s="457"/>
      <c r="AA385" s="401" t="s">
        <v>1168</v>
      </c>
      <c r="AB385" s="432"/>
      <c r="AC385" s="432"/>
      <c r="AD385" s="432"/>
      <c r="AE385" s="432"/>
      <c r="AF385" s="432"/>
      <c r="AG385" s="432"/>
      <c r="AH385" s="432"/>
      <c r="AI385" s="432"/>
      <c r="AJ385" s="432"/>
      <c r="AK385" s="432"/>
      <c r="AL385" s="457"/>
      <c r="AM385" s="478"/>
      <c r="AN385" s="499"/>
    </row>
    <row r="386" spans="1:40" s="170" customFormat="1" ht="70.5" customHeight="1">
      <c r="A386" s="181"/>
      <c r="B386" s="176"/>
      <c r="C386" s="176"/>
      <c r="D386" s="176"/>
      <c r="E386" s="176"/>
      <c r="F386" s="229"/>
      <c r="G386" s="252"/>
      <c r="H386" s="255"/>
      <c r="I386" s="287"/>
      <c r="J386" s="307"/>
      <c r="K386" s="287"/>
      <c r="L386" s="351"/>
      <c r="M386" s="307"/>
      <c r="N386" s="395"/>
      <c r="O386" s="423" t="s">
        <v>13</v>
      </c>
      <c r="P386" s="401" t="s">
        <v>477</v>
      </c>
      <c r="Q386" s="432"/>
      <c r="R386" s="432"/>
      <c r="S386" s="432"/>
      <c r="T386" s="432"/>
      <c r="U386" s="432"/>
      <c r="V386" s="432"/>
      <c r="W386" s="432"/>
      <c r="X386" s="432"/>
      <c r="Y386" s="432"/>
      <c r="Z386" s="457"/>
      <c r="AA386" s="401" t="s">
        <v>468</v>
      </c>
      <c r="AB386" s="432"/>
      <c r="AC386" s="432"/>
      <c r="AD386" s="432"/>
      <c r="AE386" s="432"/>
      <c r="AF386" s="432"/>
      <c r="AG386" s="432"/>
      <c r="AH386" s="432"/>
      <c r="AI386" s="432"/>
      <c r="AJ386" s="432"/>
      <c r="AK386" s="432"/>
      <c r="AL386" s="457"/>
      <c r="AM386" s="478"/>
      <c r="AN386" s="499"/>
    </row>
    <row r="387" spans="1:40" s="170" customFormat="1" ht="98.25" customHeight="1">
      <c r="A387" s="181"/>
      <c r="B387" s="176"/>
      <c r="C387" s="176"/>
      <c r="D387" s="176"/>
      <c r="E387" s="176"/>
      <c r="F387" s="229"/>
      <c r="G387" s="252"/>
      <c r="H387" s="255"/>
      <c r="I387" s="287"/>
      <c r="J387" s="307"/>
      <c r="K387" s="287"/>
      <c r="L387" s="351"/>
      <c r="M387" s="307"/>
      <c r="N387" s="395"/>
      <c r="O387" s="423" t="s">
        <v>89</v>
      </c>
      <c r="P387" s="401" t="s">
        <v>1158</v>
      </c>
      <c r="Q387" s="432"/>
      <c r="R387" s="432"/>
      <c r="S387" s="432"/>
      <c r="T387" s="432"/>
      <c r="U387" s="432"/>
      <c r="V387" s="432"/>
      <c r="W387" s="432"/>
      <c r="X387" s="432"/>
      <c r="Y387" s="432"/>
      <c r="Z387" s="457"/>
      <c r="AA387" s="401" t="s">
        <v>1169</v>
      </c>
      <c r="AB387" s="432"/>
      <c r="AC387" s="432"/>
      <c r="AD387" s="432"/>
      <c r="AE387" s="432"/>
      <c r="AF387" s="432"/>
      <c r="AG387" s="432"/>
      <c r="AH387" s="432"/>
      <c r="AI387" s="432"/>
      <c r="AJ387" s="432"/>
      <c r="AK387" s="432"/>
      <c r="AL387" s="457"/>
      <c r="AM387" s="478"/>
      <c r="AN387" s="499"/>
    </row>
    <row r="388" spans="1:40" s="170" customFormat="1" ht="10.5" customHeight="1">
      <c r="A388" s="182"/>
      <c r="B388" s="207"/>
      <c r="C388" s="207"/>
      <c r="D388" s="207"/>
      <c r="E388" s="207"/>
      <c r="F388" s="230"/>
      <c r="G388" s="253"/>
      <c r="H388" s="258"/>
      <c r="I388" s="288"/>
      <c r="J388" s="308"/>
      <c r="K388" s="288"/>
      <c r="L388" s="352"/>
      <c r="M388" s="308"/>
      <c r="N388" s="396"/>
      <c r="O388" s="391"/>
      <c r="P388" s="447"/>
      <c r="Q388" s="447"/>
      <c r="R388" s="447"/>
      <c r="S388" s="447"/>
      <c r="T388" s="447"/>
      <c r="U388" s="447"/>
      <c r="V388" s="447"/>
      <c r="W388" s="447"/>
      <c r="X388" s="447"/>
      <c r="Y388" s="447"/>
      <c r="Z388" s="447"/>
      <c r="AA388" s="447"/>
      <c r="AB388" s="447"/>
      <c r="AC388" s="447"/>
      <c r="AD388" s="447"/>
      <c r="AE388" s="447"/>
      <c r="AF388" s="447"/>
      <c r="AG388" s="447"/>
      <c r="AH388" s="447"/>
      <c r="AI388" s="447"/>
      <c r="AJ388" s="447"/>
      <c r="AK388" s="447"/>
      <c r="AL388" s="447"/>
      <c r="AM388" s="479"/>
      <c r="AN388" s="499"/>
    </row>
    <row r="389" spans="1:40" s="170" customFormat="1" ht="104.25" customHeight="1">
      <c r="A389" s="180" t="s">
        <v>109</v>
      </c>
      <c r="B389" s="206"/>
      <c r="C389" s="206"/>
      <c r="D389" s="206"/>
      <c r="E389" s="206"/>
      <c r="F389" s="228"/>
      <c r="G389" s="251" t="s">
        <v>21</v>
      </c>
      <c r="H389" s="251"/>
      <c r="I389" s="278" t="s">
        <v>454</v>
      </c>
      <c r="J389" s="299"/>
      <c r="K389" s="329" t="s">
        <v>1170</v>
      </c>
      <c r="L389" s="349"/>
      <c r="M389" s="373"/>
      <c r="N389" s="408" t="s">
        <v>1062</v>
      </c>
      <c r="O389" s="430"/>
      <c r="P389" s="430"/>
      <c r="Q389" s="430"/>
      <c r="R389" s="430"/>
      <c r="S389" s="430"/>
      <c r="T389" s="430"/>
      <c r="U389" s="430"/>
      <c r="V389" s="430"/>
      <c r="W389" s="430"/>
      <c r="X389" s="430"/>
      <c r="Y389" s="430"/>
      <c r="Z389" s="430"/>
      <c r="AA389" s="430"/>
      <c r="AB389" s="430"/>
      <c r="AC389" s="430"/>
      <c r="AD389" s="430"/>
      <c r="AE389" s="430"/>
      <c r="AF389" s="430"/>
      <c r="AG389" s="430"/>
      <c r="AH389" s="430"/>
      <c r="AI389" s="430"/>
      <c r="AJ389" s="430"/>
      <c r="AK389" s="430"/>
      <c r="AL389" s="430"/>
      <c r="AM389" s="483"/>
      <c r="AN389" s="499"/>
    </row>
    <row r="390" spans="1:40" s="170" customFormat="1" ht="106.5" customHeight="1">
      <c r="A390" s="181"/>
      <c r="B390" s="176"/>
      <c r="C390" s="176"/>
      <c r="D390" s="176"/>
      <c r="E390" s="176"/>
      <c r="F390" s="229"/>
      <c r="G390" s="252"/>
      <c r="H390" s="255"/>
      <c r="I390" s="287"/>
      <c r="J390" s="307"/>
      <c r="K390" s="287"/>
      <c r="L390" s="351"/>
      <c r="M390" s="307"/>
      <c r="N390" s="408" t="s">
        <v>1171</v>
      </c>
      <c r="O390" s="430"/>
      <c r="P390" s="430"/>
      <c r="Q390" s="430"/>
      <c r="R390" s="430"/>
      <c r="S390" s="430"/>
      <c r="T390" s="430"/>
      <c r="U390" s="430"/>
      <c r="V390" s="430"/>
      <c r="W390" s="430"/>
      <c r="X390" s="430"/>
      <c r="Y390" s="430"/>
      <c r="Z390" s="430"/>
      <c r="AA390" s="430"/>
      <c r="AB390" s="430"/>
      <c r="AC390" s="430"/>
      <c r="AD390" s="430"/>
      <c r="AE390" s="430"/>
      <c r="AF390" s="430"/>
      <c r="AG390" s="430"/>
      <c r="AH390" s="430"/>
      <c r="AI390" s="430"/>
      <c r="AJ390" s="430"/>
      <c r="AK390" s="430"/>
      <c r="AL390" s="430"/>
      <c r="AM390" s="483"/>
      <c r="AN390" s="499"/>
    </row>
    <row r="391" spans="1:40" s="170" customFormat="1" ht="158.25" customHeight="1">
      <c r="A391" s="181"/>
      <c r="B391" s="176"/>
      <c r="C391" s="176"/>
      <c r="D391" s="176"/>
      <c r="E391" s="176"/>
      <c r="F391" s="229"/>
      <c r="G391" s="252"/>
      <c r="H391" s="255"/>
      <c r="I391" s="287"/>
      <c r="J391" s="307"/>
      <c r="K391" s="287"/>
      <c r="L391" s="351"/>
      <c r="M391" s="307"/>
      <c r="N391" s="408" t="s">
        <v>629</v>
      </c>
      <c r="O391" s="430"/>
      <c r="P391" s="430"/>
      <c r="Q391" s="430"/>
      <c r="R391" s="430"/>
      <c r="S391" s="430"/>
      <c r="T391" s="430"/>
      <c r="U391" s="430"/>
      <c r="V391" s="430"/>
      <c r="W391" s="430"/>
      <c r="X391" s="430"/>
      <c r="Y391" s="430"/>
      <c r="Z391" s="430"/>
      <c r="AA391" s="430"/>
      <c r="AB391" s="430"/>
      <c r="AC391" s="430"/>
      <c r="AD391" s="430"/>
      <c r="AE391" s="430"/>
      <c r="AF391" s="430"/>
      <c r="AG391" s="430"/>
      <c r="AH391" s="430"/>
      <c r="AI391" s="430"/>
      <c r="AJ391" s="430"/>
      <c r="AK391" s="430"/>
      <c r="AL391" s="430"/>
      <c r="AM391" s="483"/>
      <c r="AN391" s="499"/>
    </row>
    <row r="392" spans="1:40" s="170" customFormat="1" ht="17.25" customHeight="1">
      <c r="A392" s="181"/>
      <c r="B392" s="176"/>
      <c r="C392" s="176"/>
      <c r="D392" s="176"/>
      <c r="E392" s="176"/>
      <c r="F392" s="229"/>
      <c r="G392" s="252"/>
      <c r="H392" s="255"/>
      <c r="I392" s="287"/>
      <c r="J392" s="307"/>
      <c r="K392" s="287"/>
      <c r="L392" s="351"/>
      <c r="M392" s="307"/>
      <c r="N392" s="399" t="s">
        <v>447</v>
      </c>
      <c r="O392" s="421"/>
      <c r="P392" s="421"/>
      <c r="Q392" s="421"/>
      <c r="R392" s="421"/>
      <c r="S392" s="421"/>
      <c r="T392" s="421"/>
      <c r="U392" s="421"/>
      <c r="V392" s="421"/>
      <c r="W392" s="421"/>
      <c r="X392" s="421"/>
      <c r="Y392" s="421"/>
      <c r="Z392" s="421"/>
      <c r="AA392" s="421"/>
      <c r="AB392" s="421"/>
      <c r="AC392" s="421"/>
      <c r="AD392" s="421"/>
      <c r="AE392" s="421"/>
      <c r="AF392" s="421"/>
      <c r="AG392" s="421"/>
      <c r="AH392" s="421"/>
      <c r="AI392" s="421"/>
      <c r="AJ392" s="421"/>
      <c r="AK392" s="421"/>
      <c r="AL392" s="421"/>
      <c r="AM392" s="477"/>
      <c r="AN392" s="499"/>
    </row>
    <row r="393" spans="1:40" s="170" customFormat="1" ht="17.25" customHeight="1">
      <c r="A393" s="181"/>
      <c r="B393" s="176"/>
      <c r="C393" s="176"/>
      <c r="D393" s="176"/>
      <c r="E393" s="176"/>
      <c r="F393" s="229"/>
      <c r="G393" s="252"/>
      <c r="H393" s="255"/>
      <c r="I393" s="287"/>
      <c r="J393" s="307"/>
      <c r="K393" s="287"/>
      <c r="L393" s="351"/>
      <c r="M393" s="307"/>
      <c r="N393" s="395"/>
      <c r="O393" s="422"/>
      <c r="P393" s="449" t="s">
        <v>675</v>
      </c>
      <c r="Q393" s="453"/>
      <c r="R393" s="453"/>
      <c r="S393" s="453"/>
      <c r="T393" s="453"/>
      <c r="U393" s="453"/>
      <c r="V393" s="453"/>
      <c r="W393" s="453"/>
      <c r="X393" s="453"/>
      <c r="Y393" s="453"/>
      <c r="Z393" s="456"/>
      <c r="AA393" s="449" t="s">
        <v>676</v>
      </c>
      <c r="AB393" s="453"/>
      <c r="AC393" s="453"/>
      <c r="AD393" s="453"/>
      <c r="AE393" s="453"/>
      <c r="AF393" s="453"/>
      <c r="AG393" s="453"/>
      <c r="AH393" s="453"/>
      <c r="AI393" s="453"/>
      <c r="AJ393" s="453"/>
      <c r="AK393" s="453"/>
      <c r="AL393" s="456"/>
      <c r="AM393" s="478"/>
      <c r="AN393" s="499"/>
    </row>
    <row r="394" spans="1:40" s="170" customFormat="1" ht="230.25" customHeight="1">
      <c r="A394" s="181"/>
      <c r="B394" s="176"/>
      <c r="C394" s="176"/>
      <c r="D394" s="176"/>
      <c r="E394" s="176"/>
      <c r="F394" s="229"/>
      <c r="G394" s="252"/>
      <c r="H394" s="255"/>
      <c r="I394" s="287"/>
      <c r="J394" s="307"/>
      <c r="K394" s="287"/>
      <c r="L394" s="351"/>
      <c r="M394" s="307"/>
      <c r="N394" s="395"/>
      <c r="O394" s="423" t="s">
        <v>76</v>
      </c>
      <c r="P394" s="401" t="s">
        <v>1167</v>
      </c>
      <c r="Q394" s="432"/>
      <c r="R394" s="432"/>
      <c r="S394" s="432"/>
      <c r="T394" s="432"/>
      <c r="U394" s="432"/>
      <c r="V394" s="432"/>
      <c r="W394" s="432"/>
      <c r="X394" s="432"/>
      <c r="Y394" s="432"/>
      <c r="Z394" s="457"/>
      <c r="AA394" s="401" t="s">
        <v>451</v>
      </c>
      <c r="AB394" s="432"/>
      <c r="AC394" s="432"/>
      <c r="AD394" s="432"/>
      <c r="AE394" s="432"/>
      <c r="AF394" s="432"/>
      <c r="AG394" s="432"/>
      <c r="AH394" s="432"/>
      <c r="AI394" s="432"/>
      <c r="AJ394" s="432"/>
      <c r="AK394" s="432"/>
      <c r="AL394" s="457"/>
      <c r="AM394" s="478"/>
      <c r="AN394" s="499"/>
    </row>
    <row r="395" spans="1:40" s="170" customFormat="1" ht="70.5" customHeight="1">
      <c r="A395" s="181"/>
      <c r="B395" s="176"/>
      <c r="C395" s="176"/>
      <c r="D395" s="176"/>
      <c r="E395" s="176"/>
      <c r="F395" s="229"/>
      <c r="G395" s="252"/>
      <c r="H395" s="255"/>
      <c r="I395" s="287"/>
      <c r="J395" s="307"/>
      <c r="K395" s="287"/>
      <c r="L395" s="351"/>
      <c r="M395" s="307"/>
      <c r="N395" s="395"/>
      <c r="O395" s="423" t="s">
        <v>85</v>
      </c>
      <c r="P395" s="401" t="s">
        <v>19</v>
      </c>
      <c r="Q395" s="432"/>
      <c r="R395" s="432"/>
      <c r="S395" s="432"/>
      <c r="T395" s="432"/>
      <c r="U395" s="432"/>
      <c r="V395" s="432"/>
      <c r="W395" s="432"/>
      <c r="X395" s="432"/>
      <c r="Y395" s="432"/>
      <c r="Z395" s="457"/>
      <c r="AA395" s="401" t="s">
        <v>1168</v>
      </c>
      <c r="AB395" s="432"/>
      <c r="AC395" s="432"/>
      <c r="AD395" s="432"/>
      <c r="AE395" s="432"/>
      <c r="AF395" s="432"/>
      <c r="AG395" s="432"/>
      <c r="AH395" s="432"/>
      <c r="AI395" s="432"/>
      <c r="AJ395" s="432"/>
      <c r="AK395" s="432"/>
      <c r="AL395" s="457"/>
      <c r="AM395" s="478"/>
      <c r="AN395" s="499"/>
    </row>
    <row r="396" spans="1:40" s="170" customFormat="1" ht="70.5" customHeight="1">
      <c r="A396" s="181"/>
      <c r="B396" s="176"/>
      <c r="C396" s="176"/>
      <c r="D396" s="176"/>
      <c r="E396" s="176"/>
      <c r="F396" s="229"/>
      <c r="G396" s="252"/>
      <c r="H396" s="255"/>
      <c r="I396" s="287"/>
      <c r="J396" s="307"/>
      <c r="K396" s="287"/>
      <c r="L396" s="351"/>
      <c r="M396" s="307"/>
      <c r="N396" s="395"/>
      <c r="O396" s="423" t="s">
        <v>13</v>
      </c>
      <c r="P396" s="401" t="s">
        <v>477</v>
      </c>
      <c r="Q396" s="432"/>
      <c r="R396" s="432"/>
      <c r="S396" s="432"/>
      <c r="T396" s="432"/>
      <c r="U396" s="432"/>
      <c r="V396" s="432"/>
      <c r="W396" s="432"/>
      <c r="X396" s="432"/>
      <c r="Y396" s="432"/>
      <c r="Z396" s="457"/>
      <c r="AA396" s="401" t="s">
        <v>468</v>
      </c>
      <c r="AB396" s="432"/>
      <c r="AC396" s="432"/>
      <c r="AD396" s="432"/>
      <c r="AE396" s="432"/>
      <c r="AF396" s="432"/>
      <c r="AG396" s="432"/>
      <c r="AH396" s="432"/>
      <c r="AI396" s="432"/>
      <c r="AJ396" s="432"/>
      <c r="AK396" s="432"/>
      <c r="AL396" s="457"/>
      <c r="AM396" s="478"/>
      <c r="AN396" s="499"/>
    </row>
    <row r="397" spans="1:40" s="170" customFormat="1" ht="98.25" customHeight="1">
      <c r="A397" s="181"/>
      <c r="B397" s="176"/>
      <c r="C397" s="176"/>
      <c r="D397" s="176"/>
      <c r="E397" s="176"/>
      <c r="F397" s="229"/>
      <c r="G397" s="252"/>
      <c r="H397" s="255"/>
      <c r="I397" s="287"/>
      <c r="J397" s="307"/>
      <c r="K397" s="287"/>
      <c r="L397" s="351"/>
      <c r="M397" s="307"/>
      <c r="N397" s="395"/>
      <c r="O397" s="423" t="s">
        <v>89</v>
      </c>
      <c r="P397" s="401" t="s">
        <v>1158</v>
      </c>
      <c r="Q397" s="432"/>
      <c r="R397" s="432"/>
      <c r="S397" s="432"/>
      <c r="T397" s="432"/>
      <c r="U397" s="432"/>
      <c r="V397" s="432"/>
      <c r="W397" s="432"/>
      <c r="X397" s="432"/>
      <c r="Y397" s="432"/>
      <c r="Z397" s="457"/>
      <c r="AA397" s="401" t="s">
        <v>1169</v>
      </c>
      <c r="AB397" s="432"/>
      <c r="AC397" s="432"/>
      <c r="AD397" s="432"/>
      <c r="AE397" s="432"/>
      <c r="AF397" s="432"/>
      <c r="AG397" s="432"/>
      <c r="AH397" s="432"/>
      <c r="AI397" s="432"/>
      <c r="AJ397" s="432"/>
      <c r="AK397" s="432"/>
      <c r="AL397" s="457"/>
      <c r="AM397" s="478"/>
      <c r="AN397" s="499"/>
    </row>
    <row r="398" spans="1:40" s="170" customFormat="1" ht="10.5" customHeight="1">
      <c r="A398" s="182"/>
      <c r="B398" s="207"/>
      <c r="C398" s="207"/>
      <c r="D398" s="207"/>
      <c r="E398" s="207"/>
      <c r="F398" s="230"/>
      <c r="G398" s="253"/>
      <c r="H398" s="258"/>
      <c r="I398" s="288"/>
      <c r="J398" s="308"/>
      <c r="K398" s="288"/>
      <c r="L398" s="352"/>
      <c r="M398" s="308"/>
      <c r="N398" s="396"/>
      <c r="O398" s="391"/>
      <c r="P398" s="447"/>
      <c r="Q398" s="447"/>
      <c r="R398" s="447"/>
      <c r="S398" s="447"/>
      <c r="T398" s="447"/>
      <c r="U398" s="447"/>
      <c r="V398" s="447"/>
      <c r="W398" s="447"/>
      <c r="X398" s="447"/>
      <c r="Y398" s="447"/>
      <c r="Z398" s="447"/>
      <c r="AA398" s="447"/>
      <c r="AB398" s="447"/>
      <c r="AC398" s="447"/>
      <c r="AD398" s="447"/>
      <c r="AE398" s="447"/>
      <c r="AF398" s="447"/>
      <c r="AG398" s="447"/>
      <c r="AH398" s="447"/>
      <c r="AI398" s="447"/>
      <c r="AJ398" s="447"/>
      <c r="AK398" s="447"/>
      <c r="AL398" s="447"/>
      <c r="AM398" s="479"/>
      <c r="AN398" s="499"/>
    </row>
    <row r="399" spans="1:40" s="170" customFormat="1" ht="115.5" customHeight="1">
      <c r="A399" s="180" t="s">
        <v>206</v>
      </c>
      <c r="B399" s="206"/>
      <c r="C399" s="206"/>
      <c r="D399" s="206"/>
      <c r="E399" s="206"/>
      <c r="F399" s="228"/>
      <c r="G399" s="251"/>
      <c r="H399" s="251" t="s">
        <v>6</v>
      </c>
      <c r="I399" s="278" t="s">
        <v>454</v>
      </c>
      <c r="J399" s="299"/>
      <c r="K399" s="329" t="s">
        <v>174</v>
      </c>
      <c r="L399" s="349"/>
      <c r="M399" s="373"/>
      <c r="N399" s="408" t="s">
        <v>849</v>
      </c>
      <c r="O399" s="430"/>
      <c r="P399" s="430"/>
      <c r="Q399" s="430"/>
      <c r="R399" s="430"/>
      <c r="S399" s="430"/>
      <c r="T399" s="430"/>
      <c r="U399" s="430"/>
      <c r="V399" s="430"/>
      <c r="W399" s="430"/>
      <c r="X399" s="430"/>
      <c r="Y399" s="430"/>
      <c r="Z399" s="430"/>
      <c r="AA399" s="430"/>
      <c r="AB399" s="430"/>
      <c r="AC399" s="430"/>
      <c r="AD399" s="430"/>
      <c r="AE399" s="430"/>
      <c r="AF399" s="430"/>
      <c r="AG399" s="430"/>
      <c r="AH399" s="430"/>
      <c r="AI399" s="430"/>
      <c r="AJ399" s="430"/>
      <c r="AK399" s="430"/>
      <c r="AL399" s="430"/>
      <c r="AM399" s="483"/>
      <c r="AN399" s="499"/>
    </row>
    <row r="400" spans="1:40" s="170" customFormat="1" ht="158.25" customHeight="1">
      <c r="A400" s="181"/>
      <c r="B400" s="176"/>
      <c r="C400" s="176"/>
      <c r="D400" s="176"/>
      <c r="E400" s="176"/>
      <c r="F400" s="229"/>
      <c r="G400" s="252"/>
      <c r="H400" s="252"/>
      <c r="I400" s="279"/>
      <c r="J400" s="300"/>
      <c r="K400" s="330"/>
      <c r="L400" s="350"/>
      <c r="M400" s="374"/>
      <c r="N400" s="408" t="s">
        <v>325</v>
      </c>
      <c r="O400" s="430"/>
      <c r="P400" s="430"/>
      <c r="Q400" s="430"/>
      <c r="R400" s="430"/>
      <c r="S400" s="430"/>
      <c r="T400" s="430"/>
      <c r="U400" s="430"/>
      <c r="V400" s="430"/>
      <c r="W400" s="430"/>
      <c r="X400" s="430"/>
      <c r="Y400" s="430"/>
      <c r="Z400" s="430"/>
      <c r="AA400" s="430"/>
      <c r="AB400" s="430"/>
      <c r="AC400" s="430"/>
      <c r="AD400" s="430"/>
      <c r="AE400" s="430"/>
      <c r="AF400" s="430"/>
      <c r="AG400" s="430"/>
      <c r="AH400" s="430"/>
      <c r="AI400" s="430"/>
      <c r="AJ400" s="430"/>
      <c r="AK400" s="430"/>
      <c r="AL400" s="430"/>
      <c r="AM400" s="483"/>
      <c r="AN400" s="499"/>
    </row>
    <row r="401" spans="1:40" s="170" customFormat="1" ht="63.75" customHeight="1">
      <c r="A401" s="194" t="s">
        <v>1247</v>
      </c>
      <c r="B401" s="216"/>
      <c r="C401" s="216"/>
      <c r="D401" s="216"/>
      <c r="E401" s="216"/>
      <c r="F401" s="239"/>
      <c r="G401" s="259"/>
      <c r="H401" s="263" t="s">
        <v>452</v>
      </c>
      <c r="I401" s="289" t="s">
        <v>769</v>
      </c>
      <c r="J401" s="309"/>
      <c r="K401" s="332" t="s">
        <v>822</v>
      </c>
      <c r="L401" s="355"/>
      <c r="M401" s="377"/>
      <c r="N401" s="410" t="s">
        <v>8</v>
      </c>
      <c r="O401" s="435"/>
      <c r="P401" s="435"/>
      <c r="Q401" s="435"/>
      <c r="R401" s="435"/>
      <c r="S401" s="435"/>
      <c r="T401" s="435"/>
      <c r="U401" s="435"/>
      <c r="V401" s="435"/>
      <c r="W401" s="435"/>
      <c r="X401" s="435"/>
      <c r="Y401" s="435"/>
      <c r="Z401" s="435"/>
      <c r="AA401" s="435"/>
      <c r="AB401" s="435"/>
      <c r="AC401" s="435"/>
      <c r="AD401" s="435"/>
      <c r="AE401" s="435"/>
      <c r="AF401" s="435"/>
      <c r="AG401" s="435"/>
      <c r="AH401" s="435"/>
      <c r="AI401" s="435"/>
      <c r="AJ401" s="435"/>
      <c r="AK401" s="435"/>
      <c r="AL401" s="435"/>
      <c r="AM401" s="488"/>
      <c r="AN401" s="500" t="s">
        <v>1255</v>
      </c>
    </row>
    <row r="402" spans="1:40" s="170" customFormat="1" ht="90.75" customHeight="1">
      <c r="A402" s="195"/>
      <c r="B402" s="217"/>
      <c r="C402" s="217"/>
      <c r="D402" s="217"/>
      <c r="E402" s="217"/>
      <c r="F402" s="240"/>
      <c r="G402" s="260"/>
      <c r="H402" s="264"/>
      <c r="I402" s="290"/>
      <c r="J402" s="310"/>
      <c r="K402" s="333"/>
      <c r="L402" s="356"/>
      <c r="M402" s="378"/>
      <c r="N402" s="410" t="s">
        <v>424</v>
      </c>
      <c r="O402" s="435"/>
      <c r="P402" s="435"/>
      <c r="Q402" s="435"/>
      <c r="R402" s="435"/>
      <c r="S402" s="435"/>
      <c r="T402" s="435"/>
      <c r="U402" s="435"/>
      <c r="V402" s="435"/>
      <c r="W402" s="435"/>
      <c r="X402" s="435"/>
      <c r="Y402" s="435"/>
      <c r="Z402" s="435"/>
      <c r="AA402" s="435"/>
      <c r="AB402" s="435"/>
      <c r="AC402" s="435"/>
      <c r="AD402" s="435"/>
      <c r="AE402" s="435"/>
      <c r="AF402" s="435"/>
      <c r="AG402" s="435"/>
      <c r="AH402" s="435"/>
      <c r="AI402" s="435"/>
      <c r="AJ402" s="435"/>
      <c r="AK402" s="435"/>
      <c r="AL402" s="435"/>
      <c r="AM402" s="488"/>
      <c r="AN402" s="501"/>
    </row>
    <row r="403" spans="1:40" s="170" customFormat="1" ht="183" customHeight="1">
      <c r="A403" s="196"/>
      <c r="B403" s="218"/>
      <c r="C403" s="218"/>
      <c r="D403" s="218"/>
      <c r="E403" s="218"/>
      <c r="F403" s="241"/>
      <c r="G403" s="261"/>
      <c r="H403" s="273"/>
      <c r="I403" s="291"/>
      <c r="J403" s="311"/>
      <c r="K403" s="334"/>
      <c r="L403" s="357"/>
      <c r="M403" s="379"/>
      <c r="N403" s="410" t="s">
        <v>1262</v>
      </c>
      <c r="O403" s="435"/>
      <c r="P403" s="435"/>
      <c r="Q403" s="435"/>
      <c r="R403" s="435"/>
      <c r="S403" s="435"/>
      <c r="T403" s="435"/>
      <c r="U403" s="435"/>
      <c r="V403" s="435"/>
      <c r="W403" s="435"/>
      <c r="X403" s="435"/>
      <c r="Y403" s="435"/>
      <c r="Z403" s="435"/>
      <c r="AA403" s="435"/>
      <c r="AB403" s="435"/>
      <c r="AC403" s="435"/>
      <c r="AD403" s="435"/>
      <c r="AE403" s="435"/>
      <c r="AF403" s="435"/>
      <c r="AG403" s="435"/>
      <c r="AH403" s="435"/>
      <c r="AI403" s="435"/>
      <c r="AJ403" s="435"/>
      <c r="AK403" s="435"/>
      <c r="AL403" s="435"/>
      <c r="AM403" s="488"/>
      <c r="AN403" s="502"/>
    </row>
    <row r="404" spans="1:40" s="170" customFormat="1" ht="60.75" customHeight="1">
      <c r="A404" s="186" t="s">
        <v>625</v>
      </c>
      <c r="B404" s="186"/>
      <c r="C404" s="186"/>
      <c r="D404" s="186"/>
      <c r="E404" s="186"/>
      <c r="F404" s="186"/>
      <c r="G404" s="250" t="s">
        <v>452</v>
      </c>
      <c r="H404" s="250"/>
      <c r="I404" s="277" t="s">
        <v>445</v>
      </c>
      <c r="J404" s="277"/>
      <c r="K404" s="319" t="s">
        <v>313</v>
      </c>
      <c r="L404" s="319"/>
      <c r="M404" s="319"/>
      <c r="N404" s="393" t="s">
        <v>1095</v>
      </c>
      <c r="O404" s="420"/>
      <c r="P404" s="420"/>
      <c r="Q404" s="420"/>
      <c r="R404" s="420"/>
      <c r="S404" s="420"/>
      <c r="T404" s="420"/>
      <c r="U404" s="420"/>
      <c r="V404" s="420"/>
      <c r="W404" s="420"/>
      <c r="X404" s="420"/>
      <c r="Y404" s="420"/>
      <c r="Z404" s="420"/>
      <c r="AA404" s="420"/>
      <c r="AB404" s="420"/>
      <c r="AC404" s="420"/>
      <c r="AD404" s="420"/>
      <c r="AE404" s="420"/>
      <c r="AF404" s="420"/>
      <c r="AG404" s="420"/>
      <c r="AH404" s="420"/>
      <c r="AI404" s="420"/>
      <c r="AJ404" s="420"/>
      <c r="AK404" s="420"/>
      <c r="AL404" s="420"/>
      <c r="AM404" s="409"/>
      <c r="AN404" s="499"/>
    </row>
    <row r="405" spans="1:40" s="170" customFormat="1" ht="46.5" customHeight="1">
      <c r="A405" s="186"/>
      <c r="B405" s="186"/>
      <c r="C405" s="186"/>
      <c r="D405" s="186"/>
      <c r="E405" s="186"/>
      <c r="F405" s="186"/>
      <c r="G405" s="250"/>
      <c r="H405" s="250"/>
      <c r="I405" s="277"/>
      <c r="J405" s="277"/>
      <c r="K405" s="319"/>
      <c r="L405" s="319"/>
      <c r="M405" s="319"/>
      <c r="N405" s="393" t="s">
        <v>1172</v>
      </c>
      <c r="O405" s="420"/>
      <c r="P405" s="420"/>
      <c r="Q405" s="420"/>
      <c r="R405" s="420"/>
      <c r="S405" s="420"/>
      <c r="T405" s="420"/>
      <c r="U405" s="420"/>
      <c r="V405" s="420"/>
      <c r="W405" s="420"/>
      <c r="X405" s="420"/>
      <c r="Y405" s="420"/>
      <c r="Z405" s="420"/>
      <c r="AA405" s="420"/>
      <c r="AB405" s="420"/>
      <c r="AC405" s="420"/>
      <c r="AD405" s="420"/>
      <c r="AE405" s="420"/>
      <c r="AF405" s="420"/>
      <c r="AG405" s="420"/>
      <c r="AH405" s="420"/>
      <c r="AI405" s="420"/>
      <c r="AJ405" s="420"/>
      <c r="AK405" s="420"/>
      <c r="AL405" s="420"/>
      <c r="AM405" s="409"/>
      <c r="AN405" s="499"/>
    </row>
    <row r="406" spans="1:40" s="170" customFormat="1" ht="174" customHeight="1">
      <c r="A406" s="186"/>
      <c r="B406" s="186"/>
      <c r="C406" s="186"/>
      <c r="D406" s="186"/>
      <c r="E406" s="186"/>
      <c r="F406" s="186"/>
      <c r="G406" s="250"/>
      <c r="H406" s="250"/>
      <c r="I406" s="277"/>
      <c r="J406" s="277"/>
      <c r="K406" s="319"/>
      <c r="L406" s="319"/>
      <c r="M406" s="319"/>
      <c r="N406" s="393" t="s">
        <v>1174</v>
      </c>
      <c r="O406" s="420"/>
      <c r="P406" s="420"/>
      <c r="Q406" s="420"/>
      <c r="R406" s="420"/>
      <c r="S406" s="420"/>
      <c r="T406" s="420"/>
      <c r="U406" s="420"/>
      <c r="V406" s="420"/>
      <c r="W406" s="420"/>
      <c r="X406" s="420"/>
      <c r="Y406" s="420"/>
      <c r="Z406" s="420"/>
      <c r="AA406" s="420"/>
      <c r="AB406" s="420"/>
      <c r="AC406" s="420"/>
      <c r="AD406" s="420"/>
      <c r="AE406" s="420"/>
      <c r="AF406" s="420"/>
      <c r="AG406" s="420"/>
      <c r="AH406" s="420"/>
      <c r="AI406" s="420"/>
      <c r="AJ406" s="420"/>
      <c r="AK406" s="420"/>
      <c r="AL406" s="420"/>
      <c r="AM406" s="409"/>
      <c r="AN406" s="499"/>
    </row>
    <row r="407" spans="1:40" s="170" customFormat="1" ht="17.25" customHeight="1">
      <c r="A407" s="186"/>
      <c r="B407" s="186"/>
      <c r="C407" s="186"/>
      <c r="D407" s="186"/>
      <c r="E407" s="186"/>
      <c r="F407" s="186"/>
      <c r="G407" s="250"/>
      <c r="H407" s="250"/>
      <c r="I407" s="277"/>
      <c r="J407" s="277"/>
      <c r="K407" s="319"/>
      <c r="L407" s="319"/>
      <c r="M407" s="319"/>
      <c r="N407" s="399" t="s">
        <v>447</v>
      </c>
      <c r="O407" s="421"/>
      <c r="P407" s="421"/>
      <c r="Q407" s="421"/>
      <c r="R407" s="421"/>
      <c r="S407" s="421"/>
      <c r="T407" s="421"/>
      <c r="U407" s="421"/>
      <c r="V407" s="421"/>
      <c r="W407" s="421"/>
      <c r="X407" s="421"/>
      <c r="Y407" s="421"/>
      <c r="Z407" s="421"/>
      <c r="AA407" s="421"/>
      <c r="AB407" s="421"/>
      <c r="AC407" s="421"/>
      <c r="AD407" s="421"/>
      <c r="AE407" s="421"/>
      <c r="AF407" s="421"/>
      <c r="AG407" s="421"/>
      <c r="AH407" s="421"/>
      <c r="AI407" s="421"/>
      <c r="AJ407" s="421"/>
      <c r="AK407" s="421"/>
      <c r="AL407" s="421"/>
      <c r="AM407" s="486"/>
      <c r="AN407" s="499"/>
    </row>
    <row r="408" spans="1:40" s="170" customFormat="1" ht="17.25" customHeight="1">
      <c r="A408" s="186"/>
      <c r="B408" s="186"/>
      <c r="C408" s="186"/>
      <c r="D408" s="186"/>
      <c r="E408" s="186"/>
      <c r="F408" s="186"/>
      <c r="G408" s="250"/>
      <c r="H408" s="250"/>
      <c r="I408" s="277"/>
      <c r="J408" s="277"/>
      <c r="K408" s="319"/>
      <c r="L408" s="319"/>
      <c r="M408" s="319"/>
      <c r="N408" s="395"/>
      <c r="O408" s="422"/>
      <c r="P408" s="446" t="s">
        <v>675</v>
      </c>
      <c r="Q408" s="452"/>
      <c r="R408" s="452"/>
      <c r="S408" s="452"/>
      <c r="T408" s="452"/>
      <c r="U408" s="452"/>
      <c r="V408" s="452"/>
      <c r="W408" s="452"/>
      <c r="X408" s="452"/>
      <c r="Y408" s="452"/>
      <c r="Z408" s="455"/>
      <c r="AA408" s="460" t="s">
        <v>676</v>
      </c>
      <c r="AB408" s="460"/>
      <c r="AC408" s="460"/>
      <c r="AD408" s="460"/>
      <c r="AE408" s="460"/>
      <c r="AF408" s="460"/>
      <c r="AG408" s="460"/>
      <c r="AH408" s="460"/>
      <c r="AI408" s="460"/>
      <c r="AJ408" s="460"/>
      <c r="AK408" s="460"/>
      <c r="AL408" s="460"/>
      <c r="AM408" s="478"/>
      <c r="AN408" s="499"/>
    </row>
    <row r="409" spans="1:40" s="170" customFormat="1" ht="32.25" customHeight="1">
      <c r="A409" s="186"/>
      <c r="B409" s="186"/>
      <c r="C409" s="186"/>
      <c r="D409" s="186"/>
      <c r="E409" s="186"/>
      <c r="F409" s="186"/>
      <c r="G409" s="250"/>
      <c r="H409" s="250"/>
      <c r="I409" s="277"/>
      <c r="J409" s="277"/>
      <c r="K409" s="319"/>
      <c r="L409" s="319"/>
      <c r="M409" s="319"/>
      <c r="N409" s="395"/>
      <c r="O409" s="423"/>
      <c r="P409" s="407" t="s">
        <v>782</v>
      </c>
      <c r="Q409" s="407"/>
      <c r="R409" s="407"/>
      <c r="S409" s="407"/>
      <c r="T409" s="407"/>
      <c r="U409" s="407"/>
      <c r="V409" s="407"/>
      <c r="W409" s="407"/>
      <c r="X409" s="407"/>
      <c r="Y409" s="407"/>
      <c r="Z409" s="407"/>
      <c r="AA409" s="407" t="s">
        <v>20</v>
      </c>
      <c r="AB409" s="407"/>
      <c r="AC409" s="407"/>
      <c r="AD409" s="407"/>
      <c r="AE409" s="407"/>
      <c r="AF409" s="407"/>
      <c r="AG409" s="407"/>
      <c r="AH409" s="407"/>
      <c r="AI409" s="407"/>
      <c r="AJ409" s="407"/>
      <c r="AK409" s="407"/>
      <c r="AL409" s="407"/>
      <c r="AM409" s="478"/>
      <c r="AN409" s="499"/>
    </row>
    <row r="410" spans="1:40" s="170" customFormat="1" ht="10.5" customHeight="1">
      <c r="A410" s="186"/>
      <c r="B410" s="186"/>
      <c r="C410" s="186"/>
      <c r="D410" s="186"/>
      <c r="E410" s="186"/>
      <c r="F410" s="186"/>
      <c r="G410" s="250"/>
      <c r="H410" s="250"/>
      <c r="I410" s="277"/>
      <c r="J410" s="277"/>
      <c r="K410" s="319"/>
      <c r="L410" s="319"/>
      <c r="M410" s="319"/>
      <c r="N410" s="396"/>
      <c r="O410" s="391"/>
      <c r="P410" s="447"/>
      <c r="Q410" s="447"/>
      <c r="R410" s="447"/>
      <c r="S410" s="447"/>
      <c r="T410" s="447"/>
      <c r="U410" s="447"/>
      <c r="V410" s="447"/>
      <c r="W410" s="447"/>
      <c r="X410" s="447"/>
      <c r="Y410" s="447"/>
      <c r="Z410" s="447"/>
      <c r="AA410" s="447"/>
      <c r="AB410" s="447"/>
      <c r="AC410" s="447"/>
      <c r="AD410" s="447"/>
      <c r="AE410" s="447"/>
      <c r="AF410" s="447"/>
      <c r="AG410" s="447"/>
      <c r="AH410" s="447"/>
      <c r="AI410" s="447"/>
      <c r="AJ410" s="447"/>
      <c r="AK410" s="447"/>
      <c r="AL410" s="447"/>
      <c r="AM410" s="479"/>
      <c r="AN410" s="499"/>
    </row>
    <row r="411" spans="1:40" s="170" customFormat="1" ht="42.75" customHeight="1">
      <c r="A411" s="186" t="s">
        <v>220</v>
      </c>
      <c r="B411" s="186"/>
      <c r="C411" s="186"/>
      <c r="D411" s="186"/>
      <c r="E411" s="186"/>
      <c r="F411" s="186"/>
      <c r="G411" s="262" t="s">
        <v>452</v>
      </c>
      <c r="H411" s="262"/>
      <c r="I411" s="277" t="s">
        <v>445</v>
      </c>
      <c r="J411" s="277"/>
      <c r="K411" s="319" t="s">
        <v>783</v>
      </c>
      <c r="L411" s="319"/>
      <c r="M411" s="319"/>
      <c r="N411" s="393" t="s">
        <v>806</v>
      </c>
      <c r="O411" s="420"/>
      <c r="P411" s="420"/>
      <c r="Q411" s="420"/>
      <c r="R411" s="420"/>
      <c r="S411" s="420"/>
      <c r="T411" s="420"/>
      <c r="U411" s="420"/>
      <c r="V411" s="420"/>
      <c r="W411" s="420"/>
      <c r="X411" s="420"/>
      <c r="Y411" s="420"/>
      <c r="Z411" s="420"/>
      <c r="AA411" s="420"/>
      <c r="AB411" s="420"/>
      <c r="AC411" s="420"/>
      <c r="AD411" s="420"/>
      <c r="AE411" s="420"/>
      <c r="AF411" s="420"/>
      <c r="AG411" s="420"/>
      <c r="AH411" s="420"/>
      <c r="AI411" s="420"/>
      <c r="AJ411" s="420"/>
      <c r="AK411" s="420"/>
      <c r="AL411" s="420"/>
      <c r="AM411" s="409"/>
      <c r="AN411" s="499"/>
    </row>
    <row r="412" spans="1:40" s="170" customFormat="1" ht="55.5" customHeight="1">
      <c r="A412" s="186"/>
      <c r="B412" s="186"/>
      <c r="C412" s="186"/>
      <c r="D412" s="186"/>
      <c r="E412" s="186"/>
      <c r="F412" s="186"/>
      <c r="G412" s="262"/>
      <c r="H412" s="262"/>
      <c r="I412" s="277"/>
      <c r="J412" s="277"/>
      <c r="K412" s="319"/>
      <c r="L412" s="319"/>
      <c r="M412" s="319"/>
      <c r="N412" s="393" t="s">
        <v>1175</v>
      </c>
      <c r="O412" s="420"/>
      <c r="P412" s="420"/>
      <c r="Q412" s="420"/>
      <c r="R412" s="420"/>
      <c r="S412" s="420"/>
      <c r="T412" s="420"/>
      <c r="U412" s="420"/>
      <c r="V412" s="420"/>
      <c r="W412" s="420"/>
      <c r="X412" s="420"/>
      <c r="Y412" s="420"/>
      <c r="Z412" s="420"/>
      <c r="AA412" s="420"/>
      <c r="AB412" s="420"/>
      <c r="AC412" s="420"/>
      <c r="AD412" s="420"/>
      <c r="AE412" s="420"/>
      <c r="AF412" s="420"/>
      <c r="AG412" s="420"/>
      <c r="AH412" s="420"/>
      <c r="AI412" s="420"/>
      <c r="AJ412" s="420"/>
      <c r="AK412" s="420"/>
      <c r="AL412" s="420"/>
      <c r="AM412" s="409"/>
      <c r="AN412" s="499"/>
    </row>
    <row r="413" spans="1:40" s="170" customFormat="1" ht="17.25" customHeight="1">
      <c r="A413" s="186"/>
      <c r="B413" s="186"/>
      <c r="C413" s="186"/>
      <c r="D413" s="186"/>
      <c r="E413" s="186"/>
      <c r="F413" s="186"/>
      <c r="G413" s="262"/>
      <c r="H413" s="262"/>
      <c r="I413" s="277"/>
      <c r="J413" s="277"/>
      <c r="K413" s="319"/>
      <c r="L413" s="319"/>
      <c r="M413" s="319"/>
      <c r="N413" s="399" t="s">
        <v>447</v>
      </c>
      <c r="O413" s="421"/>
      <c r="P413" s="421"/>
      <c r="Q413" s="421"/>
      <c r="R413" s="421"/>
      <c r="S413" s="421"/>
      <c r="T413" s="421"/>
      <c r="U413" s="421"/>
      <c r="V413" s="421"/>
      <c r="W413" s="421"/>
      <c r="X413" s="421"/>
      <c r="Y413" s="421"/>
      <c r="Z413" s="421"/>
      <c r="AA413" s="421"/>
      <c r="AB413" s="421"/>
      <c r="AC413" s="421"/>
      <c r="AD413" s="421"/>
      <c r="AE413" s="421"/>
      <c r="AF413" s="421"/>
      <c r="AG413" s="421"/>
      <c r="AH413" s="421"/>
      <c r="AI413" s="421"/>
      <c r="AJ413" s="421"/>
      <c r="AK413" s="421"/>
      <c r="AL413" s="421"/>
      <c r="AM413" s="486"/>
      <c r="AN413" s="499"/>
    </row>
    <row r="414" spans="1:40" s="170" customFormat="1" ht="17.25" customHeight="1">
      <c r="A414" s="186"/>
      <c r="B414" s="186"/>
      <c r="C414" s="186"/>
      <c r="D414" s="186"/>
      <c r="E414" s="186"/>
      <c r="F414" s="186"/>
      <c r="G414" s="262"/>
      <c r="H414" s="262"/>
      <c r="I414" s="277"/>
      <c r="J414" s="277"/>
      <c r="K414" s="319"/>
      <c r="L414" s="319"/>
      <c r="M414" s="319"/>
      <c r="N414" s="395"/>
      <c r="O414" s="422"/>
      <c r="P414" s="446" t="s">
        <v>675</v>
      </c>
      <c r="Q414" s="452"/>
      <c r="R414" s="452"/>
      <c r="S414" s="452"/>
      <c r="T414" s="452"/>
      <c r="U414" s="452"/>
      <c r="V414" s="452"/>
      <c r="W414" s="452"/>
      <c r="X414" s="452"/>
      <c r="Y414" s="452"/>
      <c r="Z414" s="455"/>
      <c r="AA414" s="460" t="s">
        <v>676</v>
      </c>
      <c r="AB414" s="460"/>
      <c r="AC414" s="460"/>
      <c r="AD414" s="460"/>
      <c r="AE414" s="460"/>
      <c r="AF414" s="460"/>
      <c r="AG414" s="460"/>
      <c r="AH414" s="460"/>
      <c r="AI414" s="460"/>
      <c r="AJ414" s="460"/>
      <c r="AK414" s="460"/>
      <c r="AL414" s="460"/>
      <c r="AM414" s="478"/>
      <c r="AN414" s="499"/>
    </row>
    <row r="415" spans="1:40" s="170" customFormat="1" ht="64.5" customHeight="1">
      <c r="A415" s="186"/>
      <c r="B415" s="186"/>
      <c r="C415" s="186"/>
      <c r="D415" s="186"/>
      <c r="E415" s="186"/>
      <c r="F415" s="186"/>
      <c r="G415" s="262"/>
      <c r="H415" s="262"/>
      <c r="I415" s="277"/>
      <c r="J415" s="277"/>
      <c r="K415" s="319"/>
      <c r="L415" s="319"/>
      <c r="M415" s="319"/>
      <c r="N415" s="395"/>
      <c r="O415" s="423" t="s">
        <v>76</v>
      </c>
      <c r="P415" s="407" t="s">
        <v>1032</v>
      </c>
      <c r="Q415" s="407"/>
      <c r="R415" s="407"/>
      <c r="S415" s="407"/>
      <c r="T415" s="407"/>
      <c r="U415" s="407"/>
      <c r="V415" s="407"/>
      <c r="W415" s="407"/>
      <c r="X415" s="407"/>
      <c r="Y415" s="407"/>
      <c r="Z415" s="407"/>
      <c r="AA415" s="407" t="s">
        <v>592</v>
      </c>
      <c r="AB415" s="407"/>
      <c r="AC415" s="407"/>
      <c r="AD415" s="407"/>
      <c r="AE415" s="407"/>
      <c r="AF415" s="407"/>
      <c r="AG415" s="407"/>
      <c r="AH415" s="407"/>
      <c r="AI415" s="407"/>
      <c r="AJ415" s="407"/>
      <c r="AK415" s="407"/>
      <c r="AL415" s="407"/>
      <c r="AM415" s="478"/>
      <c r="AN415" s="499"/>
    </row>
    <row r="416" spans="1:40" s="170" customFormat="1" ht="40.5" customHeight="1">
      <c r="A416" s="186"/>
      <c r="B416" s="186"/>
      <c r="C416" s="186"/>
      <c r="D416" s="186"/>
      <c r="E416" s="186"/>
      <c r="F416" s="186"/>
      <c r="G416" s="262"/>
      <c r="H416" s="262"/>
      <c r="I416" s="277"/>
      <c r="J416" s="277"/>
      <c r="K416" s="319"/>
      <c r="L416" s="319"/>
      <c r="M416" s="319"/>
      <c r="N416" s="395"/>
      <c r="O416" s="423" t="s">
        <v>85</v>
      </c>
      <c r="P416" s="407" t="s">
        <v>68</v>
      </c>
      <c r="Q416" s="407"/>
      <c r="R416" s="407"/>
      <c r="S416" s="407"/>
      <c r="T416" s="407"/>
      <c r="U416" s="407"/>
      <c r="V416" s="407"/>
      <c r="W416" s="407"/>
      <c r="X416" s="407"/>
      <c r="Y416" s="407"/>
      <c r="Z416" s="407"/>
      <c r="AA416" s="407" t="s">
        <v>536</v>
      </c>
      <c r="AB416" s="407"/>
      <c r="AC416" s="407"/>
      <c r="AD416" s="407"/>
      <c r="AE416" s="407"/>
      <c r="AF416" s="407"/>
      <c r="AG416" s="407"/>
      <c r="AH416" s="407"/>
      <c r="AI416" s="407"/>
      <c r="AJ416" s="407"/>
      <c r="AK416" s="407"/>
      <c r="AL416" s="407"/>
      <c r="AM416" s="478"/>
      <c r="AN416" s="499"/>
    </row>
    <row r="417" spans="1:40" s="170" customFormat="1" ht="67.5" customHeight="1">
      <c r="A417" s="186"/>
      <c r="B417" s="186"/>
      <c r="C417" s="186"/>
      <c r="D417" s="186"/>
      <c r="E417" s="186"/>
      <c r="F417" s="186"/>
      <c r="G417" s="262"/>
      <c r="H417" s="262"/>
      <c r="I417" s="277"/>
      <c r="J417" s="277"/>
      <c r="K417" s="319"/>
      <c r="L417" s="319"/>
      <c r="M417" s="319"/>
      <c r="N417" s="395"/>
      <c r="O417" s="423" t="s">
        <v>13</v>
      </c>
      <c r="P417" s="407" t="s">
        <v>784</v>
      </c>
      <c r="Q417" s="407"/>
      <c r="R417" s="407"/>
      <c r="S417" s="407"/>
      <c r="T417" s="407"/>
      <c r="U417" s="407"/>
      <c r="V417" s="407"/>
      <c r="W417" s="407"/>
      <c r="X417" s="407"/>
      <c r="Y417" s="407"/>
      <c r="Z417" s="407"/>
      <c r="AA417" s="407" t="s">
        <v>786</v>
      </c>
      <c r="AB417" s="407"/>
      <c r="AC417" s="407"/>
      <c r="AD417" s="407"/>
      <c r="AE417" s="407"/>
      <c r="AF417" s="407"/>
      <c r="AG417" s="407"/>
      <c r="AH417" s="407"/>
      <c r="AI417" s="407"/>
      <c r="AJ417" s="407"/>
      <c r="AK417" s="407"/>
      <c r="AL417" s="407"/>
      <c r="AM417" s="478"/>
      <c r="AN417" s="499"/>
    </row>
    <row r="418" spans="1:40" s="170" customFormat="1" ht="45.75" customHeight="1">
      <c r="A418" s="186"/>
      <c r="B418" s="186"/>
      <c r="C418" s="186"/>
      <c r="D418" s="186"/>
      <c r="E418" s="186"/>
      <c r="F418" s="186"/>
      <c r="G418" s="262"/>
      <c r="H418" s="262"/>
      <c r="I418" s="277"/>
      <c r="J418" s="277"/>
      <c r="K418" s="319"/>
      <c r="L418" s="319"/>
      <c r="M418" s="319"/>
      <c r="N418" s="395"/>
      <c r="O418" s="423" t="s">
        <v>89</v>
      </c>
      <c r="P418" s="407" t="s">
        <v>180</v>
      </c>
      <c r="Q418" s="407"/>
      <c r="R418" s="407"/>
      <c r="S418" s="407"/>
      <c r="T418" s="407"/>
      <c r="U418" s="407"/>
      <c r="V418" s="407"/>
      <c r="W418" s="407"/>
      <c r="X418" s="407"/>
      <c r="Y418" s="407"/>
      <c r="Z418" s="407"/>
      <c r="AA418" s="407" t="s">
        <v>708</v>
      </c>
      <c r="AB418" s="407"/>
      <c r="AC418" s="407"/>
      <c r="AD418" s="407"/>
      <c r="AE418" s="407"/>
      <c r="AF418" s="407"/>
      <c r="AG418" s="407"/>
      <c r="AH418" s="407"/>
      <c r="AI418" s="407"/>
      <c r="AJ418" s="407"/>
      <c r="AK418" s="407"/>
      <c r="AL418" s="407"/>
      <c r="AM418" s="478"/>
      <c r="AN418" s="499"/>
    </row>
    <row r="419" spans="1:40" s="170" customFormat="1" ht="136.5" customHeight="1">
      <c r="A419" s="186"/>
      <c r="B419" s="186"/>
      <c r="C419" s="186"/>
      <c r="D419" s="186"/>
      <c r="E419" s="186"/>
      <c r="F419" s="186"/>
      <c r="G419" s="262"/>
      <c r="H419" s="262"/>
      <c r="I419" s="277"/>
      <c r="J419" s="277"/>
      <c r="K419" s="319"/>
      <c r="L419" s="319"/>
      <c r="M419" s="319"/>
      <c r="N419" s="395"/>
      <c r="O419" s="423" t="s">
        <v>90</v>
      </c>
      <c r="P419" s="407" t="s">
        <v>465</v>
      </c>
      <c r="Q419" s="407"/>
      <c r="R419" s="407"/>
      <c r="S419" s="407"/>
      <c r="T419" s="407"/>
      <c r="U419" s="407"/>
      <c r="V419" s="407"/>
      <c r="W419" s="407"/>
      <c r="X419" s="407"/>
      <c r="Y419" s="407"/>
      <c r="Z419" s="407"/>
      <c r="AA419" s="407" t="s">
        <v>790</v>
      </c>
      <c r="AB419" s="407"/>
      <c r="AC419" s="407"/>
      <c r="AD419" s="407"/>
      <c r="AE419" s="407"/>
      <c r="AF419" s="407"/>
      <c r="AG419" s="407"/>
      <c r="AH419" s="407"/>
      <c r="AI419" s="407"/>
      <c r="AJ419" s="407"/>
      <c r="AK419" s="407"/>
      <c r="AL419" s="407"/>
      <c r="AM419" s="478"/>
      <c r="AN419" s="499"/>
    </row>
    <row r="420" spans="1:40" s="170" customFormat="1" ht="58.5" customHeight="1">
      <c r="A420" s="186"/>
      <c r="B420" s="186"/>
      <c r="C420" s="186"/>
      <c r="D420" s="186"/>
      <c r="E420" s="186"/>
      <c r="F420" s="186"/>
      <c r="G420" s="262"/>
      <c r="H420" s="262"/>
      <c r="I420" s="277"/>
      <c r="J420" s="277"/>
      <c r="K420" s="319"/>
      <c r="L420" s="319"/>
      <c r="M420" s="319"/>
      <c r="N420" s="395"/>
      <c r="O420" s="423" t="s">
        <v>687</v>
      </c>
      <c r="P420" s="407" t="s">
        <v>791</v>
      </c>
      <c r="Q420" s="407"/>
      <c r="R420" s="407"/>
      <c r="S420" s="407"/>
      <c r="T420" s="407"/>
      <c r="U420" s="407"/>
      <c r="V420" s="407"/>
      <c r="W420" s="407"/>
      <c r="X420" s="407"/>
      <c r="Y420" s="407"/>
      <c r="Z420" s="407"/>
      <c r="AA420" s="407" t="s">
        <v>794</v>
      </c>
      <c r="AB420" s="407"/>
      <c r="AC420" s="407"/>
      <c r="AD420" s="407"/>
      <c r="AE420" s="407"/>
      <c r="AF420" s="407"/>
      <c r="AG420" s="407"/>
      <c r="AH420" s="407"/>
      <c r="AI420" s="407"/>
      <c r="AJ420" s="407"/>
      <c r="AK420" s="407"/>
      <c r="AL420" s="407"/>
      <c r="AM420" s="478"/>
      <c r="AN420" s="499"/>
    </row>
    <row r="421" spans="1:40" s="170" customFormat="1" ht="66" customHeight="1">
      <c r="A421" s="186"/>
      <c r="B421" s="186"/>
      <c r="C421" s="186"/>
      <c r="D421" s="186"/>
      <c r="E421" s="186"/>
      <c r="F421" s="186"/>
      <c r="G421" s="262"/>
      <c r="H421" s="262"/>
      <c r="I421" s="277"/>
      <c r="J421" s="277"/>
      <c r="K421" s="319"/>
      <c r="L421" s="319"/>
      <c r="M421" s="319"/>
      <c r="N421" s="395"/>
      <c r="O421" s="423" t="s">
        <v>172</v>
      </c>
      <c r="P421" s="407" t="s">
        <v>795</v>
      </c>
      <c r="Q421" s="407"/>
      <c r="R421" s="407"/>
      <c r="S421" s="407"/>
      <c r="T421" s="407"/>
      <c r="U421" s="407"/>
      <c r="V421" s="407"/>
      <c r="W421" s="407"/>
      <c r="X421" s="407"/>
      <c r="Y421" s="407"/>
      <c r="Z421" s="407"/>
      <c r="AA421" s="407" t="s">
        <v>797</v>
      </c>
      <c r="AB421" s="407"/>
      <c r="AC421" s="407"/>
      <c r="AD421" s="407"/>
      <c r="AE421" s="407"/>
      <c r="AF421" s="407"/>
      <c r="AG421" s="407"/>
      <c r="AH421" s="407"/>
      <c r="AI421" s="407"/>
      <c r="AJ421" s="407"/>
      <c r="AK421" s="407"/>
      <c r="AL421" s="407"/>
      <c r="AM421" s="478"/>
      <c r="AN421" s="499"/>
    </row>
    <row r="422" spans="1:40" s="170" customFormat="1" ht="57" customHeight="1">
      <c r="A422" s="186"/>
      <c r="B422" s="186"/>
      <c r="C422" s="186"/>
      <c r="D422" s="186"/>
      <c r="E422" s="186"/>
      <c r="F422" s="186"/>
      <c r="G422" s="262"/>
      <c r="H422" s="262"/>
      <c r="I422" s="277"/>
      <c r="J422" s="277"/>
      <c r="K422" s="319"/>
      <c r="L422" s="319"/>
      <c r="M422" s="319"/>
      <c r="N422" s="395"/>
      <c r="O422" s="423" t="s">
        <v>698</v>
      </c>
      <c r="P422" s="407" t="s">
        <v>801</v>
      </c>
      <c r="Q422" s="407"/>
      <c r="R422" s="407"/>
      <c r="S422" s="407"/>
      <c r="T422" s="407"/>
      <c r="U422" s="407"/>
      <c r="V422" s="407"/>
      <c r="W422" s="407"/>
      <c r="X422" s="407"/>
      <c r="Y422" s="407"/>
      <c r="Z422" s="407"/>
      <c r="AA422" s="407" t="s">
        <v>804</v>
      </c>
      <c r="AB422" s="407"/>
      <c r="AC422" s="407"/>
      <c r="AD422" s="407"/>
      <c r="AE422" s="407"/>
      <c r="AF422" s="407"/>
      <c r="AG422" s="407"/>
      <c r="AH422" s="407"/>
      <c r="AI422" s="407"/>
      <c r="AJ422" s="407"/>
      <c r="AK422" s="407"/>
      <c r="AL422" s="407"/>
      <c r="AM422" s="478"/>
      <c r="AN422" s="499"/>
    </row>
    <row r="423" spans="1:40" s="170" customFormat="1" ht="78" customHeight="1">
      <c r="A423" s="186"/>
      <c r="B423" s="186"/>
      <c r="C423" s="186"/>
      <c r="D423" s="186"/>
      <c r="E423" s="186"/>
      <c r="F423" s="186"/>
      <c r="G423" s="262"/>
      <c r="H423" s="262"/>
      <c r="I423" s="277"/>
      <c r="J423" s="277"/>
      <c r="K423" s="319"/>
      <c r="L423" s="319"/>
      <c r="M423" s="319"/>
      <c r="N423" s="395"/>
      <c r="O423" s="423" t="s">
        <v>700</v>
      </c>
      <c r="P423" s="407" t="s">
        <v>1176</v>
      </c>
      <c r="Q423" s="407"/>
      <c r="R423" s="407"/>
      <c r="S423" s="407"/>
      <c r="T423" s="407"/>
      <c r="U423" s="407"/>
      <c r="V423" s="407"/>
      <c r="W423" s="407"/>
      <c r="X423" s="407"/>
      <c r="Y423" s="407"/>
      <c r="Z423" s="407"/>
      <c r="AA423" s="407" t="s">
        <v>137</v>
      </c>
      <c r="AB423" s="407"/>
      <c r="AC423" s="407"/>
      <c r="AD423" s="407"/>
      <c r="AE423" s="407"/>
      <c r="AF423" s="407"/>
      <c r="AG423" s="407"/>
      <c r="AH423" s="407"/>
      <c r="AI423" s="407"/>
      <c r="AJ423" s="407"/>
      <c r="AK423" s="407"/>
      <c r="AL423" s="407"/>
      <c r="AM423" s="478"/>
      <c r="AN423" s="499"/>
    </row>
    <row r="424" spans="1:40" s="170" customFormat="1" ht="156.75" customHeight="1">
      <c r="A424" s="186"/>
      <c r="B424" s="186"/>
      <c r="C424" s="186"/>
      <c r="D424" s="186"/>
      <c r="E424" s="186"/>
      <c r="F424" s="186"/>
      <c r="G424" s="262"/>
      <c r="H424" s="262"/>
      <c r="I424" s="277"/>
      <c r="J424" s="277"/>
      <c r="K424" s="319"/>
      <c r="L424" s="319"/>
      <c r="M424" s="319"/>
      <c r="N424" s="395"/>
      <c r="O424" s="423" t="s">
        <v>69</v>
      </c>
      <c r="P424" s="407" t="s">
        <v>808</v>
      </c>
      <c r="Q424" s="407"/>
      <c r="R424" s="407"/>
      <c r="S424" s="407"/>
      <c r="T424" s="407"/>
      <c r="U424" s="407"/>
      <c r="V424" s="407"/>
      <c r="W424" s="407"/>
      <c r="X424" s="407"/>
      <c r="Y424" s="407"/>
      <c r="Z424" s="407"/>
      <c r="AA424" s="407" t="s">
        <v>811</v>
      </c>
      <c r="AB424" s="407"/>
      <c r="AC424" s="407"/>
      <c r="AD424" s="407"/>
      <c r="AE424" s="407"/>
      <c r="AF424" s="407"/>
      <c r="AG424" s="407"/>
      <c r="AH424" s="407"/>
      <c r="AI424" s="407"/>
      <c r="AJ424" s="407"/>
      <c r="AK424" s="407"/>
      <c r="AL424" s="407"/>
      <c r="AM424" s="478"/>
      <c r="AN424" s="499"/>
    </row>
    <row r="425" spans="1:40" s="170" customFormat="1" ht="92.25" customHeight="1">
      <c r="A425" s="186"/>
      <c r="B425" s="186"/>
      <c r="C425" s="186"/>
      <c r="D425" s="186"/>
      <c r="E425" s="186"/>
      <c r="F425" s="186"/>
      <c r="G425" s="262"/>
      <c r="H425" s="262"/>
      <c r="I425" s="277"/>
      <c r="J425" s="277"/>
      <c r="K425" s="319"/>
      <c r="L425" s="319"/>
      <c r="M425" s="319"/>
      <c r="N425" s="395"/>
      <c r="O425" s="423" t="s">
        <v>711</v>
      </c>
      <c r="P425" s="407" t="s">
        <v>813</v>
      </c>
      <c r="Q425" s="407"/>
      <c r="R425" s="407"/>
      <c r="S425" s="407"/>
      <c r="T425" s="407"/>
      <c r="U425" s="407"/>
      <c r="V425" s="407"/>
      <c r="W425" s="407"/>
      <c r="X425" s="407"/>
      <c r="Y425" s="407"/>
      <c r="Z425" s="407"/>
      <c r="AA425" s="407" t="s">
        <v>386</v>
      </c>
      <c r="AB425" s="407"/>
      <c r="AC425" s="407"/>
      <c r="AD425" s="407"/>
      <c r="AE425" s="407"/>
      <c r="AF425" s="407"/>
      <c r="AG425" s="407"/>
      <c r="AH425" s="407"/>
      <c r="AI425" s="407"/>
      <c r="AJ425" s="407"/>
      <c r="AK425" s="407"/>
      <c r="AL425" s="407"/>
      <c r="AM425" s="478"/>
      <c r="AN425" s="499"/>
    </row>
    <row r="426" spans="1:40" s="170" customFormat="1" ht="112.5" customHeight="1">
      <c r="A426" s="186"/>
      <c r="B426" s="186"/>
      <c r="C426" s="186"/>
      <c r="D426" s="186"/>
      <c r="E426" s="186"/>
      <c r="F426" s="186"/>
      <c r="G426" s="262"/>
      <c r="H426" s="262"/>
      <c r="I426" s="277"/>
      <c r="J426" s="277"/>
      <c r="K426" s="319"/>
      <c r="L426" s="319"/>
      <c r="M426" s="319"/>
      <c r="N426" s="395"/>
      <c r="O426" s="423" t="s">
        <v>608</v>
      </c>
      <c r="P426" s="407" t="s">
        <v>344</v>
      </c>
      <c r="Q426" s="407"/>
      <c r="R426" s="407"/>
      <c r="S426" s="407"/>
      <c r="T426" s="407"/>
      <c r="U426" s="407"/>
      <c r="V426" s="407"/>
      <c r="W426" s="407"/>
      <c r="X426" s="407"/>
      <c r="Y426" s="407"/>
      <c r="Z426" s="407"/>
      <c r="AA426" s="407" t="s">
        <v>816</v>
      </c>
      <c r="AB426" s="407"/>
      <c r="AC426" s="407"/>
      <c r="AD426" s="407"/>
      <c r="AE426" s="407"/>
      <c r="AF426" s="407"/>
      <c r="AG426" s="407"/>
      <c r="AH426" s="407"/>
      <c r="AI426" s="407"/>
      <c r="AJ426" s="407"/>
      <c r="AK426" s="407"/>
      <c r="AL426" s="407"/>
      <c r="AM426" s="478"/>
      <c r="AN426" s="499"/>
    </row>
    <row r="427" spans="1:40" s="170" customFormat="1" ht="10.5" customHeight="1">
      <c r="A427" s="186"/>
      <c r="B427" s="186"/>
      <c r="C427" s="186"/>
      <c r="D427" s="186"/>
      <c r="E427" s="186"/>
      <c r="F427" s="186"/>
      <c r="G427" s="262"/>
      <c r="H427" s="262"/>
      <c r="I427" s="277"/>
      <c r="J427" s="277"/>
      <c r="K427" s="319"/>
      <c r="L427" s="319"/>
      <c r="M427" s="319"/>
      <c r="N427" s="396"/>
      <c r="O427" s="391"/>
      <c r="P427" s="447"/>
      <c r="Q427" s="447"/>
      <c r="R427" s="447"/>
      <c r="S427" s="447"/>
      <c r="T427" s="447"/>
      <c r="U427" s="447"/>
      <c r="V427" s="447"/>
      <c r="W427" s="447"/>
      <c r="X427" s="447"/>
      <c r="Y427" s="447"/>
      <c r="Z427" s="447"/>
      <c r="AA427" s="447"/>
      <c r="AB427" s="447"/>
      <c r="AC427" s="447"/>
      <c r="AD427" s="447"/>
      <c r="AE427" s="447"/>
      <c r="AF427" s="447"/>
      <c r="AG427" s="447"/>
      <c r="AH427" s="447"/>
      <c r="AI427" s="447"/>
      <c r="AJ427" s="447"/>
      <c r="AK427" s="447"/>
      <c r="AL427" s="447"/>
      <c r="AM427" s="479"/>
      <c r="AN427" s="499"/>
    </row>
    <row r="428" spans="1:40" s="170" customFormat="1" ht="66" customHeight="1">
      <c r="A428" s="180" t="s">
        <v>415</v>
      </c>
      <c r="B428" s="206"/>
      <c r="C428" s="206"/>
      <c r="D428" s="206"/>
      <c r="E428" s="206"/>
      <c r="F428" s="228"/>
      <c r="G428" s="251"/>
      <c r="H428" s="251" t="s">
        <v>6</v>
      </c>
      <c r="I428" s="278" t="s">
        <v>454</v>
      </c>
      <c r="J428" s="299"/>
      <c r="K428" s="329" t="s">
        <v>1177</v>
      </c>
      <c r="L428" s="349"/>
      <c r="M428" s="373"/>
      <c r="N428" s="401" t="s">
        <v>1249</v>
      </c>
      <c r="O428" s="432"/>
      <c r="P428" s="432"/>
      <c r="Q428" s="432"/>
      <c r="R428" s="432"/>
      <c r="S428" s="432"/>
      <c r="T428" s="432"/>
      <c r="U428" s="432"/>
      <c r="V428" s="432"/>
      <c r="W428" s="432"/>
      <c r="X428" s="432"/>
      <c r="Y428" s="432"/>
      <c r="Z428" s="432"/>
      <c r="AA428" s="432"/>
      <c r="AB428" s="432"/>
      <c r="AC428" s="432"/>
      <c r="AD428" s="432"/>
      <c r="AE428" s="432"/>
      <c r="AF428" s="432"/>
      <c r="AG428" s="432"/>
      <c r="AH428" s="432"/>
      <c r="AI428" s="432"/>
      <c r="AJ428" s="432"/>
      <c r="AK428" s="432"/>
      <c r="AL428" s="432"/>
      <c r="AM428" s="457"/>
      <c r="AN428" s="499"/>
    </row>
    <row r="429" spans="1:40" s="170" customFormat="1" ht="114" customHeight="1">
      <c r="A429" s="181"/>
      <c r="B429" s="176"/>
      <c r="C429" s="176"/>
      <c r="D429" s="176"/>
      <c r="E429" s="176"/>
      <c r="F429" s="229"/>
      <c r="G429" s="252"/>
      <c r="H429" s="255"/>
      <c r="I429" s="287"/>
      <c r="J429" s="307"/>
      <c r="K429" s="330"/>
      <c r="L429" s="350"/>
      <c r="M429" s="374"/>
      <c r="N429" s="411" t="s">
        <v>1178</v>
      </c>
      <c r="O429" s="436"/>
      <c r="P429" s="436"/>
      <c r="Q429" s="436"/>
      <c r="R429" s="436"/>
      <c r="S429" s="436"/>
      <c r="T429" s="436"/>
      <c r="U429" s="436"/>
      <c r="V429" s="436"/>
      <c r="W429" s="436"/>
      <c r="X429" s="436"/>
      <c r="Y429" s="436"/>
      <c r="Z429" s="436"/>
      <c r="AA429" s="436"/>
      <c r="AB429" s="436"/>
      <c r="AC429" s="436"/>
      <c r="AD429" s="436"/>
      <c r="AE429" s="436"/>
      <c r="AF429" s="436"/>
      <c r="AG429" s="436"/>
      <c r="AH429" s="436"/>
      <c r="AI429" s="436"/>
      <c r="AJ429" s="436"/>
      <c r="AK429" s="436"/>
      <c r="AL429" s="436"/>
      <c r="AM429" s="489"/>
      <c r="AN429" s="499"/>
    </row>
    <row r="430" spans="1:40" s="170" customFormat="1" ht="17.25" customHeight="1">
      <c r="A430" s="181"/>
      <c r="B430" s="176"/>
      <c r="C430" s="176"/>
      <c r="D430" s="176"/>
      <c r="E430" s="176"/>
      <c r="F430" s="229"/>
      <c r="G430" s="252"/>
      <c r="H430" s="255"/>
      <c r="I430" s="287"/>
      <c r="J430" s="307"/>
      <c r="K430" s="330"/>
      <c r="L430" s="350"/>
      <c r="M430" s="374"/>
      <c r="N430" s="399" t="s">
        <v>447</v>
      </c>
      <c r="O430" s="421"/>
      <c r="P430" s="421"/>
      <c r="Q430" s="421"/>
      <c r="R430" s="421"/>
      <c r="S430" s="421"/>
      <c r="T430" s="421"/>
      <c r="U430" s="421"/>
      <c r="V430" s="421"/>
      <c r="W430" s="421"/>
      <c r="X430" s="421"/>
      <c r="Y430" s="421"/>
      <c r="Z430" s="421"/>
      <c r="AA430" s="421"/>
      <c r="AB430" s="421"/>
      <c r="AC430" s="421"/>
      <c r="AD430" s="421"/>
      <c r="AE430" s="421"/>
      <c r="AF430" s="421"/>
      <c r="AG430" s="421"/>
      <c r="AH430" s="421"/>
      <c r="AI430" s="421"/>
      <c r="AJ430" s="421"/>
      <c r="AK430" s="421"/>
      <c r="AL430" s="421"/>
      <c r="AM430" s="486"/>
      <c r="AN430" s="499"/>
    </row>
    <row r="431" spans="1:40" s="170" customFormat="1" ht="17.25" customHeight="1">
      <c r="A431" s="181"/>
      <c r="B431" s="176"/>
      <c r="C431" s="176"/>
      <c r="D431" s="176"/>
      <c r="E431" s="176"/>
      <c r="F431" s="229"/>
      <c r="G431" s="252"/>
      <c r="H431" s="255"/>
      <c r="I431" s="287"/>
      <c r="J431" s="307"/>
      <c r="K431" s="330"/>
      <c r="L431" s="350"/>
      <c r="M431" s="374"/>
      <c r="N431" s="395"/>
      <c r="O431" s="422"/>
      <c r="P431" s="446" t="s">
        <v>675</v>
      </c>
      <c r="Q431" s="452"/>
      <c r="R431" s="452"/>
      <c r="S431" s="452"/>
      <c r="T431" s="452"/>
      <c r="U431" s="452"/>
      <c r="V431" s="452"/>
      <c r="W431" s="452"/>
      <c r="X431" s="452"/>
      <c r="Y431" s="452"/>
      <c r="Z431" s="455"/>
      <c r="AA431" s="460" t="s">
        <v>676</v>
      </c>
      <c r="AB431" s="460"/>
      <c r="AC431" s="460"/>
      <c r="AD431" s="460"/>
      <c r="AE431" s="460"/>
      <c r="AF431" s="460"/>
      <c r="AG431" s="460"/>
      <c r="AH431" s="460"/>
      <c r="AI431" s="460"/>
      <c r="AJ431" s="460"/>
      <c r="AK431" s="460"/>
      <c r="AL431" s="460"/>
      <c r="AM431" s="478"/>
      <c r="AN431" s="499"/>
    </row>
    <row r="432" spans="1:40" s="170" customFormat="1" ht="158.25" customHeight="1">
      <c r="A432" s="181"/>
      <c r="B432" s="176"/>
      <c r="C432" s="176"/>
      <c r="D432" s="176"/>
      <c r="E432" s="176"/>
      <c r="F432" s="229"/>
      <c r="G432" s="252"/>
      <c r="H432" s="255"/>
      <c r="I432" s="287"/>
      <c r="J432" s="307"/>
      <c r="K432" s="330"/>
      <c r="L432" s="350"/>
      <c r="M432" s="374"/>
      <c r="N432" s="395"/>
      <c r="O432" s="423" t="s">
        <v>76</v>
      </c>
      <c r="P432" s="407" t="s">
        <v>818</v>
      </c>
      <c r="Q432" s="407"/>
      <c r="R432" s="407"/>
      <c r="S432" s="407"/>
      <c r="T432" s="407"/>
      <c r="U432" s="407"/>
      <c r="V432" s="407"/>
      <c r="W432" s="407"/>
      <c r="X432" s="407"/>
      <c r="Y432" s="407"/>
      <c r="Z432" s="407"/>
      <c r="AA432" s="407" t="s">
        <v>624</v>
      </c>
      <c r="AB432" s="407"/>
      <c r="AC432" s="407"/>
      <c r="AD432" s="407"/>
      <c r="AE432" s="407"/>
      <c r="AF432" s="407"/>
      <c r="AG432" s="407"/>
      <c r="AH432" s="407"/>
      <c r="AI432" s="407"/>
      <c r="AJ432" s="407"/>
      <c r="AK432" s="407"/>
      <c r="AL432" s="407"/>
      <c r="AM432" s="478"/>
      <c r="AN432" s="499"/>
    </row>
    <row r="433" spans="1:40" s="170" customFormat="1" ht="134.25" customHeight="1">
      <c r="A433" s="181"/>
      <c r="B433" s="176"/>
      <c r="C433" s="176"/>
      <c r="D433" s="176"/>
      <c r="E433" s="176"/>
      <c r="F433" s="229"/>
      <c r="G433" s="252"/>
      <c r="H433" s="255"/>
      <c r="I433" s="287"/>
      <c r="J433" s="307"/>
      <c r="K433" s="330"/>
      <c r="L433" s="350"/>
      <c r="M433" s="374"/>
      <c r="N433" s="395"/>
      <c r="O433" s="423" t="s">
        <v>85</v>
      </c>
      <c r="P433" s="407" t="s">
        <v>736</v>
      </c>
      <c r="Q433" s="407"/>
      <c r="R433" s="407"/>
      <c r="S433" s="407"/>
      <c r="T433" s="407"/>
      <c r="U433" s="407"/>
      <c r="V433" s="407"/>
      <c r="W433" s="407"/>
      <c r="X433" s="407"/>
      <c r="Y433" s="407"/>
      <c r="Z433" s="407"/>
      <c r="AA433" s="407" t="s">
        <v>319</v>
      </c>
      <c r="AB433" s="407"/>
      <c r="AC433" s="407"/>
      <c r="AD433" s="407"/>
      <c r="AE433" s="407"/>
      <c r="AF433" s="407"/>
      <c r="AG433" s="407"/>
      <c r="AH433" s="407"/>
      <c r="AI433" s="407"/>
      <c r="AJ433" s="407"/>
      <c r="AK433" s="407"/>
      <c r="AL433" s="407"/>
      <c r="AM433" s="478"/>
      <c r="AN433" s="499"/>
    </row>
    <row r="434" spans="1:40" s="170" customFormat="1" ht="204" customHeight="1">
      <c r="A434" s="181"/>
      <c r="B434" s="176"/>
      <c r="C434" s="176"/>
      <c r="D434" s="176"/>
      <c r="E434" s="176"/>
      <c r="F434" s="229"/>
      <c r="G434" s="252"/>
      <c r="H434" s="255"/>
      <c r="I434" s="287"/>
      <c r="J434" s="307"/>
      <c r="K434" s="330"/>
      <c r="L434" s="350"/>
      <c r="M434" s="374"/>
      <c r="N434" s="395"/>
      <c r="O434" s="423" t="s">
        <v>13</v>
      </c>
      <c r="P434" s="407" t="s">
        <v>431</v>
      </c>
      <c r="Q434" s="407"/>
      <c r="R434" s="407"/>
      <c r="S434" s="407"/>
      <c r="T434" s="407"/>
      <c r="U434" s="407"/>
      <c r="V434" s="407"/>
      <c r="W434" s="407"/>
      <c r="X434" s="407"/>
      <c r="Y434" s="407"/>
      <c r="Z434" s="407"/>
      <c r="AA434" s="407" t="s">
        <v>578</v>
      </c>
      <c r="AB434" s="407"/>
      <c r="AC434" s="407"/>
      <c r="AD434" s="407"/>
      <c r="AE434" s="407"/>
      <c r="AF434" s="407"/>
      <c r="AG434" s="407"/>
      <c r="AH434" s="407"/>
      <c r="AI434" s="407"/>
      <c r="AJ434" s="407"/>
      <c r="AK434" s="407"/>
      <c r="AL434" s="407"/>
      <c r="AM434" s="478"/>
      <c r="AN434" s="499"/>
    </row>
    <row r="435" spans="1:40" s="170" customFormat="1" ht="147" customHeight="1">
      <c r="A435" s="181"/>
      <c r="B435" s="176"/>
      <c r="C435" s="176"/>
      <c r="D435" s="176"/>
      <c r="E435" s="176"/>
      <c r="F435" s="229"/>
      <c r="G435" s="252"/>
      <c r="H435" s="255"/>
      <c r="I435" s="287"/>
      <c r="J435" s="307"/>
      <c r="K435" s="330"/>
      <c r="L435" s="350"/>
      <c r="M435" s="374"/>
      <c r="N435" s="395"/>
      <c r="O435" s="423" t="s">
        <v>89</v>
      </c>
      <c r="P435" s="401" t="s">
        <v>817</v>
      </c>
      <c r="Q435" s="432"/>
      <c r="R435" s="432"/>
      <c r="S435" s="432"/>
      <c r="T435" s="432"/>
      <c r="U435" s="432"/>
      <c r="V435" s="432"/>
      <c r="W435" s="432"/>
      <c r="X435" s="432"/>
      <c r="Y435" s="432"/>
      <c r="Z435" s="457"/>
      <c r="AA435" s="401" t="s">
        <v>1180</v>
      </c>
      <c r="AB435" s="432"/>
      <c r="AC435" s="432"/>
      <c r="AD435" s="432"/>
      <c r="AE435" s="432"/>
      <c r="AF435" s="432"/>
      <c r="AG435" s="432"/>
      <c r="AH435" s="432"/>
      <c r="AI435" s="432"/>
      <c r="AJ435" s="432"/>
      <c r="AK435" s="432"/>
      <c r="AL435" s="457"/>
      <c r="AM435" s="478"/>
      <c r="AN435" s="499"/>
    </row>
    <row r="436" spans="1:40" s="170" customFormat="1" ht="45.75" customHeight="1">
      <c r="A436" s="181"/>
      <c r="B436" s="176"/>
      <c r="C436" s="176"/>
      <c r="D436" s="176"/>
      <c r="E436" s="176"/>
      <c r="F436" s="229"/>
      <c r="G436" s="252"/>
      <c r="H436" s="255"/>
      <c r="I436" s="287"/>
      <c r="J436" s="307"/>
      <c r="K436" s="330"/>
      <c r="L436" s="350"/>
      <c r="M436" s="374"/>
      <c r="N436" s="395"/>
      <c r="O436" s="423" t="s">
        <v>90</v>
      </c>
      <c r="P436" s="407" t="s">
        <v>251</v>
      </c>
      <c r="Q436" s="407"/>
      <c r="R436" s="407"/>
      <c r="S436" s="407"/>
      <c r="T436" s="407"/>
      <c r="U436" s="407"/>
      <c r="V436" s="407"/>
      <c r="W436" s="407"/>
      <c r="X436" s="407"/>
      <c r="Y436" s="407"/>
      <c r="Z436" s="407"/>
      <c r="AA436" s="407" t="s">
        <v>211</v>
      </c>
      <c r="AB436" s="407"/>
      <c r="AC436" s="407"/>
      <c r="AD436" s="407"/>
      <c r="AE436" s="407"/>
      <c r="AF436" s="407"/>
      <c r="AG436" s="407"/>
      <c r="AH436" s="407"/>
      <c r="AI436" s="407"/>
      <c r="AJ436" s="407"/>
      <c r="AK436" s="407"/>
      <c r="AL436" s="407"/>
      <c r="AM436" s="478"/>
      <c r="AN436" s="499"/>
    </row>
    <row r="437" spans="1:40" s="170" customFormat="1" ht="162" customHeight="1">
      <c r="A437" s="181"/>
      <c r="B437" s="176"/>
      <c r="C437" s="176"/>
      <c r="D437" s="176"/>
      <c r="E437" s="176"/>
      <c r="F437" s="229"/>
      <c r="G437" s="252"/>
      <c r="H437" s="255"/>
      <c r="I437" s="287"/>
      <c r="J437" s="307"/>
      <c r="K437" s="330"/>
      <c r="L437" s="350"/>
      <c r="M437" s="374"/>
      <c r="N437" s="395"/>
      <c r="O437" s="423" t="s">
        <v>687</v>
      </c>
      <c r="P437" s="407" t="s">
        <v>543</v>
      </c>
      <c r="Q437" s="407"/>
      <c r="R437" s="407"/>
      <c r="S437" s="407"/>
      <c r="T437" s="407"/>
      <c r="U437" s="407"/>
      <c r="V437" s="407"/>
      <c r="W437" s="407"/>
      <c r="X437" s="407"/>
      <c r="Y437" s="407"/>
      <c r="Z437" s="407"/>
      <c r="AA437" s="407" t="s">
        <v>821</v>
      </c>
      <c r="AB437" s="407"/>
      <c r="AC437" s="407"/>
      <c r="AD437" s="407"/>
      <c r="AE437" s="407"/>
      <c r="AF437" s="407"/>
      <c r="AG437" s="407"/>
      <c r="AH437" s="407"/>
      <c r="AI437" s="407"/>
      <c r="AJ437" s="407"/>
      <c r="AK437" s="407"/>
      <c r="AL437" s="407"/>
      <c r="AM437" s="478"/>
      <c r="AN437" s="499"/>
    </row>
    <row r="438" spans="1:40" s="170" customFormat="1" ht="80.25" customHeight="1">
      <c r="A438" s="181"/>
      <c r="B438" s="176"/>
      <c r="C438" s="176"/>
      <c r="D438" s="176"/>
      <c r="E438" s="176"/>
      <c r="F438" s="229"/>
      <c r="G438" s="252"/>
      <c r="H438" s="255"/>
      <c r="I438" s="287"/>
      <c r="J438" s="307"/>
      <c r="K438" s="330"/>
      <c r="L438" s="350"/>
      <c r="M438" s="374"/>
      <c r="N438" s="395"/>
      <c r="O438" s="423" t="s">
        <v>172</v>
      </c>
      <c r="P438" s="407" t="s">
        <v>916</v>
      </c>
      <c r="Q438" s="407"/>
      <c r="R438" s="407"/>
      <c r="S438" s="407"/>
      <c r="T438" s="407"/>
      <c r="U438" s="407"/>
      <c r="V438" s="407"/>
      <c r="W438" s="407"/>
      <c r="X438" s="407"/>
      <c r="Y438" s="407"/>
      <c r="Z438" s="407"/>
      <c r="AA438" s="407" t="s">
        <v>825</v>
      </c>
      <c r="AB438" s="407"/>
      <c r="AC438" s="407"/>
      <c r="AD438" s="407"/>
      <c r="AE438" s="407"/>
      <c r="AF438" s="407"/>
      <c r="AG438" s="407"/>
      <c r="AH438" s="407"/>
      <c r="AI438" s="407"/>
      <c r="AJ438" s="407"/>
      <c r="AK438" s="407"/>
      <c r="AL438" s="407"/>
      <c r="AM438" s="478"/>
      <c r="AN438" s="499"/>
    </row>
    <row r="439" spans="1:40" s="170" customFormat="1" ht="114" customHeight="1">
      <c r="A439" s="181"/>
      <c r="B439" s="176"/>
      <c r="C439" s="176"/>
      <c r="D439" s="176"/>
      <c r="E439" s="176"/>
      <c r="F439" s="229"/>
      <c r="G439" s="252"/>
      <c r="H439" s="255"/>
      <c r="I439" s="287"/>
      <c r="J439" s="307"/>
      <c r="K439" s="330"/>
      <c r="L439" s="350"/>
      <c r="M439" s="374"/>
      <c r="N439" s="395"/>
      <c r="O439" s="423" t="s">
        <v>698</v>
      </c>
      <c r="P439" s="407" t="s">
        <v>1181</v>
      </c>
      <c r="Q439" s="407"/>
      <c r="R439" s="407"/>
      <c r="S439" s="407"/>
      <c r="T439" s="407"/>
      <c r="U439" s="407"/>
      <c r="V439" s="407"/>
      <c r="W439" s="407"/>
      <c r="X439" s="407"/>
      <c r="Y439" s="407"/>
      <c r="Z439" s="407"/>
      <c r="AA439" s="407" t="s">
        <v>617</v>
      </c>
      <c r="AB439" s="407"/>
      <c r="AC439" s="407"/>
      <c r="AD439" s="407"/>
      <c r="AE439" s="407"/>
      <c r="AF439" s="407"/>
      <c r="AG439" s="407"/>
      <c r="AH439" s="407"/>
      <c r="AI439" s="407"/>
      <c r="AJ439" s="407"/>
      <c r="AK439" s="407"/>
      <c r="AL439" s="407"/>
      <c r="AM439" s="478"/>
      <c r="AN439" s="499"/>
    </row>
    <row r="440" spans="1:40" s="170" customFormat="1" ht="10.5" customHeight="1">
      <c r="A440" s="182"/>
      <c r="B440" s="207"/>
      <c r="C440" s="207"/>
      <c r="D440" s="207"/>
      <c r="E440" s="207"/>
      <c r="F440" s="230"/>
      <c r="G440" s="253"/>
      <c r="H440" s="258"/>
      <c r="I440" s="288"/>
      <c r="J440" s="308"/>
      <c r="K440" s="331"/>
      <c r="L440" s="354"/>
      <c r="M440" s="376"/>
      <c r="N440" s="396"/>
      <c r="O440" s="391"/>
      <c r="P440" s="447"/>
      <c r="Q440" s="447"/>
      <c r="R440" s="447"/>
      <c r="S440" s="447"/>
      <c r="T440" s="447"/>
      <c r="U440" s="447"/>
      <c r="V440" s="447"/>
      <c r="W440" s="447"/>
      <c r="X440" s="447"/>
      <c r="Y440" s="447"/>
      <c r="Z440" s="447"/>
      <c r="AA440" s="447"/>
      <c r="AB440" s="447"/>
      <c r="AC440" s="447"/>
      <c r="AD440" s="447"/>
      <c r="AE440" s="447"/>
      <c r="AF440" s="447"/>
      <c r="AG440" s="447"/>
      <c r="AH440" s="447"/>
      <c r="AI440" s="447"/>
      <c r="AJ440" s="447"/>
      <c r="AK440" s="447"/>
      <c r="AL440" s="447"/>
      <c r="AM440" s="479"/>
      <c r="AN440" s="499"/>
    </row>
    <row r="441" spans="1:40" s="170" customFormat="1" ht="66" customHeight="1">
      <c r="A441" s="180" t="s">
        <v>1183</v>
      </c>
      <c r="B441" s="206"/>
      <c r="C441" s="206"/>
      <c r="D441" s="206"/>
      <c r="E441" s="206"/>
      <c r="F441" s="228"/>
      <c r="G441" s="251"/>
      <c r="H441" s="251" t="s">
        <v>6</v>
      </c>
      <c r="I441" s="278" t="s">
        <v>454</v>
      </c>
      <c r="J441" s="299"/>
      <c r="K441" s="329" t="s">
        <v>403</v>
      </c>
      <c r="L441" s="349"/>
      <c r="M441" s="373"/>
      <c r="N441" s="401" t="s">
        <v>81</v>
      </c>
      <c r="O441" s="432"/>
      <c r="P441" s="432"/>
      <c r="Q441" s="432"/>
      <c r="R441" s="432"/>
      <c r="S441" s="432"/>
      <c r="T441" s="432"/>
      <c r="U441" s="432"/>
      <c r="V441" s="432"/>
      <c r="W441" s="432"/>
      <c r="X441" s="432"/>
      <c r="Y441" s="432"/>
      <c r="Z441" s="432"/>
      <c r="AA441" s="432"/>
      <c r="AB441" s="432"/>
      <c r="AC441" s="432"/>
      <c r="AD441" s="432"/>
      <c r="AE441" s="432"/>
      <c r="AF441" s="432"/>
      <c r="AG441" s="432"/>
      <c r="AH441" s="432"/>
      <c r="AI441" s="432"/>
      <c r="AJ441" s="432"/>
      <c r="AK441" s="432"/>
      <c r="AL441" s="432"/>
      <c r="AM441" s="457"/>
      <c r="AN441" s="499"/>
    </row>
    <row r="442" spans="1:40" s="170" customFormat="1" ht="87" customHeight="1">
      <c r="A442" s="181"/>
      <c r="B442" s="176"/>
      <c r="C442" s="176"/>
      <c r="D442" s="176"/>
      <c r="E442" s="176"/>
      <c r="F442" s="229"/>
      <c r="G442" s="252"/>
      <c r="H442" s="255"/>
      <c r="I442" s="287"/>
      <c r="J442" s="307"/>
      <c r="K442" s="330"/>
      <c r="L442" s="350"/>
      <c r="M442" s="374"/>
      <c r="N442" s="411" t="s">
        <v>1184</v>
      </c>
      <c r="O442" s="436"/>
      <c r="P442" s="436"/>
      <c r="Q442" s="436"/>
      <c r="R442" s="436"/>
      <c r="S442" s="436"/>
      <c r="T442" s="436"/>
      <c r="U442" s="436"/>
      <c r="V442" s="436"/>
      <c r="W442" s="436"/>
      <c r="X442" s="436"/>
      <c r="Y442" s="436"/>
      <c r="Z442" s="436"/>
      <c r="AA442" s="436"/>
      <c r="AB442" s="436"/>
      <c r="AC442" s="436"/>
      <c r="AD442" s="436"/>
      <c r="AE442" s="436"/>
      <c r="AF442" s="436"/>
      <c r="AG442" s="436"/>
      <c r="AH442" s="436"/>
      <c r="AI442" s="436"/>
      <c r="AJ442" s="436"/>
      <c r="AK442" s="436"/>
      <c r="AL442" s="436"/>
      <c r="AM442" s="489"/>
      <c r="AN442" s="499"/>
    </row>
    <row r="443" spans="1:40" s="170" customFormat="1" ht="17.25" customHeight="1">
      <c r="A443" s="181"/>
      <c r="B443" s="176"/>
      <c r="C443" s="176"/>
      <c r="D443" s="176"/>
      <c r="E443" s="176"/>
      <c r="F443" s="229"/>
      <c r="G443" s="252"/>
      <c r="H443" s="255"/>
      <c r="I443" s="287"/>
      <c r="J443" s="307"/>
      <c r="K443" s="330"/>
      <c r="L443" s="350"/>
      <c r="M443" s="374"/>
      <c r="N443" s="399" t="s">
        <v>447</v>
      </c>
      <c r="O443" s="421"/>
      <c r="P443" s="421"/>
      <c r="Q443" s="421"/>
      <c r="R443" s="421"/>
      <c r="S443" s="421"/>
      <c r="T443" s="421"/>
      <c r="U443" s="421"/>
      <c r="V443" s="421"/>
      <c r="W443" s="421"/>
      <c r="X443" s="421"/>
      <c r="Y443" s="421"/>
      <c r="Z443" s="421"/>
      <c r="AA443" s="421"/>
      <c r="AB443" s="421"/>
      <c r="AC443" s="421"/>
      <c r="AD443" s="421"/>
      <c r="AE443" s="421"/>
      <c r="AF443" s="421"/>
      <c r="AG443" s="421"/>
      <c r="AH443" s="421"/>
      <c r="AI443" s="421"/>
      <c r="AJ443" s="421"/>
      <c r="AK443" s="421"/>
      <c r="AL443" s="421"/>
      <c r="AM443" s="486"/>
      <c r="AN443" s="499"/>
    </row>
    <row r="444" spans="1:40" s="170" customFormat="1" ht="17.25" customHeight="1">
      <c r="A444" s="181"/>
      <c r="B444" s="176"/>
      <c r="C444" s="176"/>
      <c r="D444" s="176"/>
      <c r="E444" s="176"/>
      <c r="F444" s="229"/>
      <c r="G444" s="252"/>
      <c r="H444" s="255"/>
      <c r="I444" s="287"/>
      <c r="J444" s="307"/>
      <c r="K444" s="330"/>
      <c r="L444" s="350"/>
      <c r="M444" s="374"/>
      <c r="N444" s="395"/>
      <c r="O444" s="422"/>
      <c r="P444" s="446" t="s">
        <v>675</v>
      </c>
      <c r="Q444" s="452"/>
      <c r="R444" s="452"/>
      <c r="S444" s="452"/>
      <c r="T444" s="452"/>
      <c r="U444" s="452"/>
      <c r="V444" s="452"/>
      <c r="W444" s="452"/>
      <c r="X444" s="452"/>
      <c r="Y444" s="452"/>
      <c r="Z444" s="455"/>
      <c r="AA444" s="460" t="s">
        <v>676</v>
      </c>
      <c r="AB444" s="460"/>
      <c r="AC444" s="460"/>
      <c r="AD444" s="460"/>
      <c r="AE444" s="460"/>
      <c r="AF444" s="460"/>
      <c r="AG444" s="460"/>
      <c r="AH444" s="460"/>
      <c r="AI444" s="460"/>
      <c r="AJ444" s="460"/>
      <c r="AK444" s="460"/>
      <c r="AL444" s="460"/>
      <c r="AM444" s="478"/>
      <c r="AN444" s="499"/>
    </row>
    <row r="445" spans="1:40" s="170" customFormat="1" ht="158.25" customHeight="1">
      <c r="A445" s="181"/>
      <c r="B445" s="176"/>
      <c r="C445" s="176"/>
      <c r="D445" s="176"/>
      <c r="E445" s="176"/>
      <c r="F445" s="229"/>
      <c r="G445" s="252"/>
      <c r="H445" s="255"/>
      <c r="I445" s="287"/>
      <c r="J445" s="307"/>
      <c r="K445" s="330"/>
      <c r="L445" s="350"/>
      <c r="M445" s="374"/>
      <c r="N445" s="395"/>
      <c r="O445" s="423" t="s">
        <v>76</v>
      </c>
      <c r="P445" s="407" t="s">
        <v>818</v>
      </c>
      <c r="Q445" s="407"/>
      <c r="R445" s="407"/>
      <c r="S445" s="407"/>
      <c r="T445" s="407"/>
      <c r="U445" s="407"/>
      <c r="V445" s="407"/>
      <c r="W445" s="407"/>
      <c r="X445" s="407"/>
      <c r="Y445" s="407"/>
      <c r="Z445" s="407"/>
      <c r="AA445" s="407" t="s">
        <v>624</v>
      </c>
      <c r="AB445" s="407"/>
      <c r="AC445" s="407"/>
      <c r="AD445" s="407"/>
      <c r="AE445" s="407"/>
      <c r="AF445" s="407"/>
      <c r="AG445" s="407"/>
      <c r="AH445" s="407"/>
      <c r="AI445" s="407"/>
      <c r="AJ445" s="407"/>
      <c r="AK445" s="407"/>
      <c r="AL445" s="407"/>
      <c r="AM445" s="478"/>
      <c r="AN445" s="499"/>
    </row>
    <row r="446" spans="1:40" s="170" customFormat="1" ht="134.25" customHeight="1">
      <c r="A446" s="181"/>
      <c r="B446" s="176"/>
      <c r="C446" s="176"/>
      <c r="D446" s="176"/>
      <c r="E446" s="176"/>
      <c r="F446" s="229"/>
      <c r="G446" s="252"/>
      <c r="H446" s="255"/>
      <c r="I446" s="287"/>
      <c r="J446" s="307"/>
      <c r="K446" s="330"/>
      <c r="L446" s="350"/>
      <c r="M446" s="374"/>
      <c r="N446" s="395"/>
      <c r="O446" s="423" t="s">
        <v>85</v>
      </c>
      <c r="P446" s="407" t="s">
        <v>736</v>
      </c>
      <c r="Q446" s="407"/>
      <c r="R446" s="407"/>
      <c r="S446" s="407"/>
      <c r="T446" s="407"/>
      <c r="U446" s="407"/>
      <c r="V446" s="407"/>
      <c r="W446" s="407"/>
      <c r="X446" s="407"/>
      <c r="Y446" s="407"/>
      <c r="Z446" s="407"/>
      <c r="AA446" s="407" t="s">
        <v>319</v>
      </c>
      <c r="AB446" s="407"/>
      <c r="AC446" s="407"/>
      <c r="AD446" s="407"/>
      <c r="AE446" s="407"/>
      <c r="AF446" s="407"/>
      <c r="AG446" s="407"/>
      <c r="AH446" s="407"/>
      <c r="AI446" s="407"/>
      <c r="AJ446" s="407"/>
      <c r="AK446" s="407"/>
      <c r="AL446" s="407"/>
      <c r="AM446" s="478"/>
      <c r="AN446" s="499"/>
    </row>
    <row r="447" spans="1:40" s="170" customFormat="1" ht="204" customHeight="1">
      <c r="A447" s="181"/>
      <c r="B447" s="176"/>
      <c r="C447" s="176"/>
      <c r="D447" s="176"/>
      <c r="E447" s="176"/>
      <c r="F447" s="229"/>
      <c r="G447" s="252"/>
      <c r="H447" s="255"/>
      <c r="I447" s="287"/>
      <c r="J447" s="307"/>
      <c r="K447" s="330"/>
      <c r="L447" s="350"/>
      <c r="M447" s="374"/>
      <c r="N447" s="395"/>
      <c r="O447" s="423" t="s">
        <v>13</v>
      </c>
      <c r="P447" s="407" t="s">
        <v>431</v>
      </c>
      <c r="Q447" s="407"/>
      <c r="R447" s="407"/>
      <c r="S447" s="407"/>
      <c r="T447" s="407"/>
      <c r="U447" s="407"/>
      <c r="V447" s="407"/>
      <c r="W447" s="407"/>
      <c r="X447" s="407"/>
      <c r="Y447" s="407"/>
      <c r="Z447" s="407"/>
      <c r="AA447" s="407" t="s">
        <v>578</v>
      </c>
      <c r="AB447" s="407"/>
      <c r="AC447" s="407"/>
      <c r="AD447" s="407"/>
      <c r="AE447" s="407"/>
      <c r="AF447" s="407"/>
      <c r="AG447" s="407"/>
      <c r="AH447" s="407"/>
      <c r="AI447" s="407"/>
      <c r="AJ447" s="407"/>
      <c r="AK447" s="407"/>
      <c r="AL447" s="407"/>
      <c r="AM447" s="478"/>
      <c r="AN447" s="499"/>
    </row>
    <row r="448" spans="1:40" s="170" customFormat="1" ht="147" customHeight="1">
      <c r="A448" s="181"/>
      <c r="B448" s="176"/>
      <c r="C448" s="176"/>
      <c r="D448" s="176"/>
      <c r="E448" s="176"/>
      <c r="F448" s="229"/>
      <c r="G448" s="252"/>
      <c r="H448" s="255"/>
      <c r="I448" s="287"/>
      <c r="J448" s="307"/>
      <c r="K448" s="330"/>
      <c r="L448" s="350"/>
      <c r="M448" s="374"/>
      <c r="N448" s="395"/>
      <c r="O448" s="423" t="s">
        <v>89</v>
      </c>
      <c r="P448" s="401" t="s">
        <v>817</v>
      </c>
      <c r="Q448" s="432"/>
      <c r="R448" s="432"/>
      <c r="S448" s="432"/>
      <c r="T448" s="432"/>
      <c r="U448" s="432"/>
      <c r="V448" s="432"/>
      <c r="W448" s="432"/>
      <c r="X448" s="432"/>
      <c r="Y448" s="432"/>
      <c r="Z448" s="457"/>
      <c r="AA448" s="401" t="s">
        <v>1180</v>
      </c>
      <c r="AB448" s="432"/>
      <c r="AC448" s="432"/>
      <c r="AD448" s="432"/>
      <c r="AE448" s="432"/>
      <c r="AF448" s="432"/>
      <c r="AG448" s="432"/>
      <c r="AH448" s="432"/>
      <c r="AI448" s="432"/>
      <c r="AJ448" s="432"/>
      <c r="AK448" s="432"/>
      <c r="AL448" s="457"/>
      <c r="AM448" s="478"/>
      <c r="AN448" s="499"/>
    </row>
    <row r="449" spans="1:40" s="170" customFormat="1" ht="45.75" customHeight="1">
      <c r="A449" s="181"/>
      <c r="B449" s="176"/>
      <c r="C449" s="176"/>
      <c r="D449" s="176"/>
      <c r="E449" s="176"/>
      <c r="F449" s="229"/>
      <c r="G449" s="252"/>
      <c r="H449" s="255"/>
      <c r="I449" s="287"/>
      <c r="J449" s="307"/>
      <c r="K449" s="330"/>
      <c r="L449" s="350"/>
      <c r="M449" s="374"/>
      <c r="N449" s="395"/>
      <c r="O449" s="423" t="s">
        <v>90</v>
      </c>
      <c r="P449" s="407" t="s">
        <v>251</v>
      </c>
      <c r="Q449" s="407"/>
      <c r="R449" s="407"/>
      <c r="S449" s="407"/>
      <c r="T449" s="407"/>
      <c r="U449" s="407"/>
      <c r="V449" s="407"/>
      <c r="W449" s="407"/>
      <c r="X449" s="407"/>
      <c r="Y449" s="407"/>
      <c r="Z449" s="407"/>
      <c r="AA449" s="407" t="s">
        <v>211</v>
      </c>
      <c r="AB449" s="407"/>
      <c r="AC449" s="407"/>
      <c r="AD449" s="407"/>
      <c r="AE449" s="407"/>
      <c r="AF449" s="407"/>
      <c r="AG449" s="407"/>
      <c r="AH449" s="407"/>
      <c r="AI449" s="407"/>
      <c r="AJ449" s="407"/>
      <c r="AK449" s="407"/>
      <c r="AL449" s="407"/>
      <c r="AM449" s="478"/>
      <c r="AN449" s="499"/>
    </row>
    <row r="450" spans="1:40" s="170" customFormat="1" ht="162" customHeight="1">
      <c r="A450" s="181"/>
      <c r="B450" s="176"/>
      <c r="C450" s="176"/>
      <c r="D450" s="176"/>
      <c r="E450" s="176"/>
      <c r="F450" s="229"/>
      <c r="G450" s="252"/>
      <c r="H450" s="255"/>
      <c r="I450" s="287"/>
      <c r="J450" s="307"/>
      <c r="K450" s="330"/>
      <c r="L450" s="350"/>
      <c r="M450" s="374"/>
      <c r="N450" s="395"/>
      <c r="O450" s="423" t="s">
        <v>687</v>
      </c>
      <c r="P450" s="407" t="s">
        <v>543</v>
      </c>
      <c r="Q450" s="407"/>
      <c r="R450" s="407"/>
      <c r="S450" s="407"/>
      <c r="T450" s="407"/>
      <c r="U450" s="407"/>
      <c r="V450" s="407"/>
      <c r="W450" s="407"/>
      <c r="X450" s="407"/>
      <c r="Y450" s="407"/>
      <c r="Z450" s="407"/>
      <c r="AA450" s="407" t="s">
        <v>821</v>
      </c>
      <c r="AB450" s="407"/>
      <c r="AC450" s="407"/>
      <c r="AD450" s="407"/>
      <c r="AE450" s="407"/>
      <c r="AF450" s="407"/>
      <c r="AG450" s="407"/>
      <c r="AH450" s="407"/>
      <c r="AI450" s="407"/>
      <c r="AJ450" s="407"/>
      <c r="AK450" s="407"/>
      <c r="AL450" s="407"/>
      <c r="AM450" s="478"/>
      <c r="AN450" s="499"/>
    </row>
    <row r="451" spans="1:40" s="170" customFormat="1" ht="80.25" customHeight="1">
      <c r="A451" s="181"/>
      <c r="B451" s="176"/>
      <c r="C451" s="176"/>
      <c r="D451" s="176"/>
      <c r="E451" s="176"/>
      <c r="F451" s="229"/>
      <c r="G451" s="252"/>
      <c r="H451" s="255"/>
      <c r="I451" s="287"/>
      <c r="J451" s="307"/>
      <c r="K451" s="330"/>
      <c r="L451" s="350"/>
      <c r="M451" s="374"/>
      <c r="N451" s="395"/>
      <c r="O451" s="423" t="s">
        <v>172</v>
      </c>
      <c r="P451" s="407" t="s">
        <v>916</v>
      </c>
      <c r="Q451" s="407"/>
      <c r="R451" s="407"/>
      <c r="S451" s="407"/>
      <c r="T451" s="407"/>
      <c r="U451" s="407"/>
      <c r="V451" s="407"/>
      <c r="W451" s="407"/>
      <c r="X451" s="407"/>
      <c r="Y451" s="407"/>
      <c r="Z451" s="407"/>
      <c r="AA451" s="407" t="s">
        <v>825</v>
      </c>
      <c r="AB451" s="407"/>
      <c r="AC451" s="407"/>
      <c r="AD451" s="407"/>
      <c r="AE451" s="407"/>
      <c r="AF451" s="407"/>
      <c r="AG451" s="407"/>
      <c r="AH451" s="407"/>
      <c r="AI451" s="407"/>
      <c r="AJ451" s="407"/>
      <c r="AK451" s="407"/>
      <c r="AL451" s="407"/>
      <c r="AM451" s="478"/>
      <c r="AN451" s="499"/>
    </row>
    <row r="452" spans="1:40" s="170" customFormat="1" ht="114" customHeight="1">
      <c r="A452" s="181"/>
      <c r="B452" s="176"/>
      <c r="C452" s="176"/>
      <c r="D452" s="176"/>
      <c r="E452" s="176"/>
      <c r="F452" s="229"/>
      <c r="G452" s="252"/>
      <c r="H452" s="255"/>
      <c r="I452" s="287"/>
      <c r="J452" s="307"/>
      <c r="K452" s="330"/>
      <c r="L452" s="350"/>
      <c r="M452" s="374"/>
      <c r="N452" s="395"/>
      <c r="O452" s="423" t="s">
        <v>698</v>
      </c>
      <c r="P452" s="407" t="s">
        <v>1181</v>
      </c>
      <c r="Q452" s="407"/>
      <c r="R452" s="407"/>
      <c r="S452" s="407"/>
      <c r="T452" s="407"/>
      <c r="U452" s="407"/>
      <c r="V452" s="407"/>
      <c r="W452" s="407"/>
      <c r="X452" s="407"/>
      <c r="Y452" s="407"/>
      <c r="Z452" s="407"/>
      <c r="AA452" s="407" t="s">
        <v>617</v>
      </c>
      <c r="AB452" s="407"/>
      <c r="AC452" s="407"/>
      <c r="AD452" s="407"/>
      <c r="AE452" s="407"/>
      <c r="AF452" s="407"/>
      <c r="AG452" s="407"/>
      <c r="AH452" s="407"/>
      <c r="AI452" s="407"/>
      <c r="AJ452" s="407"/>
      <c r="AK452" s="407"/>
      <c r="AL452" s="407"/>
      <c r="AM452" s="478"/>
      <c r="AN452" s="499"/>
    </row>
    <row r="453" spans="1:40" s="170" customFormat="1" ht="10.5" customHeight="1">
      <c r="A453" s="182"/>
      <c r="B453" s="207"/>
      <c r="C453" s="207"/>
      <c r="D453" s="207"/>
      <c r="E453" s="207"/>
      <c r="F453" s="230"/>
      <c r="G453" s="253"/>
      <c r="H453" s="258"/>
      <c r="I453" s="288"/>
      <c r="J453" s="308"/>
      <c r="K453" s="331"/>
      <c r="L453" s="354"/>
      <c r="M453" s="376"/>
      <c r="N453" s="396"/>
      <c r="O453" s="391"/>
      <c r="P453" s="447"/>
      <c r="Q453" s="447"/>
      <c r="R453" s="447"/>
      <c r="S453" s="447"/>
      <c r="T453" s="447"/>
      <c r="U453" s="447"/>
      <c r="V453" s="447"/>
      <c r="W453" s="447"/>
      <c r="X453" s="447"/>
      <c r="Y453" s="447"/>
      <c r="Z453" s="447"/>
      <c r="AA453" s="447"/>
      <c r="AB453" s="447"/>
      <c r="AC453" s="447"/>
      <c r="AD453" s="447"/>
      <c r="AE453" s="447"/>
      <c r="AF453" s="447"/>
      <c r="AG453" s="447"/>
      <c r="AH453" s="447"/>
      <c r="AI453" s="447"/>
      <c r="AJ453" s="447"/>
      <c r="AK453" s="447"/>
      <c r="AL453" s="447"/>
      <c r="AM453" s="479"/>
      <c r="AN453" s="499"/>
    </row>
    <row r="454" spans="1:40" s="170" customFormat="1" ht="66" customHeight="1">
      <c r="A454" s="180" t="s">
        <v>987</v>
      </c>
      <c r="B454" s="206"/>
      <c r="C454" s="206"/>
      <c r="D454" s="206"/>
      <c r="E454" s="206"/>
      <c r="F454" s="228"/>
      <c r="G454" s="251"/>
      <c r="H454" s="251" t="s">
        <v>6</v>
      </c>
      <c r="I454" s="278" t="s">
        <v>454</v>
      </c>
      <c r="J454" s="299"/>
      <c r="K454" s="329" t="s">
        <v>1186</v>
      </c>
      <c r="L454" s="349"/>
      <c r="M454" s="373"/>
      <c r="N454" s="401" t="s">
        <v>735</v>
      </c>
      <c r="O454" s="432"/>
      <c r="P454" s="432"/>
      <c r="Q454" s="432"/>
      <c r="R454" s="432"/>
      <c r="S454" s="432"/>
      <c r="T454" s="432"/>
      <c r="U454" s="432"/>
      <c r="V454" s="432"/>
      <c r="W454" s="432"/>
      <c r="X454" s="432"/>
      <c r="Y454" s="432"/>
      <c r="Z454" s="432"/>
      <c r="AA454" s="432"/>
      <c r="AB454" s="432"/>
      <c r="AC454" s="432"/>
      <c r="AD454" s="432"/>
      <c r="AE454" s="432"/>
      <c r="AF454" s="432"/>
      <c r="AG454" s="432"/>
      <c r="AH454" s="432"/>
      <c r="AI454" s="432"/>
      <c r="AJ454" s="432"/>
      <c r="AK454" s="432"/>
      <c r="AL454" s="432"/>
      <c r="AM454" s="457"/>
      <c r="AN454" s="499"/>
    </row>
    <row r="455" spans="1:40" s="170" customFormat="1" ht="87" customHeight="1">
      <c r="A455" s="181"/>
      <c r="B455" s="176"/>
      <c r="C455" s="176"/>
      <c r="D455" s="176"/>
      <c r="E455" s="176"/>
      <c r="F455" s="229"/>
      <c r="G455" s="252"/>
      <c r="H455" s="255"/>
      <c r="I455" s="287"/>
      <c r="J455" s="307"/>
      <c r="K455" s="330"/>
      <c r="L455" s="350"/>
      <c r="M455" s="374"/>
      <c r="N455" s="411" t="s">
        <v>1039</v>
      </c>
      <c r="O455" s="436"/>
      <c r="P455" s="436"/>
      <c r="Q455" s="436"/>
      <c r="R455" s="436"/>
      <c r="S455" s="436"/>
      <c r="T455" s="436"/>
      <c r="U455" s="436"/>
      <c r="V455" s="436"/>
      <c r="W455" s="436"/>
      <c r="X455" s="436"/>
      <c r="Y455" s="436"/>
      <c r="Z455" s="436"/>
      <c r="AA455" s="436"/>
      <c r="AB455" s="436"/>
      <c r="AC455" s="436"/>
      <c r="AD455" s="436"/>
      <c r="AE455" s="436"/>
      <c r="AF455" s="436"/>
      <c r="AG455" s="436"/>
      <c r="AH455" s="436"/>
      <c r="AI455" s="436"/>
      <c r="AJ455" s="436"/>
      <c r="AK455" s="436"/>
      <c r="AL455" s="436"/>
      <c r="AM455" s="489"/>
      <c r="AN455" s="499"/>
    </row>
    <row r="456" spans="1:40" s="170" customFormat="1" ht="17.25" customHeight="1">
      <c r="A456" s="181"/>
      <c r="B456" s="176"/>
      <c r="C456" s="176"/>
      <c r="D456" s="176"/>
      <c r="E456" s="176"/>
      <c r="F456" s="229"/>
      <c r="G456" s="252"/>
      <c r="H456" s="255"/>
      <c r="I456" s="287"/>
      <c r="J456" s="307"/>
      <c r="K456" s="330"/>
      <c r="L456" s="350"/>
      <c r="M456" s="374"/>
      <c r="N456" s="399" t="s">
        <v>447</v>
      </c>
      <c r="O456" s="421"/>
      <c r="P456" s="421"/>
      <c r="Q456" s="421"/>
      <c r="R456" s="421"/>
      <c r="S456" s="421"/>
      <c r="T456" s="421"/>
      <c r="U456" s="421"/>
      <c r="V456" s="421"/>
      <c r="W456" s="421"/>
      <c r="X456" s="421"/>
      <c r="Y456" s="421"/>
      <c r="Z456" s="421"/>
      <c r="AA456" s="421"/>
      <c r="AB456" s="421"/>
      <c r="AC456" s="421"/>
      <c r="AD456" s="421"/>
      <c r="AE456" s="421"/>
      <c r="AF456" s="421"/>
      <c r="AG456" s="421"/>
      <c r="AH456" s="421"/>
      <c r="AI456" s="421"/>
      <c r="AJ456" s="421"/>
      <c r="AK456" s="421"/>
      <c r="AL456" s="421"/>
      <c r="AM456" s="486"/>
      <c r="AN456" s="499"/>
    </row>
    <row r="457" spans="1:40" s="170" customFormat="1" ht="17.25" customHeight="1">
      <c r="A457" s="181"/>
      <c r="B457" s="176"/>
      <c r="C457" s="176"/>
      <c r="D457" s="176"/>
      <c r="E457" s="176"/>
      <c r="F457" s="229"/>
      <c r="G457" s="252"/>
      <c r="H457" s="255"/>
      <c r="I457" s="287"/>
      <c r="J457" s="307"/>
      <c r="K457" s="330"/>
      <c r="L457" s="350"/>
      <c r="M457" s="374"/>
      <c r="N457" s="395"/>
      <c r="O457" s="422"/>
      <c r="P457" s="446" t="s">
        <v>675</v>
      </c>
      <c r="Q457" s="452"/>
      <c r="R457" s="452"/>
      <c r="S457" s="452"/>
      <c r="T457" s="452"/>
      <c r="U457" s="452"/>
      <c r="V457" s="452"/>
      <c r="W457" s="452"/>
      <c r="X457" s="452"/>
      <c r="Y457" s="452"/>
      <c r="Z457" s="455"/>
      <c r="AA457" s="460" t="s">
        <v>676</v>
      </c>
      <c r="AB457" s="460"/>
      <c r="AC457" s="460"/>
      <c r="AD457" s="460"/>
      <c r="AE457" s="460"/>
      <c r="AF457" s="460"/>
      <c r="AG457" s="460"/>
      <c r="AH457" s="460"/>
      <c r="AI457" s="460"/>
      <c r="AJ457" s="460"/>
      <c r="AK457" s="460"/>
      <c r="AL457" s="460"/>
      <c r="AM457" s="478"/>
      <c r="AN457" s="499"/>
    </row>
    <row r="458" spans="1:40" s="170" customFormat="1" ht="158.25" customHeight="1">
      <c r="A458" s="181"/>
      <c r="B458" s="176"/>
      <c r="C458" s="176"/>
      <c r="D458" s="176"/>
      <c r="E458" s="176"/>
      <c r="F458" s="229"/>
      <c r="G458" s="252"/>
      <c r="H458" s="255"/>
      <c r="I458" s="287"/>
      <c r="J458" s="307"/>
      <c r="K458" s="330"/>
      <c r="L458" s="350"/>
      <c r="M458" s="374"/>
      <c r="N458" s="395"/>
      <c r="O458" s="423" t="s">
        <v>76</v>
      </c>
      <c r="P458" s="407" t="s">
        <v>818</v>
      </c>
      <c r="Q458" s="407"/>
      <c r="R458" s="407"/>
      <c r="S458" s="407"/>
      <c r="T458" s="407"/>
      <c r="U458" s="407"/>
      <c r="V458" s="407"/>
      <c r="W458" s="407"/>
      <c r="X458" s="407"/>
      <c r="Y458" s="407"/>
      <c r="Z458" s="407"/>
      <c r="AA458" s="407" t="s">
        <v>624</v>
      </c>
      <c r="AB458" s="407"/>
      <c r="AC458" s="407"/>
      <c r="AD458" s="407"/>
      <c r="AE458" s="407"/>
      <c r="AF458" s="407"/>
      <c r="AG458" s="407"/>
      <c r="AH458" s="407"/>
      <c r="AI458" s="407"/>
      <c r="AJ458" s="407"/>
      <c r="AK458" s="407"/>
      <c r="AL458" s="407"/>
      <c r="AM458" s="478"/>
      <c r="AN458" s="499"/>
    </row>
    <row r="459" spans="1:40" s="170" customFormat="1" ht="141.75" customHeight="1">
      <c r="A459" s="181"/>
      <c r="B459" s="176"/>
      <c r="C459" s="176"/>
      <c r="D459" s="176"/>
      <c r="E459" s="176"/>
      <c r="F459" s="229"/>
      <c r="G459" s="252"/>
      <c r="H459" s="255"/>
      <c r="I459" s="287"/>
      <c r="J459" s="307"/>
      <c r="K459" s="330"/>
      <c r="L459" s="350"/>
      <c r="M459" s="374"/>
      <c r="N459" s="395"/>
      <c r="O459" s="423" t="s">
        <v>85</v>
      </c>
      <c r="P459" s="407" t="s">
        <v>736</v>
      </c>
      <c r="Q459" s="407"/>
      <c r="R459" s="407"/>
      <c r="S459" s="407"/>
      <c r="T459" s="407"/>
      <c r="U459" s="407"/>
      <c r="V459" s="407"/>
      <c r="W459" s="407"/>
      <c r="X459" s="407"/>
      <c r="Y459" s="407"/>
      <c r="Z459" s="407"/>
      <c r="AA459" s="407" t="s">
        <v>319</v>
      </c>
      <c r="AB459" s="407"/>
      <c r="AC459" s="407"/>
      <c r="AD459" s="407"/>
      <c r="AE459" s="407"/>
      <c r="AF459" s="407"/>
      <c r="AG459" s="407"/>
      <c r="AH459" s="407"/>
      <c r="AI459" s="407"/>
      <c r="AJ459" s="407"/>
      <c r="AK459" s="407"/>
      <c r="AL459" s="407"/>
      <c r="AM459" s="478"/>
      <c r="AN459" s="499"/>
    </row>
    <row r="460" spans="1:40" s="170" customFormat="1" ht="204" customHeight="1">
      <c r="A460" s="181"/>
      <c r="B460" s="176"/>
      <c r="C460" s="176"/>
      <c r="D460" s="176"/>
      <c r="E460" s="176"/>
      <c r="F460" s="229"/>
      <c r="G460" s="252"/>
      <c r="H460" s="255"/>
      <c r="I460" s="287"/>
      <c r="J460" s="307"/>
      <c r="K460" s="330"/>
      <c r="L460" s="350"/>
      <c r="M460" s="374"/>
      <c r="N460" s="395"/>
      <c r="O460" s="423" t="s">
        <v>13</v>
      </c>
      <c r="P460" s="407" t="s">
        <v>431</v>
      </c>
      <c r="Q460" s="407"/>
      <c r="R460" s="407"/>
      <c r="S460" s="407"/>
      <c r="T460" s="407"/>
      <c r="U460" s="407"/>
      <c r="V460" s="407"/>
      <c r="W460" s="407"/>
      <c r="X460" s="407"/>
      <c r="Y460" s="407"/>
      <c r="Z460" s="407"/>
      <c r="AA460" s="407" t="s">
        <v>578</v>
      </c>
      <c r="AB460" s="407"/>
      <c r="AC460" s="407"/>
      <c r="AD460" s="407"/>
      <c r="AE460" s="407"/>
      <c r="AF460" s="407"/>
      <c r="AG460" s="407"/>
      <c r="AH460" s="407"/>
      <c r="AI460" s="407"/>
      <c r="AJ460" s="407"/>
      <c r="AK460" s="407"/>
      <c r="AL460" s="407"/>
      <c r="AM460" s="478"/>
      <c r="AN460" s="499"/>
    </row>
    <row r="461" spans="1:40" s="170" customFormat="1" ht="147" customHeight="1">
      <c r="A461" s="181"/>
      <c r="B461" s="176"/>
      <c r="C461" s="176"/>
      <c r="D461" s="176"/>
      <c r="E461" s="176"/>
      <c r="F461" s="229"/>
      <c r="G461" s="252"/>
      <c r="H461" s="255"/>
      <c r="I461" s="287"/>
      <c r="J461" s="307"/>
      <c r="K461" s="330"/>
      <c r="L461" s="350"/>
      <c r="M461" s="374"/>
      <c r="N461" s="395"/>
      <c r="O461" s="423" t="s">
        <v>89</v>
      </c>
      <c r="P461" s="401" t="s">
        <v>817</v>
      </c>
      <c r="Q461" s="432"/>
      <c r="R461" s="432"/>
      <c r="S461" s="432"/>
      <c r="T461" s="432"/>
      <c r="U461" s="432"/>
      <c r="V461" s="432"/>
      <c r="W461" s="432"/>
      <c r="X461" s="432"/>
      <c r="Y461" s="432"/>
      <c r="Z461" s="457"/>
      <c r="AA461" s="401" t="s">
        <v>1180</v>
      </c>
      <c r="AB461" s="432"/>
      <c r="AC461" s="432"/>
      <c r="AD461" s="432"/>
      <c r="AE461" s="432"/>
      <c r="AF461" s="432"/>
      <c r="AG461" s="432"/>
      <c r="AH461" s="432"/>
      <c r="AI461" s="432"/>
      <c r="AJ461" s="432"/>
      <c r="AK461" s="432"/>
      <c r="AL461" s="457"/>
      <c r="AM461" s="478"/>
      <c r="AN461" s="499"/>
    </row>
    <row r="462" spans="1:40" s="170" customFormat="1" ht="45.75" customHeight="1">
      <c r="A462" s="181"/>
      <c r="B462" s="176"/>
      <c r="C462" s="176"/>
      <c r="D462" s="176"/>
      <c r="E462" s="176"/>
      <c r="F462" s="229"/>
      <c r="G462" s="252"/>
      <c r="H462" s="255"/>
      <c r="I462" s="287"/>
      <c r="J462" s="307"/>
      <c r="K462" s="330"/>
      <c r="L462" s="350"/>
      <c r="M462" s="374"/>
      <c r="N462" s="395"/>
      <c r="O462" s="423" t="s">
        <v>90</v>
      </c>
      <c r="P462" s="407" t="s">
        <v>251</v>
      </c>
      <c r="Q462" s="407"/>
      <c r="R462" s="407"/>
      <c r="S462" s="407"/>
      <c r="T462" s="407"/>
      <c r="U462" s="407"/>
      <c r="V462" s="407"/>
      <c r="W462" s="407"/>
      <c r="X462" s="407"/>
      <c r="Y462" s="407"/>
      <c r="Z462" s="407"/>
      <c r="AA462" s="407" t="s">
        <v>211</v>
      </c>
      <c r="AB462" s="407"/>
      <c r="AC462" s="407"/>
      <c r="AD462" s="407"/>
      <c r="AE462" s="407"/>
      <c r="AF462" s="407"/>
      <c r="AG462" s="407"/>
      <c r="AH462" s="407"/>
      <c r="AI462" s="407"/>
      <c r="AJ462" s="407"/>
      <c r="AK462" s="407"/>
      <c r="AL462" s="407"/>
      <c r="AM462" s="478"/>
      <c r="AN462" s="499"/>
    </row>
    <row r="463" spans="1:40" s="170" customFormat="1" ht="162" customHeight="1">
      <c r="A463" s="181"/>
      <c r="B463" s="176"/>
      <c r="C463" s="176"/>
      <c r="D463" s="176"/>
      <c r="E463" s="176"/>
      <c r="F463" s="229"/>
      <c r="G463" s="252"/>
      <c r="H463" s="255"/>
      <c r="I463" s="287"/>
      <c r="J463" s="307"/>
      <c r="K463" s="330"/>
      <c r="L463" s="350"/>
      <c r="M463" s="374"/>
      <c r="N463" s="395"/>
      <c r="O463" s="423" t="s">
        <v>687</v>
      </c>
      <c r="P463" s="407" t="s">
        <v>543</v>
      </c>
      <c r="Q463" s="407"/>
      <c r="R463" s="407"/>
      <c r="S463" s="407"/>
      <c r="T463" s="407"/>
      <c r="U463" s="407"/>
      <c r="V463" s="407"/>
      <c r="W463" s="407"/>
      <c r="X463" s="407"/>
      <c r="Y463" s="407"/>
      <c r="Z463" s="407"/>
      <c r="AA463" s="407" t="s">
        <v>821</v>
      </c>
      <c r="AB463" s="407"/>
      <c r="AC463" s="407"/>
      <c r="AD463" s="407"/>
      <c r="AE463" s="407"/>
      <c r="AF463" s="407"/>
      <c r="AG463" s="407"/>
      <c r="AH463" s="407"/>
      <c r="AI463" s="407"/>
      <c r="AJ463" s="407"/>
      <c r="AK463" s="407"/>
      <c r="AL463" s="407"/>
      <c r="AM463" s="478"/>
      <c r="AN463" s="499"/>
    </row>
    <row r="464" spans="1:40" s="170" customFormat="1" ht="80.25" customHeight="1">
      <c r="A464" s="181"/>
      <c r="B464" s="176"/>
      <c r="C464" s="176"/>
      <c r="D464" s="176"/>
      <c r="E464" s="176"/>
      <c r="F464" s="229"/>
      <c r="G464" s="252"/>
      <c r="H464" s="255"/>
      <c r="I464" s="287"/>
      <c r="J464" s="307"/>
      <c r="K464" s="330"/>
      <c r="L464" s="350"/>
      <c r="M464" s="374"/>
      <c r="N464" s="395"/>
      <c r="O464" s="423" t="s">
        <v>172</v>
      </c>
      <c r="P464" s="407" t="s">
        <v>916</v>
      </c>
      <c r="Q464" s="407"/>
      <c r="R464" s="407"/>
      <c r="S464" s="407"/>
      <c r="T464" s="407"/>
      <c r="U464" s="407"/>
      <c r="V464" s="407"/>
      <c r="W464" s="407"/>
      <c r="X464" s="407"/>
      <c r="Y464" s="407"/>
      <c r="Z464" s="407"/>
      <c r="AA464" s="407" t="s">
        <v>825</v>
      </c>
      <c r="AB464" s="407"/>
      <c r="AC464" s="407"/>
      <c r="AD464" s="407"/>
      <c r="AE464" s="407"/>
      <c r="AF464" s="407"/>
      <c r="AG464" s="407"/>
      <c r="AH464" s="407"/>
      <c r="AI464" s="407"/>
      <c r="AJ464" s="407"/>
      <c r="AK464" s="407"/>
      <c r="AL464" s="407"/>
      <c r="AM464" s="478"/>
      <c r="AN464" s="499"/>
    </row>
    <row r="465" spans="1:40" s="170" customFormat="1" ht="114" customHeight="1">
      <c r="A465" s="181"/>
      <c r="B465" s="176"/>
      <c r="C465" s="176"/>
      <c r="D465" s="176"/>
      <c r="E465" s="176"/>
      <c r="F465" s="229"/>
      <c r="G465" s="252"/>
      <c r="H465" s="255"/>
      <c r="I465" s="287"/>
      <c r="J465" s="307"/>
      <c r="K465" s="330"/>
      <c r="L465" s="350"/>
      <c r="M465" s="374"/>
      <c r="N465" s="395"/>
      <c r="O465" s="423" t="s">
        <v>698</v>
      </c>
      <c r="P465" s="407" t="s">
        <v>1181</v>
      </c>
      <c r="Q465" s="407"/>
      <c r="R465" s="407"/>
      <c r="S465" s="407"/>
      <c r="T465" s="407"/>
      <c r="U465" s="407"/>
      <c r="V465" s="407"/>
      <c r="W465" s="407"/>
      <c r="X465" s="407"/>
      <c r="Y465" s="407"/>
      <c r="Z465" s="407"/>
      <c r="AA465" s="407" t="s">
        <v>617</v>
      </c>
      <c r="AB465" s="407"/>
      <c r="AC465" s="407"/>
      <c r="AD465" s="407"/>
      <c r="AE465" s="407"/>
      <c r="AF465" s="407"/>
      <c r="AG465" s="407"/>
      <c r="AH465" s="407"/>
      <c r="AI465" s="407"/>
      <c r="AJ465" s="407"/>
      <c r="AK465" s="407"/>
      <c r="AL465" s="407"/>
      <c r="AM465" s="478"/>
      <c r="AN465" s="499"/>
    </row>
    <row r="466" spans="1:40" s="170" customFormat="1" ht="10.5" customHeight="1">
      <c r="A466" s="182"/>
      <c r="B466" s="207"/>
      <c r="C466" s="207"/>
      <c r="D466" s="207"/>
      <c r="E466" s="207"/>
      <c r="F466" s="230"/>
      <c r="G466" s="253"/>
      <c r="H466" s="258"/>
      <c r="I466" s="288"/>
      <c r="J466" s="308"/>
      <c r="K466" s="331"/>
      <c r="L466" s="354"/>
      <c r="M466" s="376"/>
      <c r="N466" s="396"/>
      <c r="O466" s="391"/>
      <c r="P466" s="447"/>
      <c r="Q466" s="447"/>
      <c r="R466" s="447"/>
      <c r="S466" s="447"/>
      <c r="T466" s="447"/>
      <c r="U466" s="447"/>
      <c r="V466" s="447"/>
      <c r="W466" s="447"/>
      <c r="X466" s="447"/>
      <c r="Y466" s="447"/>
      <c r="Z466" s="447"/>
      <c r="AA466" s="447"/>
      <c r="AB466" s="447"/>
      <c r="AC466" s="447"/>
      <c r="AD466" s="447"/>
      <c r="AE466" s="447"/>
      <c r="AF466" s="447"/>
      <c r="AG466" s="447"/>
      <c r="AH466" s="447"/>
      <c r="AI466" s="447"/>
      <c r="AJ466" s="447"/>
      <c r="AK466" s="447"/>
      <c r="AL466" s="447"/>
      <c r="AM466" s="479"/>
      <c r="AN466" s="499"/>
    </row>
    <row r="467" spans="1:40" s="170" customFormat="1" ht="66" customHeight="1">
      <c r="A467" s="180" t="s">
        <v>1188</v>
      </c>
      <c r="B467" s="206"/>
      <c r="C467" s="206"/>
      <c r="D467" s="206"/>
      <c r="E467" s="206"/>
      <c r="F467" s="228"/>
      <c r="G467" s="251"/>
      <c r="H467" s="251" t="s">
        <v>6</v>
      </c>
      <c r="I467" s="278" t="s">
        <v>454</v>
      </c>
      <c r="J467" s="299"/>
      <c r="K467" s="329" t="s">
        <v>956</v>
      </c>
      <c r="L467" s="349"/>
      <c r="M467" s="373"/>
      <c r="N467" s="401" t="s">
        <v>735</v>
      </c>
      <c r="O467" s="432"/>
      <c r="P467" s="432"/>
      <c r="Q467" s="432"/>
      <c r="R467" s="432"/>
      <c r="S467" s="432"/>
      <c r="T467" s="432"/>
      <c r="U467" s="432"/>
      <c r="V467" s="432"/>
      <c r="W467" s="432"/>
      <c r="X467" s="432"/>
      <c r="Y467" s="432"/>
      <c r="Z467" s="432"/>
      <c r="AA467" s="432"/>
      <c r="AB467" s="432"/>
      <c r="AC467" s="432"/>
      <c r="AD467" s="432"/>
      <c r="AE467" s="432"/>
      <c r="AF467" s="432"/>
      <c r="AG467" s="432"/>
      <c r="AH467" s="432"/>
      <c r="AI467" s="432"/>
      <c r="AJ467" s="432"/>
      <c r="AK467" s="432"/>
      <c r="AL467" s="432"/>
      <c r="AM467" s="457"/>
      <c r="AN467" s="499"/>
    </row>
    <row r="468" spans="1:40" s="170" customFormat="1" ht="87" customHeight="1">
      <c r="A468" s="181"/>
      <c r="B468" s="176"/>
      <c r="C468" s="176"/>
      <c r="D468" s="176"/>
      <c r="E468" s="176"/>
      <c r="F468" s="229"/>
      <c r="G468" s="252"/>
      <c r="H468" s="255"/>
      <c r="I468" s="287"/>
      <c r="J468" s="307"/>
      <c r="K468" s="330"/>
      <c r="L468" s="350"/>
      <c r="M468" s="374"/>
      <c r="N468" s="411" t="s">
        <v>276</v>
      </c>
      <c r="O468" s="436"/>
      <c r="P468" s="436"/>
      <c r="Q468" s="436"/>
      <c r="R468" s="436"/>
      <c r="S468" s="436"/>
      <c r="T468" s="436"/>
      <c r="U468" s="436"/>
      <c r="V468" s="436"/>
      <c r="W468" s="436"/>
      <c r="X468" s="436"/>
      <c r="Y468" s="436"/>
      <c r="Z468" s="436"/>
      <c r="AA468" s="436"/>
      <c r="AB468" s="436"/>
      <c r="AC468" s="436"/>
      <c r="AD468" s="436"/>
      <c r="AE468" s="436"/>
      <c r="AF468" s="436"/>
      <c r="AG468" s="436"/>
      <c r="AH468" s="436"/>
      <c r="AI468" s="436"/>
      <c r="AJ468" s="436"/>
      <c r="AK468" s="436"/>
      <c r="AL468" s="436"/>
      <c r="AM468" s="489"/>
      <c r="AN468" s="499"/>
    </row>
    <row r="469" spans="1:40" s="170" customFormat="1" ht="17.25" customHeight="1">
      <c r="A469" s="181"/>
      <c r="B469" s="176"/>
      <c r="C469" s="176"/>
      <c r="D469" s="176"/>
      <c r="E469" s="176"/>
      <c r="F469" s="229"/>
      <c r="G469" s="252"/>
      <c r="H469" s="255"/>
      <c r="I469" s="287"/>
      <c r="J469" s="307"/>
      <c r="K469" s="330"/>
      <c r="L469" s="350"/>
      <c r="M469" s="374"/>
      <c r="N469" s="399" t="s">
        <v>447</v>
      </c>
      <c r="O469" s="421"/>
      <c r="P469" s="421"/>
      <c r="Q469" s="421"/>
      <c r="R469" s="421"/>
      <c r="S469" s="421"/>
      <c r="T469" s="421"/>
      <c r="U469" s="421"/>
      <c r="V469" s="421"/>
      <c r="W469" s="421"/>
      <c r="X469" s="421"/>
      <c r="Y469" s="421"/>
      <c r="Z469" s="421"/>
      <c r="AA469" s="421"/>
      <c r="AB469" s="421"/>
      <c r="AC469" s="421"/>
      <c r="AD469" s="421"/>
      <c r="AE469" s="421"/>
      <c r="AF469" s="421"/>
      <c r="AG469" s="421"/>
      <c r="AH469" s="421"/>
      <c r="AI469" s="421"/>
      <c r="AJ469" s="421"/>
      <c r="AK469" s="421"/>
      <c r="AL469" s="421"/>
      <c r="AM469" s="486"/>
      <c r="AN469" s="499"/>
    </row>
    <row r="470" spans="1:40" s="170" customFormat="1" ht="17.25" customHeight="1">
      <c r="A470" s="181"/>
      <c r="B470" s="176"/>
      <c r="C470" s="176"/>
      <c r="D470" s="176"/>
      <c r="E470" s="176"/>
      <c r="F470" s="229"/>
      <c r="G470" s="252"/>
      <c r="H470" s="255"/>
      <c r="I470" s="287"/>
      <c r="J470" s="307"/>
      <c r="K470" s="330"/>
      <c r="L470" s="350"/>
      <c r="M470" s="374"/>
      <c r="N470" s="395"/>
      <c r="O470" s="422"/>
      <c r="P470" s="446" t="s">
        <v>675</v>
      </c>
      <c r="Q470" s="452"/>
      <c r="R470" s="452"/>
      <c r="S470" s="452"/>
      <c r="T470" s="452"/>
      <c r="U470" s="452"/>
      <c r="V470" s="452"/>
      <c r="W470" s="452"/>
      <c r="X470" s="452"/>
      <c r="Y470" s="452"/>
      <c r="Z470" s="455"/>
      <c r="AA470" s="460" t="s">
        <v>676</v>
      </c>
      <c r="AB470" s="460"/>
      <c r="AC470" s="460"/>
      <c r="AD470" s="460"/>
      <c r="AE470" s="460"/>
      <c r="AF470" s="460"/>
      <c r="AG470" s="460"/>
      <c r="AH470" s="460"/>
      <c r="AI470" s="460"/>
      <c r="AJ470" s="460"/>
      <c r="AK470" s="460"/>
      <c r="AL470" s="460"/>
      <c r="AM470" s="478"/>
      <c r="AN470" s="499"/>
    </row>
    <row r="471" spans="1:40" s="170" customFormat="1" ht="158.25" customHeight="1">
      <c r="A471" s="181"/>
      <c r="B471" s="176"/>
      <c r="C471" s="176"/>
      <c r="D471" s="176"/>
      <c r="E471" s="176"/>
      <c r="F471" s="229"/>
      <c r="G471" s="252"/>
      <c r="H471" s="255"/>
      <c r="I471" s="287"/>
      <c r="J471" s="307"/>
      <c r="K471" s="330"/>
      <c r="L471" s="350"/>
      <c r="M471" s="374"/>
      <c r="N471" s="395"/>
      <c r="O471" s="423" t="s">
        <v>76</v>
      </c>
      <c r="P471" s="407" t="s">
        <v>818</v>
      </c>
      <c r="Q471" s="407"/>
      <c r="R471" s="407"/>
      <c r="S471" s="407"/>
      <c r="T471" s="407"/>
      <c r="U471" s="407"/>
      <c r="V471" s="407"/>
      <c r="W471" s="407"/>
      <c r="X471" s="407"/>
      <c r="Y471" s="407"/>
      <c r="Z471" s="407"/>
      <c r="AA471" s="407" t="s">
        <v>624</v>
      </c>
      <c r="AB471" s="407"/>
      <c r="AC471" s="407"/>
      <c r="AD471" s="407"/>
      <c r="AE471" s="407"/>
      <c r="AF471" s="407"/>
      <c r="AG471" s="407"/>
      <c r="AH471" s="407"/>
      <c r="AI471" s="407"/>
      <c r="AJ471" s="407"/>
      <c r="AK471" s="407"/>
      <c r="AL471" s="407"/>
      <c r="AM471" s="478"/>
      <c r="AN471" s="499"/>
    </row>
    <row r="472" spans="1:40" s="170" customFormat="1" ht="134.25" customHeight="1">
      <c r="A472" s="181"/>
      <c r="B472" s="176"/>
      <c r="C472" s="176"/>
      <c r="D472" s="176"/>
      <c r="E472" s="176"/>
      <c r="F472" s="229"/>
      <c r="G472" s="252"/>
      <c r="H472" s="255"/>
      <c r="I472" s="287"/>
      <c r="J472" s="307"/>
      <c r="K472" s="330"/>
      <c r="L472" s="350"/>
      <c r="M472" s="374"/>
      <c r="N472" s="395"/>
      <c r="O472" s="423" t="s">
        <v>85</v>
      </c>
      <c r="P472" s="407" t="s">
        <v>736</v>
      </c>
      <c r="Q472" s="407"/>
      <c r="R472" s="407"/>
      <c r="S472" s="407"/>
      <c r="T472" s="407"/>
      <c r="U472" s="407"/>
      <c r="V472" s="407"/>
      <c r="W472" s="407"/>
      <c r="X472" s="407"/>
      <c r="Y472" s="407"/>
      <c r="Z472" s="407"/>
      <c r="AA472" s="407" t="s">
        <v>319</v>
      </c>
      <c r="AB472" s="407"/>
      <c r="AC472" s="407"/>
      <c r="AD472" s="407"/>
      <c r="AE472" s="407"/>
      <c r="AF472" s="407"/>
      <c r="AG472" s="407"/>
      <c r="AH472" s="407"/>
      <c r="AI472" s="407"/>
      <c r="AJ472" s="407"/>
      <c r="AK472" s="407"/>
      <c r="AL472" s="407"/>
      <c r="AM472" s="478"/>
      <c r="AN472" s="499"/>
    </row>
    <row r="473" spans="1:40" s="170" customFormat="1" ht="204" customHeight="1">
      <c r="A473" s="181"/>
      <c r="B473" s="176"/>
      <c r="C473" s="176"/>
      <c r="D473" s="176"/>
      <c r="E473" s="176"/>
      <c r="F473" s="229"/>
      <c r="G473" s="252"/>
      <c r="H473" s="255"/>
      <c r="I473" s="287"/>
      <c r="J473" s="307"/>
      <c r="K473" s="330"/>
      <c r="L473" s="350"/>
      <c r="M473" s="374"/>
      <c r="N473" s="395"/>
      <c r="O473" s="423" t="s">
        <v>13</v>
      </c>
      <c r="P473" s="407" t="s">
        <v>431</v>
      </c>
      <c r="Q473" s="407"/>
      <c r="R473" s="407"/>
      <c r="S473" s="407"/>
      <c r="T473" s="407"/>
      <c r="U473" s="407"/>
      <c r="V473" s="407"/>
      <c r="W473" s="407"/>
      <c r="X473" s="407"/>
      <c r="Y473" s="407"/>
      <c r="Z473" s="407"/>
      <c r="AA473" s="407" t="s">
        <v>578</v>
      </c>
      <c r="AB473" s="407"/>
      <c r="AC473" s="407"/>
      <c r="AD473" s="407"/>
      <c r="AE473" s="407"/>
      <c r="AF473" s="407"/>
      <c r="AG473" s="407"/>
      <c r="AH473" s="407"/>
      <c r="AI473" s="407"/>
      <c r="AJ473" s="407"/>
      <c r="AK473" s="407"/>
      <c r="AL473" s="407"/>
      <c r="AM473" s="478"/>
      <c r="AN473" s="499"/>
    </row>
    <row r="474" spans="1:40" s="170" customFormat="1" ht="147" customHeight="1">
      <c r="A474" s="181"/>
      <c r="B474" s="176"/>
      <c r="C474" s="176"/>
      <c r="D474" s="176"/>
      <c r="E474" s="176"/>
      <c r="F474" s="229"/>
      <c r="G474" s="252"/>
      <c r="H474" s="255"/>
      <c r="I474" s="287"/>
      <c r="J474" s="307"/>
      <c r="K474" s="330"/>
      <c r="L474" s="350"/>
      <c r="M474" s="374"/>
      <c r="N474" s="395"/>
      <c r="O474" s="423" t="s">
        <v>89</v>
      </c>
      <c r="P474" s="401" t="s">
        <v>817</v>
      </c>
      <c r="Q474" s="432"/>
      <c r="R474" s="432"/>
      <c r="S474" s="432"/>
      <c r="T474" s="432"/>
      <c r="U474" s="432"/>
      <c r="V474" s="432"/>
      <c r="W474" s="432"/>
      <c r="X474" s="432"/>
      <c r="Y474" s="432"/>
      <c r="Z474" s="457"/>
      <c r="AA474" s="401" t="s">
        <v>1180</v>
      </c>
      <c r="AB474" s="432"/>
      <c r="AC474" s="432"/>
      <c r="AD474" s="432"/>
      <c r="AE474" s="432"/>
      <c r="AF474" s="432"/>
      <c r="AG474" s="432"/>
      <c r="AH474" s="432"/>
      <c r="AI474" s="432"/>
      <c r="AJ474" s="432"/>
      <c r="AK474" s="432"/>
      <c r="AL474" s="457"/>
      <c r="AM474" s="478"/>
      <c r="AN474" s="499"/>
    </row>
    <row r="475" spans="1:40" s="170" customFormat="1" ht="45.75" customHeight="1">
      <c r="A475" s="181"/>
      <c r="B475" s="176"/>
      <c r="C475" s="176"/>
      <c r="D475" s="176"/>
      <c r="E475" s="176"/>
      <c r="F475" s="229"/>
      <c r="G475" s="252"/>
      <c r="H475" s="255"/>
      <c r="I475" s="287"/>
      <c r="J475" s="307"/>
      <c r="K475" s="330"/>
      <c r="L475" s="350"/>
      <c r="M475" s="374"/>
      <c r="N475" s="395"/>
      <c r="O475" s="423" t="s">
        <v>90</v>
      </c>
      <c r="P475" s="407" t="s">
        <v>251</v>
      </c>
      <c r="Q475" s="407"/>
      <c r="R475" s="407"/>
      <c r="S475" s="407"/>
      <c r="T475" s="407"/>
      <c r="U475" s="407"/>
      <c r="V475" s="407"/>
      <c r="W475" s="407"/>
      <c r="X475" s="407"/>
      <c r="Y475" s="407"/>
      <c r="Z475" s="407"/>
      <c r="AA475" s="407" t="s">
        <v>211</v>
      </c>
      <c r="AB475" s="407"/>
      <c r="AC475" s="407"/>
      <c r="AD475" s="407"/>
      <c r="AE475" s="407"/>
      <c r="AF475" s="407"/>
      <c r="AG475" s="407"/>
      <c r="AH475" s="407"/>
      <c r="AI475" s="407"/>
      <c r="AJ475" s="407"/>
      <c r="AK475" s="407"/>
      <c r="AL475" s="407"/>
      <c r="AM475" s="478"/>
      <c r="AN475" s="499"/>
    </row>
    <row r="476" spans="1:40" s="170" customFormat="1" ht="162" customHeight="1">
      <c r="A476" s="181"/>
      <c r="B476" s="176"/>
      <c r="C476" s="176"/>
      <c r="D476" s="176"/>
      <c r="E476" s="176"/>
      <c r="F476" s="229"/>
      <c r="G476" s="252"/>
      <c r="H476" s="255"/>
      <c r="I476" s="287"/>
      <c r="J476" s="307"/>
      <c r="K476" s="330"/>
      <c r="L476" s="350"/>
      <c r="M476" s="374"/>
      <c r="N476" s="395"/>
      <c r="O476" s="423" t="s">
        <v>687</v>
      </c>
      <c r="P476" s="407" t="s">
        <v>543</v>
      </c>
      <c r="Q476" s="407"/>
      <c r="R476" s="407"/>
      <c r="S476" s="407"/>
      <c r="T476" s="407"/>
      <c r="U476" s="407"/>
      <c r="V476" s="407"/>
      <c r="W476" s="407"/>
      <c r="X476" s="407"/>
      <c r="Y476" s="407"/>
      <c r="Z476" s="407"/>
      <c r="AA476" s="407" t="s">
        <v>821</v>
      </c>
      <c r="AB476" s="407"/>
      <c r="AC476" s="407"/>
      <c r="AD476" s="407"/>
      <c r="AE476" s="407"/>
      <c r="AF476" s="407"/>
      <c r="AG476" s="407"/>
      <c r="AH476" s="407"/>
      <c r="AI476" s="407"/>
      <c r="AJ476" s="407"/>
      <c r="AK476" s="407"/>
      <c r="AL476" s="407"/>
      <c r="AM476" s="478"/>
      <c r="AN476" s="499"/>
    </row>
    <row r="477" spans="1:40" s="170" customFormat="1" ht="80.25" customHeight="1">
      <c r="A477" s="181"/>
      <c r="B477" s="176"/>
      <c r="C477" s="176"/>
      <c r="D477" s="176"/>
      <c r="E477" s="176"/>
      <c r="F477" s="229"/>
      <c r="G477" s="252"/>
      <c r="H477" s="255"/>
      <c r="I477" s="287"/>
      <c r="J477" s="307"/>
      <c r="K477" s="330"/>
      <c r="L477" s="350"/>
      <c r="M477" s="374"/>
      <c r="N477" s="395"/>
      <c r="O477" s="423" t="s">
        <v>172</v>
      </c>
      <c r="P477" s="407" t="s">
        <v>916</v>
      </c>
      <c r="Q477" s="407"/>
      <c r="R477" s="407"/>
      <c r="S477" s="407"/>
      <c r="T477" s="407"/>
      <c r="U477" s="407"/>
      <c r="V477" s="407"/>
      <c r="W477" s="407"/>
      <c r="X477" s="407"/>
      <c r="Y477" s="407"/>
      <c r="Z477" s="407"/>
      <c r="AA477" s="407" t="s">
        <v>825</v>
      </c>
      <c r="AB477" s="407"/>
      <c r="AC477" s="407"/>
      <c r="AD477" s="407"/>
      <c r="AE477" s="407"/>
      <c r="AF477" s="407"/>
      <c r="AG477" s="407"/>
      <c r="AH477" s="407"/>
      <c r="AI477" s="407"/>
      <c r="AJ477" s="407"/>
      <c r="AK477" s="407"/>
      <c r="AL477" s="407"/>
      <c r="AM477" s="478"/>
      <c r="AN477" s="499"/>
    </row>
    <row r="478" spans="1:40" s="170" customFormat="1" ht="114" customHeight="1">
      <c r="A478" s="181"/>
      <c r="B478" s="176"/>
      <c r="C478" s="176"/>
      <c r="D478" s="176"/>
      <c r="E478" s="176"/>
      <c r="F478" s="229"/>
      <c r="G478" s="252"/>
      <c r="H478" s="255"/>
      <c r="I478" s="287"/>
      <c r="J478" s="307"/>
      <c r="K478" s="330"/>
      <c r="L478" s="350"/>
      <c r="M478" s="374"/>
      <c r="N478" s="395"/>
      <c r="O478" s="423" t="s">
        <v>698</v>
      </c>
      <c r="P478" s="407" t="s">
        <v>1181</v>
      </c>
      <c r="Q478" s="407"/>
      <c r="R478" s="407"/>
      <c r="S478" s="407"/>
      <c r="T478" s="407"/>
      <c r="U478" s="407"/>
      <c r="V478" s="407"/>
      <c r="W478" s="407"/>
      <c r="X478" s="407"/>
      <c r="Y478" s="407"/>
      <c r="Z478" s="407"/>
      <c r="AA478" s="407" t="s">
        <v>617</v>
      </c>
      <c r="AB478" s="407"/>
      <c r="AC478" s="407"/>
      <c r="AD478" s="407"/>
      <c r="AE478" s="407"/>
      <c r="AF478" s="407"/>
      <c r="AG478" s="407"/>
      <c r="AH478" s="407"/>
      <c r="AI478" s="407"/>
      <c r="AJ478" s="407"/>
      <c r="AK478" s="407"/>
      <c r="AL478" s="407"/>
      <c r="AM478" s="478"/>
      <c r="AN478" s="499"/>
    </row>
    <row r="479" spans="1:40" s="170" customFormat="1" ht="10.5" customHeight="1">
      <c r="A479" s="182"/>
      <c r="B479" s="207"/>
      <c r="C479" s="207"/>
      <c r="D479" s="207"/>
      <c r="E479" s="207"/>
      <c r="F479" s="230"/>
      <c r="G479" s="253"/>
      <c r="H479" s="258"/>
      <c r="I479" s="288"/>
      <c r="J479" s="308"/>
      <c r="K479" s="331"/>
      <c r="L479" s="354"/>
      <c r="M479" s="376"/>
      <c r="N479" s="396"/>
      <c r="O479" s="391"/>
      <c r="P479" s="447"/>
      <c r="Q479" s="447"/>
      <c r="R479" s="447"/>
      <c r="S479" s="447"/>
      <c r="T479" s="447"/>
      <c r="U479" s="447"/>
      <c r="V479" s="447"/>
      <c r="W479" s="447"/>
      <c r="X479" s="447"/>
      <c r="Y479" s="447"/>
      <c r="Z479" s="447"/>
      <c r="AA479" s="447"/>
      <c r="AB479" s="447"/>
      <c r="AC479" s="447"/>
      <c r="AD479" s="447"/>
      <c r="AE479" s="447"/>
      <c r="AF479" s="447"/>
      <c r="AG479" s="447"/>
      <c r="AH479" s="447"/>
      <c r="AI479" s="447"/>
      <c r="AJ479" s="447"/>
      <c r="AK479" s="447"/>
      <c r="AL479" s="447"/>
      <c r="AM479" s="479"/>
      <c r="AN479" s="499"/>
    </row>
    <row r="480" spans="1:40" s="170" customFormat="1" ht="66" customHeight="1">
      <c r="A480" s="180" t="s">
        <v>1190</v>
      </c>
      <c r="B480" s="206"/>
      <c r="C480" s="206"/>
      <c r="D480" s="206"/>
      <c r="E480" s="206"/>
      <c r="F480" s="228"/>
      <c r="G480" s="251"/>
      <c r="H480" s="251" t="s">
        <v>6</v>
      </c>
      <c r="I480" s="278" t="s">
        <v>454</v>
      </c>
      <c r="J480" s="299"/>
      <c r="K480" s="329" t="s">
        <v>1191</v>
      </c>
      <c r="L480" s="349"/>
      <c r="M480" s="373"/>
      <c r="N480" s="401" t="s">
        <v>735</v>
      </c>
      <c r="O480" s="432"/>
      <c r="P480" s="432"/>
      <c r="Q480" s="432"/>
      <c r="R480" s="432"/>
      <c r="S480" s="432"/>
      <c r="T480" s="432"/>
      <c r="U480" s="432"/>
      <c r="V480" s="432"/>
      <c r="W480" s="432"/>
      <c r="X480" s="432"/>
      <c r="Y480" s="432"/>
      <c r="Z480" s="432"/>
      <c r="AA480" s="432"/>
      <c r="AB480" s="432"/>
      <c r="AC480" s="432"/>
      <c r="AD480" s="432"/>
      <c r="AE480" s="432"/>
      <c r="AF480" s="432"/>
      <c r="AG480" s="432"/>
      <c r="AH480" s="432"/>
      <c r="AI480" s="432"/>
      <c r="AJ480" s="432"/>
      <c r="AK480" s="432"/>
      <c r="AL480" s="432"/>
      <c r="AM480" s="457"/>
      <c r="AN480" s="499"/>
    </row>
    <row r="481" spans="1:40" s="170" customFormat="1" ht="87" customHeight="1">
      <c r="A481" s="181"/>
      <c r="B481" s="176"/>
      <c r="C481" s="176"/>
      <c r="D481" s="176"/>
      <c r="E481" s="176"/>
      <c r="F481" s="229"/>
      <c r="G481" s="252"/>
      <c r="H481" s="255"/>
      <c r="I481" s="287"/>
      <c r="J481" s="307"/>
      <c r="K481" s="330"/>
      <c r="L481" s="350"/>
      <c r="M481" s="374"/>
      <c r="N481" s="411" t="s">
        <v>760</v>
      </c>
      <c r="O481" s="436"/>
      <c r="P481" s="436"/>
      <c r="Q481" s="436"/>
      <c r="R481" s="436"/>
      <c r="S481" s="436"/>
      <c r="T481" s="436"/>
      <c r="U481" s="436"/>
      <c r="V481" s="436"/>
      <c r="W481" s="436"/>
      <c r="X481" s="436"/>
      <c r="Y481" s="436"/>
      <c r="Z481" s="436"/>
      <c r="AA481" s="436"/>
      <c r="AB481" s="436"/>
      <c r="AC481" s="436"/>
      <c r="AD481" s="436"/>
      <c r="AE481" s="436"/>
      <c r="AF481" s="436"/>
      <c r="AG481" s="436"/>
      <c r="AH481" s="436"/>
      <c r="AI481" s="436"/>
      <c r="AJ481" s="436"/>
      <c r="AK481" s="436"/>
      <c r="AL481" s="436"/>
      <c r="AM481" s="489"/>
      <c r="AN481" s="499"/>
    </row>
    <row r="482" spans="1:40" s="170" customFormat="1" ht="17.25" customHeight="1">
      <c r="A482" s="181"/>
      <c r="B482" s="176"/>
      <c r="C482" s="176"/>
      <c r="D482" s="176"/>
      <c r="E482" s="176"/>
      <c r="F482" s="229"/>
      <c r="G482" s="252"/>
      <c r="H482" s="255"/>
      <c r="I482" s="287"/>
      <c r="J482" s="307"/>
      <c r="K482" s="330"/>
      <c r="L482" s="350"/>
      <c r="M482" s="374"/>
      <c r="N482" s="399" t="s">
        <v>447</v>
      </c>
      <c r="O482" s="421"/>
      <c r="P482" s="421"/>
      <c r="Q482" s="421"/>
      <c r="R482" s="421"/>
      <c r="S482" s="421"/>
      <c r="T482" s="421"/>
      <c r="U482" s="421"/>
      <c r="V482" s="421"/>
      <c r="W482" s="421"/>
      <c r="X482" s="421"/>
      <c r="Y482" s="421"/>
      <c r="Z482" s="421"/>
      <c r="AA482" s="421"/>
      <c r="AB482" s="421"/>
      <c r="AC482" s="421"/>
      <c r="AD482" s="421"/>
      <c r="AE482" s="421"/>
      <c r="AF482" s="421"/>
      <c r="AG482" s="421"/>
      <c r="AH482" s="421"/>
      <c r="AI482" s="421"/>
      <c r="AJ482" s="421"/>
      <c r="AK482" s="421"/>
      <c r="AL482" s="421"/>
      <c r="AM482" s="486"/>
      <c r="AN482" s="499"/>
    </row>
    <row r="483" spans="1:40" s="170" customFormat="1" ht="17.25" customHeight="1">
      <c r="A483" s="181"/>
      <c r="B483" s="176"/>
      <c r="C483" s="176"/>
      <c r="D483" s="176"/>
      <c r="E483" s="176"/>
      <c r="F483" s="229"/>
      <c r="G483" s="252"/>
      <c r="H483" s="255"/>
      <c r="I483" s="287"/>
      <c r="J483" s="307"/>
      <c r="K483" s="330"/>
      <c r="L483" s="350"/>
      <c r="M483" s="374"/>
      <c r="N483" s="395"/>
      <c r="O483" s="422"/>
      <c r="P483" s="446" t="s">
        <v>675</v>
      </c>
      <c r="Q483" s="452"/>
      <c r="R483" s="452"/>
      <c r="S483" s="452"/>
      <c r="T483" s="452"/>
      <c r="U483" s="452"/>
      <c r="V483" s="452"/>
      <c r="W483" s="452"/>
      <c r="X483" s="452"/>
      <c r="Y483" s="452"/>
      <c r="Z483" s="455"/>
      <c r="AA483" s="460" t="s">
        <v>676</v>
      </c>
      <c r="AB483" s="460"/>
      <c r="AC483" s="460"/>
      <c r="AD483" s="460"/>
      <c r="AE483" s="460"/>
      <c r="AF483" s="460"/>
      <c r="AG483" s="460"/>
      <c r="AH483" s="460"/>
      <c r="AI483" s="460"/>
      <c r="AJ483" s="460"/>
      <c r="AK483" s="460"/>
      <c r="AL483" s="460"/>
      <c r="AM483" s="478"/>
      <c r="AN483" s="499"/>
    </row>
    <row r="484" spans="1:40" s="170" customFormat="1" ht="158.25" customHeight="1">
      <c r="A484" s="181"/>
      <c r="B484" s="176"/>
      <c r="C484" s="176"/>
      <c r="D484" s="176"/>
      <c r="E484" s="176"/>
      <c r="F484" s="229"/>
      <c r="G484" s="252"/>
      <c r="H484" s="255"/>
      <c r="I484" s="287"/>
      <c r="J484" s="307"/>
      <c r="K484" s="330"/>
      <c r="L484" s="350"/>
      <c r="M484" s="374"/>
      <c r="N484" s="395"/>
      <c r="O484" s="423" t="s">
        <v>76</v>
      </c>
      <c r="P484" s="407" t="s">
        <v>818</v>
      </c>
      <c r="Q484" s="407"/>
      <c r="R484" s="407"/>
      <c r="S484" s="407"/>
      <c r="T484" s="407"/>
      <c r="U484" s="407"/>
      <c r="V484" s="407"/>
      <c r="W484" s="407"/>
      <c r="X484" s="407"/>
      <c r="Y484" s="407"/>
      <c r="Z484" s="407"/>
      <c r="AA484" s="407" t="s">
        <v>624</v>
      </c>
      <c r="AB484" s="407"/>
      <c r="AC484" s="407"/>
      <c r="AD484" s="407"/>
      <c r="AE484" s="407"/>
      <c r="AF484" s="407"/>
      <c r="AG484" s="407"/>
      <c r="AH484" s="407"/>
      <c r="AI484" s="407"/>
      <c r="AJ484" s="407"/>
      <c r="AK484" s="407"/>
      <c r="AL484" s="407"/>
      <c r="AM484" s="478"/>
      <c r="AN484" s="499"/>
    </row>
    <row r="485" spans="1:40" s="170" customFormat="1" ht="134.25" customHeight="1">
      <c r="A485" s="181"/>
      <c r="B485" s="176"/>
      <c r="C485" s="176"/>
      <c r="D485" s="176"/>
      <c r="E485" s="176"/>
      <c r="F485" s="229"/>
      <c r="G485" s="252"/>
      <c r="H485" s="255"/>
      <c r="I485" s="287"/>
      <c r="J485" s="307"/>
      <c r="K485" s="330"/>
      <c r="L485" s="350"/>
      <c r="M485" s="374"/>
      <c r="N485" s="395"/>
      <c r="O485" s="423" t="s">
        <v>85</v>
      </c>
      <c r="P485" s="407" t="s">
        <v>736</v>
      </c>
      <c r="Q485" s="407"/>
      <c r="R485" s="407"/>
      <c r="S485" s="407"/>
      <c r="T485" s="407"/>
      <c r="U485" s="407"/>
      <c r="V485" s="407"/>
      <c r="W485" s="407"/>
      <c r="X485" s="407"/>
      <c r="Y485" s="407"/>
      <c r="Z485" s="407"/>
      <c r="AA485" s="407" t="s">
        <v>319</v>
      </c>
      <c r="AB485" s="407"/>
      <c r="AC485" s="407"/>
      <c r="AD485" s="407"/>
      <c r="AE485" s="407"/>
      <c r="AF485" s="407"/>
      <c r="AG485" s="407"/>
      <c r="AH485" s="407"/>
      <c r="AI485" s="407"/>
      <c r="AJ485" s="407"/>
      <c r="AK485" s="407"/>
      <c r="AL485" s="407"/>
      <c r="AM485" s="478"/>
      <c r="AN485" s="499"/>
    </row>
    <row r="486" spans="1:40" s="170" customFormat="1" ht="204" customHeight="1">
      <c r="A486" s="181"/>
      <c r="B486" s="176"/>
      <c r="C486" s="176"/>
      <c r="D486" s="176"/>
      <c r="E486" s="176"/>
      <c r="F486" s="229"/>
      <c r="G486" s="252"/>
      <c r="H486" s="255"/>
      <c r="I486" s="287"/>
      <c r="J486" s="307"/>
      <c r="K486" s="330"/>
      <c r="L486" s="350"/>
      <c r="M486" s="374"/>
      <c r="N486" s="395"/>
      <c r="O486" s="423" t="s">
        <v>13</v>
      </c>
      <c r="P486" s="407" t="s">
        <v>431</v>
      </c>
      <c r="Q486" s="407"/>
      <c r="R486" s="407"/>
      <c r="S486" s="407"/>
      <c r="T486" s="407"/>
      <c r="U486" s="407"/>
      <c r="V486" s="407"/>
      <c r="W486" s="407"/>
      <c r="X486" s="407"/>
      <c r="Y486" s="407"/>
      <c r="Z486" s="407"/>
      <c r="AA486" s="407" t="s">
        <v>1192</v>
      </c>
      <c r="AB486" s="407"/>
      <c r="AC486" s="407"/>
      <c r="AD486" s="407"/>
      <c r="AE486" s="407"/>
      <c r="AF486" s="407"/>
      <c r="AG486" s="407"/>
      <c r="AH486" s="407"/>
      <c r="AI486" s="407"/>
      <c r="AJ486" s="407"/>
      <c r="AK486" s="407"/>
      <c r="AL486" s="407"/>
      <c r="AM486" s="478"/>
      <c r="AN486" s="499"/>
    </row>
    <row r="487" spans="1:40" s="170" customFormat="1" ht="147" customHeight="1">
      <c r="A487" s="181"/>
      <c r="B487" s="176"/>
      <c r="C487" s="176"/>
      <c r="D487" s="176"/>
      <c r="E487" s="176"/>
      <c r="F487" s="229"/>
      <c r="G487" s="252"/>
      <c r="H487" s="255"/>
      <c r="I487" s="287"/>
      <c r="J487" s="307"/>
      <c r="K487" s="330"/>
      <c r="L487" s="350"/>
      <c r="M487" s="374"/>
      <c r="N487" s="395"/>
      <c r="O487" s="423" t="s">
        <v>89</v>
      </c>
      <c r="P487" s="401" t="s">
        <v>817</v>
      </c>
      <c r="Q487" s="432"/>
      <c r="R487" s="432"/>
      <c r="S487" s="432"/>
      <c r="T487" s="432"/>
      <c r="U487" s="432"/>
      <c r="V487" s="432"/>
      <c r="W487" s="432"/>
      <c r="X487" s="432"/>
      <c r="Y487" s="432"/>
      <c r="Z487" s="457"/>
      <c r="AA487" s="401" t="s">
        <v>1180</v>
      </c>
      <c r="AB487" s="432"/>
      <c r="AC487" s="432"/>
      <c r="AD487" s="432"/>
      <c r="AE487" s="432"/>
      <c r="AF487" s="432"/>
      <c r="AG487" s="432"/>
      <c r="AH487" s="432"/>
      <c r="AI487" s="432"/>
      <c r="AJ487" s="432"/>
      <c r="AK487" s="432"/>
      <c r="AL487" s="457"/>
      <c r="AM487" s="478"/>
      <c r="AN487" s="499"/>
    </row>
    <row r="488" spans="1:40" s="170" customFormat="1" ht="45.75" customHeight="1">
      <c r="A488" s="181"/>
      <c r="B488" s="176"/>
      <c r="C488" s="176"/>
      <c r="D488" s="176"/>
      <c r="E488" s="176"/>
      <c r="F488" s="229"/>
      <c r="G488" s="252"/>
      <c r="H488" s="255"/>
      <c r="I488" s="287"/>
      <c r="J488" s="307"/>
      <c r="K488" s="330"/>
      <c r="L488" s="350"/>
      <c r="M488" s="374"/>
      <c r="N488" s="395"/>
      <c r="O488" s="423" t="s">
        <v>90</v>
      </c>
      <c r="P488" s="407" t="s">
        <v>251</v>
      </c>
      <c r="Q488" s="407"/>
      <c r="R488" s="407"/>
      <c r="S488" s="407"/>
      <c r="T488" s="407"/>
      <c r="U488" s="407"/>
      <c r="V488" s="407"/>
      <c r="W488" s="407"/>
      <c r="X488" s="407"/>
      <c r="Y488" s="407"/>
      <c r="Z488" s="407"/>
      <c r="AA488" s="407" t="s">
        <v>211</v>
      </c>
      <c r="AB488" s="407"/>
      <c r="AC488" s="407"/>
      <c r="AD488" s="407"/>
      <c r="AE488" s="407"/>
      <c r="AF488" s="407"/>
      <c r="AG488" s="407"/>
      <c r="AH488" s="407"/>
      <c r="AI488" s="407"/>
      <c r="AJ488" s="407"/>
      <c r="AK488" s="407"/>
      <c r="AL488" s="407"/>
      <c r="AM488" s="478"/>
      <c r="AN488" s="499"/>
    </row>
    <row r="489" spans="1:40" s="170" customFormat="1" ht="162" customHeight="1">
      <c r="A489" s="181"/>
      <c r="B489" s="176"/>
      <c r="C489" s="176"/>
      <c r="D489" s="176"/>
      <c r="E489" s="176"/>
      <c r="F489" s="229"/>
      <c r="G489" s="252"/>
      <c r="H489" s="255"/>
      <c r="I489" s="287"/>
      <c r="J489" s="307"/>
      <c r="K489" s="330"/>
      <c r="L489" s="350"/>
      <c r="M489" s="374"/>
      <c r="N489" s="395"/>
      <c r="O489" s="423" t="s">
        <v>687</v>
      </c>
      <c r="P489" s="407" t="s">
        <v>543</v>
      </c>
      <c r="Q489" s="407"/>
      <c r="R489" s="407"/>
      <c r="S489" s="407"/>
      <c r="T489" s="407"/>
      <c r="U489" s="407"/>
      <c r="V489" s="407"/>
      <c r="W489" s="407"/>
      <c r="X489" s="407"/>
      <c r="Y489" s="407"/>
      <c r="Z489" s="407"/>
      <c r="AA489" s="407" t="s">
        <v>821</v>
      </c>
      <c r="AB489" s="407"/>
      <c r="AC489" s="407"/>
      <c r="AD489" s="407"/>
      <c r="AE489" s="407"/>
      <c r="AF489" s="407"/>
      <c r="AG489" s="407"/>
      <c r="AH489" s="407"/>
      <c r="AI489" s="407"/>
      <c r="AJ489" s="407"/>
      <c r="AK489" s="407"/>
      <c r="AL489" s="407"/>
      <c r="AM489" s="478"/>
      <c r="AN489" s="499"/>
    </row>
    <row r="490" spans="1:40" s="170" customFormat="1" ht="80.25" customHeight="1">
      <c r="A490" s="181"/>
      <c r="B490" s="176"/>
      <c r="C490" s="176"/>
      <c r="D490" s="176"/>
      <c r="E490" s="176"/>
      <c r="F490" s="229"/>
      <c r="G490" s="252"/>
      <c r="H490" s="255"/>
      <c r="I490" s="287"/>
      <c r="J490" s="307"/>
      <c r="K490" s="330"/>
      <c r="L490" s="350"/>
      <c r="M490" s="374"/>
      <c r="N490" s="395"/>
      <c r="O490" s="423" t="s">
        <v>172</v>
      </c>
      <c r="P490" s="407" t="s">
        <v>916</v>
      </c>
      <c r="Q490" s="407"/>
      <c r="R490" s="407"/>
      <c r="S490" s="407"/>
      <c r="T490" s="407"/>
      <c r="U490" s="407"/>
      <c r="V490" s="407"/>
      <c r="W490" s="407"/>
      <c r="X490" s="407"/>
      <c r="Y490" s="407"/>
      <c r="Z490" s="407"/>
      <c r="AA490" s="407" t="s">
        <v>825</v>
      </c>
      <c r="AB490" s="407"/>
      <c r="AC490" s="407"/>
      <c r="AD490" s="407"/>
      <c r="AE490" s="407"/>
      <c r="AF490" s="407"/>
      <c r="AG490" s="407"/>
      <c r="AH490" s="407"/>
      <c r="AI490" s="407"/>
      <c r="AJ490" s="407"/>
      <c r="AK490" s="407"/>
      <c r="AL490" s="407"/>
      <c r="AM490" s="478"/>
      <c r="AN490" s="499"/>
    </row>
    <row r="491" spans="1:40" s="170" customFormat="1" ht="114" customHeight="1">
      <c r="A491" s="181"/>
      <c r="B491" s="176"/>
      <c r="C491" s="176"/>
      <c r="D491" s="176"/>
      <c r="E491" s="176"/>
      <c r="F491" s="229"/>
      <c r="G491" s="252"/>
      <c r="H491" s="255"/>
      <c r="I491" s="287"/>
      <c r="J491" s="307"/>
      <c r="K491" s="330"/>
      <c r="L491" s="350"/>
      <c r="M491" s="374"/>
      <c r="N491" s="395"/>
      <c r="O491" s="423" t="s">
        <v>698</v>
      </c>
      <c r="P491" s="407" t="s">
        <v>1181</v>
      </c>
      <c r="Q491" s="407"/>
      <c r="R491" s="407"/>
      <c r="S491" s="407"/>
      <c r="T491" s="407"/>
      <c r="U491" s="407"/>
      <c r="V491" s="407"/>
      <c r="W491" s="407"/>
      <c r="X491" s="407"/>
      <c r="Y491" s="407"/>
      <c r="Z491" s="407"/>
      <c r="AA491" s="407" t="s">
        <v>617</v>
      </c>
      <c r="AB491" s="407"/>
      <c r="AC491" s="407"/>
      <c r="AD491" s="407"/>
      <c r="AE491" s="407"/>
      <c r="AF491" s="407"/>
      <c r="AG491" s="407"/>
      <c r="AH491" s="407"/>
      <c r="AI491" s="407"/>
      <c r="AJ491" s="407"/>
      <c r="AK491" s="407"/>
      <c r="AL491" s="407"/>
      <c r="AM491" s="478"/>
      <c r="AN491" s="499"/>
    </row>
    <row r="492" spans="1:40" s="170" customFormat="1" ht="10.5" customHeight="1">
      <c r="A492" s="182"/>
      <c r="B492" s="207"/>
      <c r="C492" s="207"/>
      <c r="D492" s="207"/>
      <c r="E492" s="207"/>
      <c r="F492" s="230"/>
      <c r="G492" s="253"/>
      <c r="H492" s="258"/>
      <c r="I492" s="288"/>
      <c r="J492" s="308"/>
      <c r="K492" s="331"/>
      <c r="L492" s="354"/>
      <c r="M492" s="376"/>
      <c r="N492" s="396"/>
      <c r="O492" s="391"/>
      <c r="P492" s="447"/>
      <c r="Q492" s="447"/>
      <c r="R492" s="447"/>
      <c r="S492" s="447"/>
      <c r="T492" s="447"/>
      <c r="U492" s="447"/>
      <c r="V492" s="447"/>
      <c r="W492" s="447"/>
      <c r="X492" s="447"/>
      <c r="Y492" s="447"/>
      <c r="Z492" s="447"/>
      <c r="AA492" s="447"/>
      <c r="AB492" s="447"/>
      <c r="AC492" s="447"/>
      <c r="AD492" s="447"/>
      <c r="AE492" s="447"/>
      <c r="AF492" s="447"/>
      <c r="AG492" s="447"/>
      <c r="AH492" s="447"/>
      <c r="AI492" s="447"/>
      <c r="AJ492" s="447"/>
      <c r="AK492" s="447"/>
      <c r="AL492" s="447"/>
      <c r="AM492" s="479"/>
      <c r="AN492" s="499"/>
    </row>
    <row r="493" spans="1:40" s="170" customFormat="1" ht="66" customHeight="1">
      <c r="A493" s="197" t="s">
        <v>1103</v>
      </c>
      <c r="B493" s="219"/>
      <c r="C493" s="219"/>
      <c r="D493" s="219"/>
      <c r="E493" s="219"/>
      <c r="F493" s="242"/>
      <c r="G493" s="263"/>
      <c r="H493" s="263" t="s">
        <v>6</v>
      </c>
      <c r="I493" s="289" t="s">
        <v>454</v>
      </c>
      <c r="J493" s="309"/>
      <c r="K493" s="335" t="s">
        <v>433</v>
      </c>
      <c r="L493" s="358"/>
      <c r="M493" s="380"/>
      <c r="N493" s="410" t="s">
        <v>1253</v>
      </c>
      <c r="O493" s="435"/>
      <c r="P493" s="435"/>
      <c r="Q493" s="435"/>
      <c r="R493" s="435"/>
      <c r="S493" s="435"/>
      <c r="T493" s="435"/>
      <c r="U493" s="435"/>
      <c r="V493" s="435"/>
      <c r="W493" s="435"/>
      <c r="X493" s="435"/>
      <c r="Y493" s="435"/>
      <c r="Z493" s="435"/>
      <c r="AA493" s="435"/>
      <c r="AB493" s="435"/>
      <c r="AC493" s="435"/>
      <c r="AD493" s="435"/>
      <c r="AE493" s="435"/>
      <c r="AF493" s="435"/>
      <c r="AG493" s="435"/>
      <c r="AH493" s="435"/>
      <c r="AI493" s="435"/>
      <c r="AJ493" s="435"/>
      <c r="AK493" s="435"/>
      <c r="AL493" s="435"/>
      <c r="AM493" s="488"/>
      <c r="AN493" s="506"/>
    </row>
    <row r="494" spans="1:40" s="170" customFormat="1" ht="87" customHeight="1">
      <c r="A494" s="198"/>
      <c r="B494" s="220"/>
      <c r="C494" s="220"/>
      <c r="D494" s="220"/>
      <c r="E494" s="220"/>
      <c r="F494" s="243"/>
      <c r="G494" s="264"/>
      <c r="H494" s="274"/>
      <c r="I494" s="292"/>
      <c r="J494" s="312"/>
      <c r="K494" s="336"/>
      <c r="L494" s="359"/>
      <c r="M494" s="381"/>
      <c r="N494" s="398" t="s">
        <v>209</v>
      </c>
      <c r="O494" s="437"/>
      <c r="P494" s="437"/>
      <c r="Q494" s="437"/>
      <c r="R494" s="437"/>
      <c r="S494" s="437"/>
      <c r="T494" s="437"/>
      <c r="U494" s="437"/>
      <c r="V494" s="437"/>
      <c r="W494" s="437"/>
      <c r="X494" s="437"/>
      <c r="Y494" s="437"/>
      <c r="Z494" s="437"/>
      <c r="AA494" s="437"/>
      <c r="AB494" s="437"/>
      <c r="AC494" s="437"/>
      <c r="AD494" s="437"/>
      <c r="AE494" s="437"/>
      <c r="AF494" s="437"/>
      <c r="AG494" s="437"/>
      <c r="AH494" s="437"/>
      <c r="AI494" s="437"/>
      <c r="AJ494" s="437"/>
      <c r="AK494" s="437"/>
      <c r="AL494" s="437"/>
      <c r="AM494" s="490"/>
      <c r="AN494" s="506"/>
    </row>
    <row r="495" spans="1:40" s="170" customFormat="1" ht="66" customHeight="1">
      <c r="A495" s="197" t="s">
        <v>48</v>
      </c>
      <c r="B495" s="219"/>
      <c r="C495" s="219"/>
      <c r="D495" s="219"/>
      <c r="E495" s="219"/>
      <c r="F495" s="242"/>
      <c r="G495" s="263"/>
      <c r="H495" s="263" t="s">
        <v>6</v>
      </c>
      <c r="I495" s="289" t="s">
        <v>454</v>
      </c>
      <c r="J495" s="309"/>
      <c r="K495" s="335" t="s">
        <v>1251</v>
      </c>
      <c r="L495" s="358"/>
      <c r="M495" s="380"/>
      <c r="N495" s="410" t="s">
        <v>1253</v>
      </c>
      <c r="O495" s="435"/>
      <c r="P495" s="435"/>
      <c r="Q495" s="435"/>
      <c r="R495" s="435"/>
      <c r="S495" s="435"/>
      <c r="T495" s="435"/>
      <c r="U495" s="435"/>
      <c r="V495" s="435"/>
      <c r="W495" s="435"/>
      <c r="X495" s="435"/>
      <c r="Y495" s="435"/>
      <c r="Z495" s="435"/>
      <c r="AA495" s="435"/>
      <c r="AB495" s="435"/>
      <c r="AC495" s="435"/>
      <c r="AD495" s="435"/>
      <c r="AE495" s="435"/>
      <c r="AF495" s="435"/>
      <c r="AG495" s="435"/>
      <c r="AH495" s="435"/>
      <c r="AI495" s="435"/>
      <c r="AJ495" s="435"/>
      <c r="AK495" s="435"/>
      <c r="AL495" s="435"/>
      <c r="AM495" s="488"/>
      <c r="AN495" s="506"/>
    </row>
    <row r="496" spans="1:40" s="170" customFormat="1" ht="87" customHeight="1">
      <c r="A496" s="198"/>
      <c r="B496" s="220"/>
      <c r="C496" s="220"/>
      <c r="D496" s="220"/>
      <c r="E496" s="220"/>
      <c r="F496" s="243"/>
      <c r="G496" s="264"/>
      <c r="H496" s="274"/>
      <c r="I496" s="292"/>
      <c r="J496" s="312"/>
      <c r="K496" s="336"/>
      <c r="L496" s="359"/>
      <c r="M496" s="381"/>
      <c r="N496" s="398" t="s">
        <v>1256</v>
      </c>
      <c r="O496" s="437"/>
      <c r="P496" s="437"/>
      <c r="Q496" s="437"/>
      <c r="R496" s="437"/>
      <c r="S496" s="437"/>
      <c r="T496" s="437"/>
      <c r="U496" s="437"/>
      <c r="V496" s="437"/>
      <c r="W496" s="437"/>
      <c r="X496" s="437"/>
      <c r="Y496" s="437"/>
      <c r="Z496" s="437"/>
      <c r="AA496" s="437"/>
      <c r="AB496" s="437"/>
      <c r="AC496" s="437"/>
      <c r="AD496" s="437"/>
      <c r="AE496" s="437"/>
      <c r="AF496" s="437"/>
      <c r="AG496" s="437"/>
      <c r="AH496" s="437"/>
      <c r="AI496" s="437"/>
      <c r="AJ496" s="437"/>
      <c r="AK496" s="437"/>
      <c r="AL496" s="437"/>
      <c r="AM496" s="490"/>
      <c r="AN496" s="506"/>
    </row>
    <row r="497" spans="1:40" s="170" customFormat="1" ht="70.5" customHeight="1">
      <c r="A497" s="199" t="s">
        <v>201</v>
      </c>
      <c r="B497" s="221"/>
      <c r="C497" s="221"/>
      <c r="D497" s="221"/>
      <c r="E497" s="221"/>
      <c r="F497" s="244"/>
      <c r="G497" s="265" t="s">
        <v>6</v>
      </c>
      <c r="H497" s="265"/>
      <c r="I497" s="293" t="s">
        <v>454</v>
      </c>
      <c r="J497" s="313"/>
      <c r="K497" s="337" t="s">
        <v>599</v>
      </c>
      <c r="L497" s="360"/>
      <c r="M497" s="382"/>
      <c r="N497" s="412" t="s">
        <v>930</v>
      </c>
      <c r="O497" s="438"/>
      <c r="P497" s="438"/>
      <c r="Q497" s="438"/>
      <c r="R497" s="438"/>
      <c r="S497" s="438"/>
      <c r="T497" s="438"/>
      <c r="U497" s="438"/>
      <c r="V497" s="438"/>
      <c r="W497" s="438"/>
      <c r="X497" s="438"/>
      <c r="Y497" s="438"/>
      <c r="Z497" s="438"/>
      <c r="AA497" s="438"/>
      <c r="AB497" s="438"/>
      <c r="AC497" s="438"/>
      <c r="AD497" s="438"/>
      <c r="AE497" s="438"/>
      <c r="AF497" s="438"/>
      <c r="AG497" s="438"/>
      <c r="AH497" s="438"/>
      <c r="AI497" s="438"/>
      <c r="AJ497" s="438"/>
      <c r="AK497" s="438"/>
      <c r="AL497" s="438"/>
      <c r="AM497" s="491"/>
      <c r="AN497" s="507" t="s">
        <v>707</v>
      </c>
    </row>
    <row r="498" spans="1:40" s="170" customFormat="1" ht="339" customHeight="1">
      <c r="A498" s="200"/>
      <c r="B498" s="222"/>
      <c r="C498" s="222"/>
      <c r="D498" s="222"/>
      <c r="E498" s="222"/>
      <c r="F498" s="245"/>
      <c r="G498" s="266"/>
      <c r="H498" s="266"/>
      <c r="I498" s="294"/>
      <c r="J498" s="314"/>
      <c r="K498" s="294"/>
      <c r="L498" s="361"/>
      <c r="M498" s="314"/>
      <c r="N498" s="413" t="s">
        <v>1193</v>
      </c>
      <c r="O498" s="439"/>
      <c r="P498" s="439"/>
      <c r="Q498" s="439"/>
      <c r="R498" s="439"/>
      <c r="S498" s="439"/>
      <c r="T498" s="439"/>
      <c r="U498" s="439"/>
      <c r="V498" s="439"/>
      <c r="W498" s="439"/>
      <c r="X498" s="439"/>
      <c r="Y498" s="439"/>
      <c r="Z498" s="439"/>
      <c r="AA498" s="439"/>
      <c r="AB498" s="439"/>
      <c r="AC498" s="439"/>
      <c r="AD498" s="439"/>
      <c r="AE498" s="439"/>
      <c r="AF498" s="439"/>
      <c r="AG498" s="439"/>
      <c r="AH498" s="439"/>
      <c r="AI498" s="439"/>
      <c r="AJ498" s="439"/>
      <c r="AK498" s="439"/>
      <c r="AL498" s="439"/>
      <c r="AM498" s="492"/>
      <c r="AN498" s="508"/>
    </row>
    <row r="499" spans="1:40" s="170" customFormat="1" ht="60" customHeight="1">
      <c r="A499" s="199" t="s">
        <v>74</v>
      </c>
      <c r="B499" s="221"/>
      <c r="C499" s="221"/>
      <c r="D499" s="221"/>
      <c r="E499" s="221"/>
      <c r="F499" s="244"/>
      <c r="G499" s="265" t="s">
        <v>6</v>
      </c>
      <c r="H499" s="265"/>
      <c r="I499" s="293" t="s">
        <v>454</v>
      </c>
      <c r="J499" s="313"/>
      <c r="K499" s="337" t="s">
        <v>196</v>
      </c>
      <c r="L499" s="360"/>
      <c r="M499" s="382"/>
      <c r="N499" s="414" t="s">
        <v>1195</v>
      </c>
      <c r="O499" s="440"/>
      <c r="P499" s="440"/>
      <c r="Q499" s="440"/>
      <c r="R499" s="440"/>
      <c r="S499" s="440"/>
      <c r="T499" s="440"/>
      <c r="U499" s="440"/>
      <c r="V499" s="440"/>
      <c r="W499" s="440"/>
      <c r="X499" s="440"/>
      <c r="Y499" s="440"/>
      <c r="Z499" s="440"/>
      <c r="AA499" s="440"/>
      <c r="AB499" s="440"/>
      <c r="AC499" s="440"/>
      <c r="AD499" s="440"/>
      <c r="AE499" s="440"/>
      <c r="AF499" s="440"/>
      <c r="AG499" s="440"/>
      <c r="AH499" s="440"/>
      <c r="AI499" s="440"/>
      <c r="AJ499" s="440"/>
      <c r="AK499" s="440"/>
      <c r="AL499" s="440"/>
      <c r="AM499" s="459"/>
      <c r="AN499" s="508"/>
    </row>
    <row r="500" spans="1:40" s="170" customFormat="1" ht="51" customHeight="1">
      <c r="A500" s="201"/>
      <c r="B500" s="223"/>
      <c r="C500" s="223"/>
      <c r="D500" s="223"/>
      <c r="E500" s="223"/>
      <c r="F500" s="246"/>
      <c r="G500" s="267"/>
      <c r="H500" s="267"/>
      <c r="I500" s="295"/>
      <c r="J500" s="315"/>
      <c r="K500" s="338"/>
      <c r="L500" s="362"/>
      <c r="M500" s="383"/>
      <c r="N500" s="413" t="s">
        <v>902</v>
      </c>
      <c r="O500" s="439"/>
      <c r="P500" s="439"/>
      <c r="Q500" s="439"/>
      <c r="R500" s="439"/>
      <c r="S500" s="439"/>
      <c r="T500" s="439"/>
      <c r="U500" s="439"/>
      <c r="V500" s="439"/>
      <c r="W500" s="439"/>
      <c r="X500" s="439"/>
      <c r="Y500" s="439"/>
      <c r="Z500" s="439"/>
      <c r="AA500" s="439"/>
      <c r="AB500" s="439"/>
      <c r="AC500" s="439"/>
      <c r="AD500" s="439"/>
      <c r="AE500" s="439"/>
      <c r="AF500" s="439"/>
      <c r="AG500" s="439"/>
      <c r="AH500" s="439"/>
      <c r="AI500" s="439"/>
      <c r="AJ500" s="439"/>
      <c r="AK500" s="439"/>
      <c r="AL500" s="439"/>
      <c r="AM500" s="492"/>
      <c r="AN500" s="508"/>
    </row>
    <row r="501" spans="1:40" s="170" customFormat="1" ht="60" customHeight="1">
      <c r="A501" s="199" t="s">
        <v>824</v>
      </c>
      <c r="B501" s="221"/>
      <c r="C501" s="221"/>
      <c r="D501" s="221"/>
      <c r="E501" s="221"/>
      <c r="F501" s="244"/>
      <c r="G501" s="265" t="s">
        <v>6</v>
      </c>
      <c r="H501" s="265"/>
      <c r="I501" s="293" t="s">
        <v>454</v>
      </c>
      <c r="J501" s="313"/>
      <c r="K501" s="337" t="s">
        <v>796</v>
      </c>
      <c r="L501" s="360"/>
      <c r="M501" s="382"/>
      <c r="N501" s="414" t="s">
        <v>351</v>
      </c>
      <c r="O501" s="440"/>
      <c r="P501" s="440"/>
      <c r="Q501" s="440"/>
      <c r="R501" s="440"/>
      <c r="S501" s="440"/>
      <c r="T501" s="440"/>
      <c r="U501" s="440"/>
      <c r="V501" s="440"/>
      <c r="W501" s="440"/>
      <c r="X501" s="440"/>
      <c r="Y501" s="440"/>
      <c r="Z501" s="440"/>
      <c r="AA501" s="440"/>
      <c r="AB501" s="440"/>
      <c r="AC501" s="440"/>
      <c r="AD501" s="440"/>
      <c r="AE501" s="440"/>
      <c r="AF501" s="440"/>
      <c r="AG501" s="440"/>
      <c r="AH501" s="440"/>
      <c r="AI501" s="440"/>
      <c r="AJ501" s="440"/>
      <c r="AK501" s="440"/>
      <c r="AL501" s="440"/>
      <c r="AM501" s="459"/>
      <c r="AN501" s="508"/>
    </row>
    <row r="502" spans="1:40" s="170" customFormat="1" ht="166.5" customHeight="1">
      <c r="A502" s="201"/>
      <c r="B502" s="223"/>
      <c r="C502" s="223"/>
      <c r="D502" s="223"/>
      <c r="E502" s="223"/>
      <c r="F502" s="246"/>
      <c r="G502" s="267"/>
      <c r="H502" s="267"/>
      <c r="I502" s="295"/>
      <c r="J502" s="315"/>
      <c r="K502" s="338"/>
      <c r="L502" s="362"/>
      <c r="M502" s="383"/>
      <c r="N502" s="413" t="s">
        <v>1196</v>
      </c>
      <c r="O502" s="439"/>
      <c r="P502" s="439"/>
      <c r="Q502" s="439"/>
      <c r="R502" s="439"/>
      <c r="S502" s="439"/>
      <c r="T502" s="439"/>
      <c r="U502" s="439"/>
      <c r="V502" s="439"/>
      <c r="W502" s="439"/>
      <c r="X502" s="439"/>
      <c r="Y502" s="439"/>
      <c r="Z502" s="439"/>
      <c r="AA502" s="439"/>
      <c r="AB502" s="439"/>
      <c r="AC502" s="439"/>
      <c r="AD502" s="439"/>
      <c r="AE502" s="439"/>
      <c r="AF502" s="439"/>
      <c r="AG502" s="439"/>
      <c r="AH502" s="439"/>
      <c r="AI502" s="439"/>
      <c r="AJ502" s="439"/>
      <c r="AK502" s="439"/>
      <c r="AL502" s="439"/>
      <c r="AM502" s="492"/>
      <c r="AN502" s="508"/>
    </row>
    <row r="503" spans="1:40" s="170" customFormat="1" ht="17.25" customHeight="1">
      <c r="A503" s="200" t="s">
        <v>583</v>
      </c>
      <c r="B503" s="224"/>
      <c r="C503" s="224"/>
      <c r="D503" s="224"/>
      <c r="E503" s="224"/>
      <c r="F503" s="247"/>
      <c r="G503" s="268"/>
      <c r="H503" s="268"/>
      <c r="I503" s="296"/>
      <c r="J503" s="316"/>
      <c r="K503" s="339"/>
      <c r="L503" s="363"/>
      <c r="M503" s="384"/>
      <c r="N503" s="415" t="s">
        <v>447</v>
      </c>
      <c r="O503" s="441"/>
      <c r="P503" s="441"/>
      <c r="Q503" s="441"/>
      <c r="R503" s="441"/>
      <c r="S503" s="441"/>
      <c r="T503" s="441"/>
      <c r="U503" s="441"/>
      <c r="V503" s="441"/>
      <c r="W503" s="441"/>
      <c r="X503" s="441"/>
      <c r="Y503" s="441"/>
      <c r="Z503" s="441"/>
      <c r="AA503" s="441"/>
      <c r="AB503" s="441"/>
      <c r="AC503" s="441"/>
      <c r="AD503" s="441"/>
      <c r="AE503" s="441"/>
      <c r="AF503" s="441"/>
      <c r="AG503" s="441"/>
      <c r="AH503" s="441"/>
      <c r="AI503" s="441"/>
      <c r="AJ503" s="441"/>
      <c r="AK503" s="441"/>
      <c r="AL503" s="441"/>
      <c r="AM503" s="493"/>
      <c r="AN503" s="508"/>
    </row>
    <row r="504" spans="1:40" s="170" customFormat="1" ht="17.25" customHeight="1">
      <c r="A504" s="202"/>
      <c r="B504" s="224"/>
      <c r="C504" s="224"/>
      <c r="D504" s="224"/>
      <c r="E504" s="224"/>
      <c r="F504" s="247"/>
      <c r="G504" s="268"/>
      <c r="H504" s="268"/>
      <c r="I504" s="296"/>
      <c r="J504" s="316"/>
      <c r="K504" s="339"/>
      <c r="L504" s="363"/>
      <c r="M504" s="384"/>
      <c r="N504" s="416"/>
      <c r="O504" s="442"/>
      <c r="P504" s="450" t="s">
        <v>675</v>
      </c>
      <c r="Q504" s="454"/>
      <c r="R504" s="454"/>
      <c r="S504" s="454"/>
      <c r="T504" s="454"/>
      <c r="U504" s="454"/>
      <c r="V504" s="454"/>
      <c r="W504" s="454"/>
      <c r="X504" s="454"/>
      <c r="Y504" s="454"/>
      <c r="Z504" s="458"/>
      <c r="AA504" s="450" t="s">
        <v>676</v>
      </c>
      <c r="AB504" s="454"/>
      <c r="AC504" s="454"/>
      <c r="AD504" s="454"/>
      <c r="AE504" s="454"/>
      <c r="AF504" s="454"/>
      <c r="AG504" s="454"/>
      <c r="AH504" s="454"/>
      <c r="AI504" s="454"/>
      <c r="AJ504" s="454"/>
      <c r="AK504" s="454"/>
      <c r="AL504" s="458"/>
      <c r="AM504" s="493"/>
      <c r="AN504" s="508"/>
    </row>
    <row r="505" spans="1:40" s="170" customFormat="1" ht="135" customHeight="1">
      <c r="A505" s="202"/>
      <c r="B505" s="224"/>
      <c r="C505" s="224"/>
      <c r="D505" s="224"/>
      <c r="E505" s="224"/>
      <c r="F505" s="247"/>
      <c r="G505" s="268"/>
      <c r="H505" s="268"/>
      <c r="I505" s="296"/>
      <c r="J505" s="316"/>
      <c r="K505" s="339"/>
      <c r="L505" s="363"/>
      <c r="M505" s="384"/>
      <c r="N505" s="416"/>
      <c r="O505" s="443" t="s">
        <v>76</v>
      </c>
      <c r="P505" s="414" t="s">
        <v>827</v>
      </c>
      <c r="Q505" s="440"/>
      <c r="R505" s="440"/>
      <c r="S505" s="440"/>
      <c r="T505" s="440"/>
      <c r="U505" s="440"/>
      <c r="V505" s="440"/>
      <c r="W505" s="440"/>
      <c r="X505" s="440"/>
      <c r="Y505" s="440"/>
      <c r="Z505" s="459"/>
      <c r="AA505" s="414" t="s">
        <v>560</v>
      </c>
      <c r="AB505" s="440"/>
      <c r="AC505" s="440"/>
      <c r="AD505" s="440"/>
      <c r="AE505" s="440"/>
      <c r="AF505" s="440"/>
      <c r="AG505" s="440"/>
      <c r="AH505" s="440"/>
      <c r="AI505" s="440"/>
      <c r="AJ505" s="440"/>
      <c r="AK505" s="440"/>
      <c r="AL505" s="459"/>
      <c r="AM505" s="493"/>
      <c r="AN505" s="508"/>
    </row>
    <row r="506" spans="1:40" s="170" customFormat="1" ht="72" customHeight="1">
      <c r="A506" s="202"/>
      <c r="B506" s="224"/>
      <c r="C506" s="224"/>
      <c r="D506" s="224"/>
      <c r="E506" s="224"/>
      <c r="F506" s="247"/>
      <c r="G506" s="268"/>
      <c r="H506" s="268"/>
      <c r="I506" s="296"/>
      <c r="J506" s="316"/>
      <c r="K506" s="339"/>
      <c r="L506" s="363"/>
      <c r="M506" s="384"/>
      <c r="N506" s="416"/>
      <c r="O506" s="443" t="s">
        <v>85</v>
      </c>
      <c r="P506" s="414" t="s">
        <v>831</v>
      </c>
      <c r="Q506" s="440"/>
      <c r="R506" s="440"/>
      <c r="S506" s="440"/>
      <c r="T506" s="440"/>
      <c r="U506" s="440"/>
      <c r="V506" s="440"/>
      <c r="W506" s="440"/>
      <c r="X506" s="440"/>
      <c r="Y506" s="440"/>
      <c r="Z506" s="459"/>
      <c r="AA506" s="414" t="s">
        <v>460</v>
      </c>
      <c r="AB506" s="440"/>
      <c r="AC506" s="440"/>
      <c r="AD506" s="440"/>
      <c r="AE506" s="440"/>
      <c r="AF506" s="440"/>
      <c r="AG506" s="440"/>
      <c r="AH506" s="440"/>
      <c r="AI506" s="440"/>
      <c r="AJ506" s="440"/>
      <c r="AK506" s="440"/>
      <c r="AL506" s="459"/>
      <c r="AM506" s="493"/>
      <c r="AN506" s="508"/>
    </row>
    <row r="507" spans="1:40" s="170" customFormat="1" ht="93.75" customHeight="1">
      <c r="A507" s="202"/>
      <c r="B507" s="224"/>
      <c r="C507" s="224"/>
      <c r="D507" s="224"/>
      <c r="E507" s="224"/>
      <c r="F507" s="247"/>
      <c r="G507" s="268"/>
      <c r="H507" s="268"/>
      <c r="I507" s="296"/>
      <c r="J507" s="316"/>
      <c r="K507" s="339"/>
      <c r="L507" s="363"/>
      <c r="M507" s="384"/>
      <c r="N507" s="416"/>
      <c r="O507" s="443" t="s">
        <v>13</v>
      </c>
      <c r="P507" s="414" t="s">
        <v>732</v>
      </c>
      <c r="Q507" s="440"/>
      <c r="R507" s="440"/>
      <c r="S507" s="440"/>
      <c r="T507" s="440"/>
      <c r="U507" s="440"/>
      <c r="V507" s="440"/>
      <c r="W507" s="440"/>
      <c r="X507" s="440"/>
      <c r="Y507" s="440"/>
      <c r="Z507" s="459"/>
      <c r="AA507" s="414" t="s">
        <v>463</v>
      </c>
      <c r="AB507" s="440"/>
      <c r="AC507" s="440"/>
      <c r="AD507" s="440"/>
      <c r="AE507" s="440"/>
      <c r="AF507" s="440"/>
      <c r="AG507" s="440"/>
      <c r="AH507" s="440"/>
      <c r="AI507" s="440"/>
      <c r="AJ507" s="440"/>
      <c r="AK507" s="440"/>
      <c r="AL507" s="459"/>
      <c r="AM507" s="493"/>
      <c r="AN507" s="508"/>
    </row>
    <row r="508" spans="1:40" s="170" customFormat="1" ht="162" customHeight="1">
      <c r="A508" s="202"/>
      <c r="B508" s="224"/>
      <c r="C508" s="224"/>
      <c r="D508" s="224"/>
      <c r="E508" s="224"/>
      <c r="F508" s="247"/>
      <c r="G508" s="268"/>
      <c r="H508" s="268"/>
      <c r="I508" s="296"/>
      <c r="J508" s="316"/>
      <c r="K508" s="339"/>
      <c r="L508" s="363"/>
      <c r="M508" s="384"/>
      <c r="N508" s="416"/>
      <c r="O508" s="443" t="s">
        <v>89</v>
      </c>
      <c r="P508" s="414" t="s">
        <v>466</v>
      </c>
      <c r="Q508" s="440"/>
      <c r="R508" s="440"/>
      <c r="S508" s="440"/>
      <c r="T508" s="440"/>
      <c r="U508" s="440"/>
      <c r="V508" s="440"/>
      <c r="W508" s="440"/>
      <c r="X508" s="440"/>
      <c r="Y508" s="440"/>
      <c r="Z508" s="459"/>
      <c r="AA508" s="414" t="s">
        <v>832</v>
      </c>
      <c r="AB508" s="440"/>
      <c r="AC508" s="440"/>
      <c r="AD508" s="440"/>
      <c r="AE508" s="440"/>
      <c r="AF508" s="440"/>
      <c r="AG508" s="440"/>
      <c r="AH508" s="440"/>
      <c r="AI508" s="440"/>
      <c r="AJ508" s="440"/>
      <c r="AK508" s="440"/>
      <c r="AL508" s="459"/>
      <c r="AM508" s="493"/>
      <c r="AN508" s="508"/>
    </row>
    <row r="509" spans="1:40" s="170" customFormat="1" ht="162" customHeight="1">
      <c r="A509" s="202"/>
      <c r="B509" s="224"/>
      <c r="C509" s="224"/>
      <c r="D509" s="224"/>
      <c r="E509" s="224"/>
      <c r="F509" s="247"/>
      <c r="G509" s="268"/>
      <c r="H509" s="268"/>
      <c r="I509" s="296"/>
      <c r="J509" s="316"/>
      <c r="K509" s="339"/>
      <c r="L509" s="363"/>
      <c r="M509" s="384"/>
      <c r="N509" s="416"/>
      <c r="O509" s="443" t="s">
        <v>90</v>
      </c>
      <c r="P509" s="414" t="s">
        <v>472</v>
      </c>
      <c r="Q509" s="440"/>
      <c r="R509" s="440"/>
      <c r="S509" s="440"/>
      <c r="T509" s="440"/>
      <c r="U509" s="440"/>
      <c r="V509" s="440"/>
      <c r="W509" s="440"/>
      <c r="X509" s="440"/>
      <c r="Y509" s="440"/>
      <c r="Z509" s="459"/>
      <c r="AA509" s="414" t="s">
        <v>473</v>
      </c>
      <c r="AB509" s="440"/>
      <c r="AC509" s="440"/>
      <c r="AD509" s="440"/>
      <c r="AE509" s="440"/>
      <c r="AF509" s="440"/>
      <c r="AG509" s="440"/>
      <c r="AH509" s="440"/>
      <c r="AI509" s="440"/>
      <c r="AJ509" s="440"/>
      <c r="AK509" s="440"/>
      <c r="AL509" s="459"/>
      <c r="AM509" s="493"/>
      <c r="AN509" s="508"/>
    </row>
    <row r="510" spans="1:40" s="170" customFormat="1" ht="80.25" customHeight="1">
      <c r="A510" s="202"/>
      <c r="B510" s="224"/>
      <c r="C510" s="224"/>
      <c r="D510" s="224"/>
      <c r="E510" s="224"/>
      <c r="F510" s="247"/>
      <c r="G510" s="268"/>
      <c r="H510" s="268"/>
      <c r="I510" s="296"/>
      <c r="J510" s="316"/>
      <c r="K510" s="339"/>
      <c r="L510" s="363"/>
      <c r="M510" s="384"/>
      <c r="N510" s="416"/>
      <c r="O510" s="443" t="s">
        <v>687</v>
      </c>
      <c r="P510" s="414" t="s">
        <v>730</v>
      </c>
      <c r="Q510" s="440"/>
      <c r="R510" s="440"/>
      <c r="S510" s="440"/>
      <c r="T510" s="440"/>
      <c r="U510" s="440"/>
      <c r="V510" s="440"/>
      <c r="W510" s="440"/>
      <c r="X510" s="440"/>
      <c r="Y510" s="440"/>
      <c r="Z510" s="459"/>
      <c r="AA510" s="414" t="s">
        <v>495</v>
      </c>
      <c r="AB510" s="440"/>
      <c r="AC510" s="440"/>
      <c r="AD510" s="440"/>
      <c r="AE510" s="440"/>
      <c r="AF510" s="440"/>
      <c r="AG510" s="440"/>
      <c r="AH510" s="440"/>
      <c r="AI510" s="440"/>
      <c r="AJ510" s="440"/>
      <c r="AK510" s="440"/>
      <c r="AL510" s="459"/>
      <c r="AM510" s="493"/>
      <c r="AN510" s="508"/>
    </row>
    <row r="511" spans="1:40" s="170" customFormat="1" ht="135.75" customHeight="1">
      <c r="A511" s="202"/>
      <c r="B511" s="224"/>
      <c r="C511" s="224"/>
      <c r="D511" s="224"/>
      <c r="E511" s="224"/>
      <c r="F511" s="247"/>
      <c r="G511" s="268"/>
      <c r="H511" s="268"/>
      <c r="I511" s="296"/>
      <c r="J511" s="316"/>
      <c r="K511" s="339"/>
      <c r="L511" s="363"/>
      <c r="M511" s="384"/>
      <c r="N511" s="416"/>
      <c r="O511" s="443" t="s">
        <v>172</v>
      </c>
      <c r="P511" s="414" t="s">
        <v>478</v>
      </c>
      <c r="Q511" s="440"/>
      <c r="R511" s="440"/>
      <c r="S511" s="440"/>
      <c r="T511" s="440"/>
      <c r="U511" s="440"/>
      <c r="V511" s="440"/>
      <c r="W511" s="440"/>
      <c r="X511" s="440"/>
      <c r="Y511" s="440"/>
      <c r="Z511" s="459"/>
      <c r="AA511" s="414" t="s">
        <v>696</v>
      </c>
      <c r="AB511" s="440"/>
      <c r="AC511" s="440"/>
      <c r="AD511" s="440"/>
      <c r="AE511" s="440"/>
      <c r="AF511" s="440"/>
      <c r="AG511" s="440"/>
      <c r="AH511" s="440"/>
      <c r="AI511" s="440"/>
      <c r="AJ511" s="440"/>
      <c r="AK511" s="440"/>
      <c r="AL511" s="459"/>
      <c r="AM511" s="493"/>
      <c r="AN511" s="508"/>
    </row>
    <row r="512" spans="1:40" s="170" customFormat="1" ht="65.25" customHeight="1">
      <c r="A512" s="202"/>
      <c r="B512" s="224"/>
      <c r="C512" s="224"/>
      <c r="D512" s="224"/>
      <c r="E512" s="224"/>
      <c r="F512" s="247"/>
      <c r="G512" s="268"/>
      <c r="H512" s="268"/>
      <c r="I512" s="296"/>
      <c r="J512" s="316"/>
      <c r="K512" s="339"/>
      <c r="L512" s="363"/>
      <c r="M512" s="384"/>
      <c r="N512" s="416"/>
      <c r="O512" s="443" t="s">
        <v>698</v>
      </c>
      <c r="P512" s="414" t="s">
        <v>449</v>
      </c>
      <c r="Q512" s="440"/>
      <c r="R512" s="440"/>
      <c r="S512" s="440"/>
      <c r="T512" s="440"/>
      <c r="U512" s="440"/>
      <c r="V512" s="440"/>
      <c r="W512" s="440"/>
      <c r="X512" s="440"/>
      <c r="Y512" s="440"/>
      <c r="Z512" s="459"/>
      <c r="AA512" s="414" t="s">
        <v>481</v>
      </c>
      <c r="AB512" s="440"/>
      <c r="AC512" s="440"/>
      <c r="AD512" s="440"/>
      <c r="AE512" s="440"/>
      <c r="AF512" s="440"/>
      <c r="AG512" s="440"/>
      <c r="AH512" s="440"/>
      <c r="AI512" s="440"/>
      <c r="AJ512" s="440"/>
      <c r="AK512" s="440"/>
      <c r="AL512" s="459"/>
      <c r="AM512" s="493"/>
      <c r="AN512" s="508"/>
    </row>
    <row r="513" spans="1:40" s="170" customFormat="1" ht="68.25" customHeight="1">
      <c r="A513" s="202"/>
      <c r="B513" s="224"/>
      <c r="C513" s="224"/>
      <c r="D513" s="224"/>
      <c r="E513" s="224"/>
      <c r="F513" s="247"/>
      <c r="G513" s="268"/>
      <c r="H513" s="268"/>
      <c r="I513" s="296"/>
      <c r="J513" s="316"/>
      <c r="K513" s="339"/>
      <c r="L513" s="363"/>
      <c r="M513" s="384"/>
      <c r="N513" s="416"/>
      <c r="O513" s="443" t="s">
        <v>700</v>
      </c>
      <c r="P513" s="414" t="s">
        <v>482</v>
      </c>
      <c r="Q513" s="440"/>
      <c r="R513" s="440"/>
      <c r="S513" s="440"/>
      <c r="T513" s="440"/>
      <c r="U513" s="440"/>
      <c r="V513" s="440"/>
      <c r="W513" s="440"/>
      <c r="X513" s="440"/>
      <c r="Y513" s="440"/>
      <c r="Z513" s="459"/>
      <c r="AA513" s="414" t="s">
        <v>485</v>
      </c>
      <c r="AB513" s="440"/>
      <c r="AC513" s="440"/>
      <c r="AD513" s="440"/>
      <c r="AE513" s="440"/>
      <c r="AF513" s="440"/>
      <c r="AG513" s="440"/>
      <c r="AH513" s="440"/>
      <c r="AI513" s="440"/>
      <c r="AJ513" s="440"/>
      <c r="AK513" s="440"/>
      <c r="AL513" s="459"/>
      <c r="AM513" s="493"/>
      <c r="AN513" s="508"/>
    </row>
    <row r="514" spans="1:40" s="170" customFormat="1" ht="114" customHeight="1">
      <c r="A514" s="202"/>
      <c r="B514" s="224"/>
      <c r="C514" s="224"/>
      <c r="D514" s="224"/>
      <c r="E514" s="224"/>
      <c r="F514" s="247"/>
      <c r="G514" s="268"/>
      <c r="H514" s="268"/>
      <c r="I514" s="296"/>
      <c r="J514" s="316"/>
      <c r="K514" s="339"/>
      <c r="L514" s="363"/>
      <c r="M514" s="384"/>
      <c r="N514" s="416"/>
      <c r="O514" s="443" t="s">
        <v>69</v>
      </c>
      <c r="P514" s="414" t="s">
        <v>486</v>
      </c>
      <c r="Q514" s="440"/>
      <c r="R514" s="440"/>
      <c r="S514" s="440"/>
      <c r="T514" s="440"/>
      <c r="U514" s="440"/>
      <c r="V514" s="440"/>
      <c r="W514" s="440"/>
      <c r="X514" s="440"/>
      <c r="Y514" s="440"/>
      <c r="Z514" s="459"/>
      <c r="AA514" s="414" t="s">
        <v>491</v>
      </c>
      <c r="AB514" s="440"/>
      <c r="AC514" s="440"/>
      <c r="AD514" s="440"/>
      <c r="AE514" s="440"/>
      <c r="AF514" s="440"/>
      <c r="AG514" s="440"/>
      <c r="AH514" s="440"/>
      <c r="AI514" s="440"/>
      <c r="AJ514" s="440"/>
      <c r="AK514" s="440"/>
      <c r="AL514" s="459"/>
      <c r="AM514" s="493"/>
      <c r="AN514" s="508"/>
    </row>
    <row r="515" spans="1:40" s="170" customFormat="1" ht="92.25" customHeight="1">
      <c r="A515" s="202"/>
      <c r="B515" s="224"/>
      <c r="C515" s="224"/>
      <c r="D515" s="224"/>
      <c r="E515" s="224"/>
      <c r="F515" s="247"/>
      <c r="G515" s="268"/>
      <c r="H515" s="268"/>
      <c r="I515" s="296"/>
      <c r="J515" s="316"/>
      <c r="K515" s="339"/>
      <c r="L515" s="363"/>
      <c r="M515" s="384"/>
      <c r="N515" s="416"/>
      <c r="O515" s="443" t="s">
        <v>711</v>
      </c>
      <c r="P515" s="414" t="s">
        <v>494</v>
      </c>
      <c r="Q515" s="440"/>
      <c r="R515" s="440"/>
      <c r="S515" s="440"/>
      <c r="T515" s="440"/>
      <c r="U515" s="440"/>
      <c r="V515" s="440"/>
      <c r="W515" s="440"/>
      <c r="X515" s="440"/>
      <c r="Y515" s="440"/>
      <c r="Z515" s="459"/>
      <c r="AA515" s="414" t="s">
        <v>496</v>
      </c>
      <c r="AB515" s="440"/>
      <c r="AC515" s="440"/>
      <c r="AD515" s="440"/>
      <c r="AE515" s="440"/>
      <c r="AF515" s="440"/>
      <c r="AG515" s="440"/>
      <c r="AH515" s="440"/>
      <c r="AI515" s="440"/>
      <c r="AJ515" s="440"/>
      <c r="AK515" s="440"/>
      <c r="AL515" s="459"/>
      <c r="AM515" s="493"/>
      <c r="AN515" s="508"/>
    </row>
    <row r="516" spans="1:40" s="170" customFormat="1" ht="98.25" customHeight="1">
      <c r="A516" s="202"/>
      <c r="B516" s="224"/>
      <c r="C516" s="224"/>
      <c r="D516" s="224"/>
      <c r="E516" s="224"/>
      <c r="F516" s="247"/>
      <c r="G516" s="268"/>
      <c r="H516" s="268"/>
      <c r="I516" s="296"/>
      <c r="J516" s="316"/>
      <c r="K516" s="339"/>
      <c r="L516" s="363"/>
      <c r="M516" s="384"/>
      <c r="N516" s="416"/>
      <c r="O516" s="443" t="s">
        <v>608</v>
      </c>
      <c r="P516" s="414" t="s">
        <v>497</v>
      </c>
      <c r="Q516" s="440"/>
      <c r="R516" s="440"/>
      <c r="S516" s="440"/>
      <c r="T516" s="440"/>
      <c r="U516" s="440"/>
      <c r="V516" s="440"/>
      <c r="W516" s="440"/>
      <c r="X516" s="440"/>
      <c r="Y516" s="440"/>
      <c r="Z516" s="459"/>
      <c r="AA516" s="414" t="s">
        <v>833</v>
      </c>
      <c r="AB516" s="440"/>
      <c r="AC516" s="440"/>
      <c r="AD516" s="440"/>
      <c r="AE516" s="440"/>
      <c r="AF516" s="440"/>
      <c r="AG516" s="440"/>
      <c r="AH516" s="440"/>
      <c r="AI516" s="440"/>
      <c r="AJ516" s="440"/>
      <c r="AK516" s="440"/>
      <c r="AL516" s="459"/>
      <c r="AM516" s="493"/>
      <c r="AN516" s="508"/>
    </row>
    <row r="517" spans="1:40" s="170" customFormat="1" ht="114" customHeight="1">
      <c r="A517" s="202"/>
      <c r="B517" s="224"/>
      <c r="C517" s="224"/>
      <c r="D517" s="224"/>
      <c r="E517" s="224"/>
      <c r="F517" s="247"/>
      <c r="G517" s="268"/>
      <c r="H517" s="268"/>
      <c r="I517" s="296"/>
      <c r="J517" s="316"/>
      <c r="K517" s="339"/>
      <c r="L517" s="363"/>
      <c r="M517" s="384"/>
      <c r="N517" s="416"/>
      <c r="O517" s="443" t="s">
        <v>297</v>
      </c>
      <c r="P517" s="414" t="s">
        <v>505</v>
      </c>
      <c r="Q517" s="440"/>
      <c r="R517" s="440"/>
      <c r="S517" s="440"/>
      <c r="T517" s="440"/>
      <c r="U517" s="440"/>
      <c r="V517" s="440"/>
      <c r="W517" s="440"/>
      <c r="X517" s="440"/>
      <c r="Y517" s="440"/>
      <c r="Z517" s="459"/>
      <c r="AA517" s="414" t="s">
        <v>507</v>
      </c>
      <c r="AB517" s="440"/>
      <c r="AC517" s="440"/>
      <c r="AD517" s="440"/>
      <c r="AE517" s="440"/>
      <c r="AF517" s="440"/>
      <c r="AG517" s="440"/>
      <c r="AH517" s="440"/>
      <c r="AI517" s="440"/>
      <c r="AJ517" s="440"/>
      <c r="AK517" s="440"/>
      <c r="AL517" s="459"/>
      <c r="AM517" s="493"/>
      <c r="AN517" s="508"/>
    </row>
    <row r="518" spans="1:40" s="170" customFormat="1" ht="114" customHeight="1">
      <c r="A518" s="202"/>
      <c r="B518" s="224"/>
      <c r="C518" s="224"/>
      <c r="D518" s="224"/>
      <c r="E518" s="224"/>
      <c r="F518" s="247"/>
      <c r="G518" s="268"/>
      <c r="H518" s="268"/>
      <c r="I518" s="296"/>
      <c r="J518" s="316"/>
      <c r="K518" s="339"/>
      <c r="L518" s="363"/>
      <c r="M518" s="384"/>
      <c r="N518" s="416"/>
      <c r="O518" s="443" t="s">
        <v>717</v>
      </c>
      <c r="P518" s="414" t="s">
        <v>508</v>
      </c>
      <c r="Q518" s="440"/>
      <c r="R518" s="440"/>
      <c r="S518" s="440"/>
      <c r="T518" s="440"/>
      <c r="U518" s="440"/>
      <c r="V518" s="440"/>
      <c r="W518" s="440"/>
      <c r="X518" s="440"/>
      <c r="Y518" s="440"/>
      <c r="Z518" s="459"/>
      <c r="AA518" s="414" t="s">
        <v>511</v>
      </c>
      <c r="AB518" s="440"/>
      <c r="AC518" s="440"/>
      <c r="AD518" s="440"/>
      <c r="AE518" s="440"/>
      <c r="AF518" s="440"/>
      <c r="AG518" s="440"/>
      <c r="AH518" s="440"/>
      <c r="AI518" s="440"/>
      <c r="AJ518" s="440"/>
      <c r="AK518" s="440"/>
      <c r="AL518" s="459"/>
      <c r="AM518" s="493"/>
      <c r="AN518" s="508"/>
    </row>
    <row r="519" spans="1:40" s="170" customFormat="1" ht="114" customHeight="1">
      <c r="A519" s="202"/>
      <c r="B519" s="224"/>
      <c r="C519" s="224"/>
      <c r="D519" s="224"/>
      <c r="E519" s="224"/>
      <c r="F519" s="247"/>
      <c r="G519" s="268"/>
      <c r="H519" s="268"/>
      <c r="I519" s="296"/>
      <c r="J519" s="316"/>
      <c r="K519" s="339"/>
      <c r="L519" s="363"/>
      <c r="M519" s="384"/>
      <c r="N519" s="416"/>
      <c r="O519" s="443" t="s">
        <v>553</v>
      </c>
      <c r="P519" s="414" t="s">
        <v>512</v>
      </c>
      <c r="Q519" s="440"/>
      <c r="R519" s="440"/>
      <c r="S519" s="440"/>
      <c r="T519" s="440"/>
      <c r="U519" s="440"/>
      <c r="V519" s="440"/>
      <c r="W519" s="440"/>
      <c r="X519" s="440"/>
      <c r="Y519" s="440"/>
      <c r="Z519" s="459"/>
      <c r="AA519" s="414" t="s">
        <v>479</v>
      </c>
      <c r="AB519" s="440"/>
      <c r="AC519" s="440"/>
      <c r="AD519" s="440"/>
      <c r="AE519" s="440"/>
      <c r="AF519" s="440"/>
      <c r="AG519" s="440"/>
      <c r="AH519" s="440"/>
      <c r="AI519" s="440"/>
      <c r="AJ519" s="440"/>
      <c r="AK519" s="440"/>
      <c r="AL519" s="459"/>
      <c r="AM519" s="493"/>
      <c r="AN519" s="508"/>
    </row>
    <row r="520" spans="1:40" s="170" customFormat="1" ht="114" customHeight="1">
      <c r="A520" s="202"/>
      <c r="B520" s="224"/>
      <c r="C520" s="224"/>
      <c r="D520" s="224"/>
      <c r="E520" s="224"/>
      <c r="F520" s="247"/>
      <c r="G520" s="268"/>
      <c r="H520" s="268"/>
      <c r="I520" s="296"/>
      <c r="J520" s="316"/>
      <c r="K520" s="339"/>
      <c r="L520" s="363"/>
      <c r="M520" s="384"/>
      <c r="N520" s="416"/>
      <c r="O520" s="443" t="s">
        <v>834</v>
      </c>
      <c r="P520" s="414" t="s">
        <v>514</v>
      </c>
      <c r="Q520" s="440"/>
      <c r="R520" s="440"/>
      <c r="S520" s="440"/>
      <c r="T520" s="440"/>
      <c r="U520" s="440"/>
      <c r="V520" s="440"/>
      <c r="W520" s="440"/>
      <c r="X520" s="440"/>
      <c r="Y520" s="440"/>
      <c r="Z520" s="459"/>
      <c r="AA520" s="414" t="s">
        <v>142</v>
      </c>
      <c r="AB520" s="440"/>
      <c r="AC520" s="440"/>
      <c r="AD520" s="440"/>
      <c r="AE520" s="440"/>
      <c r="AF520" s="440"/>
      <c r="AG520" s="440"/>
      <c r="AH520" s="440"/>
      <c r="AI520" s="440"/>
      <c r="AJ520" s="440"/>
      <c r="AK520" s="440"/>
      <c r="AL520" s="459"/>
      <c r="AM520" s="493"/>
      <c r="AN520" s="508"/>
    </row>
    <row r="521" spans="1:40" s="170" customFormat="1" ht="76.5" customHeight="1">
      <c r="A521" s="202"/>
      <c r="B521" s="224"/>
      <c r="C521" s="224"/>
      <c r="D521" s="224"/>
      <c r="E521" s="224"/>
      <c r="F521" s="247"/>
      <c r="G521" s="268"/>
      <c r="H521" s="268"/>
      <c r="I521" s="296"/>
      <c r="J521" s="316"/>
      <c r="K521" s="339"/>
      <c r="L521" s="363"/>
      <c r="M521" s="384"/>
      <c r="N521" s="416"/>
      <c r="O521" s="443" t="s">
        <v>366</v>
      </c>
      <c r="P521" s="414" t="s">
        <v>515</v>
      </c>
      <c r="Q521" s="440"/>
      <c r="R521" s="440"/>
      <c r="S521" s="440"/>
      <c r="T521" s="440"/>
      <c r="U521" s="440"/>
      <c r="V521" s="440"/>
      <c r="W521" s="440"/>
      <c r="X521" s="440"/>
      <c r="Y521" s="440"/>
      <c r="Z521" s="459"/>
      <c r="AA521" s="414" t="s">
        <v>516</v>
      </c>
      <c r="AB521" s="440"/>
      <c r="AC521" s="440"/>
      <c r="AD521" s="440"/>
      <c r="AE521" s="440"/>
      <c r="AF521" s="440"/>
      <c r="AG521" s="440"/>
      <c r="AH521" s="440"/>
      <c r="AI521" s="440"/>
      <c r="AJ521" s="440"/>
      <c r="AK521" s="440"/>
      <c r="AL521" s="459"/>
      <c r="AM521" s="493"/>
      <c r="AN521" s="508"/>
    </row>
    <row r="522" spans="1:40" s="170" customFormat="1" ht="95.25" customHeight="1">
      <c r="A522" s="202"/>
      <c r="B522" s="224"/>
      <c r="C522" s="224"/>
      <c r="D522" s="224"/>
      <c r="E522" s="224"/>
      <c r="F522" s="247"/>
      <c r="G522" s="268"/>
      <c r="H522" s="268"/>
      <c r="I522" s="296"/>
      <c r="J522" s="316"/>
      <c r="K522" s="339"/>
      <c r="L522" s="363"/>
      <c r="M522" s="384"/>
      <c r="N522" s="416"/>
      <c r="O522" s="443" t="s">
        <v>216</v>
      </c>
      <c r="P522" s="414" t="s">
        <v>520</v>
      </c>
      <c r="Q522" s="440"/>
      <c r="R522" s="440"/>
      <c r="S522" s="440"/>
      <c r="T522" s="440"/>
      <c r="U522" s="440"/>
      <c r="V522" s="440"/>
      <c r="W522" s="440"/>
      <c r="X522" s="440"/>
      <c r="Y522" s="440"/>
      <c r="Z522" s="459"/>
      <c r="AA522" s="414" t="s">
        <v>521</v>
      </c>
      <c r="AB522" s="440"/>
      <c r="AC522" s="440"/>
      <c r="AD522" s="440"/>
      <c r="AE522" s="440"/>
      <c r="AF522" s="440"/>
      <c r="AG522" s="440"/>
      <c r="AH522" s="440"/>
      <c r="AI522" s="440"/>
      <c r="AJ522" s="440"/>
      <c r="AK522" s="440"/>
      <c r="AL522" s="459"/>
      <c r="AM522" s="493"/>
      <c r="AN522" s="508"/>
    </row>
    <row r="523" spans="1:40" s="170" customFormat="1" ht="79.5" customHeight="1">
      <c r="A523" s="202"/>
      <c r="B523" s="224"/>
      <c r="C523" s="224"/>
      <c r="D523" s="224"/>
      <c r="E523" s="224"/>
      <c r="F523" s="247"/>
      <c r="G523" s="268"/>
      <c r="H523" s="268"/>
      <c r="I523" s="296"/>
      <c r="J523" s="316"/>
      <c r="K523" s="339"/>
      <c r="L523" s="363"/>
      <c r="M523" s="384"/>
      <c r="N523" s="416"/>
      <c r="O523" s="443" t="s">
        <v>306</v>
      </c>
      <c r="P523" s="414" t="s">
        <v>524</v>
      </c>
      <c r="Q523" s="440"/>
      <c r="R523" s="440"/>
      <c r="S523" s="440"/>
      <c r="T523" s="440"/>
      <c r="U523" s="440"/>
      <c r="V523" s="440"/>
      <c r="W523" s="440"/>
      <c r="X523" s="440"/>
      <c r="Y523" s="440"/>
      <c r="Z523" s="459"/>
      <c r="AA523" s="414" t="s">
        <v>527</v>
      </c>
      <c r="AB523" s="440"/>
      <c r="AC523" s="440"/>
      <c r="AD523" s="440"/>
      <c r="AE523" s="440"/>
      <c r="AF523" s="440"/>
      <c r="AG523" s="440"/>
      <c r="AH523" s="440"/>
      <c r="AI523" s="440"/>
      <c r="AJ523" s="440"/>
      <c r="AK523" s="440"/>
      <c r="AL523" s="459"/>
      <c r="AM523" s="493"/>
      <c r="AN523" s="508"/>
    </row>
    <row r="524" spans="1:40" s="170" customFormat="1" ht="78.75" customHeight="1">
      <c r="A524" s="202"/>
      <c r="B524" s="224"/>
      <c r="C524" s="224"/>
      <c r="D524" s="224"/>
      <c r="E524" s="224"/>
      <c r="F524" s="247"/>
      <c r="G524" s="268"/>
      <c r="H524" s="268"/>
      <c r="I524" s="296"/>
      <c r="J524" s="316"/>
      <c r="K524" s="339"/>
      <c r="L524" s="363"/>
      <c r="M524" s="384"/>
      <c r="N524" s="416"/>
      <c r="O524" s="443" t="s">
        <v>839</v>
      </c>
      <c r="P524" s="414" t="s">
        <v>530</v>
      </c>
      <c r="Q524" s="440"/>
      <c r="R524" s="440"/>
      <c r="S524" s="440"/>
      <c r="T524" s="440"/>
      <c r="U524" s="440"/>
      <c r="V524" s="440"/>
      <c r="W524" s="440"/>
      <c r="X524" s="440"/>
      <c r="Y524" s="440"/>
      <c r="Z524" s="459"/>
      <c r="AA524" s="414" t="s">
        <v>374</v>
      </c>
      <c r="AB524" s="440"/>
      <c r="AC524" s="440"/>
      <c r="AD524" s="440"/>
      <c r="AE524" s="440"/>
      <c r="AF524" s="440"/>
      <c r="AG524" s="440"/>
      <c r="AH524" s="440"/>
      <c r="AI524" s="440"/>
      <c r="AJ524" s="440"/>
      <c r="AK524" s="440"/>
      <c r="AL524" s="459"/>
      <c r="AM524" s="493"/>
      <c r="AN524" s="508"/>
    </row>
    <row r="525" spans="1:40" s="170" customFormat="1" ht="156" customHeight="1">
      <c r="A525" s="202"/>
      <c r="B525" s="224"/>
      <c r="C525" s="224"/>
      <c r="D525" s="224"/>
      <c r="E525" s="224"/>
      <c r="F525" s="247"/>
      <c r="G525" s="268"/>
      <c r="H525" s="268"/>
      <c r="I525" s="296"/>
      <c r="J525" s="316"/>
      <c r="K525" s="339"/>
      <c r="L525" s="363"/>
      <c r="M525" s="384"/>
      <c r="N525" s="416"/>
      <c r="O525" s="443" t="s">
        <v>499</v>
      </c>
      <c r="P525" s="414" t="s">
        <v>534</v>
      </c>
      <c r="Q525" s="440"/>
      <c r="R525" s="440"/>
      <c r="S525" s="440"/>
      <c r="T525" s="440"/>
      <c r="U525" s="440"/>
      <c r="V525" s="440"/>
      <c r="W525" s="440"/>
      <c r="X525" s="440"/>
      <c r="Y525" s="440"/>
      <c r="Z525" s="459"/>
      <c r="AA525" s="414" t="s">
        <v>841</v>
      </c>
      <c r="AB525" s="440"/>
      <c r="AC525" s="440"/>
      <c r="AD525" s="440"/>
      <c r="AE525" s="440"/>
      <c r="AF525" s="440"/>
      <c r="AG525" s="440"/>
      <c r="AH525" s="440"/>
      <c r="AI525" s="440"/>
      <c r="AJ525" s="440"/>
      <c r="AK525" s="440"/>
      <c r="AL525" s="459"/>
      <c r="AM525" s="493"/>
      <c r="AN525" s="508"/>
    </row>
    <row r="526" spans="1:40" s="170" customFormat="1" ht="114" customHeight="1">
      <c r="A526" s="202"/>
      <c r="B526" s="224"/>
      <c r="C526" s="224"/>
      <c r="D526" s="224"/>
      <c r="E526" s="224"/>
      <c r="F526" s="247"/>
      <c r="G526" s="268"/>
      <c r="H526" s="268"/>
      <c r="I526" s="296"/>
      <c r="J526" s="316"/>
      <c r="K526" s="339"/>
      <c r="L526" s="363"/>
      <c r="M526" s="384"/>
      <c r="N526" s="416"/>
      <c r="O526" s="443" t="s">
        <v>208</v>
      </c>
      <c r="P526" s="414" t="s">
        <v>283</v>
      </c>
      <c r="Q526" s="440"/>
      <c r="R526" s="440"/>
      <c r="S526" s="440"/>
      <c r="T526" s="440"/>
      <c r="U526" s="440"/>
      <c r="V526" s="440"/>
      <c r="W526" s="440"/>
      <c r="X526" s="440"/>
      <c r="Y526" s="440"/>
      <c r="Z526" s="459"/>
      <c r="AA526" s="414" t="s">
        <v>842</v>
      </c>
      <c r="AB526" s="440"/>
      <c r="AC526" s="440"/>
      <c r="AD526" s="440"/>
      <c r="AE526" s="440"/>
      <c r="AF526" s="440"/>
      <c r="AG526" s="440"/>
      <c r="AH526" s="440"/>
      <c r="AI526" s="440"/>
      <c r="AJ526" s="440"/>
      <c r="AK526" s="440"/>
      <c r="AL526" s="459"/>
      <c r="AM526" s="493"/>
      <c r="AN526" s="508"/>
    </row>
    <row r="527" spans="1:40" s="170" customFormat="1" ht="96" customHeight="1">
      <c r="A527" s="202"/>
      <c r="B527" s="224"/>
      <c r="C527" s="224"/>
      <c r="D527" s="224"/>
      <c r="E527" s="224"/>
      <c r="F527" s="247"/>
      <c r="G527" s="268"/>
      <c r="H527" s="268"/>
      <c r="I527" s="296"/>
      <c r="J527" s="316"/>
      <c r="K527" s="339"/>
      <c r="L527" s="363"/>
      <c r="M527" s="384"/>
      <c r="N527" s="416"/>
      <c r="O527" s="443" t="s">
        <v>363</v>
      </c>
      <c r="P527" s="414" t="s">
        <v>155</v>
      </c>
      <c r="Q527" s="440"/>
      <c r="R527" s="440"/>
      <c r="S527" s="440"/>
      <c r="T527" s="440"/>
      <c r="U527" s="440"/>
      <c r="V527" s="440"/>
      <c r="W527" s="440"/>
      <c r="X527" s="440"/>
      <c r="Y527" s="440"/>
      <c r="Z527" s="459"/>
      <c r="AA527" s="414" t="s">
        <v>843</v>
      </c>
      <c r="AB527" s="440"/>
      <c r="AC527" s="440"/>
      <c r="AD527" s="440"/>
      <c r="AE527" s="440"/>
      <c r="AF527" s="440"/>
      <c r="AG527" s="440"/>
      <c r="AH527" s="440"/>
      <c r="AI527" s="440"/>
      <c r="AJ527" s="440"/>
      <c r="AK527" s="440"/>
      <c r="AL527" s="459"/>
      <c r="AM527" s="493"/>
      <c r="AN527" s="508"/>
    </row>
    <row r="528" spans="1:40" s="170" customFormat="1" ht="85.5" customHeight="1">
      <c r="A528" s="202"/>
      <c r="B528" s="224"/>
      <c r="C528" s="224"/>
      <c r="D528" s="224"/>
      <c r="E528" s="224"/>
      <c r="F528" s="247"/>
      <c r="G528" s="268"/>
      <c r="H528" s="268"/>
      <c r="I528" s="296"/>
      <c r="J528" s="316"/>
      <c r="K528" s="339"/>
      <c r="L528" s="363"/>
      <c r="M528" s="384"/>
      <c r="N528" s="416"/>
      <c r="O528" s="443" t="s">
        <v>844</v>
      </c>
      <c r="P528" s="414" t="s">
        <v>538</v>
      </c>
      <c r="Q528" s="440"/>
      <c r="R528" s="440"/>
      <c r="S528" s="440"/>
      <c r="T528" s="440"/>
      <c r="U528" s="440"/>
      <c r="V528" s="440"/>
      <c r="W528" s="440"/>
      <c r="X528" s="440"/>
      <c r="Y528" s="440"/>
      <c r="Z528" s="459"/>
      <c r="AA528" s="414" t="s">
        <v>474</v>
      </c>
      <c r="AB528" s="440"/>
      <c r="AC528" s="440"/>
      <c r="AD528" s="440"/>
      <c r="AE528" s="440"/>
      <c r="AF528" s="440"/>
      <c r="AG528" s="440"/>
      <c r="AH528" s="440"/>
      <c r="AI528" s="440"/>
      <c r="AJ528" s="440"/>
      <c r="AK528" s="440"/>
      <c r="AL528" s="459"/>
      <c r="AM528" s="493"/>
      <c r="AN528" s="508"/>
    </row>
    <row r="529" spans="1:40" s="170" customFormat="1" ht="60" customHeight="1">
      <c r="A529" s="202"/>
      <c r="B529" s="224"/>
      <c r="C529" s="224"/>
      <c r="D529" s="224"/>
      <c r="E529" s="224"/>
      <c r="F529" s="247"/>
      <c r="G529" s="268"/>
      <c r="H529" s="268"/>
      <c r="I529" s="296"/>
      <c r="J529" s="316"/>
      <c r="K529" s="339"/>
      <c r="L529" s="363"/>
      <c r="M529" s="384"/>
      <c r="N529" s="416"/>
      <c r="O529" s="443" t="s">
        <v>483</v>
      </c>
      <c r="P529" s="414" t="s">
        <v>540</v>
      </c>
      <c r="Q529" s="440"/>
      <c r="R529" s="440"/>
      <c r="S529" s="440"/>
      <c r="T529" s="440"/>
      <c r="U529" s="440"/>
      <c r="V529" s="440"/>
      <c r="W529" s="440"/>
      <c r="X529" s="440"/>
      <c r="Y529" s="440"/>
      <c r="Z529" s="459"/>
      <c r="AA529" s="414" t="s">
        <v>846</v>
      </c>
      <c r="AB529" s="440"/>
      <c r="AC529" s="440"/>
      <c r="AD529" s="440"/>
      <c r="AE529" s="440"/>
      <c r="AF529" s="440"/>
      <c r="AG529" s="440"/>
      <c r="AH529" s="440"/>
      <c r="AI529" s="440"/>
      <c r="AJ529" s="440"/>
      <c r="AK529" s="440"/>
      <c r="AL529" s="459"/>
      <c r="AM529" s="493"/>
      <c r="AN529" s="508"/>
    </row>
    <row r="530" spans="1:40" s="170" customFormat="1" ht="82.5" customHeight="1">
      <c r="A530" s="202"/>
      <c r="B530" s="224"/>
      <c r="C530" s="224"/>
      <c r="D530" s="224"/>
      <c r="E530" s="224"/>
      <c r="F530" s="247"/>
      <c r="G530" s="268"/>
      <c r="H530" s="268"/>
      <c r="I530" s="296"/>
      <c r="J530" s="316"/>
      <c r="K530" s="339"/>
      <c r="L530" s="363"/>
      <c r="M530" s="384"/>
      <c r="N530" s="416"/>
      <c r="O530" s="443" t="s">
        <v>575</v>
      </c>
      <c r="P530" s="414" t="s">
        <v>292</v>
      </c>
      <c r="Q530" s="440"/>
      <c r="R530" s="440"/>
      <c r="S530" s="440"/>
      <c r="T530" s="440"/>
      <c r="U530" s="440"/>
      <c r="V530" s="440"/>
      <c r="W530" s="440"/>
      <c r="X530" s="440"/>
      <c r="Y530" s="440"/>
      <c r="Z530" s="459"/>
      <c r="AA530" s="414" t="s">
        <v>541</v>
      </c>
      <c r="AB530" s="440"/>
      <c r="AC530" s="440"/>
      <c r="AD530" s="440"/>
      <c r="AE530" s="440"/>
      <c r="AF530" s="440"/>
      <c r="AG530" s="440"/>
      <c r="AH530" s="440"/>
      <c r="AI530" s="440"/>
      <c r="AJ530" s="440"/>
      <c r="AK530" s="440"/>
      <c r="AL530" s="459"/>
      <c r="AM530" s="493"/>
      <c r="AN530" s="508"/>
    </row>
    <row r="531" spans="1:40" s="170" customFormat="1" ht="83.25" customHeight="1">
      <c r="A531" s="202"/>
      <c r="B531" s="224"/>
      <c r="C531" s="224"/>
      <c r="D531" s="224"/>
      <c r="E531" s="224"/>
      <c r="F531" s="247"/>
      <c r="G531" s="268"/>
      <c r="H531" s="268"/>
      <c r="I531" s="296"/>
      <c r="J531" s="316"/>
      <c r="K531" s="339"/>
      <c r="L531" s="363"/>
      <c r="M531" s="384"/>
      <c r="N531" s="416"/>
      <c r="O531" s="443" t="s">
        <v>171</v>
      </c>
      <c r="P531" s="414" t="s">
        <v>252</v>
      </c>
      <c r="Q531" s="440"/>
      <c r="R531" s="440"/>
      <c r="S531" s="440"/>
      <c r="T531" s="440"/>
      <c r="U531" s="440"/>
      <c r="V531" s="440"/>
      <c r="W531" s="440"/>
      <c r="X531" s="440"/>
      <c r="Y531" s="440"/>
      <c r="Z531" s="459"/>
      <c r="AA531" s="414" t="s">
        <v>546</v>
      </c>
      <c r="AB531" s="440"/>
      <c r="AC531" s="440"/>
      <c r="AD531" s="440"/>
      <c r="AE531" s="440"/>
      <c r="AF531" s="440"/>
      <c r="AG531" s="440"/>
      <c r="AH531" s="440"/>
      <c r="AI531" s="440"/>
      <c r="AJ531" s="440"/>
      <c r="AK531" s="440"/>
      <c r="AL531" s="459"/>
      <c r="AM531" s="493"/>
      <c r="AN531" s="508"/>
    </row>
    <row r="532" spans="1:40" s="170" customFormat="1" ht="74.25" customHeight="1">
      <c r="A532" s="202"/>
      <c r="B532" s="224"/>
      <c r="C532" s="224"/>
      <c r="D532" s="224"/>
      <c r="E532" s="224"/>
      <c r="F532" s="247"/>
      <c r="G532" s="268"/>
      <c r="H532" s="268"/>
      <c r="I532" s="296"/>
      <c r="J532" s="316"/>
      <c r="K532" s="339"/>
      <c r="L532" s="363"/>
      <c r="M532" s="384"/>
      <c r="N532" s="416"/>
      <c r="O532" s="443" t="s">
        <v>848</v>
      </c>
      <c r="P532" s="414" t="s">
        <v>547</v>
      </c>
      <c r="Q532" s="440"/>
      <c r="R532" s="440"/>
      <c r="S532" s="440"/>
      <c r="T532" s="440"/>
      <c r="U532" s="440"/>
      <c r="V532" s="440"/>
      <c r="W532" s="440"/>
      <c r="X532" s="440"/>
      <c r="Y532" s="440"/>
      <c r="Z532" s="459"/>
      <c r="AA532" s="414" t="s">
        <v>453</v>
      </c>
      <c r="AB532" s="440"/>
      <c r="AC532" s="440"/>
      <c r="AD532" s="440"/>
      <c r="AE532" s="440"/>
      <c r="AF532" s="440"/>
      <c r="AG532" s="440"/>
      <c r="AH532" s="440"/>
      <c r="AI532" s="440"/>
      <c r="AJ532" s="440"/>
      <c r="AK532" s="440"/>
      <c r="AL532" s="459"/>
      <c r="AM532" s="493"/>
      <c r="AN532" s="508"/>
    </row>
    <row r="533" spans="1:40" s="170" customFormat="1" ht="114" customHeight="1">
      <c r="A533" s="202"/>
      <c r="B533" s="224"/>
      <c r="C533" s="224"/>
      <c r="D533" s="224"/>
      <c r="E533" s="224"/>
      <c r="F533" s="247"/>
      <c r="G533" s="268"/>
      <c r="H533" s="268"/>
      <c r="I533" s="296"/>
      <c r="J533" s="316"/>
      <c r="K533" s="339"/>
      <c r="L533" s="363"/>
      <c r="M533" s="384"/>
      <c r="N533" s="416"/>
      <c r="O533" s="443" t="s">
        <v>851</v>
      </c>
      <c r="P533" s="414" t="s">
        <v>420</v>
      </c>
      <c r="Q533" s="440"/>
      <c r="R533" s="440"/>
      <c r="S533" s="440"/>
      <c r="T533" s="440"/>
      <c r="U533" s="440"/>
      <c r="V533" s="440"/>
      <c r="W533" s="440"/>
      <c r="X533" s="440"/>
      <c r="Y533" s="440"/>
      <c r="Z533" s="459"/>
      <c r="AA533" s="414" t="s">
        <v>61</v>
      </c>
      <c r="AB533" s="440"/>
      <c r="AC533" s="440"/>
      <c r="AD533" s="440"/>
      <c r="AE533" s="440"/>
      <c r="AF533" s="440"/>
      <c r="AG533" s="440"/>
      <c r="AH533" s="440"/>
      <c r="AI533" s="440"/>
      <c r="AJ533" s="440"/>
      <c r="AK533" s="440"/>
      <c r="AL533" s="459"/>
      <c r="AM533" s="493"/>
      <c r="AN533" s="508"/>
    </row>
    <row r="534" spans="1:40" s="170" customFormat="1" ht="219" customHeight="1">
      <c r="A534" s="202"/>
      <c r="B534" s="224"/>
      <c r="C534" s="224"/>
      <c r="D534" s="224"/>
      <c r="E534" s="224"/>
      <c r="F534" s="247"/>
      <c r="G534" s="268"/>
      <c r="H534" s="268"/>
      <c r="I534" s="296"/>
      <c r="J534" s="316"/>
      <c r="K534" s="339"/>
      <c r="L534" s="363"/>
      <c r="M534" s="384"/>
      <c r="N534" s="416"/>
      <c r="O534" s="443" t="s">
        <v>65</v>
      </c>
      <c r="P534" s="414" t="s">
        <v>179</v>
      </c>
      <c r="Q534" s="440"/>
      <c r="R534" s="440"/>
      <c r="S534" s="440"/>
      <c r="T534" s="440"/>
      <c r="U534" s="440"/>
      <c r="V534" s="440"/>
      <c r="W534" s="440"/>
      <c r="X534" s="440"/>
      <c r="Y534" s="440"/>
      <c r="Z534" s="459"/>
      <c r="AA534" s="414" t="s">
        <v>215</v>
      </c>
      <c r="AB534" s="440"/>
      <c r="AC534" s="440"/>
      <c r="AD534" s="440"/>
      <c r="AE534" s="440"/>
      <c r="AF534" s="440"/>
      <c r="AG534" s="440"/>
      <c r="AH534" s="440"/>
      <c r="AI534" s="440"/>
      <c r="AJ534" s="440"/>
      <c r="AK534" s="440"/>
      <c r="AL534" s="459"/>
      <c r="AM534" s="493"/>
      <c r="AN534" s="508"/>
    </row>
    <row r="535" spans="1:40" s="170" customFormat="1" ht="248.25" customHeight="1">
      <c r="A535" s="202"/>
      <c r="B535" s="224"/>
      <c r="C535" s="224"/>
      <c r="D535" s="224"/>
      <c r="E535" s="224"/>
      <c r="F535" s="247"/>
      <c r="G535" s="268"/>
      <c r="H535" s="268"/>
      <c r="I535" s="296"/>
      <c r="J535" s="316"/>
      <c r="K535" s="339"/>
      <c r="L535" s="363"/>
      <c r="M535" s="384"/>
      <c r="N535" s="416"/>
      <c r="O535" s="443" t="s">
        <v>852</v>
      </c>
      <c r="P535" s="414" t="s">
        <v>35</v>
      </c>
      <c r="Q535" s="440"/>
      <c r="R535" s="440"/>
      <c r="S535" s="440"/>
      <c r="T535" s="440"/>
      <c r="U535" s="440"/>
      <c r="V535" s="440"/>
      <c r="W535" s="440"/>
      <c r="X535" s="440"/>
      <c r="Y535" s="440"/>
      <c r="Z535" s="459"/>
      <c r="AA535" s="414" t="s">
        <v>710</v>
      </c>
      <c r="AB535" s="440"/>
      <c r="AC535" s="440"/>
      <c r="AD535" s="440"/>
      <c r="AE535" s="440"/>
      <c r="AF535" s="440"/>
      <c r="AG535" s="440"/>
      <c r="AH535" s="440"/>
      <c r="AI535" s="440"/>
      <c r="AJ535" s="440"/>
      <c r="AK535" s="440"/>
      <c r="AL535" s="459"/>
      <c r="AM535" s="493"/>
      <c r="AN535" s="508"/>
    </row>
    <row r="536" spans="1:40" s="170" customFormat="1" ht="178.5" customHeight="1">
      <c r="A536" s="202"/>
      <c r="B536" s="224"/>
      <c r="C536" s="224"/>
      <c r="D536" s="224"/>
      <c r="E536" s="224"/>
      <c r="F536" s="247"/>
      <c r="G536" s="268"/>
      <c r="H536" s="268"/>
      <c r="I536" s="296"/>
      <c r="J536" s="316"/>
      <c r="K536" s="339"/>
      <c r="L536" s="363"/>
      <c r="M536" s="384"/>
      <c r="N536" s="416"/>
      <c r="O536" s="443" t="s">
        <v>343</v>
      </c>
      <c r="P536" s="414" t="s">
        <v>551</v>
      </c>
      <c r="Q536" s="440"/>
      <c r="R536" s="440"/>
      <c r="S536" s="440"/>
      <c r="T536" s="440"/>
      <c r="U536" s="440"/>
      <c r="V536" s="440"/>
      <c r="W536" s="440"/>
      <c r="X536" s="440"/>
      <c r="Y536" s="440"/>
      <c r="Z536" s="459"/>
      <c r="AA536" s="414" t="s">
        <v>230</v>
      </c>
      <c r="AB536" s="440"/>
      <c r="AC536" s="440"/>
      <c r="AD536" s="440"/>
      <c r="AE536" s="440"/>
      <c r="AF536" s="440"/>
      <c r="AG536" s="440"/>
      <c r="AH536" s="440"/>
      <c r="AI536" s="440"/>
      <c r="AJ536" s="440"/>
      <c r="AK536" s="440"/>
      <c r="AL536" s="459"/>
      <c r="AM536" s="493"/>
      <c r="AN536" s="508"/>
    </row>
    <row r="537" spans="1:40" s="170" customFormat="1" ht="115.5" customHeight="1">
      <c r="A537" s="202"/>
      <c r="B537" s="224"/>
      <c r="C537" s="224"/>
      <c r="D537" s="224"/>
      <c r="E537" s="224"/>
      <c r="F537" s="247"/>
      <c r="G537" s="268"/>
      <c r="H537" s="268"/>
      <c r="I537" s="296"/>
      <c r="J537" s="316"/>
      <c r="K537" s="339"/>
      <c r="L537" s="363"/>
      <c r="M537" s="384"/>
      <c r="N537" s="416"/>
      <c r="O537" s="443" t="s">
        <v>856</v>
      </c>
      <c r="P537" s="414" t="s">
        <v>552</v>
      </c>
      <c r="Q537" s="440"/>
      <c r="R537" s="440"/>
      <c r="S537" s="440"/>
      <c r="T537" s="440"/>
      <c r="U537" s="440"/>
      <c r="V537" s="440"/>
      <c r="W537" s="440"/>
      <c r="X537" s="440"/>
      <c r="Y537" s="440"/>
      <c r="Z537" s="459"/>
      <c r="AA537" s="414" t="s">
        <v>376</v>
      </c>
      <c r="AB537" s="440"/>
      <c r="AC537" s="440"/>
      <c r="AD537" s="440"/>
      <c r="AE537" s="440"/>
      <c r="AF537" s="440"/>
      <c r="AG537" s="440"/>
      <c r="AH537" s="440"/>
      <c r="AI537" s="440"/>
      <c r="AJ537" s="440"/>
      <c r="AK537" s="440"/>
      <c r="AL537" s="459"/>
      <c r="AM537" s="493"/>
      <c r="AN537" s="508"/>
    </row>
    <row r="538" spans="1:40" s="170" customFormat="1" ht="79.5" customHeight="1">
      <c r="A538" s="202"/>
      <c r="B538" s="224"/>
      <c r="C538" s="224"/>
      <c r="D538" s="224"/>
      <c r="E538" s="224"/>
      <c r="F538" s="247"/>
      <c r="G538" s="268"/>
      <c r="H538" s="268"/>
      <c r="I538" s="296"/>
      <c r="J538" s="316"/>
      <c r="K538" s="339"/>
      <c r="L538" s="363"/>
      <c r="M538" s="384"/>
      <c r="N538" s="416"/>
      <c r="O538" s="443" t="s">
        <v>462</v>
      </c>
      <c r="P538" s="414" t="s">
        <v>557</v>
      </c>
      <c r="Q538" s="440"/>
      <c r="R538" s="440"/>
      <c r="S538" s="440"/>
      <c r="T538" s="440"/>
      <c r="U538" s="440"/>
      <c r="V538" s="440"/>
      <c r="W538" s="440"/>
      <c r="X538" s="440"/>
      <c r="Y538" s="440"/>
      <c r="Z538" s="459"/>
      <c r="AA538" s="414" t="s">
        <v>685</v>
      </c>
      <c r="AB538" s="440"/>
      <c r="AC538" s="440"/>
      <c r="AD538" s="440"/>
      <c r="AE538" s="440"/>
      <c r="AF538" s="440"/>
      <c r="AG538" s="440"/>
      <c r="AH538" s="440"/>
      <c r="AI538" s="440"/>
      <c r="AJ538" s="440"/>
      <c r="AK538" s="440"/>
      <c r="AL538" s="459"/>
      <c r="AM538" s="493"/>
      <c r="AN538" s="508"/>
    </row>
    <row r="539" spans="1:40" s="170" customFormat="1" ht="139.5" customHeight="1">
      <c r="A539" s="202"/>
      <c r="B539" s="224"/>
      <c r="C539" s="224"/>
      <c r="D539" s="224"/>
      <c r="E539" s="224"/>
      <c r="F539" s="247"/>
      <c r="G539" s="268"/>
      <c r="H539" s="268"/>
      <c r="I539" s="296"/>
      <c r="J539" s="316"/>
      <c r="K539" s="339"/>
      <c r="L539" s="363"/>
      <c r="M539" s="384"/>
      <c r="N539" s="416"/>
      <c r="O539" s="443" t="s">
        <v>858</v>
      </c>
      <c r="P539" s="414" t="s">
        <v>776</v>
      </c>
      <c r="Q539" s="440"/>
      <c r="R539" s="440"/>
      <c r="S539" s="440"/>
      <c r="T539" s="440"/>
      <c r="U539" s="440"/>
      <c r="V539" s="440"/>
      <c r="W539" s="440"/>
      <c r="X539" s="440"/>
      <c r="Y539" s="440"/>
      <c r="Z539" s="459"/>
      <c r="AA539" s="414" t="s">
        <v>859</v>
      </c>
      <c r="AB539" s="440"/>
      <c r="AC539" s="440"/>
      <c r="AD539" s="440"/>
      <c r="AE539" s="440"/>
      <c r="AF539" s="440"/>
      <c r="AG539" s="440"/>
      <c r="AH539" s="440"/>
      <c r="AI539" s="440"/>
      <c r="AJ539" s="440"/>
      <c r="AK539" s="440"/>
      <c r="AL539" s="459"/>
      <c r="AM539" s="493"/>
      <c r="AN539" s="508"/>
    </row>
    <row r="540" spans="1:40" s="170" customFormat="1" ht="115.5" customHeight="1">
      <c r="A540" s="202"/>
      <c r="B540" s="224"/>
      <c r="C540" s="224"/>
      <c r="D540" s="224"/>
      <c r="E540" s="224"/>
      <c r="F540" s="247"/>
      <c r="G540" s="268"/>
      <c r="H540" s="268"/>
      <c r="I540" s="296"/>
      <c r="J540" s="316"/>
      <c r="K540" s="339"/>
      <c r="L540" s="363"/>
      <c r="M540" s="384"/>
      <c r="N540" s="416"/>
      <c r="O540" s="443" t="s">
        <v>489</v>
      </c>
      <c r="P540" s="414" t="s">
        <v>246</v>
      </c>
      <c r="Q540" s="440"/>
      <c r="R540" s="440"/>
      <c r="S540" s="440"/>
      <c r="T540" s="440"/>
      <c r="U540" s="440"/>
      <c r="V540" s="440"/>
      <c r="W540" s="440"/>
      <c r="X540" s="440"/>
      <c r="Y540" s="440"/>
      <c r="Z540" s="459"/>
      <c r="AA540" s="414" t="s">
        <v>73</v>
      </c>
      <c r="AB540" s="440"/>
      <c r="AC540" s="440"/>
      <c r="AD540" s="440"/>
      <c r="AE540" s="440"/>
      <c r="AF540" s="440"/>
      <c r="AG540" s="440"/>
      <c r="AH540" s="440"/>
      <c r="AI540" s="440"/>
      <c r="AJ540" s="440"/>
      <c r="AK540" s="440"/>
      <c r="AL540" s="459"/>
      <c r="AM540" s="493"/>
      <c r="AN540" s="508"/>
    </row>
    <row r="541" spans="1:40" s="170" customFormat="1" ht="115.5" customHeight="1">
      <c r="A541" s="202"/>
      <c r="B541" s="224"/>
      <c r="C541" s="224"/>
      <c r="D541" s="224"/>
      <c r="E541" s="224"/>
      <c r="F541" s="247"/>
      <c r="G541" s="268"/>
      <c r="H541" s="268"/>
      <c r="I541" s="296"/>
      <c r="J541" s="316"/>
      <c r="K541" s="339"/>
      <c r="L541" s="363"/>
      <c r="M541" s="384"/>
      <c r="N541" s="416"/>
      <c r="O541" s="443" t="s">
        <v>750</v>
      </c>
      <c r="P541" s="414" t="s">
        <v>103</v>
      </c>
      <c r="Q541" s="440"/>
      <c r="R541" s="440"/>
      <c r="S541" s="440"/>
      <c r="T541" s="440"/>
      <c r="U541" s="440"/>
      <c r="V541" s="440"/>
      <c r="W541" s="440"/>
      <c r="X541" s="440"/>
      <c r="Y541" s="440"/>
      <c r="Z541" s="459"/>
      <c r="AA541" s="414" t="s">
        <v>116</v>
      </c>
      <c r="AB541" s="440"/>
      <c r="AC541" s="440"/>
      <c r="AD541" s="440"/>
      <c r="AE541" s="440"/>
      <c r="AF541" s="440"/>
      <c r="AG541" s="440"/>
      <c r="AH541" s="440"/>
      <c r="AI541" s="440"/>
      <c r="AJ541" s="440"/>
      <c r="AK541" s="440"/>
      <c r="AL541" s="459"/>
      <c r="AM541" s="493"/>
      <c r="AN541" s="508"/>
    </row>
    <row r="542" spans="1:40" s="170" customFormat="1" ht="84.75" customHeight="1">
      <c r="A542" s="202"/>
      <c r="B542" s="224"/>
      <c r="C542" s="224"/>
      <c r="D542" s="224"/>
      <c r="E542" s="224"/>
      <c r="F542" s="247"/>
      <c r="G542" s="268"/>
      <c r="H542" s="268"/>
      <c r="I542" s="296"/>
      <c r="J542" s="316"/>
      <c r="K542" s="339"/>
      <c r="L542" s="363"/>
      <c r="M542" s="384"/>
      <c r="N542" s="416"/>
      <c r="O542" s="443" t="s">
        <v>863</v>
      </c>
      <c r="P542" s="414" t="s">
        <v>558</v>
      </c>
      <c r="Q542" s="440"/>
      <c r="R542" s="440"/>
      <c r="S542" s="440"/>
      <c r="T542" s="440"/>
      <c r="U542" s="440"/>
      <c r="V542" s="440"/>
      <c r="W542" s="440"/>
      <c r="X542" s="440"/>
      <c r="Y542" s="440"/>
      <c r="Z542" s="459"/>
      <c r="AA542" s="414" t="s">
        <v>370</v>
      </c>
      <c r="AB542" s="440"/>
      <c r="AC542" s="440"/>
      <c r="AD542" s="440"/>
      <c r="AE542" s="440"/>
      <c r="AF542" s="440"/>
      <c r="AG542" s="440"/>
      <c r="AH542" s="440"/>
      <c r="AI542" s="440"/>
      <c r="AJ542" s="440"/>
      <c r="AK542" s="440"/>
      <c r="AL542" s="459"/>
      <c r="AM542" s="493"/>
      <c r="AN542" s="508"/>
    </row>
    <row r="543" spans="1:40" s="170" customFormat="1" ht="115.5" customHeight="1">
      <c r="A543" s="202"/>
      <c r="B543" s="224"/>
      <c r="C543" s="224"/>
      <c r="D543" s="224"/>
      <c r="E543" s="224"/>
      <c r="F543" s="247"/>
      <c r="G543" s="268"/>
      <c r="H543" s="268"/>
      <c r="I543" s="296"/>
      <c r="J543" s="316"/>
      <c r="K543" s="339"/>
      <c r="L543" s="363"/>
      <c r="M543" s="384"/>
      <c r="N543" s="416"/>
      <c r="O543" s="443" t="s">
        <v>129</v>
      </c>
      <c r="P543" s="414" t="s">
        <v>561</v>
      </c>
      <c r="Q543" s="440"/>
      <c r="R543" s="440"/>
      <c r="S543" s="440"/>
      <c r="T543" s="440"/>
      <c r="U543" s="440"/>
      <c r="V543" s="440"/>
      <c r="W543" s="440"/>
      <c r="X543" s="440"/>
      <c r="Y543" s="440"/>
      <c r="Z543" s="459"/>
      <c r="AA543" s="414" t="s">
        <v>864</v>
      </c>
      <c r="AB543" s="440"/>
      <c r="AC543" s="440"/>
      <c r="AD543" s="440"/>
      <c r="AE543" s="440"/>
      <c r="AF543" s="440"/>
      <c r="AG543" s="440"/>
      <c r="AH543" s="440"/>
      <c r="AI543" s="440"/>
      <c r="AJ543" s="440"/>
      <c r="AK543" s="440"/>
      <c r="AL543" s="459"/>
      <c r="AM543" s="493"/>
      <c r="AN543" s="508"/>
    </row>
    <row r="544" spans="1:40" s="170" customFormat="1" ht="170.25" customHeight="1">
      <c r="A544" s="202"/>
      <c r="B544" s="224"/>
      <c r="C544" s="224"/>
      <c r="D544" s="224"/>
      <c r="E544" s="224"/>
      <c r="F544" s="247"/>
      <c r="G544" s="268"/>
      <c r="H544" s="268"/>
      <c r="I544" s="296"/>
      <c r="J544" s="316"/>
      <c r="K544" s="339"/>
      <c r="L544" s="363"/>
      <c r="M544" s="384"/>
      <c r="N544" s="416"/>
      <c r="O544" s="443" t="s">
        <v>315</v>
      </c>
      <c r="P544" s="414" t="s">
        <v>564</v>
      </c>
      <c r="Q544" s="440"/>
      <c r="R544" s="440"/>
      <c r="S544" s="440"/>
      <c r="T544" s="440"/>
      <c r="U544" s="440"/>
      <c r="V544" s="440"/>
      <c r="W544" s="440"/>
      <c r="X544" s="440"/>
      <c r="Y544" s="440"/>
      <c r="Z544" s="459"/>
      <c r="AA544" s="414" t="s">
        <v>693</v>
      </c>
      <c r="AB544" s="440"/>
      <c r="AC544" s="440"/>
      <c r="AD544" s="440"/>
      <c r="AE544" s="440"/>
      <c r="AF544" s="440"/>
      <c r="AG544" s="440"/>
      <c r="AH544" s="440"/>
      <c r="AI544" s="440"/>
      <c r="AJ544" s="440"/>
      <c r="AK544" s="440"/>
      <c r="AL544" s="459"/>
      <c r="AM544" s="493"/>
      <c r="AN544" s="508"/>
    </row>
    <row r="545" spans="1:40" s="170" customFormat="1" ht="276" customHeight="1">
      <c r="A545" s="202"/>
      <c r="B545" s="224"/>
      <c r="C545" s="224"/>
      <c r="D545" s="224"/>
      <c r="E545" s="224"/>
      <c r="F545" s="247"/>
      <c r="G545" s="268"/>
      <c r="H545" s="268"/>
      <c r="I545" s="296"/>
      <c r="J545" s="316"/>
      <c r="K545" s="339"/>
      <c r="L545" s="363"/>
      <c r="M545" s="384"/>
      <c r="N545" s="416"/>
      <c r="O545" s="443" t="s">
        <v>869</v>
      </c>
      <c r="P545" s="414" t="s">
        <v>566</v>
      </c>
      <c r="Q545" s="440"/>
      <c r="R545" s="440"/>
      <c r="S545" s="440"/>
      <c r="T545" s="440"/>
      <c r="U545" s="440"/>
      <c r="V545" s="440"/>
      <c r="W545" s="440"/>
      <c r="X545" s="440"/>
      <c r="Y545" s="440"/>
      <c r="Z545" s="459"/>
      <c r="AA545" s="414" t="s">
        <v>448</v>
      </c>
      <c r="AB545" s="440"/>
      <c r="AC545" s="440"/>
      <c r="AD545" s="440"/>
      <c r="AE545" s="440"/>
      <c r="AF545" s="440"/>
      <c r="AG545" s="440"/>
      <c r="AH545" s="440"/>
      <c r="AI545" s="440"/>
      <c r="AJ545" s="440"/>
      <c r="AK545" s="440"/>
      <c r="AL545" s="459"/>
      <c r="AM545" s="493"/>
      <c r="AN545" s="508"/>
    </row>
    <row r="546" spans="1:40" s="170" customFormat="1" ht="115.5" customHeight="1">
      <c r="A546" s="202"/>
      <c r="B546" s="224"/>
      <c r="C546" s="224"/>
      <c r="D546" s="224"/>
      <c r="E546" s="224"/>
      <c r="F546" s="247"/>
      <c r="G546" s="268"/>
      <c r="H546" s="268"/>
      <c r="I546" s="296"/>
      <c r="J546" s="316"/>
      <c r="K546" s="339"/>
      <c r="L546" s="363"/>
      <c r="M546" s="384"/>
      <c r="N546" s="416"/>
      <c r="O546" s="443" t="s">
        <v>456</v>
      </c>
      <c r="P546" s="414" t="s">
        <v>870</v>
      </c>
      <c r="Q546" s="440"/>
      <c r="R546" s="440"/>
      <c r="S546" s="440"/>
      <c r="T546" s="440"/>
      <c r="U546" s="440"/>
      <c r="V546" s="440"/>
      <c r="W546" s="440"/>
      <c r="X546" s="440"/>
      <c r="Y546" s="440"/>
      <c r="Z546" s="459"/>
      <c r="AA546" s="414" t="s">
        <v>0</v>
      </c>
      <c r="AB546" s="440"/>
      <c r="AC546" s="440"/>
      <c r="AD546" s="440"/>
      <c r="AE546" s="440"/>
      <c r="AF546" s="440"/>
      <c r="AG546" s="440"/>
      <c r="AH546" s="440"/>
      <c r="AI546" s="440"/>
      <c r="AJ546" s="440"/>
      <c r="AK546" s="440"/>
      <c r="AL546" s="459"/>
      <c r="AM546" s="493"/>
      <c r="AN546" s="508"/>
    </row>
    <row r="547" spans="1:40" s="170" customFormat="1" ht="115.5" customHeight="1">
      <c r="A547" s="202"/>
      <c r="B547" s="224"/>
      <c r="C547" s="224"/>
      <c r="D547" s="224"/>
      <c r="E547" s="224"/>
      <c r="F547" s="247"/>
      <c r="G547" s="268"/>
      <c r="H547" s="268"/>
      <c r="I547" s="296"/>
      <c r="J547" s="316"/>
      <c r="K547" s="339"/>
      <c r="L547" s="363"/>
      <c r="M547" s="384"/>
      <c r="N547" s="416"/>
      <c r="O547" s="443" t="s">
        <v>337</v>
      </c>
      <c r="P547" s="414" t="s">
        <v>467</v>
      </c>
      <c r="Q547" s="440"/>
      <c r="R547" s="440"/>
      <c r="S547" s="440"/>
      <c r="T547" s="440"/>
      <c r="U547" s="440"/>
      <c r="V547" s="440"/>
      <c r="W547" s="440"/>
      <c r="X547" s="440"/>
      <c r="Y547" s="440"/>
      <c r="Z547" s="459"/>
      <c r="AA547" s="414" t="s">
        <v>872</v>
      </c>
      <c r="AB547" s="440"/>
      <c r="AC547" s="440"/>
      <c r="AD547" s="440"/>
      <c r="AE547" s="440"/>
      <c r="AF547" s="440"/>
      <c r="AG547" s="440"/>
      <c r="AH547" s="440"/>
      <c r="AI547" s="440"/>
      <c r="AJ547" s="440"/>
      <c r="AK547" s="440"/>
      <c r="AL547" s="459"/>
      <c r="AM547" s="493"/>
      <c r="AN547" s="508"/>
    </row>
    <row r="548" spans="1:40" s="170" customFormat="1" ht="115.5" customHeight="1">
      <c r="A548" s="202"/>
      <c r="B548" s="224"/>
      <c r="C548" s="224"/>
      <c r="D548" s="224"/>
      <c r="E548" s="224"/>
      <c r="F548" s="247"/>
      <c r="G548" s="268"/>
      <c r="H548" s="268"/>
      <c r="I548" s="296"/>
      <c r="J548" s="316"/>
      <c r="K548" s="339"/>
      <c r="L548" s="363"/>
      <c r="M548" s="384"/>
      <c r="N548" s="416"/>
      <c r="O548" s="443" t="s">
        <v>2</v>
      </c>
      <c r="P548" s="414" t="s">
        <v>568</v>
      </c>
      <c r="Q548" s="440"/>
      <c r="R548" s="440"/>
      <c r="S548" s="440"/>
      <c r="T548" s="440"/>
      <c r="U548" s="440"/>
      <c r="V548" s="440"/>
      <c r="W548" s="440"/>
      <c r="X548" s="440"/>
      <c r="Y548" s="440"/>
      <c r="Z548" s="459"/>
      <c r="AA548" s="414" t="s">
        <v>569</v>
      </c>
      <c r="AB548" s="440"/>
      <c r="AC548" s="440"/>
      <c r="AD548" s="440"/>
      <c r="AE548" s="440"/>
      <c r="AF548" s="440"/>
      <c r="AG548" s="440"/>
      <c r="AH548" s="440"/>
      <c r="AI548" s="440"/>
      <c r="AJ548" s="440"/>
      <c r="AK548" s="440"/>
      <c r="AL548" s="459"/>
      <c r="AM548" s="493"/>
      <c r="AN548" s="508"/>
    </row>
    <row r="549" spans="1:40" s="170" customFormat="1" ht="115.5" customHeight="1">
      <c r="A549" s="202"/>
      <c r="B549" s="224"/>
      <c r="C549" s="224"/>
      <c r="D549" s="224"/>
      <c r="E549" s="224"/>
      <c r="F549" s="247"/>
      <c r="G549" s="268"/>
      <c r="H549" s="268"/>
      <c r="I549" s="296"/>
      <c r="J549" s="316"/>
      <c r="K549" s="339"/>
      <c r="L549" s="363"/>
      <c r="M549" s="384"/>
      <c r="N549" s="416"/>
      <c r="O549" s="443" t="s">
        <v>875</v>
      </c>
      <c r="P549" s="414" t="s">
        <v>33</v>
      </c>
      <c r="Q549" s="440"/>
      <c r="R549" s="440"/>
      <c r="S549" s="440"/>
      <c r="T549" s="440"/>
      <c r="U549" s="440"/>
      <c r="V549" s="440"/>
      <c r="W549" s="440"/>
      <c r="X549" s="440"/>
      <c r="Y549" s="440"/>
      <c r="Z549" s="459"/>
      <c r="AA549" s="414" t="s">
        <v>877</v>
      </c>
      <c r="AB549" s="440"/>
      <c r="AC549" s="440"/>
      <c r="AD549" s="440"/>
      <c r="AE549" s="440"/>
      <c r="AF549" s="440"/>
      <c r="AG549" s="440"/>
      <c r="AH549" s="440"/>
      <c r="AI549" s="440"/>
      <c r="AJ549" s="440"/>
      <c r="AK549" s="440"/>
      <c r="AL549" s="459"/>
      <c r="AM549" s="493"/>
      <c r="AN549" s="508"/>
    </row>
    <row r="550" spans="1:40" s="170" customFormat="1" ht="115.5" customHeight="1">
      <c r="A550" s="202"/>
      <c r="B550" s="224"/>
      <c r="C550" s="224"/>
      <c r="D550" s="224"/>
      <c r="E550" s="224"/>
      <c r="F550" s="247"/>
      <c r="G550" s="268"/>
      <c r="H550" s="268"/>
      <c r="I550" s="296"/>
      <c r="J550" s="316"/>
      <c r="K550" s="339"/>
      <c r="L550" s="363"/>
      <c r="M550" s="384"/>
      <c r="N550" s="416"/>
      <c r="O550" s="443" t="s">
        <v>879</v>
      </c>
      <c r="P550" s="414" t="s">
        <v>572</v>
      </c>
      <c r="Q550" s="440"/>
      <c r="R550" s="440"/>
      <c r="S550" s="440"/>
      <c r="T550" s="440"/>
      <c r="U550" s="440"/>
      <c r="V550" s="440"/>
      <c r="W550" s="440"/>
      <c r="X550" s="440"/>
      <c r="Y550" s="440"/>
      <c r="Z550" s="459"/>
      <c r="AA550" s="414" t="s">
        <v>815</v>
      </c>
      <c r="AB550" s="440"/>
      <c r="AC550" s="440"/>
      <c r="AD550" s="440"/>
      <c r="AE550" s="440"/>
      <c r="AF550" s="440"/>
      <c r="AG550" s="440"/>
      <c r="AH550" s="440"/>
      <c r="AI550" s="440"/>
      <c r="AJ550" s="440"/>
      <c r="AK550" s="440"/>
      <c r="AL550" s="459"/>
      <c r="AM550" s="493"/>
      <c r="AN550" s="508"/>
    </row>
    <row r="551" spans="1:40" s="170" customFormat="1" ht="115.5" customHeight="1">
      <c r="A551" s="202"/>
      <c r="B551" s="224"/>
      <c r="C551" s="224"/>
      <c r="D551" s="224"/>
      <c r="E551" s="224"/>
      <c r="F551" s="247"/>
      <c r="G551" s="268"/>
      <c r="H551" s="268"/>
      <c r="I551" s="296"/>
      <c r="J551" s="316"/>
      <c r="K551" s="339"/>
      <c r="L551" s="363"/>
      <c r="M551" s="384"/>
      <c r="N551" s="416"/>
      <c r="O551" s="443" t="s">
        <v>881</v>
      </c>
      <c r="P551" s="414" t="s">
        <v>488</v>
      </c>
      <c r="Q551" s="440"/>
      <c r="R551" s="440"/>
      <c r="S551" s="440"/>
      <c r="T551" s="440"/>
      <c r="U551" s="440"/>
      <c r="V551" s="440"/>
      <c r="W551" s="440"/>
      <c r="X551" s="440"/>
      <c r="Y551" s="440"/>
      <c r="Z551" s="459"/>
      <c r="AA551" s="414" t="s">
        <v>620</v>
      </c>
      <c r="AB551" s="440"/>
      <c r="AC551" s="440"/>
      <c r="AD551" s="440"/>
      <c r="AE551" s="440"/>
      <c r="AF551" s="440"/>
      <c r="AG551" s="440"/>
      <c r="AH551" s="440"/>
      <c r="AI551" s="440"/>
      <c r="AJ551" s="440"/>
      <c r="AK551" s="440"/>
      <c r="AL551" s="459"/>
      <c r="AM551" s="493"/>
      <c r="AN551" s="508"/>
    </row>
    <row r="552" spans="1:40" s="170" customFormat="1" ht="90" customHeight="1">
      <c r="A552" s="202"/>
      <c r="B552" s="224"/>
      <c r="C552" s="224"/>
      <c r="D552" s="224"/>
      <c r="E552" s="224"/>
      <c r="F552" s="247"/>
      <c r="G552" s="268"/>
      <c r="H552" s="268"/>
      <c r="I552" s="296"/>
      <c r="J552" s="316"/>
      <c r="K552" s="339"/>
      <c r="L552" s="363"/>
      <c r="M552" s="384"/>
      <c r="N552" s="416"/>
      <c r="O552" s="443" t="s">
        <v>98</v>
      </c>
      <c r="P552" s="414" t="s">
        <v>574</v>
      </c>
      <c r="Q552" s="440"/>
      <c r="R552" s="440"/>
      <c r="S552" s="440"/>
      <c r="T552" s="440"/>
      <c r="U552" s="440"/>
      <c r="V552" s="440"/>
      <c r="W552" s="440"/>
      <c r="X552" s="440"/>
      <c r="Y552" s="440"/>
      <c r="Z552" s="459"/>
      <c r="AA552" s="414" t="s">
        <v>883</v>
      </c>
      <c r="AB552" s="440"/>
      <c r="AC552" s="440"/>
      <c r="AD552" s="440"/>
      <c r="AE552" s="440"/>
      <c r="AF552" s="440"/>
      <c r="AG552" s="440"/>
      <c r="AH552" s="440"/>
      <c r="AI552" s="440"/>
      <c r="AJ552" s="440"/>
      <c r="AK552" s="440"/>
      <c r="AL552" s="459"/>
      <c r="AM552" s="493"/>
      <c r="AN552" s="508"/>
    </row>
    <row r="553" spans="1:40" s="170" customFormat="1" ht="230.25" customHeight="1">
      <c r="A553" s="202"/>
      <c r="B553" s="224"/>
      <c r="C553" s="224"/>
      <c r="D553" s="224"/>
      <c r="E553" s="224"/>
      <c r="F553" s="247"/>
      <c r="G553" s="268"/>
      <c r="H553" s="268"/>
      <c r="I553" s="296"/>
      <c r="J553" s="316"/>
      <c r="K553" s="339"/>
      <c r="L553" s="363"/>
      <c r="M553" s="384"/>
      <c r="N553" s="416"/>
      <c r="O553" s="443" t="s">
        <v>885</v>
      </c>
      <c r="P553" s="414" t="s">
        <v>579</v>
      </c>
      <c r="Q553" s="440"/>
      <c r="R553" s="440"/>
      <c r="S553" s="440"/>
      <c r="T553" s="440"/>
      <c r="U553" s="440"/>
      <c r="V553" s="440"/>
      <c r="W553" s="440"/>
      <c r="X553" s="440"/>
      <c r="Y553" s="440"/>
      <c r="Z553" s="459"/>
      <c r="AA553" s="414" t="s">
        <v>887</v>
      </c>
      <c r="AB553" s="440"/>
      <c r="AC553" s="440"/>
      <c r="AD553" s="440"/>
      <c r="AE553" s="440"/>
      <c r="AF553" s="440"/>
      <c r="AG553" s="440"/>
      <c r="AH553" s="440"/>
      <c r="AI553" s="440"/>
      <c r="AJ553" s="440"/>
      <c r="AK553" s="440"/>
      <c r="AL553" s="459"/>
      <c r="AM553" s="493"/>
      <c r="AN553" s="508"/>
    </row>
    <row r="554" spans="1:40" s="170" customFormat="1" ht="115.5" customHeight="1">
      <c r="A554" s="202"/>
      <c r="B554" s="224"/>
      <c r="C554" s="224"/>
      <c r="D554" s="224"/>
      <c r="E554" s="224"/>
      <c r="F554" s="247"/>
      <c r="G554" s="268"/>
      <c r="H554" s="268"/>
      <c r="I554" s="296"/>
      <c r="J554" s="316"/>
      <c r="K554" s="339"/>
      <c r="L554" s="363"/>
      <c r="M554" s="384"/>
      <c r="N554" s="416"/>
      <c r="O554" s="443" t="s">
        <v>888</v>
      </c>
      <c r="P554" s="414" t="s">
        <v>291</v>
      </c>
      <c r="Q554" s="440"/>
      <c r="R554" s="440"/>
      <c r="S554" s="440"/>
      <c r="T554" s="440"/>
      <c r="U554" s="440"/>
      <c r="V554" s="440"/>
      <c r="W554" s="440"/>
      <c r="X554" s="440"/>
      <c r="Y554" s="440"/>
      <c r="Z554" s="459"/>
      <c r="AA554" s="414" t="s">
        <v>15</v>
      </c>
      <c r="AB554" s="440"/>
      <c r="AC554" s="440"/>
      <c r="AD554" s="440"/>
      <c r="AE554" s="440"/>
      <c r="AF554" s="440"/>
      <c r="AG554" s="440"/>
      <c r="AH554" s="440"/>
      <c r="AI554" s="440"/>
      <c r="AJ554" s="440"/>
      <c r="AK554" s="440"/>
      <c r="AL554" s="459"/>
      <c r="AM554" s="493"/>
      <c r="AN554" s="508"/>
    </row>
    <row r="555" spans="1:40" s="170" customFormat="1" ht="115.5" customHeight="1">
      <c r="A555" s="202"/>
      <c r="B555" s="224"/>
      <c r="C555" s="224"/>
      <c r="D555" s="224"/>
      <c r="E555" s="224"/>
      <c r="F555" s="247"/>
      <c r="G555" s="268"/>
      <c r="H555" s="268"/>
      <c r="I555" s="296"/>
      <c r="J555" s="316"/>
      <c r="K555" s="339"/>
      <c r="L555" s="363"/>
      <c r="M555" s="384"/>
      <c r="N555" s="416"/>
      <c r="O555" s="443">
        <v>51</v>
      </c>
      <c r="P555" s="414" t="s">
        <v>237</v>
      </c>
      <c r="Q555" s="440"/>
      <c r="R555" s="440"/>
      <c r="S555" s="440"/>
      <c r="T555" s="440"/>
      <c r="U555" s="440"/>
      <c r="V555" s="440"/>
      <c r="W555" s="440"/>
      <c r="X555" s="440"/>
      <c r="Y555" s="440"/>
      <c r="Z555" s="459"/>
      <c r="AA555" s="414" t="s">
        <v>678</v>
      </c>
      <c r="AB555" s="440"/>
      <c r="AC555" s="440"/>
      <c r="AD555" s="440"/>
      <c r="AE555" s="440"/>
      <c r="AF555" s="440"/>
      <c r="AG555" s="440"/>
      <c r="AH555" s="440"/>
      <c r="AI555" s="440"/>
      <c r="AJ555" s="440"/>
      <c r="AK555" s="440"/>
      <c r="AL555" s="459"/>
      <c r="AM555" s="493"/>
      <c r="AN555" s="508"/>
    </row>
    <row r="556" spans="1:40" s="170" customFormat="1" ht="93.75" customHeight="1">
      <c r="A556" s="202"/>
      <c r="B556" s="224"/>
      <c r="C556" s="224"/>
      <c r="D556" s="224"/>
      <c r="E556" s="224"/>
      <c r="F556" s="247"/>
      <c r="G556" s="268"/>
      <c r="H556" s="268"/>
      <c r="I556" s="296"/>
      <c r="J556" s="316"/>
      <c r="K556" s="339"/>
      <c r="L556" s="363"/>
      <c r="M556" s="384"/>
      <c r="N556" s="416"/>
      <c r="O556" s="443">
        <v>52</v>
      </c>
      <c r="P556" s="414" t="s">
        <v>580</v>
      </c>
      <c r="Q556" s="440"/>
      <c r="R556" s="440"/>
      <c r="S556" s="440"/>
      <c r="T556" s="440"/>
      <c r="U556" s="440"/>
      <c r="V556" s="440"/>
      <c r="W556" s="440"/>
      <c r="X556" s="440"/>
      <c r="Y556" s="440"/>
      <c r="Z556" s="459"/>
      <c r="AA556" s="414" t="s">
        <v>657</v>
      </c>
      <c r="AB556" s="440"/>
      <c r="AC556" s="440"/>
      <c r="AD556" s="440"/>
      <c r="AE556" s="440"/>
      <c r="AF556" s="440"/>
      <c r="AG556" s="440"/>
      <c r="AH556" s="440"/>
      <c r="AI556" s="440"/>
      <c r="AJ556" s="440"/>
      <c r="AK556" s="440"/>
      <c r="AL556" s="459"/>
      <c r="AM556" s="493"/>
      <c r="AN556" s="508"/>
    </row>
    <row r="557" spans="1:40" s="170" customFormat="1" ht="198" customHeight="1">
      <c r="A557" s="202"/>
      <c r="B557" s="224"/>
      <c r="C557" s="224"/>
      <c r="D557" s="224"/>
      <c r="E557" s="224"/>
      <c r="F557" s="247"/>
      <c r="G557" s="268"/>
      <c r="H557" s="268"/>
      <c r="I557" s="296"/>
      <c r="J557" s="316"/>
      <c r="K557" s="339"/>
      <c r="L557" s="363"/>
      <c r="M557" s="384"/>
      <c r="N557" s="416"/>
      <c r="O557" s="443">
        <v>53</v>
      </c>
      <c r="P557" s="414" t="s">
        <v>308</v>
      </c>
      <c r="Q557" s="440"/>
      <c r="R557" s="440"/>
      <c r="S557" s="440"/>
      <c r="T557" s="440"/>
      <c r="U557" s="440"/>
      <c r="V557" s="440"/>
      <c r="W557" s="440"/>
      <c r="X557" s="440"/>
      <c r="Y557" s="440"/>
      <c r="Z557" s="459"/>
      <c r="AA557" s="414" t="s">
        <v>892</v>
      </c>
      <c r="AB557" s="440"/>
      <c r="AC557" s="440"/>
      <c r="AD557" s="440"/>
      <c r="AE557" s="440"/>
      <c r="AF557" s="440"/>
      <c r="AG557" s="440"/>
      <c r="AH557" s="440"/>
      <c r="AI557" s="440"/>
      <c r="AJ557" s="440"/>
      <c r="AK557" s="440"/>
      <c r="AL557" s="459"/>
      <c r="AM557" s="493"/>
      <c r="AN557" s="508"/>
    </row>
    <row r="558" spans="1:40" s="170" customFormat="1" ht="144.75" customHeight="1">
      <c r="A558" s="202"/>
      <c r="B558" s="224"/>
      <c r="C558" s="224"/>
      <c r="D558" s="224"/>
      <c r="E558" s="224"/>
      <c r="F558" s="247"/>
      <c r="G558" s="268"/>
      <c r="H558" s="268"/>
      <c r="I558" s="296"/>
      <c r="J558" s="316"/>
      <c r="K558" s="339"/>
      <c r="L558" s="363"/>
      <c r="M558" s="384"/>
      <c r="N558" s="416"/>
      <c r="O558" s="443">
        <v>54</v>
      </c>
      <c r="P558" s="414" t="s">
        <v>120</v>
      </c>
      <c r="Q558" s="440"/>
      <c r="R558" s="440"/>
      <c r="S558" s="440"/>
      <c r="T558" s="440"/>
      <c r="U558" s="440"/>
      <c r="V558" s="440"/>
      <c r="W558" s="440"/>
      <c r="X558" s="440"/>
      <c r="Y558" s="440"/>
      <c r="Z558" s="459"/>
      <c r="AA558" s="414" t="s">
        <v>894</v>
      </c>
      <c r="AB558" s="440"/>
      <c r="AC558" s="440"/>
      <c r="AD558" s="440"/>
      <c r="AE558" s="440"/>
      <c r="AF558" s="440"/>
      <c r="AG558" s="440"/>
      <c r="AH558" s="440"/>
      <c r="AI558" s="440"/>
      <c r="AJ558" s="440"/>
      <c r="AK558" s="440"/>
      <c r="AL558" s="459"/>
      <c r="AM558" s="493"/>
      <c r="AN558" s="508"/>
    </row>
    <row r="559" spans="1:40" s="170" customFormat="1" ht="115.5" customHeight="1">
      <c r="A559" s="202"/>
      <c r="B559" s="224"/>
      <c r="C559" s="224"/>
      <c r="D559" s="224"/>
      <c r="E559" s="224"/>
      <c r="F559" s="247"/>
      <c r="G559" s="268"/>
      <c r="H559" s="268"/>
      <c r="I559" s="296"/>
      <c r="J559" s="316"/>
      <c r="K559" s="339"/>
      <c r="L559" s="363"/>
      <c r="M559" s="384"/>
      <c r="N559" s="416"/>
      <c r="O559" s="443">
        <v>55</v>
      </c>
      <c r="P559" s="414" t="s">
        <v>582</v>
      </c>
      <c r="Q559" s="440"/>
      <c r="R559" s="440"/>
      <c r="S559" s="440"/>
      <c r="T559" s="440"/>
      <c r="U559" s="440"/>
      <c r="V559" s="440"/>
      <c r="W559" s="440"/>
      <c r="X559" s="440"/>
      <c r="Y559" s="440"/>
      <c r="Z559" s="459"/>
      <c r="AA559" s="414" t="s">
        <v>372</v>
      </c>
      <c r="AB559" s="440"/>
      <c r="AC559" s="440"/>
      <c r="AD559" s="440"/>
      <c r="AE559" s="440"/>
      <c r="AF559" s="440"/>
      <c r="AG559" s="440"/>
      <c r="AH559" s="440"/>
      <c r="AI559" s="440"/>
      <c r="AJ559" s="440"/>
      <c r="AK559" s="440"/>
      <c r="AL559" s="459"/>
      <c r="AM559" s="493"/>
      <c r="AN559" s="508"/>
    </row>
    <row r="560" spans="1:40" s="170" customFormat="1" ht="115.5" customHeight="1">
      <c r="A560" s="202"/>
      <c r="B560" s="224"/>
      <c r="C560" s="224"/>
      <c r="D560" s="224"/>
      <c r="E560" s="224"/>
      <c r="F560" s="247"/>
      <c r="G560" s="268"/>
      <c r="H560" s="268"/>
      <c r="I560" s="296"/>
      <c r="J560" s="316"/>
      <c r="K560" s="339"/>
      <c r="L560" s="363"/>
      <c r="M560" s="384"/>
      <c r="N560" s="416"/>
      <c r="O560" s="443">
        <v>56</v>
      </c>
      <c r="P560" s="414" t="s">
        <v>194</v>
      </c>
      <c r="Q560" s="440"/>
      <c r="R560" s="440"/>
      <c r="S560" s="440"/>
      <c r="T560" s="440"/>
      <c r="U560" s="440"/>
      <c r="V560" s="440"/>
      <c r="W560" s="440"/>
      <c r="X560" s="440"/>
      <c r="Y560" s="440"/>
      <c r="Z560" s="459"/>
      <c r="AA560" s="414" t="s">
        <v>122</v>
      </c>
      <c r="AB560" s="440"/>
      <c r="AC560" s="440"/>
      <c r="AD560" s="440"/>
      <c r="AE560" s="440"/>
      <c r="AF560" s="440"/>
      <c r="AG560" s="440"/>
      <c r="AH560" s="440"/>
      <c r="AI560" s="440"/>
      <c r="AJ560" s="440"/>
      <c r="AK560" s="440"/>
      <c r="AL560" s="459"/>
      <c r="AM560" s="493"/>
      <c r="AN560" s="508"/>
    </row>
    <row r="561" spans="1:40" s="170" customFormat="1" ht="84" customHeight="1">
      <c r="A561" s="202"/>
      <c r="B561" s="224"/>
      <c r="C561" s="224"/>
      <c r="D561" s="224"/>
      <c r="E561" s="224"/>
      <c r="F561" s="247"/>
      <c r="G561" s="268"/>
      <c r="H561" s="268"/>
      <c r="I561" s="296"/>
      <c r="J561" s="316"/>
      <c r="K561" s="339"/>
      <c r="L561" s="363"/>
      <c r="M561" s="384"/>
      <c r="N561" s="416"/>
      <c r="O561" s="443">
        <v>57</v>
      </c>
      <c r="P561" s="414" t="s">
        <v>1197</v>
      </c>
      <c r="Q561" s="440"/>
      <c r="R561" s="440"/>
      <c r="S561" s="440"/>
      <c r="T561" s="440"/>
      <c r="U561" s="440"/>
      <c r="V561" s="440"/>
      <c r="W561" s="440"/>
      <c r="X561" s="440"/>
      <c r="Y561" s="440"/>
      <c r="Z561" s="459"/>
      <c r="AA561" s="414" t="s">
        <v>1200</v>
      </c>
      <c r="AB561" s="440"/>
      <c r="AC561" s="440"/>
      <c r="AD561" s="440"/>
      <c r="AE561" s="440"/>
      <c r="AF561" s="440"/>
      <c r="AG561" s="440"/>
      <c r="AH561" s="440"/>
      <c r="AI561" s="440"/>
      <c r="AJ561" s="440"/>
      <c r="AK561" s="440"/>
      <c r="AL561" s="459"/>
      <c r="AM561" s="493"/>
      <c r="AN561" s="508"/>
    </row>
    <row r="562" spans="1:40" s="170" customFormat="1" ht="115.5" customHeight="1">
      <c r="A562" s="202"/>
      <c r="B562" s="224"/>
      <c r="C562" s="224"/>
      <c r="D562" s="224"/>
      <c r="E562" s="224"/>
      <c r="F562" s="247"/>
      <c r="G562" s="268"/>
      <c r="H562" s="268"/>
      <c r="I562" s="296"/>
      <c r="J562" s="316"/>
      <c r="K562" s="339"/>
      <c r="L562" s="363"/>
      <c r="M562" s="384"/>
      <c r="N562" s="416"/>
      <c r="O562" s="443">
        <v>58</v>
      </c>
      <c r="P562" s="414" t="s">
        <v>350</v>
      </c>
      <c r="Q562" s="440"/>
      <c r="R562" s="440"/>
      <c r="S562" s="440"/>
      <c r="T562" s="440"/>
      <c r="U562" s="440"/>
      <c r="V562" s="440"/>
      <c r="W562" s="440"/>
      <c r="X562" s="440"/>
      <c r="Y562" s="440"/>
      <c r="Z562" s="459"/>
      <c r="AA562" s="414" t="s">
        <v>554</v>
      </c>
      <c r="AB562" s="440"/>
      <c r="AC562" s="440"/>
      <c r="AD562" s="440"/>
      <c r="AE562" s="440"/>
      <c r="AF562" s="440"/>
      <c r="AG562" s="440"/>
      <c r="AH562" s="440"/>
      <c r="AI562" s="440"/>
      <c r="AJ562" s="440"/>
      <c r="AK562" s="440"/>
      <c r="AL562" s="459"/>
      <c r="AM562" s="493"/>
      <c r="AN562" s="508"/>
    </row>
    <row r="563" spans="1:40" s="170" customFormat="1" ht="115.5" customHeight="1">
      <c r="A563" s="202"/>
      <c r="B563" s="224"/>
      <c r="C563" s="224"/>
      <c r="D563" s="224"/>
      <c r="E563" s="224"/>
      <c r="F563" s="247"/>
      <c r="G563" s="268"/>
      <c r="H563" s="268"/>
      <c r="I563" s="296"/>
      <c r="J563" s="316"/>
      <c r="K563" s="339"/>
      <c r="L563" s="363"/>
      <c r="M563" s="384"/>
      <c r="N563" s="416"/>
      <c r="O563" s="443">
        <v>59</v>
      </c>
      <c r="P563" s="414" t="s">
        <v>318</v>
      </c>
      <c r="Q563" s="440"/>
      <c r="R563" s="440"/>
      <c r="S563" s="440"/>
      <c r="T563" s="440"/>
      <c r="U563" s="440"/>
      <c r="V563" s="440"/>
      <c r="W563" s="440"/>
      <c r="X563" s="440"/>
      <c r="Y563" s="440"/>
      <c r="Z563" s="459"/>
      <c r="AA563" s="414" t="s">
        <v>1201</v>
      </c>
      <c r="AB563" s="440"/>
      <c r="AC563" s="440"/>
      <c r="AD563" s="440"/>
      <c r="AE563" s="440"/>
      <c r="AF563" s="440"/>
      <c r="AG563" s="440"/>
      <c r="AH563" s="440"/>
      <c r="AI563" s="440"/>
      <c r="AJ563" s="440"/>
      <c r="AK563" s="440"/>
      <c r="AL563" s="459"/>
      <c r="AM563" s="493"/>
      <c r="AN563" s="508"/>
    </row>
    <row r="564" spans="1:40" s="170" customFormat="1" ht="182.25" customHeight="1">
      <c r="A564" s="202"/>
      <c r="B564" s="224"/>
      <c r="C564" s="224"/>
      <c r="D564" s="224"/>
      <c r="E564" s="224"/>
      <c r="F564" s="247"/>
      <c r="G564" s="268"/>
      <c r="H564" s="268"/>
      <c r="I564" s="296"/>
      <c r="J564" s="316"/>
      <c r="K564" s="339"/>
      <c r="L564" s="363"/>
      <c r="M564" s="384"/>
      <c r="N564" s="416"/>
      <c r="O564" s="443">
        <v>60</v>
      </c>
      <c r="P564" s="414" t="s">
        <v>1202</v>
      </c>
      <c r="Q564" s="440"/>
      <c r="R564" s="440"/>
      <c r="S564" s="440"/>
      <c r="T564" s="440"/>
      <c r="U564" s="440"/>
      <c r="V564" s="440"/>
      <c r="W564" s="440"/>
      <c r="X564" s="440"/>
      <c r="Y564" s="440"/>
      <c r="Z564" s="459"/>
      <c r="AA564" s="414" t="s">
        <v>492</v>
      </c>
      <c r="AB564" s="440"/>
      <c r="AC564" s="440"/>
      <c r="AD564" s="440"/>
      <c r="AE564" s="440"/>
      <c r="AF564" s="440"/>
      <c r="AG564" s="440"/>
      <c r="AH564" s="440"/>
      <c r="AI564" s="440"/>
      <c r="AJ564" s="440"/>
      <c r="AK564" s="440"/>
      <c r="AL564" s="459"/>
      <c r="AM564" s="493"/>
      <c r="AN564" s="508"/>
    </row>
    <row r="565" spans="1:40" s="170" customFormat="1" ht="182.25" customHeight="1">
      <c r="A565" s="202"/>
      <c r="B565" s="224"/>
      <c r="C565" s="224"/>
      <c r="D565" s="224"/>
      <c r="E565" s="224"/>
      <c r="F565" s="247"/>
      <c r="G565" s="268"/>
      <c r="H565" s="268"/>
      <c r="I565" s="296"/>
      <c r="J565" s="316"/>
      <c r="K565" s="339"/>
      <c r="L565" s="363"/>
      <c r="M565" s="384"/>
      <c r="N565" s="416"/>
      <c r="O565" s="443">
        <v>61</v>
      </c>
      <c r="P565" s="414" t="s">
        <v>545</v>
      </c>
      <c r="Q565" s="440"/>
      <c r="R565" s="440"/>
      <c r="S565" s="440"/>
      <c r="T565" s="440"/>
      <c r="U565" s="440"/>
      <c r="V565" s="440"/>
      <c r="W565" s="440"/>
      <c r="X565" s="440"/>
      <c r="Y565" s="440"/>
      <c r="Z565" s="459"/>
      <c r="AA565" s="414" t="s">
        <v>1203</v>
      </c>
      <c r="AB565" s="440"/>
      <c r="AC565" s="440"/>
      <c r="AD565" s="440"/>
      <c r="AE565" s="440"/>
      <c r="AF565" s="440"/>
      <c r="AG565" s="440"/>
      <c r="AH565" s="440"/>
      <c r="AI565" s="440"/>
      <c r="AJ565" s="440"/>
      <c r="AK565" s="440"/>
      <c r="AL565" s="459"/>
      <c r="AM565" s="493"/>
      <c r="AN565" s="508"/>
    </row>
    <row r="566" spans="1:40" s="170" customFormat="1" ht="120" customHeight="1">
      <c r="A566" s="202"/>
      <c r="B566" s="224"/>
      <c r="C566" s="224"/>
      <c r="D566" s="224"/>
      <c r="E566" s="224"/>
      <c r="F566" s="247"/>
      <c r="G566" s="268"/>
      <c r="H566" s="268"/>
      <c r="I566" s="296"/>
      <c r="J566" s="316"/>
      <c r="K566" s="339"/>
      <c r="L566" s="363"/>
      <c r="M566" s="384"/>
      <c r="N566" s="416"/>
      <c r="O566" s="443">
        <v>62</v>
      </c>
      <c r="P566" s="414" t="s">
        <v>1206</v>
      </c>
      <c r="Q566" s="440"/>
      <c r="R566" s="440"/>
      <c r="S566" s="440"/>
      <c r="T566" s="440"/>
      <c r="U566" s="440"/>
      <c r="V566" s="440"/>
      <c r="W566" s="440"/>
      <c r="X566" s="440"/>
      <c r="Y566" s="440"/>
      <c r="Z566" s="459"/>
      <c r="AA566" s="414" t="s">
        <v>1208</v>
      </c>
      <c r="AB566" s="440"/>
      <c r="AC566" s="440"/>
      <c r="AD566" s="440"/>
      <c r="AE566" s="440"/>
      <c r="AF566" s="440"/>
      <c r="AG566" s="440"/>
      <c r="AH566" s="440"/>
      <c r="AI566" s="440"/>
      <c r="AJ566" s="440"/>
      <c r="AK566" s="440"/>
      <c r="AL566" s="459"/>
      <c r="AM566" s="493"/>
      <c r="AN566" s="508"/>
    </row>
    <row r="567" spans="1:40" s="170" customFormat="1" ht="182.25" customHeight="1">
      <c r="A567" s="202"/>
      <c r="B567" s="224"/>
      <c r="C567" s="224"/>
      <c r="D567" s="224"/>
      <c r="E567" s="224"/>
      <c r="F567" s="247"/>
      <c r="G567" s="268"/>
      <c r="H567" s="268"/>
      <c r="I567" s="296"/>
      <c r="J567" s="316"/>
      <c r="K567" s="339"/>
      <c r="L567" s="363"/>
      <c r="M567" s="384"/>
      <c r="N567" s="416"/>
      <c r="O567" s="443">
        <v>63</v>
      </c>
      <c r="P567" s="414" t="s">
        <v>1210</v>
      </c>
      <c r="Q567" s="440"/>
      <c r="R567" s="440"/>
      <c r="S567" s="440"/>
      <c r="T567" s="440"/>
      <c r="U567" s="440"/>
      <c r="V567" s="440"/>
      <c r="W567" s="440"/>
      <c r="X567" s="440"/>
      <c r="Y567" s="440"/>
      <c r="Z567" s="459"/>
      <c r="AA567" s="414" t="s">
        <v>798</v>
      </c>
      <c r="AB567" s="440"/>
      <c r="AC567" s="440"/>
      <c r="AD567" s="440"/>
      <c r="AE567" s="440"/>
      <c r="AF567" s="440"/>
      <c r="AG567" s="440"/>
      <c r="AH567" s="440"/>
      <c r="AI567" s="440"/>
      <c r="AJ567" s="440"/>
      <c r="AK567" s="440"/>
      <c r="AL567" s="459"/>
      <c r="AM567" s="493"/>
      <c r="AN567" s="508"/>
    </row>
    <row r="568" spans="1:40" s="170" customFormat="1" ht="108.75" customHeight="1">
      <c r="A568" s="202"/>
      <c r="B568" s="224"/>
      <c r="C568" s="224"/>
      <c r="D568" s="224"/>
      <c r="E568" s="224"/>
      <c r="F568" s="247"/>
      <c r="G568" s="268"/>
      <c r="H568" s="268"/>
      <c r="I568" s="296"/>
      <c r="J568" s="316"/>
      <c r="K568" s="339"/>
      <c r="L568" s="363"/>
      <c r="M568" s="384"/>
      <c r="N568" s="416"/>
      <c r="O568" s="443">
        <v>64</v>
      </c>
      <c r="P568" s="414" t="s">
        <v>157</v>
      </c>
      <c r="Q568" s="440"/>
      <c r="R568" s="440"/>
      <c r="S568" s="440"/>
      <c r="T568" s="440"/>
      <c r="U568" s="440"/>
      <c r="V568" s="440"/>
      <c r="W568" s="440"/>
      <c r="X568" s="440"/>
      <c r="Y568" s="440"/>
      <c r="Z568" s="459"/>
      <c r="AA568" s="414" t="s">
        <v>792</v>
      </c>
      <c r="AB568" s="440"/>
      <c r="AC568" s="440"/>
      <c r="AD568" s="440"/>
      <c r="AE568" s="440"/>
      <c r="AF568" s="440"/>
      <c r="AG568" s="440"/>
      <c r="AH568" s="440"/>
      <c r="AI568" s="440"/>
      <c r="AJ568" s="440"/>
      <c r="AK568" s="440"/>
      <c r="AL568" s="459"/>
      <c r="AM568" s="493"/>
      <c r="AN568" s="508"/>
    </row>
    <row r="569" spans="1:40" s="170" customFormat="1" ht="360.75" customHeight="1">
      <c r="A569" s="202"/>
      <c r="B569" s="224"/>
      <c r="C569" s="224"/>
      <c r="D569" s="224"/>
      <c r="E569" s="224"/>
      <c r="F569" s="247"/>
      <c r="G569" s="268"/>
      <c r="H569" s="268"/>
      <c r="I569" s="296"/>
      <c r="J569" s="316"/>
      <c r="K569" s="339"/>
      <c r="L569" s="363"/>
      <c r="M569" s="384"/>
      <c r="N569" s="416"/>
      <c r="O569" s="443">
        <v>65</v>
      </c>
      <c r="P569" s="414" t="s">
        <v>542</v>
      </c>
      <c r="Q569" s="440"/>
      <c r="R569" s="440"/>
      <c r="S569" s="440"/>
      <c r="T569" s="440"/>
      <c r="U569" s="440"/>
      <c r="V569" s="440"/>
      <c r="W569" s="440"/>
      <c r="X569" s="440"/>
      <c r="Y569" s="440"/>
      <c r="Z569" s="459"/>
      <c r="AA569" s="414" t="s">
        <v>1194</v>
      </c>
      <c r="AB569" s="466"/>
      <c r="AC569" s="466"/>
      <c r="AD569" s="466"/>
      <c r="AE569" s="466"/>
      <c r="AF569" s="466"/>
      <c r="AG569" s="466"/>
      <c r="AH569" s="466"/>
      <c r="AI569" s="466"/>
      <c r="AJ569" s="466"/>
      <c r="AK569" s="466"/>
      <c r="AL569" s="470"/>
      <c r="AM569" s="493"/>
      <c r="AN569" s="508"/>
    </row>
    <row r="570" spans="1:40" s="170" customFormat="1" ht="108.75" customHeight="1">
      <c r="A570" s="202"/>
      <c r="B570" s="224"/>
      <c r="C570" s="224"/>
      <c r="D570" s="224"/>
      <c r="E570" s="224"/>
      <c r="F570" s="247"/>
      <c r="G570" s="268"/>
      <c r="H570" s="268"/>
      <c r="I570" s="296"/>
      <c r="J570" s="316"/>
      <c r="K570" s="339"/>
      <c r="L570" s="363"/>
      <c r="M570" s="384"/>
      <c r="N570" s="416"/>
      <c r="O570" s="443">
        <v>66</v>
      </c>
      <c r="P570" s="414" t="s">
        <v>587</v>
      </c>
      <c r="Q570" s="440"/>
      <c r="R570" s="440"/>
      <c r="S570" s="440"/>
      <c r="T570" s="440"/>
      <c r="U570" s="440"/>
      <c r="V570" s="440"/>
      <c r="W570" s="440"/>
      <c r="X570" s="440"/>
      <c r="Y570" s="440"/>
      <c r="Z570" s="459"/>
      <c r="AA570" s="414" t="s">
        <v>288</v>
      </c>
      <c r="AB570" s="466"/>
      <c r="AC570" s="466"/>
      <c r="AD570" s="466"/>
      <c r="AE570" s="466"/>
      <c r="AF570" s="466"/>
      <c r="AG570" s="466"/>
      <c r="AH570" s="466"/>
      <c r="AI570" s="466"/>
      <c r="AJ570" s="466"/>
      <c r="AK570" s="466"/>
      <c r="AL570" s="470"/>
      <c r="AM570" s="493"/>
      <c r="AN570" s="508"/>
    </row>
    <row r="571" spans="1:40" s="170" customFormat="1" ht="228" customHeight="1">
      <c r="A571" s="202"/>
      <c r="B571" s="224"/>
      <c r="C571" s="224"/>
      <c r="D571" s="224"/>
      <c r="E571" s="224"/>
      <c r="F571" s="247"/>
      <c r="G571" s="268"/>
      <c r="H571" s="268"/>
      <c r="I571" s="296"/>
      <c r="J571" s="316"/>
      <c r="K571" s="339"/>
      <c r="L571" s="363"/>
      <c r="M571" s="384"/>
      <c r="N571" s="416"/>
      <c r="O571" s="443">
        <v>67</v>
      </c>
      <c r="P571" s="414" t="s">
        <v>589</v>
      </c>
      <c r="Q571" s="440"/>
      <c r="R571" s="440"/>
      <c r="S571" s="440"/>
      <c r="T571" s="440"/>
      <c r="U571" s="440"/>
      <c r="V571" s="440"/>
      <c r="W571" s="440"/>
      <c r="X571" s="440"/>
      <c r="Y571" s="440"/>
      <c r="Z571" s="459"/>
      <c r="AA571" s="414" t="s">
        <v>160</v>
      </c>
      <c r="AB571" s="466"/>
      <c r="AC571" s="466"/>
      <c r="AD571" s="466"/>
      <c r="AE571" s="466"/>
      <c r="AF571" s="466"/>
      <c r="AG571" s="466"/>
      <c r="AH571" s="466"/>
      <c r="AI571" s="466"/>
      <c r="AJ571" s="466"/>
      <c r="AK571" s="466"/>
      <c r="AL571" s="470"/>
      <c r="AM571" s="493"/>
      <c r="AN571" s="508"/>
    </row>
    <row r="572" spans="1:40" s="170" customFormat="1" ht="302.25" customHeight="1">
      <c r="A572" s="202"/>
      <c r="B572" s="224"/>
      <c r="C572" s="224"/>
      <c r="D572" s="224"/>
      <c r="E572" s="224"/>
      <c r="F572" s="247"/>
      <c r="G572" s="268"/>
      <c r="H572" s="268"/>
      <c r="I572" s="296"/>
      <c r="J572" s="316"/>
      <c r="K572" s="339"/>
      <c r="L572" s="363"/>
      <c r="M572" s="384"/>
      <c r="N572" s="416"/>
      <c r="O572" s="443">
        <v>68</v>
      </c>
      <c r="P572" s="414" t="s">
        <v>533</v>
      </c>
      <c r="Q572" s="440"/>
      <c r="R572" s="440"/>
      <c r="S572" s="440"/>
      <c r="T572" s="440"/>
      <c r="U572" s="440"/>
      <c r="V572" s="440"/>
      <c r="W572" s="440"/>
      <c r="X572" s="440"/>
      <c r="Y572" s="440"/>
      <c r="Z572" s="459"/>
      <c r="AA572" s="414" t="s">
        <v>404</v>
      </c>
      <c r="AB572" s="466"/>
      <c r="AC572" s="466"/>
      <c r="AD572" s="466"/>
      <c r="AE572" s="466"/>
      <c r="AF572" s="466"/>
      <c r="AG572" s="466"/>
      <c r="AH572" s="466"/>
      <c r="AI572" s="466"/>
      <c r="AJ572" s="466"/>
      <c r="AK572" s="466"/>
      <c r="AL572" s="470"/>
      <c r="AM572" s="493"/>
      <c r="AN572" s="508"/>
    </row>
    <row r="573" spans="1:40" s="170" customFormat="1" ht="10.5" customHeight="1">
      <c r="A573" s="203"/>
      <c r="B573" s="225"/>
      <c r="C573" s="225"/>
      <c r="D573" s="225"/>
      <c r="E573" s="225"/>
      <c r="F573" s="248"/>
      <c r="G573" s="267"/>
      <c r="H573" s="267"/>
      <c r="I573" s="295"/>
      <c r="J573" s="315"/>
      <c r="K573" s="338"/>
      <c r="L573" s="362"/>
      <c r="M573" s="383"/>
      <c r="N573" s="417"/>
      <c r="O573" s="444"/>
      <c r="P573" s="451"/>
      <c r="Q573" s="451"/>
      <c r="R573" s="451"/>
      <c r="S573" s="451"/>
      <c r="T573" s="451"/>
      <c r="U573" s="451"/>
      <c r="V573" s="451"/>
      <c r="W573" s="451"/>
      <c r="X573" s="451"/>
      <c r="Y573" s="451"/>
      <c r="Z573" s="451"/>
      <c r="AA573" s="451"/>
      <c r="AB573" s="451"/>
      <c r="AC573" s="451"/>
      <c r="AD573" s="451"/>
      <c r="AE573" s="451"/>
      <c r="AF573" s="451"/>
      <c r="AG573" s="451"/>
      <c r="AH573" s="451"/>
      <c r="AI573" s="451"/>
      <c r="AJ573" s="451"/>
      <c r="AK573" s="451"/>
      <c r="AL573" s="451"/>
      <c r="AM573" s="494"/>
      <c r="AN573" s="508"/>
    </row>
    <row r="574" spans="1:40" s="170" customFormat="1" ht="59.25" customHeight="1">
      <c r="A574" s="199" t="s">
        <v>895</v>
      </c>
      <c r="B574" s="221"/>
      <c r="C574" s="221"/>
      <c r="D574" s="221"/>
      <c r="E574" s="221"/>
      <c r="F574" s="244"/>
      <c r="G574" s="265" t="s">
        <v>6</v>
      </c>
      <c r="H574" s="265"/>
      <c r="I574" s="293" t="s">
        <v>454</v>
      </c>
      <c r="J574" s="313"/>
      <c r="K574" s="337" t="s">
        <v>169</v>
      </c>
      <c r="L574" s="360"/>
      <c r="M574" s="382"/>
      <c r="N574" s="414" t="s">
        <v>390</v>
      </c>
      <c r="O574" s="440"/>
      <c r="P574" s="440"/>
      <c r="Q574" s="440"/>
      <c r="R574" s="440"/>
      <c r="S574" s="440"/>
      <c r="T574" s="440"/>
      <c r="U574" s="440"/>
      <c r="V574" s="440"/>
      <c r="W574" s="440"/>
      <c r="X574" s="440"/>
      <c r="Y574" s="440"/>
      <c r="Z574" s="440"/>
      <c r="AA574" s="440"/>
      <c r="AB574" s="440"/>
      <c r="AC574" s="440"/>
      <c r="AD574" s="440"/>
      <c r="AE574" s="440"/>
      <c r="AF574" s="440"/>
      <c r="AG574" s="440"/>
      <c r="AH574" s="440"/>
      <c r="AI574" s="440"/>
      <c r="AJ574" s="440"/>
      <c r="AK574" s="440"/>
      <c r="AL574" s="440"/>
      <c r="AM574" s="459"/>
      <c r="AN574" s="508"/>
    </row>
    <row r="575" spans="1:40" s="170" customFormat="1" ht="318" customHeight="1">
      <c r="A575" s="202"/>
      <c r="B575" s="224"/>
      <c r="C575" s="224"/>
      <c r="D575" s="224"/>
      <c r="E575" s="224"/>
      <c r="F575" s="247"/>
      <c r="G575" s="266"/>
      <c r="H575" s="266"/>
      <c r="I575" s="294"/>
      <c r="J575" s="314"/>
      <c r="K575" s="339"/>
      <c r="L575" s="363"/>
      <c r="M575" s="384"/>
      <c r="N575" s="413" t="s">
        <v>1211</v>
      </c>
      <c r="O575" s="439"/>
      <c r="P575" s="439"/>
      <c r="Q575" s="439"/>
      <c r="R575" s="439"/>
      <c r="S575" s="439"/>
      <c r="T575" s="439"/>
      <c r="U575" s="439"/>
      <c r="V575" s="439"/>
      <c r="W575" s="439"/>
      <c r="X575" s="439"/>
      <c r="Y575" s="439"/>
      <c r="Z575" s="439"/>
      <c r="AA575" s="439"/>
      <c r="AB575" s="439"/>
      <c r="AC575" s="439"/>
      <c r="AD575" s="439"/>
      <c r="AE575" s="439"/>
      <c r="AF575" s="439"/>
      <c r="AG575" s="439"/>
      <c r="AH575" s="439"/>
      <c r="AI575" s="439"/>
      <c r="AJ575" s="439"/>
      <c r="AK575" s="439"/>
      <c r="AL575" s="439"/>
      <c r="AM575" s="492"/>
      <c r="AN575" s="508"/>
    </row>
    <row r="576" spans="1:40" s="170" customFormat="1" ht="59.25" customHeight="1">
      <c r="A576" s="199" t="s">
        <v>896</v>
      </c>
      <c r="B576" s="221"/>
      <c r="C576" s="221"/>
      <c r="D576" s="221"/>
      <c r="E576" s="221"/>
      <c r="F576" s="244"/>
      <c r="G576" s="265" t="s">
        <v>6</v>
      </c>
      <c r="H576" s="265"/>
      <c r="I576" s="293" t="s">
        <v>454</v>
      </c>
      <c r="J576" s="313"/>
      <c r="K576" s="337" t="s">
        <v>1212</v>
      </c>
      <c r="L576" s="360"/>
      <c r="M576" s="382"/>
      <c r="N576" s="414" t="s">
        <v>653</v>
      </c>
      <c r="O576" s="440"/>
      <c r="P576" s="440"/>
      <c r="Q576" s="440"/>
      <c r="R576" s="440"/>
      <c r="S576" s="440"/>
      <c r="T576" s="440"/>
      <c r="U576" s="440"/>
      <c r="V576" s="440"/>
      <c r="W576" s="440"/>
      <c r="X576" s="440"/>
      <c r="Y576" s="440"/>
      <c r="Z576" s="440"/>
      <c r="AA576" s="440"/>
      <c r="AB576" s="440"/>
      <c r="AC576" s="440"/>
      <c r="AD576" s="440"/>
      <c r="AE576" s="440"/>
      <c r="AF576" s="440"/>
      <c r="AG576" s="440"/>
      <c r="AH576" s="440"/>
      <c r="AI576" s="440"/>
      <c r="AJ576" s="440"/>
      <c r="AK576" s="440"/>
      <c r="AL576" s="440"/>
      <c r="AM576" s="459"/>
      <c r="AN576" s="508"/>
    </row>
    <row r="577" spans="1:40" s="170" customFormat="1" ht="78" customHeight="1">
      <c r="A577" s="203"/>
      <c r="B577" s="225"/>
      <c r="C577" s="225"/>
      <c r="D577" s="225"/>
      <c r="E577" s="225"/>
      <c r="F577" s="248"/>
      <c r="G577" s="269"/>
      <c r="H577" s="269"/>
      <c r="I577" s="297"/>
      <c r="J577" s="317"/>
      <c r="K577" s="338"/>
      <c r="L577" s="362"/>
      <c r="M577" s="383"/>
      <c r="N577" s="413" t="s">
        <v>646</v>
      </c>
      <c r="O577" s="439"/>
      <c r="P577" s="439"/>
      <c r="Q577" s="439"/>
      <c r="R577" s="439"/>
      <c r="S577" s="439"/>
      <c r="T577" s="439"/>
      <c r="U577" s="439"/>
      <c r="V577" s="439"/>
      <c r="W577" s="439"/>
      <c r="X577" s="439"/>
      <c r="Y577" s="439"/>
      <c r="Z577" s="439"/>
      <c r="AA577" s="439"/>
      <c r="AB577" s="439"/>
      <c r="AC577" s="439"/>
      <c r="AD577" s="439"/>
      <c r="AE577" s="439"/>
      <c r="AF577" s="439"/>
      <c r="AG577" s="439"/>
      <c r="AH577" s="439"/>
      <c r="AI577" s="439"/>
      <c r="AJ577" s="439"/>
      <c r="AK577" s="439"/>
      <c r="AL577" s="439"/>
      <c r="AM577" s="492"/>
      <c r="AN577" s="508"/>
    </row>
    <row r="578" spans="1:40" s="170" customFormat="1" ht="89.25" customHeight="1">
      <c r="A578" s="204" t="s">
        <v>897</v>
      </c>
      <c r="B578" s="226"/>
      <c r="C578" s="226"/>
      <c r="D578" s="226"/>
      <c r="E578" s="226"/>
      <c r="F578" s="226"/>
      <c r="G578" s="270" t="s">
        <v>6</v>
      </c>
      <c r="H578" s="275"/>
      <c r="I578" s="298" t="s">
        <v>454</v>
      </c>
      <c r="J578" s="318"/>
      <c r="K578" s="340" t="s">
        <v>1244</v>
      </c>
      <c r="L578" s="364"/>
      <c r="M578" s="385"/>
      <c r="N578" s="414" t="s">
        <v>898</v>
      </c>
      <c r="O578" s="440"/>
      <c r="P578" s="440"/>
      <c r="Q578" s="440"/>
      <c r="R578" s="440"/>
      <c r="S578" s="440"/>
      <c r="T578" s="440"/>
      <c r="U578" s="440"/>
      <c r="V578" s="440"/>
      <c r="W578" s="440"/>
      <c r="X578" s="440"/>
      <c r="Y578" s="440"/>
      <c r="Z578" s="440"/>
      <c r="AA578" s="440"/>
      <c r="AB578" s="440"/>
      <c r="AC578" s="440"/>
      <c r="AD578" s="440"/>
      <c r="AE578" s="440"/>
      <c r="AF578" s="440"/>
      <c r="AG578" s="440"/>
      <c r="AH578" s="440"/>
      <c r="AI578" s="440"/>
      <c r="AJ578" s="440"/>
      <c r="AK578" s="440"/>
      <c r="AL578" s="440"/>
      <c r="AM578" s="459"/>
      <c r="AN578" s="508"/>
    </row>
  </sheetData>
  <mergeCells count="1127">
    <mergeCell ref="A1:AN1"/>
    <mergeCell ref="A2:AN2"/>
    <mergeCell ref="A3:AN3"/>
    <mergeCell ref="B4:G4"/>
    <mergeCell ref="H4:AM4"/>
    <mergeCell ref="B5:G5"/>
    <mergeCell ref="H5:AM5"/>
    <mergeCell ref="B6:G6"/>
    <mergeCell ref="H6:AM6"/>
    <mergeCell ref="A7:AN7"/>
    <mergeCell ref="B8:H8"/>
    <mergeCell ref="I8:AM8"/>
    <mergeCell ref="B9:H9"/>
    <mergeCell ref="I9:AM9"/>
    <mergeCell ref="B10:H10"/>
    <mergeCell ref="I10:AM10"/>
    <mergeCell ref="B11:H11"/>
    <mergeCell ref="I11:AM11"/>
    <mergeCell ref="B12:H12"/>
    <mergeCell ref="I12:AM12"/>
    <mergeCell ref="B13:H13"/>
    <mergeCell ref="I13:AM13"/>
    <mergeCell ref="A14:AN14"/>
    <mergeCell ref="A15:F15"/>
    <mergeCell ref="I15:M15"/>
    <mergeCell ref="N15:AM15"/>
    <mergeCell ref="N16:AM16"/>
    <mergeCell ref="N17:AM17"/>
    <mergeCell ref="O18:Z18"/>
    <mergeCell ref="AA18:AL18"/>
    <mergeCell ref="O19:Z19"/>
    <mergeCell ref="AA19:AL19"/>
    <mergeCell ref="N21:AM21"/>
    <mergeCell ref="N22:AM22"/>
    <mergeCell ref="O23:Z23"/>
    <mergeCell ref="AA23:AL23"/>
    <mergeCell ref="O24:Z24"/>
    <mergeCell ref="AA24:AL24"/>
    <mergeCell ref="N26:AM26"/>
    <mergeCell ref="N27:AM27"/>
    <mergeCell ref="N28:AM28"/>
    <mergeCell ref="P30:Z30"/>
    <mergeCell ref="AA30:AL30"/>
    <mergeCell ref="P31:Z31"/>
    <mergeCell ref="AA31:AL31"/>
    <mergeCell ref="P32:Z32"/>
    <mergeCell ref="AA32:AL32"/>
    <mergeCell ref="N34:AM34"/>
    <mergeCell ref="N35:AM35"/>
    <mergeCell ref="O36:Z36"/>
    <mergeCell ref="AA36:AL36"/>
    <mergeCell ref="O37:Z37"/>
    <mergeCell ref="O38:Z38"/>
    <mergeCell ref="N40:AM40"/>
    <mergeCell ref="N41:AM41"/>
    <mergeCell ref="O42:Z42"/>
    <mergeCell ref="AA42:AL42"/>
    <mergeCell ref="O43:Z43"/>
    <mergeCell ref="AA43:AL43"/>
    <mergeCell ref="N45:AM45"/>
    <mergeCell ref="N46:AM46"/>
    <mergeCell ref="N47:AM47"/>
    <mergeCell ref="N48:AM48"/>
    <mergeCell ref="N49:AM49"/>
    <mergeCell ref="N50:AM50"/>
    <mergeCell ref="N51:AM51"/>
    <mergeCell ref="N52:AM52"/>
    <mergeCell ref="N53:AM53"/>
    <mergeCell ref="N54:AM54"/>
    <mergeCell ref="N55:AM55"/>
    <mergeCell ref="N56:AM56"/>
    <mergeCell ref="N57:AM57"/>
    <mergeCell ref="N58:AM58"/>
    <mergeCell ref="N59:AM59"/>
    <mergeCell ref="N60:AM60"/>
    <mergeCell ref="P62:Z62"/>
    <mergeCell ref="AA62:AL62"/>
    <mergeCell ref="P63:Z63"/>
    <mergeCell ref="AA63:AL63"/>
    <mergeCell ref="P64:Z64"/>
    <mergeCell ref="AA64:AL64"/>
    <mergeCell ref="P65:Z65"/>
    <mergeCell ref="AA65:AL65"/>
    <mergeCell ref="P66:Z66"/>
    <mergeCell ref="AA66:AL66"/>
    <mergeCell ref="P67:Z67"/>
    <mergeCell ref="AA67:AL67"/>
    <mergeCell ref="P68:Z68"/>
    <mergeCell ref="AA68:AL68"/>
    <mergeCell ref="P69:Z69"/>
    <mergeCell ref="AA69:AL69"/>
    <mergeCell ref="P70:Z70"/>
    <mergeCell ref="AA70:AL70"/>
    <mergeCell ref="P71:Z71"/>
    <mergeCell ref="AA71:AL71"/>
    <mergeCell ref="P72:Z72"/>
    <mergeCell ref="AA72:AL72"/>
    <mergeCell ref="P73:Z73"/>
    <mergeCell ref="AA73:AL73"/>
    <mergeCell ref="P74:Z74"/>
    <mergeCell ref="AA74:AL74"/>
    <mergeCell ref="P75:Z75"/>
    <mergeCell ref="AA75:AL75"/>
    <mergeCell ref="P76:Z76"/>
    <mergeCell ref="AA76:AL76"/>
    <mergeCell ref="N78:AM78"/>
    <mergeCell ref="N79:AM79"/>
    <mergeCell ref="P81:Z81"/>
    <mergeCell ref="AA81:AL81"/>
    <mergeCell ref="P82:Z82"/>
    <mergeCell ref="AA82:AL82"/>
    <mergeCell ref="P83:Z83"/>
    <mergeCell ref="AA83:AL83"/>
    <mergeCell ref="P84:Z84"/>
    <mergeCell ref="AA84:AL84"/>
    <mergeCell ref="P85:Z85"/>
    <mergeCell ref="AA85:AL85"/>
    <mergeCell ref="P86:Z86"/>
    <mergeCell ref="AA86:AL86"/>
    <mergeCell ref="P87:Z87"/>
    <mergeCell ref="AA87:AL87"/>
    <mergeCell ref="P88:Z88"/>
    <mergeCell ref="AA88:AL88"/>
    <mergeCell ref="P89:Z89"/>
    <mergeCell ref="AA89:AL89"/>
    <mergeCell ref="P90:Z90"/>
    <mergeCell ref="AA90:AL90"/>
    <mergeCell ref="P91:Z91"/>
    <mergeCell ref="AA91:AL91"/>
    <mergeCell ref="P92:Z92"/>
    <mergeCell ref="AA92:AL92"/>
    <mergeCell ref="N94:AM94"/>
    <mergeCell ref="P96:Z96"/>
    <mergeCell ref="AA96:AL96"/>
    <mergeCell ref="P97:Z97"/>
    <mergeCell ref="AA97:AL97"/>
    <mergeCell ref="P98:Z98"/>
    <mergeCell ref="AA98:AL98"/>
    <mergeCell ref="P99:Z99"/>
    <mergeCell ref="AA99:AL99"/>
    <mergeCell ref="N101:AM101"/>
    <mergeCell ref="N102:AM102"/>
    <mergeCell ref="N103:AM103"/>
    <mergeCell ref="N104:AM104"/>
    <mergeCell ref="N105:AM105"/>
    <mergeCell ref="N106:AM106"/>
    <mergeCell ref="N107:AM107"/>
    <mergeCell ref="N108:AM108"/>
    <mergeCell ref="P110:Z110"/>
    <mergeCell ref="AA110:AL110"/>
    <mergeCell ref="P111:Z111"/>
    <mergeCell ref="AA111:AL111"/>
    <mergeCell ref="N113:AM113"/>
    <mergeCell ref="N114:AM114"/>
    <mergeCell ref="N115:AM115"/>
    <mergeCell ref="P117:Z117"/>
    <mergeCell ref="AA117:AL117"/>
    <mergeCell ref="P118:Z118"/>
    <mergeCell ref="AA118:AL118"/>
    <mergeCell ref="P119:Z119"/>
    <mergeCell ref="AA119:AL119"/>
    <mergeCell ref="P120:Z120"/>
    <mergeCell ref="AA120:AL120"/>
    <mergeCell ref="P121:Z121"/>
    <mergeCell ref="AA121:AL121"/>
    <mergeCell ref="P122:Z122"/>
    <mergeCell ref="AA122:AL122"/>
    <mergeCell ref="P123:Z123"/>
    <mergeCell ref="AA123:AL123"/>
    <mergeCell ref="N125:AM125"/>
    <mergeCell ref="N126:AM126"/>
    <mergeCell ref="N127:AM127"/>
    <mergeCell ref="P129:Z129"/>
    <mergeCell ref="AA129:AL129"/>
    <mergeCell ref="P130:Z130"/>
    <mergeCell ref="AA130:AL130"/>
    <mergeCell ref="P131:Z131"/>
    <mergeCell ref="AA131:AL131"/>
    <mergeCell ref="P132:Z132"/>
    <mergeCell ref="AA132:AL132"/>
    <mergeCell ref="P133:Z133"/>
    <mergeCell ref="AA133:AL133"/>
    <mergeCell ref="P134:Z134"/>
    <mergeCell ref="AA134:AL134"/>
    <mergeCell ref="P135:Z135"/>
    <mergeCell ref="AA135:AL135"/>
    <mergeCell ref="P136:Z136"/>
    <mergeCell ref="AA136:AL136"/>
    <mergeCell ref="P137:Z137"/>
    <mergeCell ref="AA137:AL137"/>
    <mergeCell ref="P138:Z138"/>
    <mergeCell ref="AA138:AL138"/>
    <mergeCell ref="P139:Z139"/>
    <mergeCell ref="AA139:AL139"/>
    <mergeCell ref="P140:Z140"/>
    <mergeCell ref="AA140:AL140"/>
    <mergeCell ref="P141:Z141"/>
    <mergeCell ref="AA141:AL141"/>
    <mergeCell ref="N143:AM143"/>
    <mergeCell ref="N144:AM144"/>
    <mergeCell ref="N145:AM145"/>
    <mergeCell ref="P147:Z147"/>
    <mergeCell ref="AA147:AL147"/>
    <mergeCell ref="P148:Z148"/>
    <mergeCell ref="AA148:AL148"/>
    <mergeCell ref="P149:Z149"/>
    <mergeCell ref="AA149:AL149"/>
    <mergeCell ref="N151:AM151"/>
    <mergeCell ref="N152:AM152"/>
    <mergeCell ref="N153:AM153"/>
    <mergeCell ref="P155:Z155"/>
    <mergeCell ref="AA155:AL155"/>
    <mergeCell ref="P156:Z156"/>
    <mergeCell ref="AA156:AL156"/>
    <mergeCell ref="P157:Z157"/>
    <mergeCell ref="AA157:AL157"/>
    <mergeCell ref="N159:AM159"/>
    <mergeCell ref="N160:AM160"/>
    <mergeCell ref="N161:AM161"/>
    <mergeCell ref="N162:AM162"/>
    <mergeCell ref="N163:AM163"/>
    <mergeCell ref="P165:Z165"/>
    <mergeCell ref="AA165:AL165"/>
    <mergeCell ref="P166:Z166"/>
    <mergeCell ref="AA166:AL166"/>
    <mergeCell ref="P167:Z167"/>
    <mergeCell ref="AA167:AL167"/>
    <mergeCell ref="P168:Z168"/>
    <mergeCell ref="AA168:AL168"/>
    <mergeCell ref="P169:Z169"/>
    <mergeCell ref="AA169:AL169"/>
    <mergeCell ref="P170:Z170"/>
    <mergeCell ref="AA170:AL170"/>
    <mergeCell ref="P171:Z171"/>
    <mergeCell ref="AA171:AL171"/>
    <mergeCell ref="P172:Z172"/>
    <mergeCell ref="AA172:AL172"/>
    <mergeCell ref="P173:Z173"/>
    <mergeCell ref="AA173:AL173"/>
    <mergeCell ref="P174:Z174"/>
    <mergeCell ref="AA174:AL174"/>
    <mergeCell ref="P175:Z175"/>
    <mergeCell ref="AA175:AL175"/>
    <mergeCell ref="P176:Z176"/>
    <mergeCell ref="AA176:AL176"/>
    <mergeCell ref="P177:Z177"/>
    <mergeCell ref="AA177:AL177"/>
    <mergeCell ref="P178:Z178"/>
    <mergeCell ref="AA178:AL178"/>
    <mergeCell ref="P179:Z179"/>
    <mergeCell ref="AA179:AL179"/>
    <mergeCell ref="P180:Z180"/>
    <mergeCell ref="AA180:AL180"/>
    <mergeCell ref="P181:Z181"/>
    <mergeCell ref="AA181:AL181"/>
    <mergeCell ref="P182:Z182"/>
    <mergeCell ref="AA182:AL182"/>
    <mergeCell ref="P183:Z183"/>
    <mergeCell ref="AA183:AL183"/>
    <mergeCell ref="P184:Z184"/>
    <mergeCell ref="AA184:AL184"/>
    <mergeCell ref="P185:Z185"/>
    <mergeCell ref="AA185:AL185"/>
    <mergeCell ref="P186:Z186"/>
    <mergeCell ref="AA186:AL186"/>
    <mergeCell ref="P187:Z187"/>
    <mergeCell ref="AA187:AL187"/>
    <mergeCell ref="P188:Z188"/>
    <mergeCell ref="AA188:AL188"/>
    <mergeCell ref="P189:Z189"/>
    <mergeCell ref="AA189:AL189"/>
    <mergeCell ref="N191:AM191"/>
    <mergeCell ref="N192:AM192"/>
    <mergeCell ref="N193:AM193"/>
    <mergeCell ref="N194:AM194"/>
    <mergeCell ref="N195:AM195"/>
    <mergeCell ref="P197:Z197"/>
    <mergeCell ref="AA197:AL197"/>
    <mergeCell ref="P198:Z198"/>
    <mergeCell ref="AA198:AL198"/>
    <mergeCell ref="P199:Z199"/>
    <mergeCell ref="AA199:AL199"/>
    <mergeCell ref="P200:Z200"/>
    <mergeCell ref="AA200:AL200"/>
    <mergeCell ref="P201:Z201"/>
    <mergeCell ref="AA201:AL201"/>
    <mergeCell ref="P202:Z202"/>
    <mergeCell ref="AA202:AL202"/>
    <mergeCell ref="P203:Z203"/>
    <mergeCell ref="AA203:AL203"/>
    <mergeCell ref="P204:Z204"/>
    <mergeCell ref="AA204:AL204"/>
    <mergeCell ref="P205:Z205"/>
    <mergeCell ref="AA205:AL205"/>
    <mergeCell ref="P206:Z206"/>
    <mergeCell ref="AA206:AL206"/>
    <mergeCell ref="P207:Z207"/>
    <mergeCell ref="AA207:AL207"/>
    <mergeCell ref="P208:Z208"/>
    <mergeCell ref="AA208:AL208"/>
    <mergeCell ref="P209:Z209"/>
    <mergeCell ref="AA209:AL209"/>
    <mergeCell ref="P210:Z210"/>
    <mergeCell ref="AA210:AL210"/>
    <mergeCell ref="P211:Z211"/>
    <mergeCell ref="AA211:AL211"/>
    <mergeCell ref="P212:Z212"/>
    <mergeCell ref="AA212:AL212"/>
    <mergeCell ref="P213:Z213"/>
    <mergeCell ref="AA213:AL213"/>
    <mergeCell ref="P214:Z214"/>
    <mergeCell ref="AA214:AL214"/>
    <mergeCell ref="P215:Z215"/>
    <mergeCell ref="AA215:AL215"/>
    <mergeCell ref="P216:Z216"/>
    <mergeCell ref="AA216:AL216"/>
    <mergeCell ref="P217:Z217"/>
    <mergeCell ref="AA217:AL217"/>
    <mergeCell ref="P218:Z218"/>
    <mergeCell ref="AA218:AL218"/>
    <mergeCell ref="P219:Z219"/>
    <mergeCell ref="AA219:AL219"/>
    <mergeCell ref="P220:Z220"/>
    <mergeCell ref="AA220:AL220"/>
    <mergeCell ref="P221:Z221"/>
    <mergeCell ref="AA221:AL221"/>
    <mergeCell ref="P222:Z222"/>
    <mergeCell ref="AA222:AL222"/>
    <mergeCell ref="N224:AM224"/>
    <mergeCell ref="N225:AM225"/>
    <mergeCell ref="N226:AM226"/>
    <mergeCell ref="N227:AM227"/>
    <mergeCell ref="P229:Z229"/>
    <mergeCell ref="AA229:AL229"/>
    <mergeCell ref="P230:Z230"/>
    <mergeCell ref="AA230:AL230"/>
    <mergeCell ref="P231:Z231"/>
    <mergeCell ref="AA231:AL231"/>
    <mergeCell ref="P232:Z232"/>
    <mergeCell ref="AA232:AL232"/>
    <mergeCell ref="P233:Z233"/>
    <mergeCell ref="AA233:AL233"/>
    <mergeCell ref="P234:Z234"/>
    <mergeCell ref="AA234:AL234"/>
    <mergeCell ref="P235:Z235"/>
    <mergeCell ref="AA235:AL235"/>
    <mergeCell ref="P236:Z236"/>
    <mergeCell ref="AA236:AL236"/>
    <mergeCell ref="P237:Z237"/>
    <mergeCell ref="AA237:AL237"/>
    <mergeCell ref="P238:Z238"/>
    <mergeCell ref="AA238:AL238"/>
    <mergeCell ref="P239:Z239"/>
    <mergeCell ref="AA239:AL239"/>
    <mergeCell ref="P240:Z240"/>
    <mergeCell ref="AA240:AL240"/>
    <mergeCell ref="P241:Z241"/>
    <mergeCell ref="AA241:AL241"/>
    <mergeCell ref="P242:Z242"/>
    <mergeCell ref="AA242:AL242"/>
    <mergeCell ref="P243:Z243"/>
    <mergeCell ref="AA243:AL243"/>
    <mergeCell ref="P244:Z244"/>
    <mergeCell ref="AA244:AL244"/>
    <mergeCell ref="P245:Z245"/>
    <mergeCell ref="AA245:AL245"/>
    <mergeCell ref="P246:Z246"/>
    <mergeCell ref="AA246:AL246"/>
    <mergeCell ref="P247:Z247"/>
    <mergeCell ref="AA247:AL247"/>
    <mergeCell ref="P248:Z248"/>
    <mergeCell ref="AA248:AL248"/>
    <mergeCell ref="P249:Z249"/>
    <mergeCell ref="AA249:AL249"/>
    <mergeCell ref="P250:Z250"/>
    <mergeCell ref="AA250:AL250"/>
    <mergeCell ref="P251:Z251"/>
    <mergeCell ref="AA251:AL251"/>
    <mergeCell ref="P252:Z252"/>
    <mergeCell ref="AA252:AL252"/>
    <mergeCell ref="P253:Z253"/>
    <mergeCell ref="AA253:AL253"/>
    <mergeCell ref="P254:Z254"/>
    <mergeCell ref="AA254:AL254"/>
    <mergeCell ref="N256:AM256"/>
    <mergeCell ref="N257:AM257"/>
    <mergeCell ref="N258:AM258"/>
    <mergeCell ref="N259:AM259"/>
    <mergeCell ref="P261:Z261"/>
    <mergeCell ref="AA261:AL261"/>
    <mergeCell ref="P262:Z262"/>
    <mergeCell ref="AA262:AL262"/>
    <mergeCell ref="P263:Z263"/>
    <mergeCell ref="AA263:AL263"/>
    <mergeCell ref="P264:Z264"/>
    <mergeCell ref="AA264:AL264"/>
    <mergeCell ref="P265:Z265"/>
    <mergeCell ref="AA265:AL265"/>
    <mergeCell ref="P266:Z266"/>
    <mergeCell ref="AA266:AL266"/>
    <mergeCell ref="P267:Z267"/>
    <mergeCell ref="AA267:AL267"/>
    <mergeCell ref="P268:Z268"/>
    <mergeCell ref="AA268:AL268"/>
    <mergeCell ref="P269:Z269"/>
    <mergeCell ref="AA269:AL269"/>
    <mergeCell ref="P270:Z270"/>
    <mergeCell ref="AA270:AL270"/>
    <mergeCell ref="P271:Z271"/>
    <mergeCell ref="AA271:AL271"/>
    <mergeCell ref="P272:Z272"/>
    <mergeCell ref="AA272:AL272"/>
    <mergeCell ref="P273:Z273"/>
    <mergeCell ref="AA273:AL273"/>
    <mergeCell ref="P274:Z274"/>
    <mergeCell ref="AA274:AL274"/>
    <mergeCell ref="P275:Z275"/>
    <mergeCell ref="AA275:AL275"/>
    <mergeCell ref="P276:Z276"/>
    <mergeCell ref="AA276:AL276"/>
    <mergeCell ref="P277:Z277"/>
    <mergeCell ref="AA277:AL277"/>
    <mergeCell ref="N279:AM279"/>
    <mergeCell ref="N280:AM280"/>
    <mergeCell ref="N281:AM281"/>
    <mergeCell ref="N282:AM282"/>
    <mergeCell ref="P284:Z284"/>
    <mergeCell ref="AA284:AL284"/>
    <mergeCell ref="P285:Z285"/>
    <mergeCell ref="AA285:AL285"/>
    <mergeCell ref="P286:Z286"/>
    <mergeCell ref="AA286:AL286"/>
    <mergeCell ref="P287:Z287"/>
    <mergeCell ref="AA287:AL287"/>
    <mergeCell ref="P288:Z288"/>
    <mergeCell ref="AA288:AL288"/>
    <mergeCell ref="P289:Z289"/>
    <mergeCell ref="AA289:AL289"/>
    <mergeCell ref="P290:Z290"/>
    <mergeCell ref="AA290:AL290"/>
    <mergeCell ref="P291:Z291"/>
    <mergeCell ref="AA291:AL291"/>
    <mergeCell ref="P292:Z292"/>
    <mergeCell ref="AA292:AL292"/>
    <mergeCell ref="P293:Z293"/>
    <mergeCell ref="AA293:AL293"/>
    <mergeCell ref="P294:Z294"/>
    <mergeCell ref="AA294:AL294"/>
    <mergeCell ref="P295:Z295"/>
    <mergeCell ref="AA295:AL295"/>
    <mergeCell ref="P296:Z296"/>
    <mergeCell ref="AA296:AL296"/>
    <mergeCell ref="P297:Z297"/>
    <mergeCell ref="AA297:AL297"/>
    <mergeCell ref="P298:Z298"/>
    <mergeCell ref="AA298:AL298"/>
    <mergeCell ref="P299:Z299"/>
    <mergeCell ref="AA299:AL299"/>
    <mergeCell ref="P300:Z300"/>
    <mergeCell ref="AA300:AL300"/>
    <mergeCell ref="N302:AM302"/>
    <mergeCell ref="P304:Z304"/>
    <mergeCell ref="AA304:AL304"/>
    <mergeCell ref="P305:Z305"/>
    <mergeCell ref="AA305:AL305"/>
    <mergeCell ref="P306:Z306"/>
    <mergeCell ref="AA306:AL306"/>
    <mergeCell ref="P307:Z307"/>
    <mergeCell ref="AA307:AL307"/>
    <mergeCell ref="P308:Z308"/>
    <mergeCell ref="AA308:AL308"/>
    <mergeCell ref="P309:Z309"/>
    <mergeCell ref="AA309:AL309"/>
    <mergeCell ref="P310:Z310"/>
    <mergeCell ref="AA310:AL310"/>
    <mergeCell ref="P311:Z311"/>
    <mergeCell ref="AA311:AL311"/>
    <mergeCell ref="P312:Z312"/>
    <mergeCell ref="AA312:AL312"/>
    <mergeCell ref="P313:Z313"/>
    <mergeCell ref="AA313:AL313"/>
    <mergeCell ref="P314:Z314"/>
    <mergeCell ref="AA314:AL314"/>
    <mergeCell ref="P315:Z315"/>
    <mergeCell ref="AA315:AL315"/>
    <mergeCell ref="P316:Z316"/>
    <mergeCell ref="AA316:AL316"/>
    <mergeCell ref="P317:Z317"/>
    <mergeCell ref="AA317:AL317"/>
    <mergeCell ref="P318:Z318"/>
    <mergeCell ref="AA318:AL318"/>
    <mergeCell ref="P319:Z319"/>
    <mergeCell ref="AA319:AL319"/>
    <mergeCell ref="P320:Z320"/>
    <mergeCell ref="AA320:AL320"/>
    <mergeCell ref="N322:AM322"/>
    <mergeCell ref="N323:AM323"/>
    <mergeCell ref="N324:AM324"/>
    <mergeCell ref="P326:Z326"/>
    <mergeCell ref="AA326:AL326"/>
    <mergeCell ref="P327:Z327"/>
    <mergeCell ref="AA327:AL327"/>
    <mergeCell ref="P328:Z328"/>
    <mergeCell ref="AA328:AL328"/>
    <mergeCell ref="P329:Z329"/>
    <mergeCell ref="AA329:AL329"/>
    <mergeCell ref="P330:Z330"/>
    <mergeCell ref="AA330:AL330"/>
    <mergeCell ref="P331:Z331"/>
    <mergeCell ref="AA331:AL331"/>
    <mergeCell ref="P332:Z332"/>
    <mergeCell ref="AA332:AL332"/>
    <mergeCell ref="P333:Z333"/>
    <mergeCell ref="AA333:AL333"/>
    <mergeCell ref="P334:Z334"/>
    <mergeCell ref="AA334:AL334"/>
    <mergeCell ref="P335:Z335"/>
    <mergeCell ref="AA335:AL335"/>
    <mergeCell ref="P336:Z336"/>
    <mergeCell ref="AA336:AL336"/>
    <mergeCell ref="P337:Z337"/>
    <mergeCell ref="AA337:AL337"/>
    <mergeCell ref="P338:Z338"/>
    <mergeCell ref="AA338:AL338"/>
    <mergeCell ref="P339:Z339"/>
    <mergeCell ref="AA339:AL339"/>
    <mergeCell ref="P340:Z340"/>
    <mergeCell ref="AA340:AL340"/>
    <mergeCell ref="N342:AM342"/>
    <mergeCell ref="N343:AM343"/>
    <mergeCell ref="N344:AM344"/>
    <mergeCell ref="P346:Z346"/>
    <mergeCell ref="AA346:AL346"/>
    <mergeCell ref="P347:Z347"/>
    <mergeCell ref="AA347:AL347"/>
    <mergeCell ref="P348:Z348"/>
    <mergeCell ref="AA348:AL348"/>
    <mergeCell ref="N350:AM350"/>
    <mergeCell ref="N351:AM351"/>
    <mergeCell ref="N352:AM352"/>
    <mergeCell ref="N353:AM353"/>
    <mergeCell ref="N354:AM354"/>
    <mergeCell ref="N355:AM355"/>
    <mergeCell ref="P357:Z357"/>
    <mergeCell ref="AA357:AL357"/>
    <mergeCell ref="P358:Z358"/>
    <mergeCell ref="AA358:AL358"/>
    <mergeCell ref="P359:Z359"/>
    <mergeCell ref="AA359:AL359"/>
    <mergeCell ref="P360:Z360"/>
    <mergeCell ref="AA360:AL360"/>
    <mergeCell ref="P361:Z361"/>
    <mergeCell ref="AA361:AL361"/>
    <mergeCell ref="P362:Z362"/>
    <mergeCell ref="AA362:AL362"/>
    <mergeCell ref="P363:Z363"/>
    <mergeCell ref="AA363:AL363"/>
    <mergeCell ref="N365:AM365"/>
    <mergeCell ref="N366:AM366"/>
    <mergeCell ref="N367:AM367"/>
    <mergeCell ref="P369:Z369"/>
    <mergeCell ref="AA369:AL369"/>
    <mergeCell ref="P370:Z370"/>
    <mergeCell ref="AA370:AL370"/>
    <mergeCell ref="N372:AM372"/>
    <mergeCell ref="N373:AM373"/>
    <mergeCell ref="N374:AM374"/>
    <mergeCell ref="P376:Z376"/>
    <mergeCell ref="AA376:AL376"/>
    <mergeCell ref="P377:Z377"/>
    <mergeCell ref="AA377:AL377"/>
    <mergeCell ref="N379:AM379"/>
    <mergeCell ref="N380:AM380"/>
    <mergeCell ref="N381:AM381"/>
    <mergeCell ref="P383:Z383"/>
    <mergeCell ref="AA383:AL383"/>
    <mergeCell ref="P384:Z384"/>
    <mergeCell ref="AA384:AL384"/>
    <mergeCell ref="P385:Z385"/>
    <mergeCell ref="AA385:AL385"/>
    <mergeCell ref="P386:Z386"/>
    <mergeCell ref="AA386:AL386"/>
    <mergeCell ref="P387:Z387"/>
    <mergeCell ref="AA387:AL387"/>
    <mergeCell ref="N389:AM389"/>
    <mergeCell ref="N390:AM390"/>
    <mergeCell ref="N391:AM391"/>
    <mergeCell ref="P393:Z393"/>
    <mergeCell ref="AA393:AL393"/>
    <mergeCell ref="P394:Z394"/>
    <mergeCell ref="AA394:AL394"/>
    <mergeCell ref="P395:Z395"/>
    <mergeCell ref="AA395:AL395"/>
    <mergeCell ref="P396:Z396"/>
    <mergeCell ref="AA396:AL396"/>
    <mergeCell ref="P397:Z397"/>
    <mergeCell ref="AA397:AL397"/>
    <mergeCell ref="N399:AM399"/>
    <mergeCell ref="N400:AM400"/>
    <mergeCell ref="N401:AM401"/>
    <mergeCell ref="N402:AM402"/>
    <mergeCell ref="N403:AM403"/>
    <mergeCell ref="N404:AM404"/>
    <mergeCell ref="N405:AM405"/>
    <mergeCell ref="N406:AM406"/>
    <mergeCell ref="P408:Z408"/>
    <mergeCell ref="AA408:AL408"/>
    <mergeCell ref="P409:Z409"/>
    <mergeCell ref="AA409:AL409"/>
    <mergeCell ref="N411:AM411"/>
    <mergeCell ref="N412:AM412"/>
    <mergeCell ref="P414:Z414"/>
    <mergeCell ref="AA414:AL414"/>
    <mergeCell ref="P415:Z415"/>
    <mergeCell ref="AA415:AL415"/>
    <mergeCell ref="P416:Z416"/>
    <mergeCell ref="AA416:AL416"/>
    <mergeCell ref="P417:Z417"/>
    <mergeCell ref="AA417:AL417"/>
    <mergeCell ref="P418:Z418"/>
    <mergeCell ref="AA418:AL418"/>
    <mergeCell ref="P419:Z419"/>
    <mergeCell ref="AA419:AL419"/>
    <mergeCell ref="P420:Z420"/>
    <mergeCell ref="AA420:AL420"/>
    <mergeCell ref="P421:Z421"/>
    <mergeCell ref="AA421:AL421"/>
    <mergeCell ref="P422:Z422"/>
    <mergeCell ref="AA422:AL422"/>
    <mergeCell ref="P423:Z423"/>
    <mergeCell ref="AA423:AL423"/>
    <mergeCell ref="P424:Z424"/>
    <mergeCell ref="AA424:AL424"/>
    <mergeCell ref="P425:Z425"/>
    <mergeCell ref="AA425:AL425"/>
    <mergeCell ref="P426:Z426"/>
    <mergeCell ref="AA426:AL426"/>
    <mergeCell ref="N428:AM428"/>
    <mergeCell ref="N429:AM429"/>
    <mergeCell ref="P431:Z431"/>
    <mergeCell ref="AA431:AL431"/>
    <mergeCell ref="P432:Z432"/>
    <mergeCell ref="AA432:AL432"/>
    <mergeCell ref="P433:Z433"/>
    <mergeCell ref="AA433:AL433"/>
    <mergeCell ref="P434:Z434"/>
    <mergeCell ref="AA434:AL434"/>
    <mergeCell ref="P435:Z435"/>
    <mergeCell ref="AA435:AL435"/>
    <mergeCell ref="P436:Z436"/>
    <mergeCell ref="AA436:AL436"/>
    <mergeCell ref="P437:Z437"/>
    <mergeCell ref="AA437:AL437"/>
    <mergeCell ref="P438:Z438"/>
    <mergeCell ref="AA438:AL438"/>
    <mergeCell ref="P439:Z439"/>
    <mergeCell ref="AA439:AL439"/>
    <mergeCell ref="N441:AM441"/>
    <mergeCell ref="N442:AM442"/>
    <mergeCell ref="P444:Z444"/>
    <mergeCell ref="AA444:AL444"/>
    <mergeCell ref="P445:Z445"/>
    <mergeCell ref="AA445:AL445"/>
    <mergeCell ref="P446:Z446"/>
    <mergeCell ref="AA446:AL446"/>
    <mergeCell ref="P447:Z447"/>
    <mergeCell ref="AA447:AL447"/>
    <mergeCell ref="P448:Z448"/>
    <mergeCell ref="AA448:AL448"/>
    <mergeCell ref="P449:Z449"/>
    <mergeCell ref="AA449:AL449"/>
    <mergeCell ref="P450:Z450"/>
    <mergeCell ref="AA450:AL450"/>
    <mergeCell ref="P451:Z451"/>
    <mergeCell ref="AA451:AL451"/>
    <mergeCell ref="P452:Z452"/>
    <mergeCell ref="AA452:AL452"/>
    <mergeCell ref="N454:AM454"/>
    <mergeCell ref="N455:AM455"/>
    <mergeCell ref="P457:Z457"/>
    <mergeCell ref="AA457:AL457"/>
    <mergeCell ref="P458:Z458"/>
    <mergeCell ref="AA458:AL458"/>
    <mergeCell ref="P459:Z459"/>
    <mergeCell ref="AA459:AL459"/>
    <mergeCell ref="P460:Z460"/>
    <mergeCell ref="AA460:AL460"/>
    <mergeCell ref="P461:Z461"/>
    <mergeCell ref="AA461:AL461"/>
    <mergeCell ref="P462:Z462"/>
    <mergeCell ref="AA462:AL462"/>
    <mergeCell ref="P463:Z463"/>
    <mergeCell ref="AA463:AL463"/>
    <mergeCell ref="P464:Z464"/>
    <mergeCell ref="AA464:AL464"/>
    <mergeCell ref="P465:Z465"/>
    <mergeCell ref="AA465:AL465"/>
    <mergeCell ref="N467:AM467"/>
    <mergeCell ref="N468:AM468"/>
    <mergeCell ref="P470:Z470"/>
    <mergeCell ref="AA470:AL470"/>
    <mergeCell ref="P471:Z471"/>
    <mergeCell ref="AA471:AL471"/>
    <mergeCell ref="P472:Z472"/>
    <mergeCell ref="AA472:AL472"/>
    <mergeCell ref="P473:Z473"/>
    <mergeCell ref="AA473:AL473"/>
    <mergeCell ref="P474:Z474"/>
    <mergeCell ref="AA474:AL474"/>
    <mergeCell ref="P475:Z475"/>
    <mergeCell ref="AA475:AL475"/>
    <mergeCell ref="P476:Z476"/>
    <mergeCell ref="AA476:AL476"/>
    <mergeCell ref="P477:Z477"/>
    <mergeCell ref="AA477:AL477"/>
    <mergeCell ref="P478:Z478"/>
    <mergeCell ref="AA478:AL478"/>
    <mergeCell ref="N480:AM480"/>
    <mergeCell ref="N481:AM481"/>
    <mergeCell ref="P483:Z483"/>
    <mergeCell ref="AA483:AL483"/>
    <mergeCell ref="P484:Z484"/>
    <mergeCell ref="AA484:AL484"/>
    <mergeCell ref="P485:Z485"/>
    <mergeCell ref="AA485:AL485"/>
    <mergeCell ref="P486:Z486"/>
    <mergeCell ref="AA486:AL486"/>
    <mergeCell ref="P487:Z487"/>
    <mergeCell ref="AA487:AL487"/>
    <mergeCell ref="P488:Z488"/>
    <mergeCell ref="AA488:AL488"/>
    <mergeCell ref="P489:Z489"/>
    <mergeCell ref="AA489:AL489"/>
    <mergeCell ref="P490:Z490"/>
    <mergeCell ref="AA490:AL490"/>
    <mergeCell ref="P491:Z491"/>
    <mergeCell ref="AA491:AL491"/>
    <mergeCell ref="N493:AM493"/>
    <mergeCell ref="N494:AM494"/>
    <mergeCell ref="N495:AM495"/>
    <mergeCell ref="N496:AM496"/>
    <mergeCell ref="N497:AM497"/>
    <mergeCell ref="N498:AM498"/>
    <mergeCell ref="N499:AM499"/>
    <mergeCell ref="N500:AM500"/>
    <mergeCell ref="N501:AM501"/>
    <mergeCell ref="N502:AM502"/>
    <mergeCell ref="P504:Z504"/>
    <mergeCell ref="AA504:AL504"/>
    <mergeCell ref="P505:Z505"/>
    <mergeCell ref="AA505:AL505"/>
    <mergeCell ref="P506:Z506"/>
    <mergeCell ref="AA506:AL506"/>
    <mergeCell ref="P507:Z507"/>
    <mergeCell ref="AA507:AL507"/>
    <mergeCell ref="P508:Z508"/>
    <mergeCell ref="AA508:AL508"/>
    <mergeCell ref="P509:Z509"/>
    <mergeCell ref="AA509:AL509"/>
    <mergeCell ref="P510:Z510"/>
    <mergeCell ref="AA510:AL510"/>
    <mergeCell ref="P511:Z511"/>
    <mergeCell ref="AA511:AL511"/>
    <mergeCell ref="P512:Z512"/>
    <mergeCell ref="AA512:AL512"/>
    <mergeCell ref="P513:Z513"/>
    <mergeCell ref="AA513:AL513"/>
    <mergeCell ref="P514:Z514"/>
    <mergeCell ref="AA514:AL514"/>
    <mergeCell ref="P515:Z515"/>
    <mergeCell ref="AA515:AL515"/>
    <mergeCell ref="P516:Z516"/>
    <mergeCell ref="AA516:AL516"/>
    <mergeCell ref="P517:Z517"/>
    <mergeCell ref="AA517:AL517"/>
    <mergeCell ref="P518:Z518"/>
    <mergeCell ref="AA518:AL518"/>
    <mergeCell ref="P519:Z519"/>
    <mergeCell ref="AA519:AL519"/>
    <mergeCell ref="P520:Z520"/>
    <mergeCell ref="AA520:AL520"/>
    <mergeCell ref="P521:Z521"/>
    <mergeCell ref="AA521:AL521"/>
    <mergeCell ref="P522:Z522"/>
    <mergeCell ref="AA522:AL522"/>
    <mergeCell ref="P523:Z523"/>
    <mergeCell ref="AA523:AL523"/>
    <mergeCell ref="P524:Z524"/>
    <mergeCell ref="AA524:AL524"/>
    <mergeCell ref="P525:Z525"/>
    <mergeCell ref="AA525:AL525"/>
    <mergeCell ref="P526:Z526"/>
    <mergeCell ref="AA526:AL526"/>
    <mergeCell ref="P527:Z527"/>
    <mergeCell ref="AA527:AL527"/>
    <mergeCell ref="P528:Z528"/>
    <mergeCell ref="AA528:AL528"/>
    <mergeCell ref="P529:Z529"/>
    <mergeCell ref="AA529:AL529"/>
    <mergeCell ref="P530:Z530"/>
    <mergeCell ref="AA530:AL530"/>
    <mergeCell ref="P531:Z531"/>
    <mergeCell ref="AA531:AL531"/>
    <mergeCell ref="P532:Z532"/>
    <mergeCell ref="AA532:AL532"/>
    <mergeCell ref="P533:Z533"/>
    <mergeCell ref="AA533:AL533"/>
    <mergeCell ref="P534:Z534"/>
    <mergeCell ref="AA534:AL534"/>
    <mergeCell ref="P535:Z535"/>
    <mergeCell ref="AA535:AL535"/>
    <mergeCell ref="P536:Z536"/>
    <mergeCell ref="AA536:AL536"/>
    <mergeCell ref="P537:Z537"/>
    <mergeCell ref="AA537:AL537"/>
    <mergeCell ref="P538:Z538"/>
    <mergeCell ref="AA538:AL538"/>
    <mergeCell ref="P539:Z539"/>
    <mergeCell ref="AA539:AL539"/>
    <mergeCell ref="P540:Z540"/>
    <mergeCell ref="AA540:AL540"/>
    <mergeCell ref="P541:Z541"/>
    <mergeCell ref="AA541:AL541"/>
    <mergeCell ref="P542:Z542"/>
    <mergeCell ref="AA542:AL542"/>
    <mergeCell ref="P543:Z543"/>
    <mergeCell ref="AA543:AL543"/>
    <mergeCell ref="P544:Z544"/>
    <mergeCell ref="AA544:AL544"/>
    <mergeCell ref="P545:Z545"/>
    <mergeCell ref="AA545:AL545"/>
    <mergeCell ref="P546:Z546"/>
    <mergeCell ref="AA546:AL546"/>
    <mergeCell ref="P547:Z547"/>
    <mergeCell ref="AA547:AL547"/>
    <mergeCell ref="P548:Z548"/>
    <mergeCell ref="AA548:AL548"/>
    <mergeCell ref="P549:Z549"/>
    <mergeCell ref="AA549:AL549"/>
    <mergeCell ref="P550:Z550"/>
    <mergeCell ref="AA550:AL550"/>
    <mergeCell ref="P551:Z551"/>
    <mergeCell ref="AA551:AL551"/>
    <mergeCell ref="P552:Z552"/>
    <mergeCell ref="AA552:AL552"/>
    <mergeCell ref="P553:Z553"/>
    <mergeCell ref="AA553:AL553"/>
    <mergeCell ref="P554:Z554"/>
    <mergeCell ref="AA554:AL554"/>
    <mergeCell ref="P555:Z555"/>
    <mergeCell ref="AA555:AL555"/>
    <mergeCell ref="P556:Z556"/>
    <mergeCell ref="AA556:AL556"/>
    <mergeCell ref="P557:Z557"/>
    <mergeCell ref="AA557:AL557"/>
    <mergeCell ref="P558:Z558"/>
    <mergeCell ref="AA558:AL558"/>
    <mergeCell ref="P559:Z559"/>
    <mergeCell ref="AA559:AL559"/>
    <mergeCell ref="P560:Z560"/>
    <mergeCell ref="AA560:AL560"/>
    <mergeCell ref="P561:Z561"/>
    <mergeCell ref="AA561:AL561"/>
    <mergeCell ref="P562:Z562"/>
    <mergeCell ref="AA562:AL562"/>
    <mergeCell ref="P563:Z563"/>
    <mergeCell ref="AA563:AL563"/>
    <mergeCell ref="P564:Z564"/>
    <mergeCell ref="AA564:AL564"/>
    <mergeCell ref="P565:Z565"/>
    <mergeCell ref="AA565:AL565"/>
    <mergeCell ref="P566:Z566"/>
    <mergeCell ref="AA566:AL566"/>
    <mergeCell ref="P567:Z567"/>
    <mergeCell ref="AA567:AL567"/>
    <mergeCell ref="P568:Z568"/>
    <mergeCell ref="AA568:AL568"/>
    <mergeCell ref="P569:Z569"/>
    <mergeCell ref="AA569:AL569"/>
    <mergeCell ref="P570:Z570"/>
    <mergeCell ref="AA570:AL570"/>
    <mergeCell ref="P571:Z571"/>
    <mergeCell ref="AA571:AL571"/>
    <mergeCell ref="P572:Z572"/>
    <mergeCell ref="AA572:AL572"/>
    <mergeCell ref="N574:AM574"/>
    <mergeCell ref="N575:AM575"/>
    <mergeCell ref="N576:AM576"/>
    <mergeCell ref="N577:AM577"/>
    <mergeCell ref="A578:F578"/>
    <mergeCell ref="I578:J578"/>
    <mergeCell ref="K578:M578"/>
    <mergeCell ref="N578:AM578"/>
    <mergeCell ref="AN17:AN19"/>
    <mergeCell ref="AN22:AN24"/>
    <mergeCell ref="AN30:AN32"/>
    <mergeCell ref="AN35:AN39"/>
    <mergeCell ref="AA37:AL38"/>
    <mergeCell ref="AN41:AN44"/>
    <mergeCell ref="A48:F50"/>
    <mergeCell ref="G48:G50"/>
    <mergeCell ref="H48:H50"/>
    <mergeCell ref="I48:J50"/>
    <mergeCell ref="K48:M50"/>
    <mergeCell ref="A51:F53"/>
    <mergeCell ref="G51:G53"/>
    <mergeCell ref="H51:H53"/>
    <mergeCell ref="K51:M53"/>
    <mergeCell ref="AN51:AN53"/>
    <mergeCell ref="A54:F56"/>
    <mergeCell ref="G54:G56"/>
    <mergeCell ref="H54:H56"/>
    <mergeCell ref="K54:M56"/>
    <mergeCell ref="AN54:AN56"/>
    <mergeCell ref="A101:F103"/>
    <mergeCell ref="G101:G103"/>
    <mergeCell ref="H101:H103"/>
    <mergeCell ref="I101:J103"/>
    <mergeCell ref="K101:M103"/>
    <mergeCell ref="A104:F105"/>
    <mergeCell ref="G104:G105"/>
    <mergeCell ref="H104:H105"/>
    <mergeCell ref="I104:J105"/>
    <mergeCell ref="K104:M105"/>
    <mergeCell ref="AN191:AN193"/>
    <mergeCell ref="A350:F352"/>
    <mergeCell ref="G350:G352"/>
    <mergeCell ref="H350:H352"/>
    <mergeCell ref="I350:J352"/>
    <mergeCell ref="K350:M352"/>
    <mergeCell ref="A399:F400"/>
    <mergeCell ref="G399:G400"/>
    <mergeCell ref="H399:H400"/>
    <mergeCell ref="I399:J400"/>
    <mergeCell ref="K399:M400"/>
    <mergeCell ref="A401:F403"/>
    <mergeCell ref="G401:G403"/>
    <mergeCell ref="H401:H403"/>
    <mergeCell ref="I401:J403"/>
    <mergeCell ref="K401:M403"/>
    <mergeCell ref="AN401:AN403"/>
    <mergeCell ref="A493:F494"/>
    <mergeCell ref="G493:G494"/>
    <mergeCell ref="H493:H494"/>
    <mergeCell ref="I493:J494"/>
    <mergeCell ref="K493:M494"/>
    <mergeCell ref="A495:F496"/>
    <mergeCell ref="G495:G496"/>
    <mergeCell ref="H495:H496"/>
    <mergeCell ref="I495:J496"/>
    <mergeCell ref="K495:M496"/>
    <mergeCell ref="A497:F498"/>
    <mergeCell ref="G497:G498"/>
    <mergeCell ref="H497:H498"/>
    <mergeCell ref="I497:J498"/>
    <mergeCell ref="K497:M498"/>
    <mergeCell ref="A499:F500"/>
    <mergeCell ref="G499:G500"/>
    <mergeCell ref="H499:H500"/>
    <mergeCell ref="I499:J500"/>
    <mergeCell ref="K499:M500"/>
    <mergeCell ref="A501:F502"/>
    <mergeCell ref="G501:G502"/>
    <mergeCell ref="H501:H502"/>
    <mergeCell ref="I501:J502"/>
    <mergeCell ref="K501:M502"/>
    <mergeCell ref="A574:F575"/>
    <mergeCell ref="G574:G575"/>
    <mergeCell ref="H574:H575"/>
    <mergeCell ref="I574:J575"/>
    <mergeCell ref="K574:M575"/>
    <mergeCell ref="A576:F577"/>
    <mergeCell ref="G576:G577"/>
    <mergeCell ref="H576:H577"/>
    <mergeCell ref="I576:J577"/>
    <mergeCell ref="K576:M577"/>
    <mergeCell ref="A16:F33"/>
    <mergeCell ref="G16:G33"/>
    <mergeCell ref="H16:H33"/>
    <mergeCell ref="I16:J33"/>
    <mergeCell ref="K16:M33"/>
    <mergeCell ref="A34:F47"/>
    <mergeCell ref="G34:G47"/>
    <mergeCell ref="H34:H47"/>
    <mergeCell ref="I34:J47"/>
    <mergeCell ref="K34:M47"/>
    <mergeCell ref="A57:F77"/>
    <mergeCell ref="G57:G77"/>
    <mergeCell ref="H57:H77"/>
    <mergeCell ref="I57:J77"/>
    <mergeCell ref="K57:M77"/>
    <mergeCell ref="A78:F93"/>
    <mergeCell ref="G78:G93"/>
    <mergeCell ref="H78:H93"/>
    <mergeCell ref="I78:J93"/>
    <mergeCell ref="K78:M93"/>
    <mergeCell ref="A94:F100"/>
    <mergeCell ref="G94:G100"/>
    <mergeCell ref="H94:H100"/>
    <mergeCell ref="I94:J100"/>
    <mergeCell ref="K94:M100"/>
    <mergeCell ref="A106:F112"/>
    <mergeCell ref="G106:G112"/>
    <mergeCell ref="H106:H112"/>
    <mergeCell ref="I106:J112"/>
    <mergeCell ref="K106:M112"/>
    <mergeCell ref="A113:F124"/>
    <mergeCell ref="G113:G124"/>
    <mergeCell ref="H113:H124"/>
    <mergeCell ref="I113:J124"/>
    <mergeCell ref="K113:M124"/>
    <mergeCell ref="A125:F142"/>
    <mergeCell ref="G125:G142"/>
    <mergeCell ref="H125:H142"/>
    <mergeCell ref="I125:J142"/>
    <mergeCell ref="K125:M142"/>
    <mergeCell ref="A143:F150"/>
    <mergeCell ref="G143:G150"/>
    <mergeCell ref="H143:H150"/>
    <mergeCell ref="I143:J150"/>
    <mergeCell ref="K143:M150"/>
    <mergeCell ref="A151:F158"/>
    <mergeCell ref="G151:G158"/>
    <mergeCell ref="H151:H158"/>
    <mergeCell ref="I151:J158"/>
    <mergeCell ref="K151:M158"/>
    <mergeCell ref="A159:F190"/>
    <mergeCell ref="G159:G190"/>
    <mergeCell ref="H159:H190"/>
    <mergeCell ref="I159:J190"/>
    <mergeCell ref="K159:M190"/>
    <mergeCell ref="A191:F223"/>
    <mergeCell ref="G191:G223"/>
    <mergeCell ref="H191:H223"/>
    <mergeCell ref="I191:J223"/>
    <mergeCell ref="K191:M223"/>
    <mergeCell ref="A224:F255"/>
    <mergeCell ref="G224:G255"/>
    <mergeCell ref="H224:H255"/>
    <mergeCell ref="I224:J255"/>
    <mergeCell ref="K224:M255"/>
    <mergeCell ref="A256:F278"/>
    <mergeCell ref="G256:G278"/>
    <mergeCell ref="H256:H278"/>
    <mergeCell ref="I256:J278"/>
    <mergeCell ref="K256:M278"/>
    <mergeCell ref="A279:F301"/>
    <mergeCell ref="G279:G301"/>
    <mergeCell ref="H279:H301"/>
    <mergeCell ref="I279:J301"/>
    <mergeCell ref="K279:M301"/>
    <mergeCell ref="A302:F321"/>
    <mergeCell ref="G302:G321"/>
    <mergeCell ref="H302:H321"/>
    <mergeCell ref="I302:J321"/>
    <mergeCell ref="K302:M321"/>
    <mergeCell ref="A322:F341"/>
    <mergeCell ref="G322:G341"/>
    <mergeCell ref="H322:H341"/>
    <mergeCell ref="I322:J341"/>
    <mergeCell ref="K322:M341"/>
    <mergeCell ref="A342:F349"/>
    <mergeCell ref="G342:G349"/>
    <mergeCell ref="H342:H349"/>
    <mergeCell ref="I342:J349"/>
    <mergeCell ref="K342:M349"/>
    <mergeCell ref="A353:F364"/>
    <mergeCell ref="G353:G364"/>
    <mergeCell ref="H353:H364"/>
    <mergeCell ref="I353:J364"/>
    <mergeCell ref="K353:M364"/>
    <mergeCell ref="A365:F371"/>
    <mergeCell ref="G365:G371"/>
    <mergeCell ref="H365:H371"/>
    <mergeCell ref="I365:J371"/>
    <mergeCell ref="K365:M371"/>
    <mergeCell ref="A372:F378"/>
    <mergeCell ref="G372:G378"/>
    <mergeCell ref="H372:H378"/>
    <mergeCell ref="I372:J378"/>
    <mergeCell ref="K372:M378"/>
    <mergeCell ref="A379:F388"/>
    <mergeCell ref="G379:G388"/>
    <mergeCell ref="H379:H388"/>
    <mergeCell ref="I379:J388"/>
    <mergeCell ref="K379:M388"/>
    <mergeCell ref="A389:F398"/>
    <mergeCell ref="G389:G398"/>
    <mergeCell ref="H389:H398"/>
    <mergeCell ref="I389:J398"/>
    <mergeCell ref="K389:M398"/>
    <mergeCell ref="A404:F410"/>
    <mergeCell ref="G404:G410"/>
    <mergeCell ref="H404:H410"/>
    <mergeCell ref="I404:J410"/>
    <mergeCell ref="K404:M410"/>
    <mergeCell ref="A411:F427"/>
    <mergeCell ref="G411:G427"/>
    <mergeCell ref="H411:H427"/>
    <mergeCell ref="I411:J427"/>
    <mergeCell ref="K411:M427"/>
    <mergeCell ref="A428:F440"/>
    <mergeCell ref="G428:G440"/>
    <mergeCell ref="H428:H440"/>
    <mergeCell ref="I428:J440"/>
    <mergeCell ref="K428:M440"/>
    <mergeCell ref="A441:F453"/>
    <mergeCell ref="G441:G453"/>
    <mergeCell ref="H441:H453"/>
    <mergeCell ref="I441:J453"/>
    <mergeCell ref="K441:M453"/>
    <mergeCell ref="A454:F466"/>
    <mergeCell ref="G454:G466"/>
    <mergeCell ref="H454:H466"/>
    <mergeCell ref="I454:J466"/>
    <mergeCell ref="K454:M466"/>
    <mergeCell ref="A467:F479"/>
    <mergeCell ref="G467:G479"/>
    <mergeCell ref="H467:H479"/>
    <mergeCell ref="I467:J479"/>
    <mergeCell ref="K467:M479"/>
    <mergeCell ref="A480:F492"/>
    <mergeCell ref="G480:G492"/>
    <mergeCell ref="H480:H492"/>
    <mergeCell ref="I480:J492"/>
    <mergeCell ref="K480:M492"/>
    <mergeCell ref="A503:F573"/>
  </mergeCells>
  <phoneticPr fontId="4"/>
  <pageMargins left="0.70866141732283472" right="0.70866141732283472" top="0.74803149606299213" bottom="0.74803149606299213" header="0.31496062992125984" footer="0.31496062992125984"/>
  <pageSetup paperSize="9" scale="44"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B1:AQ101"/>
  <sheetViews>
    <sheetView view="pageBreakPreview" zoomScaleSheetLayoutView="100" workbookViewId="0">
      <selection activeCell="B2" sqref="B2"/>
    </sheetView>
  </sheetViews>
  <sheetFormatPr defaultRowHeight="13.5"/>
  <cols>
    <col min="1" max="1" width="1.5" style="509" customWidth="1"/>
    <col min="2" max="2" width="4.25" style="509" customWidth="1"/>
    <col min="3" max="3" width="3.375" style="509" customWidth="1"/>
    <col min="4" max="4" width="0.5" style="509" customWidth="1"/>
    <col min="5" max="40" width="3.125" style="509" customWidth="1"/>
    <col min="41" max="41" width="1.5" style="509" customWidth="1"/>
    <col min="42" max="42" width="9" style="510" customWidth="1"/>
    <col min="43" max="16384" width="9" style="509" customWidth="1"/>
  </cols>
  <sheetData>
    <row r="1" spans="2:42" s="511" customFormat="1">
      <c r="AP1" s="512"/>
    </row>
    <row r="2" spans="2:42" s="511" customFormat="1">
      <c r="B2" s="512" t="s">
        <v>36</v>
      </c>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c r="AC2" s="512"/>
      <c r="AD2" s="512"/>
      <c r="AE2" s="512"/>
      <c r="AF2" s="512"/>
      <c r="AG2" s="512"/>
      <c r="AH2" s="512"/>
    </row>
    <row r="3" spans="2:42" s="511" customFormat="1" ht="14.25" customHeight="1">
      <c r="AB3" s="526" t="s">
        <v>1333</v>
      </c>
      <c r="AC3" s="547"/>
      <c r="AD3" s="547"/>
      <c r="AE3" s="547"/>
      <c r="AF3" s="578"/>
      <c r="AG3" s="650"/>
      <c r="AH3" s="658"/>
      <c r="AI3" s="658"/>
      <c r="AJ3" s="658"/>
      <c r="AK3" s="658"/>
      <c r="AL3" s="658"/>
      <c r="AM3" s="658"/>
      <c r="AN3" s="688"/>
      <c r="AO3" s="736"/>
      <c r="AP3" s="512"/>
    </row>
    <row r="4" spans="2:42" s="511" customFormat="1">
      <c r="AP4" s="682"/>
    </row>
    <row r="5" spans="2:42" s="511" customFormat="1">
      <c r="B5" s="513" t="s">
        <v>1008</v>
      </c>
      <c r="C5" s="513"/>
      <c r="D5" s="513"/>
      <c r="E5" s="513"/>
      <c r="F5" s="513"/>
      <c r="G5" s="513"/>
      <c r="H5" s="513"/>
      <c r="I5" s="513"/>
      <c r="J5" s="513"/>
      <c r="K5" s="513"/>
      <c r="L5" s="513"/>
      <c r="M5" s="513"/>
      <c r="N5" s="513"/>
      <c r="O5" s="513"/>
      <c r="P5" s="513"/>
      <c r="Q5" s="513"/>
      <c r="R5" s="513"/>
      <c r="S5" s="513"/>
      <c r="T5" s="513"/>
      <c r="U5" s="513"/>
      <c r="V5" s="513"/>
      <c r="W5" s="513"/>
      <c r="X5" s="513"/>
      <c r="Y5" s="513"/>
      <c r="Z5" s="513"/>
      <c r="AA5" s="513"/>
      <c r="AB5" s="513"/>
      <c r="AC5" s="513"/>
      <c r="AD5" s="513"/>
      <c r="AE5" s="513"/>
      <c r="AF5" s="513"/>
      <c r="AG5" s="513"/>
      <c r="AH5" s="513"/>
      <c r="AI5" s="513"/>
      <c r="AJ5" s="513"/>
      <c r="AK5" s="513"/>
      <c r="AL5" s="513"/>
      <c r="AM5" s="513"/>
      <c r="AN5" s="513"/>
    </row>
    <row r="6" spans="2:42" s="511" customFormat="1">
      <c r="B6" s="513" t="s">
        <v>12</v>
      </c>
      <c r="C6" s="513"/>
      <c r="D6" s="513"/>
      <c r="E6" s="513"/>
      <c r="F6" s="513"/>
      <c r="G6" s="513"/>
      <c r="H6" s="513"/>
      <c r="I6" s="513"/>
      <c r="J6" s="513"/>
      <c r="K6" s="513"/>
      <c r="L6" s="513"/>
      <c r="M6" s="513"/>
      <c r="N6" s="513"/>
      <c r="O6" s="513"/>
      <c r="P6" s="513"/>
      <c r="Q6" s="513"/>
      <c r="R6" s="513"/>
      <c r="S6" s="513"/>
      <c r="T6" s="513"/>
      <c r="U6" s="513"/>
      <c r="V6" s="513"/>
      <c r="W6" s="513"/>
      <c r="X6" s="513"/>
      <c r="Y6" s="513"/>
      <c r="Z6" s="513"/>
      <c r="AA6" s="513"/>
      <c r="AB6" s="513"/>
      <c r="AC6" s="513"/>
      <c r="AD6" s="513"/>
      <c r="AE6" s="513"/>
      <c r="AF6" s="513"/>
      <c r="AG6" s="513"/>
      <c r="AH6" s="513"/>
      <c r="AI6" s="513"/>
      <c r="AJ6" s="513"/>
      <c r="AK6" s="513"/>
      <c r="AL6" s="513"/>
      <c r="AM6" s="513"/>
      <c r="AN6" s="513"/>
    </row>
    <row r="7" spans="2:42" s="511" customFormat="1" ht="13.5" customHeight="1">
      <c r="B7" s="511" t="s">
        <v>1163</v>
      </c>
      <c r="AE7" s="705" t="s">
        <v>54</v>
      </c>
      <c r="AF7" s="513"/>
      <c r="AG7" s="513"/>
      <c r="AH7" s="511" t="s">
        <v>92</v>
      </c>
      <c r="AI7" s="513"/>
      <c r="AJ7" s="513"/>
      <c r="AK7" s="511" t="s">
        <v>97</v>
      </c>
      <c r="AL7" s="513"/>
      <c r="AM7" s="513"/>
      <c r="AN7" s="511" t="s">
        <v>286</v>
      </c>
    </row>
    <row r="8" spans="2:42" s="511" customFormat="1" ht="13.5" customHeight="1">
      <c r="B8" s="514" t="s">
        <v>1334</v>
      </c>
      <c r="C8" s="514"/>
      <c r="D8" s="514"/>
      <c r="E8" s="514"/>
      <c r="F8" s="514"/>
      <c r="G8" s="514"/>
      <c r="H8" s="514"/>
      <c r="I8" s="514"/>
      <c r="J8" s="514"/>
      <c r="K8" s="514"/>
      <c r="V8" s="511" t="s">
        <v>1335</v>
      </c>
      <c r="AE8" s="705"/>
      <c r="AF8" s="513"/>
      <c r="AG8" s="513"/>
      <c r="AI8" s="513"/>
      <c r="AJ8" s="513"/>
      <c r="AL8" s="513"/>
      <c r="AM8" s="513"/>
    </row>
    <row r="9" spans="2:42" s="511" customFormat="1" ht="13.5" customHeight="1">
      <c r="L9" s="513"/>
      <c r="M9" s="513"/>
      <c r="N9" s="513"/>
      <c r="O9" s="513"/>
      <c r="P9" s="513"/>
      <c r="Q9" s="513"/>
      <c r="R9" s="513"/>
      <c r="S9" s="513"/>
      <c r="V9" s="513" t="s">
        <v>398</v>
      </c>
      <c r="W9" s="513"/>
      <c r="X9" s="513"/>
      <c r="Y9" s="680"/>
      <c r="Z9" s="680"/>
      <c r="AA9" s="680"/>
      <c r="AB9" s="680"/>
      <c r="AC9" s="680"/>
      <c r="AD9" s="680"/>
      <c r="AE9" s="680"/>
      <c r="AF9" s="680"/>
      <c r="AG9" s="680"/>
      <c r="AH9" s="680"/>
      <c r="AI9" s="680"/>
      <c r="AJ9" s="680"/>
      <c r="AK9" s="680"/>
      <c r="AL9" s="680"/>
      <c r="AM9" s="680"/>
      <c r="AN9" s="680"/>
    </row>
    <row r="10" spans="2:42" s="511" customFormat="1">
      <c r="X10" s="679"/>
      <c r="Y10" s="681"/>
      <c r="Z10" s="681"/>
      <c r="AA10" s="681"/>
      <c r="AB10" s="681"/>
      <c r="AC10" s="681"/>
      <c r="AD10" s="681"/>
      <c r="AE10" s="681"/>
      <c r="AF10" s="681"/>
      <c r="AG10" s="681"/>
      <c r="AH10" s="681"/>
      <c r="AI10" s="681"/>
      <c r="AJ10" s="681"/>
      <c r="AK10" s="681"/>
      <c r="AL10" s="681"/>
      <c r="AM10" s="681"/>
      <c r="AN10" s="681"/>
    </row>
    <row r="11" spans="2:42" s="511" customFormat="1">
      <c r="V11" s="513" t="s">
        <v>1236</v>
      </c>
      <c r="W11" s="513"/>
      <c r="X11" s="513"/>
      <c r="Y11" s="682"/>
      <c r="Z11" s="682"/>
      <c r="AA11" s="682"/>
      <c r="AB11" s="682"/>
      <c r="AC11" s="682"/>
      <c r="AD11" s="682"/>
      <c r="AE11" s="682"/>
      <c r="AF11" s="682"/>
      <c r="AG11" s="682"/>
      <c r="AH11" s="682"/>
      <c r="AI11" s="682"/>
      <c r="AJ11" s="682"/>
      <c r="AK11" s="682"/>
      <c r="AL11" s="682"/>
      <c r="AM11" s="682"/>
      <c r="AN11" s="682"/>
    </row>
    <row r="12" spans="2:42" s="511" customFormat="1">
      <c r="X12" s="679"/>
      <c r="Y12" s="681"/>
      <c r="Z12" s="681"/>
      <c r="AA12" s="681"/>
      <c r="AB12" s="681"/>
      <c r="AC12" s="681"/>
      <c r="AD12" s="681"/>
      <c r="AE12" s="681"/>
      <c r="AF12" s="681"/>
      <c r="AG12" s="681"/>
      <c r="AH12" s="681"/>
      <c r="AI12" s="681"/>
      <c r="AJ12" s="681"/>
      <c r="AK12" s="681"/>
      <c r="AL12" s="681"/>
      <c r="AM12" s="681"/>
      <c r="AN12" s="681"/>
    </row>
    <row r="13" spans="2:42" s="511" customFormat="1">
      <c r="C13" s="512" t="s">
        <v>1237</v>
      </c>
      <c r="D13" s="512"/>
    </row>
    <row r="14" spans="2:42" s="511" customFormat="1" ht="6.75" customHeight="1">
      <c r="C14" s="512"/>
      <c r="D14" s="512"/>
    </row>
    <row r="15" spans="2:42" s="511" customFormat="1" ht="14.25" customHeight="1">
      <c r="B15" s="515" t="s">
        <v>1336</v>
      </c>
      <c r="C15" s="528" t="s">
        <v>289</v>
      </c>
      <c r="D15" s="548"/>
      <c r="E15" s="548"/>
      <c r="F15" s="548"/>
      <c r="G15" s="548"/>
      <c r="H15" s="548"/>
      <c r="I15" s="548"/>
      <c r="J15" s="548"/>
      <c r="K15" s="548"/>
      <c r="L15" s="582"/>
      <c r="M15" s="603"/>
      <c r="N15" s="619"/>
      <c r="O15" s="619"/>
      <c r="P15" s="619"/>
      <c r="Q15" s="619"/>
      <c r="R15" s="619"/>
      <c r="S15" s="619"/>
      <c r="T15" s="619"/>
      <c r="U15" s="619"/>
      <c r="V15" s="619"/>
      <c r="W15" s="619"/>
      <c r="X15" s="619"/>
      <c r="Y15" s="619"/>
      <c r="Z15" s="619"/>
      <c r="AA15" s="619"/>
      <c r="AB15" s="619"/>
      <c r="AC15" s="619"/>
      <c r="AD15" s="619"/>
      <c r="AE15" s="619"/>
      <c r="AF15" s="619"/>
      <c r="AG15" s="619"/>
      <c r="AH15" s="619"/>
      <c r="AI15" s="619"/>
      <c r="AJ15" s="619"/>
      <c r="AK15" s="619"/>
      <c r="AL15" s="619"/>
      <c r="AM15" s="619"/>
      <c r="AN15" s="723"/>
    </row>
    <row r="16" spans="2:42" s="511" customFormat="1" ht="14.25" customHeight="1">
      <c r="B16" s="516"/>
      <c r="C16" s="529" t="s">
        <v>1337</v>
      </c>
      <c r="D16" s="549"/>
      <c r="E16" s="549"/>
      <c r="F16" s="549"/>
      <c r="G16" s="549"/>
      <c r="H16" s="549"/>
      <c r="I16" s="549"/>
      <c r="J16" s="549"/>
      <c r="K16" s="549"/>
      <c r="L16" s="583"/>
      <c r="M16" s="604"/>
      <c r="N16" s="620"/>
      <c r="O16" s="620"/>
      <c r="P16" s="620"/>
      <c r="Q16" s="620"/>
      <c r="R16" s="620"/>
      <c r="S16" s="620"/>
      <c r="T16" s="620"/>
      <c r="U16" s="620"/>
      <c r="V16" s="620"/>
      <c r="W16" s="620"/>
      <c r="X16" s="620"/>
      <c r="Y16" s="620"/>
      <c r="Z16" s="620"/>
      <c r="AA16" s="620"/>
      <c r="AB16" s="620"/>
      <c r="AC16" s="620"/>
      <c r="AD16" s="620"/>
      <c r="AE16" s="620"/>
      <c r="AF16" s="620"/>
      <c r="AG16" s="620"/>
      <c r="AH16" s="620"/>
      <c r="AI16" s="620"/>
      <c r="AJ16" s="620"/>
      <c r="AK16" s="620"/>
      <c r="AL16" s="620"/>
      <c r="AM16" s="620"/>
      <c r="AN16" s="724"/>
    </row>
    <row r="17" spans="2:42" s="511" customFormat="1" ht="13.5" customHeight="1">
      <c r="B17" s="516"/>
      <c r="C17" s="528" t="s">
        <v>1338</v>
      </c>
      <c r="D17" s="548"/>
      <c r="E17" s="548"/>
      <c r="F17" s="548"/>
      <c r="G17" s="548"/>
      <c r="H17" s="548"/>
      <c r="I17" s="548"/>
      <c r="J17" s="548"/>
      <c r="K17" s="548"/>
      <c r="L17" s="584"/>
      <c r="M17" s="605" t="s">
        <v>1131</v>
      </c>
      <c r="N17" s="605"/>
      <c r="O17" s="605"/>
      <c r="P17" s="605"/>
      <c r="Q17" s="642"/>
      <c r="R17" s="642"/>
      <c r="S17" s="642"/>
      <c r="T17" s="665" t="s">
        <v>789</v>
      </c>
      <c r="U17" s="642"/>
      <c r="V17" s="642"/>
      <c r="W17" s="642"/>
      <c r="X17" s="665" t="s">
        <v>1339</v>
      </c>
      <c r="Y17" s="605"/>
      <c r="Z17" s="605"/>
      <c r="AA17" s="605"/>
      <c r="AB17" s="605"/>
      <c r="AC17" s="605"/>
      <c r="AD17" s="605"/>
      <c r="AE17" s="605"/>
      <c r="AF17" s="605"/>
      <c r="AG17" s="605"/>
      <c r="AH17" s="605"/>
      <c r="AI17" s="605"/>
      <c r="AJ17" s="605"/>
      <c r="AK17" s="605"/>
      <c r="AL17" s="605"/>
      <c r="AM17" s="605"/>
      <c r="AN17" s="713"/>
    </row>
    <row r="18" spans="2:42" s="511" customFormat="1" ht="13.5" customHeight="1">
      <c r="B18" s="516"/>
      <c r="C18" s="530"/>
      <c r="D18" s="550"/>
      <c r="E18" s="550"/>
      <c r="F18" s="550"/>
      <c r="G18" s="550"/>
      <c r="H18" s="550"/>
      <c r="I18" s="550"/>
      <c r="J18" s="550"/>
      <c r="K18" s="550"/>
      <c r="L18" s="585"/>
      <c r="M18" s="606"/>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c r="AM18" s="621"/>
      <c r="AN18" s="725"/>
    </row>
    <row r="19" spans="2:42" s="511" customFormat="1" ht="13.5" customHeight="1">
      <c r="B19" s="516"/>
      <c r="C19" s="529"/>
      <c r="D19" s="549"/>
      <c r="E19" s="549"/>
      <c r="F19" s="549"/>
      <c r="G19" s="549"/>
      <c r="H19" s="549"/>
      <c r="I19" s="549"/>
      <c r="J19" s="549"/>
      <c r="K19" s="549"/>
      <c r="L19" s="583"/>
      <c r="M19" s="607" t="s">
        <v>936</v>
      </c>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7"/>
      <c r="AM19" s="607"/>
      <c r="AN19" s="726"/>
    </row>
    <row r="20" spans="2:42" s="511" customFormat="1" ht="14.25" customHeight="1">
      <c r="B20" s="516"/>
      <c r="C20" s="531" t="s">
        <v>305</v>
      </c>
      <c r="D20" s="551"/>
      <c r="E20" s="551"/>
      <c r="F20" s="551"/>
      <c r="G20" s="551"/>
      <c r="H20" s="551"/>
      <c r="I20" s="551"/>
      <c r="J20" s="551"/>
      <c r="K20" s="551"/>
      <c r="L20" s="586"/>
      <c r="M20" s="526" t="s">
        <v>294</v>
      </c>
      <c r="N20" s="547"/>
      <c r="O20" s="547"/>
      <c r="P20" s="547"/>
      <c r="Q20" s="578"/>
      <c r="R20" s="650"/>
      <c r="S20" s="658"/>
      <c r="T20" s="658"/>
      <c r="U20" s="658"/>
      <c r="V20" s="658"/>
      <c r="W20" s="658"/>
      <c r="X20" s="658"/>
      <c r="Y20" s="658"/>
      <c r="Z20" s="658"/>
      <c r="AA20" s="688"/>
      <c r="AB20" s="694" t="s">
        <v>39</v>
      </c>
      <c r="AC20" s="701"/>
      <c r="AD20" s="701"/>
      <c r="AE20" s="701"/>
      <c r="AF20" s="712"/>
      <c r="AG20" s="650"/>
      <c r="AH20" s="658"/>
      <c r="AI20" s="658"/>
      <c r="AJ20" s="658"/>
      <c r="AK20" s="658"/>
      <c r="AL20" s="658"/>
      <c r="AM20" s="658"/>
      <c r="AN20" s="688"/>
    </row>
    <row r="21" spans="2:42" ht="14.25" customHeight="1">
      <c r="B21" s="516"/>
      <c r="C21" s="532" t="s">
        <v>1340</v>
      </c>
      <c r="D21" s="552"/>
      <c r="E21" s="552"/>
      <c r="F21" s="552"/>
      <c r="G21" s="552"/>
      <c r="H21" s="552"/>
      <c r="I21" s="552"/>
      <c r="J21" s="552"/>
      <c r="K21" s="552"/>
      <c r="L21" s="587"/>
      <c r="M21" s="608"/>
      <c r="N21" s="622"/>
      <c r="O21" s="622"/>
      <c r="P21" s="622"/>
      <c r="Q21" s="622"/>
      <c r="R21" s="622"/>
      <c r="S21" s="622"/>
      <c r="T21" s="622"/>
      <c r="U21" s="670"/>
      <c r="V21" s="526" t="s">
        <v>298</v>
      </c>
      <c r="W21" s="547"/>
      <c r="X21" s="547"/>
      <c r="Y21" s="547"/>
      <c r="Z21" s="547"/>
      <c r="AA21" s="578"/>
      <c r="AB21" s="608"/>
      <c r="AC21" s="622"/>
      <c r="AD21" s="622"/>
      <c r="AE21" s="622"/>
      <c r="AF21" s="622"/>
      <c r="AG21" s="622"/>
      <c r="AH21" s="622"/>
      <c r="AI21" s="622"/>
      <c r="AJ21" s="622"/>
      <c r="AK21" s="622"/>
      <c r="AL21" s="622"/>
      <c r="AM21" s="622"/>
      <c r="AN21" s="670"/>
      <c r="AP21" s="509"/>
    </row>
    <row r="22" spans="2:42" ht="14.25" customHeight="1">
      <c r="B22" s="516"/>
      <c r="C22" s="533" t="s">
        <v>304</v>
      </c>
      <c r="D22" s="553"/>
      <c r="E22" s="553"/>
      <c r="F22" s="553"/>
      <c r="G22" s="553"/>
      <c r="H22" s="553"/>
      <c r="I22" s="553"/>
      <c r="J22" s="553"/>
      <c r="K22" s="553"/>
      <c r="L22" s="588"/>
      <c r="M22" s="526" t="s">
        <v>309</v>
      </c>
      <c r="N22" s="547"/>
      <c r="O22" s="547"/>
      <c r="P22" s="547"/>
      <c r="Q22" s="578"/>
      <c r="R22" s="651"/>
      <c r="S22" s="659"/>
      <c r="T22" s="659"/>
      <c r="U22" s="659"/>
      <c r="V22" s="659"/>
      <c r="W22" s="659"/>
      <c r="X22" s="659"/>
      <c r="Y22" s="659"/>
      <c r="Z22" s="659"/>
      <c r="AA22" s="689"/>
      <c r="AB22" s="564" t="s">
        <v>311</v>
      </c>
      <c r="AC22" s="564"/>
      <c r="AD22" s="564"/>
      <c r="AE22" s="564"/>
      <c r="AF22" s="666"/>
      <c r="AG22" s="651"/>
      <c r="AH22" s="659"/>
      <c r="AI22" s="659"/>
      <c r="AJ22" s="659"/>
      <c r="AK22" s="659"/>
      <c r="AL22" s="659"/>
      <c r="AM22" s="659"/>
      <c r="AN22" s="689"/>
      <c r="AP22" s="509"/>
    </row>
    <row r="23" spans="2:42" ht="13.5" customHeight="1">
      <c r="B23" s="516"/>
      <c r="C23" s="528" t="s">
        <v>314</v>
      </c>
      <c r="D23" s="548"/>
      <c r="E23" s="548"/>
      <c r="F23" s="548"/>
      <c r="G23" s="548"/>
      <c r="H23" s="548"/>
      <c r="I23" s="548"/>
      <c r="J23" s="548"/>
      <c r="K23" s="548"/>
      <c r="L23" s="584"/>
      <c r="M23" s="605" t="s">
        <v>1131</v>
      </c>
      <c r="N23" s="605"/>
      <c r="O23" s="605"/>
      <c r="P23" s="605"/>
      <c r="Q23" s="642"/>
      <c r="R23" s="642"/>
      <c r="S23" s="642"/>
      <c r="T23" s="665" t="s">
        <v>789</v>
      </c>
      <c r="U23" s="642"/>
      <c r="V23" s="642"/>
      <c r="W23" s="642"/>
      <c r="X23" s="665" t="s">
        <v>1339</v>
      </c>
      <c r="Y23" s="605"/>
      <c r="Z23" s="605"/>
      <c r="AA23" s="605"/>
      <c r="AB23" s="605"/>
      <c r="AC23" s="605"/>
      <c r="AD23" s="605"/>
      <c r="AE23" s="605"/>
      <c r="AF23" s="605"/>
      <c r="AG23" s="605"/>
      <c r="AH23" s="605"/>
      <c r="AI23" s="605"/>
      <c r="AJ23" s="605"/>
      <c r="AK23" s="605"/>
      <c r="AL23" s="605"/>
      <c r="AM23" s="605"/>
      <c r="AN23" s="713"/>
      <c r="AP23" s="509"/>
    </row>
    <row r="24" spans="2:42" ht="14.25" customHeight="1">
      <c r="B24" s="516"/>
      <c r="C24" s="530"/>
      <c r="D24" s="550"/>
      <c r="E24" s="550"/>
      <c r="F24" s="550"/>
      <c r="G24" s="550"/>
      <c r="H24" s="550"/>
      <c r="I24" s="550"/>
      <c r="J24" s="550"/>
      <c r="K24" s="550"/>
      <c r="L24" s="585"/>
      <c r="M24" s="606"/>
      <c r="N24" s="621"/>
      <c r="O24" s="621"/>
      <c r="P24" s="621"/>
      <c r="Q24" s="621"/>
      <c r="R24" s="621"/>
      <c r="S24" s="621"/>
      <c r="T24" s="621"/>
      <c r="U24" s="621"/>
      <c r="V24" s="621"/>
      <c r="W24" s="621"/>
      <c r="X24" s="621"/>
      <c r="Y24" s="621"/>
      <c r="Z24" s="621"/>
      <c r="AA24" s="621"/>
      <c r="AB24" s="621"/>
      <c r="AC24" s="621"/>
      <c r="AD24" s="621"/>
      <c r="AE24" s="621"/>
      <c r="AF24" s="621"/>
      <c r="AG24" s="621"/>
      <c r="AH24" s="621"/>
      <c r="AI24" s="621"/>
      <c r="AJ24" s="621"/>
      <c r="AK24" s="621"/>
      <c r="AL24" s="621"/>
      <c r="AM24" s="621"/>
      <c r="AN24" s="725"/>
      <c r="AP24" s="509"/>
    </row>
    <row r="25" spans="2:42">
      <c r="B25" s="517"/>
      <c r="C25" s="529"/>
      <c r="D25" s="549"/>
      <c r="E25" s="549"/>
      <c r="F25" s="549"/>
      <c r="G25" s="549"/>
      <c r="H25" s="549"/>
      <c r="I25" s="549"/>
      <c r="J25" s="549"/>
      <c r="K25" s="549"/>
      <c r="L25" s="583"/>
      <c r="M25" s="607"/>
      <c r="N25" s="607"/>
      <c r="O25" s="607"/>
      <c r="P25" s="607"/>
      <c r="Q25" s="607"/>
      <c r="R25" s="607"/>
      <c r="S25" s="607"/>
      <c r="T25" s="607"/>
      <c r="U25" s="607"/>
      <c r="V25" s="607"/>
      <c r="W25" s="607"/>
      <c r="X25" s="607"/>
      <c r="Y25" s="607"/>
      <c r="Z25" s="607"/>
      <c r="AA25" s="607"/>
      <c r="AB25" s="607"/>
      <c r="AC25" s="607"/>
      <c r="AD25" s="607"/>
      <c r="AE25" s="607"/>
      <c r="AF25" s="607"/>
      <c r="AG25" s="607"/>
      <c r="AH25" s="607"/>
      <c r="AI25" s="607"/>
      <c r="AJ25" s="607"/>
      <c r="AK25" s="607"/>
      <c r="AL25" s="607"/>
      <c r="AM25" s="607"/>
      <c r="AN25" s="726"/>
      <c r="AP25" s="509"/>
    </row>
    <row r="26" spans="2:42" ht="13.5" customHeight="1">
      <c r="B26" s="518" t="s">
        <v>1341</v>
      </c>
      <c r="C26" s="528" t="s">
        <v>289</v>
      </c>
      <c r="D26" s="548"/>
      <c r="E26" s="548"/>
      <c r="F26" s="548"/>
      <c r="G26" s="548"/>
      <c r="H26" s="548"/>
      <c r="I26" s="548"/>
      <c r="J26" s="548"/>
      <c r="K26" s="548"/>
      <c r="L26" s="584"/>
      <c r="M26" s="603"/>
      <c r="N26" s="619"/>
      <c r="O26" s="619"/>
      <c r="P26" s="619"/>
      <c r="Q26" s="619"/>
      <c r="R26" s="619"/>
      <c r="S26" s="619"/>
      <c r="T26" s="619"/>
      <c r="U26" s="619"/>
      <c r="V26" s="619"/>
      <c r="W26" s="619"/>
      <c r="X26" s="619"/>
      <c r="Y26" s="619"/>
      <c r="Z26" s="619"/>
      <c r="AA26" s="619"/>
      <c r="AB26" s="619"/>
      <c r="AC26" s="619"/>
      <c r="AD26" s="619"/>
      <c r="AE26" s="619"/>
      <c r="AF26" s="619"/>
      <c r="AG26" s="619"/>
      <c r="AH26" s="619"/>
      <c r="AI26" s="619"/>
      <c r="AJ26" s="619"/>
      <c r="AK26" s="619"/>
      <c r="AL26" s="619"/>
      <c r="AM26" s="619"/>
      <c r="AN26" s="723"/>
      <c r="AP26" s="509"/>
    </row>
    <row r="27" spans="2:42" ht="13.5" customHeight="1">
      <c r="B27" s="519"/>
      <c r="C27" s="529" t="s">
        <v>1150</v>
      </c>
      <c r="D27" s="549"/>
      <c r="E27" s="549"/>
      <c r="F27" s="549"/>
      <c r="G27" s="549"/>
      <c r="H27" s="549"/>
      <c r="I27" s="549"/>
      <c r="J27" s="549"/>
      <c r="K27" s="549"/>
      <c r="L27" s="583"/>
      <c r="M27" s="604"/>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620"/>
      <c r="AM27" s="620"/>
      <c r="AN27" s="724"/>
      <c r="AP27" s="509"/>
    </row>
    <row r="28" spans="2:42" ht="13.5" customHeight="1">
      <c r="B28" s="519"/>
      <c r="C28" s="528" t="s">
        <v>317</v>
      </c>
      <c r="D28" s="548"/>
      <c r="E28" s="548"/>
      <c r="F28" s="548"/>
      <c r="G28" s="548"/>
      <c r="H28" s="548"/>
      <c r="I28" s="548"/>
      <c r="J28" s="548"/>
      <c r="K28" s="548"/>
      <c r="L28" s="584"/>
      <c r="M28" s="605" t="s">
        <v>1131</v>
      </c>
      <c r="N28" s="605"/>
      <c r="O28" s="605"/>
      <c r="P28" s="605"/>
      <c r="Q28" s="642"/>
      <c r="R28" s="642"/>
      <c r="S28" s="642"/>
      <c r="T28" s="665" t="s">
        <v>789</v>
      </c>
      <c r="U28" s="642"/>
      <c r="V28" s="642"/>
      <c r="W28" s="642"/>
      <c r="X28" s="665" t="s">
        <v>1339</v>
      </c>
      <c r="Y28" s="605"/>
      <c r="Z28" s="605"/>
      <c r="AA28" s="605"/>
      <c r="AB28" s="605"/>
      <c r="AC28" s="605"/>
      <c r="AD28" s="605"/>
      <c r="AE28" s="605"/>
      <c r="AF28" s="605"/>
      <c r="AG28" s="605"/>
      <c r="AH28" s="605"/>
      <c r="AI28" s="605"/>
      <c r="AJ28" s="605"/>
      <c r="AK28" s="605"/>
      <c r="AL28" s="605"/>
      <c r="AM28" s="605"/>
      <c r="AN28" s="713"/>
      <c r="AP28" s="509"/>
    </row>
    <row r="29" spans="2:42" ht="14.25" customHeight="1">
      <c r="B29" s="519"/>
      <c r="C29" s="530"/>
      <c r="D29" s="550"/>
      <c r="E29" s="550"/>
      <c r="F29" s="550"/>
      <c r="G29" s="550"/>
      <c r="H29" s="550"/>
      <c r="I29" s="550"/>
      <c r="J29" s="550"/>
      <c r="K29" s="550"/>
      <c r="L29" s="585"/>
      <c r="M29" s="606"/>
      <c r="N29" s="621"/>
      <c r="O29" s="621"/>
      <c r="P29" s="621"/>
      <c r="Q29" s="621"/>
      <c r="R29" s="621"/>
      <c r="S29" s="621"/>
      <c r="T29" s="621"/>
      <c r="U29" s="621"/>
      <c r="V29" s="621"/>
      <c r="W29" s="621"/>
      <c r="X29" s="621"/>
      <c r="Y29" s="621"/>
      <c r="Z29" s="621"/>
      <c r="AA29" s="621"/>
      <c r="AB29" s="621"/>
      <c r="AC29" s="621"/>
      <c r="AD29" s="621"/>
      <c r="AE29" s="621"/>
      <c r="AF29" s="621"/>
      <c r="AG29" s="621"/>
      <c r="AH29" s="621"/>
      <c r="AI29" s="621"/>
      <c r="AJ29" s="621"/>
      <c r="AK29" s="621"/>
      <c r="AL29" s="621"/>
      <c r="AM29" s="621"/>
      <c r="AN29" s="725"/>
      <c r="AP29" s="509"/>
    </row>
    <row r="30" spans="2:42">
      <c r="B30" s="519"/>
      <c r="C30" s="529"/>
      <c r="D30" s="549"/>
      <c r="E30" s="549"/>
      <c r="F30" s="549"/>
      <c r="G30" s="549"/>
      <c r="H30" s="549"/>
      <c r="I30" s="549"/>
      <c r="J30" s="549"/>
      <c r="K30" s="549"/>
      <c r="L30" s="583"/>
      <c r="M30" s="607"/>
      <c r="N30" s="607"/>
      <c r="O30" s="607"/>
      <c r="P30" s="607"/>
      <c r="Q30" s="607"/>
      <c r="R30" s="607"/>
      <c r="S30" s="607"/>
      <c r="T30" s="607"/>
      <c r="U30" s="607"/>
      <c r="V30" s="607"/>
      <c r="W30" s="607"/>
      <c r="X30" s="607"/>
      <c r="Y30" s="607"/>
      <c r="Z30" s="607"/>
      <c r="AA30" s="607"/>
      <c r="AB30" s="607"/>
      <c r="AC30" s="607"/>
      <c r="AD30" s="607"/>
      <c r="AE30" s="607"/>
      <c r="AF30" s="607"/>
      <c r="AG30" s="607"/>
      <c r="AH30" s="607"/>
      <c r="AI30" s="607"/>
      <c r="AJ30" s="607"/>
      <c r="AK30" s="607"/>
      <c r="AL30" s="607"/>
      <c r="AM30" s="607"/>
      <c r="AN30" s="726"/>
      <c r="AP30" s="509"/>
    </row>
    <row r="31" spans="2:42" ht="14.25" customHeight="1">
      <c r="B31" s="519"/>
      <c r="C31" s="531" t="s">
        <v>305</v>
      </c>
      <c r="D31" s="551"/>
      <c r="E31" s="551"/>
      <c r="F31" s="551"/>
      <c r="G31" s="551"/>
      <c r="H31" s="551"/>
      <c r="I31" s="551"/>
      <c r="J31" s="551"/>
      <c r="K31" s="551"/>
      <c r="L31" s="586"/>
      <c r="M31" s="609" t="s">
        <v>294</v>
      </c>
      <c r="N31" s="623"/>
      <c r="O31" s="623"/>
      <c r="P31" s="623"/>
      <c r="Q31" s="643"/>
      <c r="R31" s="650"/>
      <c r="S31" s="658"/>
      <c r="T31" s="658"/>
      <c r="U31" s="658"/>
      <c r="V31" s="658"/>
      <c r="W31" s="658"/>
      <c r="X31" s="658"/>
      <c r="Y31" s="658"/>
      <c r="Z31" s="658"/>
      <c r="AA31" s="688"/>
      <c r="AB31" s="695" t="s">
        <v>39</v>
      </c>
      <c r="AC31" s="605"/>
      <c r="AD31" s="605"/>
      <c r="AE31" s="605"/>
      <c r="AF31" s="713"/>
      <c r="AG31" s="650"/>
      <c r="AH31" s="658"/>
      <c r="AI31" s="658"/>
      <c r="AJ31" s="658"/>
      <c r="AK31" s="658"/>
      <c r="AL31" s="658"/>
      <c r="AM31" s="658"/>
      <c r="AN31" s="688"/>
      <c r="AP31" s="509"/>
    </row>
    <row r="32" spans="2:42" ht="13.5" customHeight="1">
      <c r="B32" s="519"/>
      <c r="C32" s="534" t="s">
        <v>320</v>
      </c>
      <c r="D32" s="554"/>
      <c r="E32" s="554"/>
      <c r="F32" s="554"/>
      <c r="G32" s="554"/>
      <c r="H32" s="554"/>
      <c r="I32" s="554"/>
      <c r="J32" s="554"/>
      <c r="K32" s="554"/>
      <c r="L32" s="589"/>
      <c r="M32" s="605" t="s">
        <v>1131</v>
      </c>
      <c r="N32" s="605"/>
      <c r="O32" s="605"/>
      <c r="P32" s="605"/>
      <c r="Q32" s="642"/>
      <c r="R32" s="642"/>
      <c r="S32" s="642"/>
      <c r="T32" s="665" t="s">
        <v>789</v>
      </c>
      <c r="U32" s="642"/>
      <c r="V32" s="642"/>
      <c r="W32" s="642"/>
      <c r="X32" s="665" t="s">
        <v>1339</v>
      </c>
      <c r="Y32" s="605"/>
      <c r="Z32" s="605"/>
      <c r="AA32" s="605"/>
      <c r="AB32" s="605"/>
      <c r="AC32" s="605"/>
      <c r="AD32" s="605"/>
      <c r="AE32" s="605"/>
      <c r="AF32" s="605"/>
      <c r="AG32" s="605"/>
      <c r="AH32" s="605"/>
      <c r="AI32" s="605"/>
      <c r="AJ32" s="605"/>
      <c r="AK32" s="605"/>
      <c r="AL32" s="605"/>
      <c r="AM32" s="605"/>
      <c r="AN32" s="713"/>
      <c r="AP32" s="509"/>
    </row>
    <row r="33" spans="2:42" ht="14.25" customHeight="1">
      <c r="B33" s="519"/>
      <c r="C33" s="535"/>
      <c r="D33" s="555"/>
      <c r="E33" s="555"/>
      <c r="F33" s="555"/>
      <c r="G33" s="555"/>
      <c r="H33" s="555"/>
      <c r="I33" s="555"/>
      <c r="J33" s="555"/>
      <c r="K33" s="555"/>
      <c r="L33" s="590"/>
      <c r="M33" s="606"/>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621"/>
      <c r="AM33" s="621"/>
      <c r="AN33" s="725"/>
      <c r="AP33" s="509"/>
    </row>
    <row r="34" spans="2:42">
      <c r="B34" s="519"/>
      <c r="C34" s="536"/>
      <c r="D34" s="556"/>
      <c r="E34" s="556"/>
      <c r="F34" s="556"/>
      <c r="G34" s="556"/>
      <c r="H34" s="556"/>
      <c r="I34" s="556"/>
      <c r="J34" s="556"/>
      <c r="K34" s="556"/>
      <c r="L34" s="591"/>
      <c r="M34" s="607"/>
      <c r="N34" s="607"/>
      <c r="O34" s="607"/>
      <c r="P34" s="607"/>
      <c r="Q34" s="607"/>
      <c r="R34" s="607"/>
      <c r="S34" s="607"/>
      <c r="T34" s="607"/>
      <c r="U34" s="607"/>
      <c r="V34" s="607"/>
      <c r="W34" s="607"/>
      <c r="X34" s="607"/>
      <c r="Y34" s="607"/>
      <c r="Z34" s="607"/>
      <c r="AA34" s="607"/>
      <c r="AB34" s="607"/>
      <c r="AC34" s="607"/>
      <c r="AD34" s="607"/>
      <c r="AE34" s="607"/>
      <c r="AF34" s="607"/>
      <c r="AG34" s="607"/>
      <c r="AH34" s="607"/>
      <c r="AI34" s="607"/>
      <c r="AJ34" s="607"/>
      <c r="AK34" s="607"/>
      <c r="AL34" s="607"/>
      <c r="AM34" s="607"/>
      <c r="AN34" s="726"/>
      <c r="AP34" s="509"/>
    </row>
    <row r="35" spans="2:42" ht="14.25" customHeight="1">
      <c r="B35" s="519"/>
      <c r="C35" s="531" t="s">
        <v>305</v>
      </c>
      <c r="D35" s="551"/>
      <c r="E35" s="551"/>
      <c r="F35" s="551"/>
      <c r="G35" s="551"/>
      <c r="H35" s="551"/>
      <c r="I35" s="551"/>
      <c r="J35" s="551"/>
      <c r="K35" s="551"/>
      <c r="L35" s="586"/>
      <c r="M35" s="609" t="s">
        <v>294</v>
      </c>
      <c r="N35" s="623"/>
      <c r="O35" s="623"/>
      <c r="P35" s="623"/>
      <c r="Q35" s="643"/>
      <c r="R35" s="650"/>
      <c r="S35" s="658"/>
      <c r="T35" s="658"/>
      <c r="U35" s="658"/>
      <c r="V35" s="658"/>
      <c r="W35" s="658"/>
      <c r="X35" s="658"/>
      <c r="Y35" s="658"/>
      <c r="Z35" s="658"/>
      <c r="AA35" s="688"/>
      <c r="AB35" s="695" t="s">
        <v>39</v>
      </c>
      <c r="AC35" s="605"/>
      <c r="AD35" s="605"/>
      <c r="AE35" s="605"/>
      <c r="AF35" s="713"/>
      <c r="AG35" s="650"/>
      <c r="AH35" s="658"/>
      <c r="AI35" s="658"/>
      <c r="AJ35" s="658"/>
      <c r="AK35" s="658"/>
      <c r="AL35" s="658"/>
      <c r="AM35" s="658"/>
      <c r="AN35" s="688"/>
      <c r="AP35" s="509"/>
    </row>
    <row r="36" spans="2:42" ht="14.25" customHeight="1">
      <c r="B36" s="519"/>
      <c r="C36" s="531" t="s">
        <v>321</v>
      </c>
      <c r="D36" s="551"/>
      <c r="E36" s="551"/>
      <c r="F36" s="551"/>
      <c r="G36" s="551"/>
      <c r="H36" s="551"/>
      <c r="I36" s="551"/>
      <c r="J36" s="551"/>
      <c r="K36" s="551"/>
      <c r="L36" s="586"/>
      <c r="M36" s="610"/>
      <c r="N36" s="624"/>
      <c r="O36" s="624"/>
      <c r="P36" s="624"/>
      <c r="Q36" s="624"/>
      <c r="R36" s="624"/>
      <c r="S36" s="624"/>
      <c r="T36" s="624"/>
      <c r="U36" s="624"/>
      <c r="V36" s="624"/>
      <c r="W36" s="624"/>
      <c r="X36" s="624"/>
      <c r="Y36" s="624"/>
      <c r="Z36" s="624"/>
      <c r="AA36" s="624"/>
      <c r="AB36" s="624"/>
      <c r="AC36" s="624"/>
      <c r="AD36" s="624"/>
      <c r="AE36" s="624"/>
      <c r="AF36" s="624"/>
      <c r="AG36" s="624"/>
      <c r="AH36" s="624"/>
      <c r="AI36" s="624"/>
      <c r="AJ36" s="624"/>
      <c r="AK36" s="624"/>
      <c r="AL36" s="624"/>
      <c r="AM36" s="624"/>
      <c r="AN36" s="727"/>
      <c r="AP36" s="509"/>
    </row>
    <row r="37" spans="2:42" ht="13.5" customHeight="1">
      <c r="B37" s="519"/>
      <c r="C37" s="528" t="s">
        <v>324</v>
      </c>
      <c r="D37" s="548"/>
      <c r="E37" s="548"/>
      <c r="F37" s="548"/>
      <c r="G37" s="548"/>
      <c r="H37" s="548"/>
      <c r="I37" s="548"/>
      <c r="J37" s="548"/>
      <c r="K37" s="548"/>
      <c r="L37" s="584"/>
      <c r="M37" s="605" t="s">
        <v>1131</v>
      </c>
      <c r="N37" s="605"/>
      <c r="O37" s="605"/>
      <c r="P37" s="605"/>
      <c r="Q37" s="642"/>
      <c r="R37" s="642"/>
      <c r="S37" s="642"/>
      <c r="T37" s="665" t="s">
        <v>789</v>
      </c>
      <c r="U37" s="642"/>
      <c r="V37" s="642"/>
      <c r="W37" s="642"/>
      <c r="X37" s="665" t="s">
        <v>1339</v>
      </c>
      <c r="Y37" s="605"/>
      <c r="Z37" s="605"/>
      <c r="AA37" s="605"/>
      <c r="AB37" s="605"/>
      <c r="AC37" s="605"/>
      <c r="AD37" s="605"/>
      <c r="AE37" s="605"/>
      <c r="AF37" s="605"/>
      <c r="AG37" s="605"/>
      <c r="AH37" s="605"/>
      <c r="AI37" s="605"/>
      <c r="AJ37" s="605"/>
      <c r="AK37" s="605"/>
      <c r="AL37" s="605"/>
      <c r="AM37" s="605"/>
      <c r="AN37" s="713"/>
      <c r="AP37" s="509"/>
    </row>
    <row r="38" spans="2:42" ht="14.25" customHeight="1">
      <c r="B38" s="519"/>
      <c r="C38" s="530"/>
      <c r="D38" s="550"/>
      <c r="E38" s="550"/>
      <c r="F38" s="550"/>
      <c r="G38" s="550"/>
      <c r="H38" s="550"/>
      <c r="I38" s="550"/>
      <c r="J38" s="550"/>
      <c r="K38" s="550"/>
      <c r="L38" s="585"/>
      <c r="M38" s="606"/>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621"/>
      <c r="AM38" s="621"/>
      <c r="AN38" s="725"/>
      <c r="AP38" s="509"/>
    </row>
    <row r="39" spans="2:42">
      <c r="B39" s="520"/>
      <c r="C39" s="529"/>
      <c r="D39" s="549"/>
      <c r="E39" s="549"/>
      <c r="F39" s="549"/>
      <c r="G39" s="549"/>
      <c r="H39" s="549"/>
      <c r="I39" s="549"/>
      <c r="J39" s="549"/>
      <c r="K39" s="549"/>
      <c r="L39" s="583"/>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726"/>
      <c r="AP39" s="509"/>
    </row>
    <row r="40" spans="2:42" ht="13.5" customHeight="1">
      <c r="B40" s="518" t="s">
        <v>326</v>
      </c>
      <c r="C40" s="537" t="s">
        <v>1342</v>
      </c>
      <c r="D40" s="557"/>
      <c r="E40" s="557"/>
      <c r="F40" s="557"/>
      <c r="G40" s="557"/>
      <c r="H40" s="557"/>
      <c r="I40" s="557"/>
      <c r="J40" s="557"/>
      <c r="K40" s="557"/>
      <c r="L40" s="557"/>
      <c r="M40" s="611" t="s">
        <v>327</v>
      </c>
      <c r="N40" s="625"/>
      <c r="O40" s="630" t="s">
        <v>331</v>
      </c>
      <c r="P40" s="636"/>
      <c r="Q40" s="644"/>
      <c r="R40" s="652" t="s">
        <v>335</v>
      </c>
      <c r="S40" s="660"/>
      <c r="T40" s="660"/>
      <c r="U40" s="660"/>
      <c r="V40" s="660"/>
      <c r="W40" s="660"/>
      <c r="X40" s="660"/>
      <c r="Y40" s="660"/>
      <c r="Z40" s="683"/>
      <c r="AA40" s="630" t="s">
        <v>51</v>
      </c>
      <c r="AB40" s="636"/>
      <c r="AC40" s="636"/>
      <c r="AD40" s="644"/>
      <c r="AE40" s="706" t="s">
        <v>1344</v>
      </c>
      <c r="AF40" s="714"/>
      <c r="AG40" s="714"/>
      <c r="AH40" s="714"/>
      <c r="AI40" s="716" t="s">
        <v>338</v>
      </c>
      <c r="AJ40" s="719"/>
      <c r="AK40" s="719"/>
      <c r="AL40" s="719"/>
      <c r="AM40" s="719"/>
      <c r="AN40" s="728"/>
      <c r="AP40" s="509"/>
    </row>
    <row r="41" spans="2:42" ht="14.25" customHeight="1">
      <c r="B41" s="519"/>
      <c r="C41" s="538"/>
      <c r="D41" s="558"/>
      <c r="E41" s="558"/>
      <c r="F41" s="558"/>
      <c r="G41" s="558"/>
      <c r="H41" s="558"/>
      <c r="I41" s="558"/>
      <c r="J41" s="558"/>
      <c r="K41" s="558"/>
      <c r="L41" s="558"/>
      <c r="M41" s="612"/>
      <c r="N41" s="626"/>
      <c r="O41" s="631" t="s">
        <v>347</v>
      </c>
      <c r="P41" s="637"/>
      <c r="Q41" s="645"/>
      <c r="R41" s="653"/>
      <c r="S41" s="661"/>
      <c r="T41" s="661"/>
      <c r="U41" s="661"/>
      <c r="V41" s="661"/>
      <c r="W41" s="661"/>
      <c r="X41" s="661"/>
      <c r="Y41" s="661"/>
      <c r="Z41" s="684"/>
      <c r="AA41" s="690" t="s">
        <v>348</v>
      </c>
      <c r="AB41" s="696"/>
      <c r="AC41" s="696"/>
      <c r="AD41" s="696"/>
      <c r="AE41" s="707" t="s">
        <v>353</v>
      </c>
      <c r="AF41" s="715"/>
      <c r="AG41" s="715"/>
      <c r="AH41" s="715"/>
      <c r="AI41" s="707" t="s">
        <v>359</v>
      </c>
      <c r="AJ41" s="715"/>
      <c r="AK41" s="715"/>
      <c r="AL41" s="715"/>
      <c r="AM41" s="715"/>
      <c r="AN41" s="729"/>
      <c r="AP41" s="509"/>
    </row>
    <row r="42" spans="2:42" ht="14.25" customHeight="1">
      <c r="B42" s="519"/>
      <c r="C42" s="516" t="s">
        <v>1346</v>
      </c>
      <c r="D42" s="559"/>
      <c r="E42" s="568" t="s">
        <v>361</v>
      </c>
      <c r="F42" s="568"/>
      <c r="G42" s="568"/>
      <c r="H42" s="568"/>
      <c r="I42" s="568"/>
      <c r="J42" s="568"/>
      <c r="K42" s="568"/>
      <c r="L42" s="592"/>
      <c r="M42" s="613"/>
      <c r="N42" s="627"/>
      <c r="O42" s="632"/>
      <c r="P42" s="638"/>
      <c r="Q42" s="646"/>
      <c r="R42" s="654" t="s">
        <v>32</v>
      </c>
      <c r="S42" s="662" t="s">
        <v>364</v>
      </c>
      <c r="T42" s="662"/>
      <c r="U42" s="671" t="s">
        <v>32</v>
      </c>
      <c r="V42" s="662" t="s">
        <v>1297</v>
      </c>
      <c r="W42" s="662"/>
      <c r="X42" s="671" t="s">
        <v>32</v>
      </c>
      <c r="Y42" s="662" t="s">
        <v>1347</v>
      </c>
      <c r="Z42" s="685"/>
      <c r="AA42" s="691"/>
      <c r="AB42" s="697"/>
      <c r="AC42" s="697"/>
      <c r="AD42" s="702"/>
      <c r="AE42" s="708"/>
      <c r="AF42" s="697"/>
      <c r="AG42" s="697"/>
      <c r="AH42" s="702"/>
      <c r="AI42" s="654" t="s">
        <v>32</v>
      </c>
      <c r="AJ42" s="662" t="s">
        <v>365</v>
      </c>
      <c r="AK42" s="662"/>
      <c r="AL42" s="671" t="s">
        <v>1001</v>
      </c>
      <c r="AM42" s="662" t="s">
        <v>367</v>
      </c>
      <c r="AN42" s="685"/>
      <c r="AP42" s="509"/>
    </row>
    <row r="43" spans="2:42" ht="14.25" customHeight="1">
      <c r="B43" s="519"/>
      <c r="C43" s="516"/>
      <c r="D43" s="559"/>
      <c r="E43" s="568" t="s">
        <v>369</v>
      </c>
      <c r="F43" s="572"/>
      <c r="G43" s="572"/>
      <c r="H43" s="572"/>
      <c r="I43" s="572"/>
      <c r="J43" s="572"/>
      <c r="K43" s="572"/>
      <c r="L43" s="593"/>
      <c r="M43" s="613"/>
      <c r="N43" s="627"/>
      <c r="O43" s="632"/>
      <c r="P43" s="638"/>
      <c r="Q43" s="646"/>
      <c r="R43" s="654" t="s">
        <v>32</v>
      </c>
      <c r="S43" s="662" t="s">
        <v>364</v>
      </c>
      <c r="T43" s="662"/>
      <c r="U43" s="671" t="s">
        <v>32</v>
      </c>
      <c r="V43" s="662" t="s">
        <v>1297</v>
      </c>
      <c r="W43" s="662"/>
      <c r="X43" s="671" t="s">
        <v>32</v>
      </c>
      <c r="Y43" s="662" t="s">
        <v>1347</v>
      </c>
      <c r="Z43" s="685"/>
      <c r="AA43" s="691"/>
      <c r="AB43" s="697"/>
      <c r="AC43" s="697"/>
      <c r="AD43" s="702"/>
      <c r="AE43" s="708"/>
      <c r="AF43" s="697"/>
      <c r="AG43" s="697"/>
      <c r="AH43" s="702"/>
      <c r="AI43" s="654" t="s">
        <v>32</v>
      </c>
      <c r="AJ43" s="662" t="s">
        <v>365</v>
      </c>
      <c r="AK43" s="662"/>
      <c r="AL43" s="671" t="s">
        <v>1001</v>
      </c>
      <c r="AM43" s="662" t="s">
        <v>367</v>
      </c>
      <c r="AN43" s="685"/>
      <c r="AP43" s="509"/>
    </row>
    <row r="44" spans="2:42" ht="14.25" customHeight="1">
      <c r="B44" s="519"/>
      <c r="C44" s="516"/>
      <c r="D44" s="559"/>
      <c r="E44" s="568" t="s">
        <v>371</v>
      </c>
      <c r="F44" s="572"/>
      <c r="G44" s="572"/>
      <c r="H44" s="572"/>
      <c r="I44" s="572"/>
      <c r="J44" s="572"/>
      <c r="K44" s="572"/>
      <c r="L44" s="593"/>
      <c r="M44" s="613"/>
      <c r="N44" s="627"/>
      <c r="O44" s="632"/>
      <c r="P44" s="638"/>
      <c r="Q44" s="646"/>
      <c r="R44" s="654" t="s">
        <v>32</v>
      </c>
      <c r="S44" s="662" t="s">
        <v>364</v>
      </c>
      <c r="T44" s="662"/>
      <c r="U44" s="671" t="s">
        <v>32</v>
      </c>
      <c r="V44" s="662" t="s">
        <v>1297</v>
      </c>
      <c r="W44" s="662"/>
      <c r="X44" s="671" t="s">
        <v>32</v>
      </c>
      <c r="Y44" s="662" t="s">
        <v>1347</v>
      </c>
      <c r="Z44" s="685"/>
      <c r="AA44" s="691"/>
      <c r="AB44" s="697"/>
      <c r="AC44" s="697"/>
      <c r="AD44" s="702"/>
      <c r="AE44" s="708"/>
      <c r="AF44" s="697"/>
      <c r="AG44" s="697"/>
      <c r="AH44" s="702"/>
      <c r="AI44" s="654" t="s">
        <v>32</v>
      </c>
      <c r="AJ44" s="662" t="s">
        <v>365</v>
      </c>
      <c r="AK44" s="662"/>
      <c r="AL44" s="671" t="s">
        <v>1001</v>
      </c>
      <c r="AM44" s="662" t="s">
        <v>367</v>
      </c>
      <c r="AN44" s="685"/>
      <c r="AP44" s="509"/>
    </row>
    <row r="45" spans="2:42" ht="14.25" customHeight="1">
      <c r="B45" s="519"/>
      <c r="C45" s="516"/>
      <c r="D45" s="559"/>
      <c r="E45" s="568" t="s">
        <v>378</v>
      </c>
      <c r="F45" s="572"/>
      <c r="G45" s="572"/>
      <c r="H45" s="572"/>
      <c r="I45" s="572"/>
      <c r="J45" s="572"/>
      <c r="K45" s="572"/>
      <c r="L45" s="593"/>
      <c r="M45" s="613"/>
      <c r="N45" s="627"/>
      <c r="O45" s="632"/>
      <c r="P45" s="638"/>
      <c r="Q45" s="646"/>
      <c r="R45" s="654" t="s">
        <v>32</v>
      </c>
      <c r="S45" s="662" t="s">
        <v>364</v>
      </c>
      <c r="T45" s="662"/>
      <c r="U45" s="671" t="s">
        <v>32</v>
      </c>
      <c r="V45" s="662" t="s">
        <v>1297</v>
      </c>
      <c r="W45" s="662"/>
      <c r="X45" s="671" t="s">
        <v>32</v>
      </c>
      <c r="Y45" s="662" t="s">
        <v>1347</v>
      </c>
      <c r="Z45" s="685"/>
      <c r="AA45" s="691"/>
      <c r="AB45" s="697"/>
      <c r="AC45" s="697"/>
      <c r="AD45" s="702"/>
      <c r="AE45" s="708"/>
      <c r="AF45" s="697"/>
      <c r="AG45" s="697"/>
      <c r="AH45" s="702"/>
      <c r="AI45" s="654" t="s">
        <v>32</v>
      </c>
      <c r="AJ45" s="662" t="s">
        <v>365</v>
      </c>
      <c r="AK45" s="662"/>
      <c r="AL45" s="671" t="s">
        <v>1001</v>
      </c>
      <c r="AM45" s="662" t="s">
        <v>367</v>
      </c>
      <c r="AN45" s="685"/>
      <c r="AP45" s="509"/>
    </row>
    <row r="46" spans="2:42" ht="14.25" customHeight="1">
      <c r="B46" s="519"/>
      <c r="C46" s="516"/>
      <c r="D46" s="559"/>
      <c r="E46" s="568" t="s">
        <v>281</v>
      </c>
      <c r="F46" s="572"/>
      <c r="G46" s="572"/>
      <c r="H46" s="572"/>
      <c r="I46" s="572"/>
      <c r="J46" s="572"/>
      <c r="K46" s="572"/>
      <c r="L46" s="593"/>
      <c r="M46" s="613"/>
      <c r="N46" s="627"/>
      <c r="O46" s="632"/>
      <c r="P46" s="638"/>
      <c r="Q46" s="646"/>
      <c r="R46" s="654" t="s">
        <v>32</v>
      </c>
      <c r="S46" s="662" t="s">
        <v>364</v>
      </c>
      <c r="T46" s="662"/>
      <c r="U46" s="671" t="s">
        <v>32</v>
      </c>
      <c r="V46" s="662" t="s">
        <v>1297</v>
      </c>
      <c r="W46" s="662"/>
      <c r="X46" s="671" t="s">
        <v>32</v>
      </c>
      <c r="Y46" s="662" t="s">
        <v>1347</v>
      </c>
      <c r="Z46" s="685"/>
      <c r="AA46" s="691"/>
      <c r="AB46" s="697"/>
      <c r="AC46" s="697"/>
      <c r="AD46" s="702"/>
      <c r="AE46" s="708"/>
      <c r="AF46" s="697"/>
      <c r="AG46" s="697"/>
      <c r="AH46" s="702"/>
      <c r="AI46" s="654" t="s">
        <v>32</v>
      </c>
      <c r="AJ46" s="662" t="s">
        <v>365</v>
      </c>
      <c r="AK46" s="662"/>
      <c r="AL46" s="671" t="s">
        <v>1001</v>
      </c>
      <c r="AM46" s="662" t="s">
        <v>367</v>
      </c>
      <c r="AN46" s="685"/>
      <c r="AP46" s="509"/>
    </row>
    <row r="47" spans="2:42" ht="14.25" customHeight="1">
      <c r="B47" s="519"/>
      <c r="C47" s="516"/>
      <c r="D47" s="559"/>
      <c r="E47" s="569" t="s">
        <v>380</v>
      </c>
      <c r="F47" s="573"/>
      <c r="G47" s="573"/>
      <c r="H47" s="573"/>
      <c r="I47" s="573"/>
      <c r="J47" s="573"/>
      <c r="K47" s="573"/>
      <c r="L47" s="594"/>
      <c r="M47" s="613"/>
      <c r="N47" s="627"/>
      <c r="O47" s="632"/>
      <c r="P47" s="638"/>
      <c r="Q47" s="646"/>
      <c r="R47" s="654" t="s">
        <v>32</v>
      </c>
      <c r="S47" s="662" t="s">
        <v>364</v>
      </c>
      <c r="T47" s="662"/>
      <c r="U47" s="671" t="s">
        <v>32</v>
      </c>
      <c r="V47" s="662" t="s">
        <v>1297</v>
      </c>
      <c r="W47" s="662"/>
      <c r="X47" s="671" t="s">
        <v>32</v>
      </c>
      <c r="Y47" s="662" t="s">
        <v>1347</v>
      </c>
      <c r="Z47" s="685"/>
      <c r="AA47" s="691"/>
      <c r="AB47" s="697"/>
      <c r="AC47" s="697"/>
      <c r="AD47" s="702"/>
      <c r="AE47" s="708"/>
      <c r="AF47" s="697"/>
      <c r="AG47" s="697"/>
      <c r="AH47" s="702"/>
      <c r="AI47" s="654" t="s">
        <v>32</v>
      </c>
      <c r="AJ47" s="662" t="s">
        <v>365</v>
      </c>
      <c r="AK47" s="662"/>
      <c r="AL47" s="671" t="s">
        <v>1001</v>
      </c>
      <c r="AM47" s="662" t="s">
        <v>367</v>
      </c>
      <c r="AN47" s="685"/>
      <c r="AP47" s="509"/>
    </row>
    <row r="48" spans="2:42" ht="14.25" customHeight="1">
      <c r="B48" s="519"/>
      <c r="C48" s="516"/>
      <c r="D48" s="559"/>
      <c r="E48" s="569" t="s">
        <v>381</v>
      </c>
      <c r="F48" s="573"/>
      <c r="G48" s="573"/>
      <c r="H48" s="573"/>
      <c r="I48" s="573"/>
      <c r="J48" s="573"/>
      <c r="K48" s="573"/>
      <c r="L48" s="594"/>
      <c r="M48" s="613"/>
      <c r="N48" s="627"/>
      <c r="O48" s="632"/>
      <c r="P48" s="638"/>
      <c r="Q48" s="646"/>
      <c r="R48" s="654" t="s">
        <v>32</v>
      </c>
      <c r="S48" s="662" t="s">
        <v>364</v>
      </c>
      <c r="T48" s="662"/>
      <c r="U48" s="671" t="s">
        <v>32</v>
      </c>
      <c r="V48" s="662" t="s">
        <v>1297</v>
      </c>
      <c r="W48" s="662"/>
      <c r="X48" s="671" t="s">
        <v>32</v>
      </c>
      <c r="Y48" s="662" t="s">
        <v>1347</v>
      </c>
      <c r="Z48" s="685"/>
      <c r="AA48" s="691"/>
      <c r="AB48" s="697"/>
      <c r="AC48" s="697"/>
      <c r="AD48" s="702"/>
      <c r="AE48" s="708"/>
      <c r="AF48" s="697"/>
      <c r="AG48" s="697"/>
      <c r="AH48" s="702"/>
      <c r="AI48" s="654" t="s">
        <v>32</v>
      </c>
      <c r="AJ48" s="662" t="s">
        <v>365</v>
      </c>
      <c r="AK48" s="662"/>
      <c r="AL48" s="671" t="s">
        <v>1001</v>
      </c>
      <c r="AM48" s="662" t="s">
        <v>367</v>
      </c>
      <c r="AN48" s="685"/>
      <c r="AP48" s="509"/>
    </row>
    <row r="49" spans="2:42" ht="14.25" customHeight="1">
      <c r="B49" s="519"/>
      <c r="C49" s="516"/>
      <c r="D49" s="560"/>
      <c r="E49" s="569" t="s">
        <v>383</v>
      </c>
      <c r="F49" s="574"/>
      <c r="G49" s="574"/>
      <c r="H49" s="574"/>
      <c r="I49" s="574"/>
      <c r="J49" s="574"/>
      <c r="K49" s="574"/>
      <c r="L49" s="595"/>
      <c r="M49" s="613"/>
      <c r="N49" s="627"/>
      <c r="O49" s="632"/>
      <c r="P49" s="638"/>
      <c r="Q49" s="646"/>
      <c r="R49" s="654" t="s">
        <v>32</v>
      </c>
      <c r="S49" s="662" t="s">
        <v>364</v>
      </c>
      <c r="T49" s="662"/>
      <c r="U49" s="671" t="s">
        <v>32</v>
      </c>
      <c r="V49" s="662" t="s">
        <v>1297</v>
      </c>
      <c r="W49" s="662"/>
      <c r="X49" s="671" t="s">
        <v>32</v>
      </c>
      <c r="Y49" s="662" t="s">
        <v>1347</v>
      </c>
      <c r="Z49" s="685"/>
      <c r="AA49" s="691"/>
      <c r="AB49" s="697"/>
      <c r="AC49" s="697"/>
      <c r="AD49" s="702"/>
      <c r="AE49" s="708"/>
      <c r="AF49" s="697"/>
      <c r="AG49" s="697"/>
      <c r="AH49" s="702"/>
      <c r="AI49" s="654" t="s">
        <v>32</v>
      </c>
      <c r="AJ49" s="662" t="s">
        <v>365</v>
      </c>
      <c r="AK49" s="662"/>
      <c r="AL49" s="671" t="s">
        <v>1001</v>
      </c>
      <c r="AM49" s="662" t="s">
        <v>367</v>
      </c>
      <c r="AN49" s="685"/>
      <c r="AP49" s="509"/>
    </row>
    <row r="50" spans="2:42" ht="14.25" customHeight="1">
      <c r="B50" s="519"/>
      <c r="C50" s="516"/>
      <c r="D50" s="560"/>
      <c r="E50" s="541" t="s">
        <v>9</v>
      </c>
      <c r="F50" s="575"/>
      <c r="G50" s="575"/>
      <c r="H50" s="575"/>
      <c r="I50" s="575"/>
      <c r="J50" s="575"/>
      <c r="K50" s="575"/>
      <c r="L50" s="596"/>
      <c r="M50" s="613"/>
      <c r="N50" s="627"/>
      <c r="O50" s="632"/>
      <c r="P50" s="638"/>
      <c r="Q50" s="646"/>
      <c r="R50" s="654" t="s">
        <v>32</v>
      </c>
      <c r="S50" s="662" t="s">
        <v>364</v>
      </c>
      <c r="T50" s="662"/>
      <c r="U50" s="671" t="s">
        <v>32</v>
      </c>
      <c r="V50" s="662" t="s">
        <v>1297</v>
      </c>
      <c r="W50" s="662"/>
      <c r="X50" s="671" t="s">
        <v>32</v>
      </c>
      <c r="Y50" s="662" t="s">
        <v>1347</v>
      </c>
      <c r="Z50" s="685"/>
      <c r="AA50" s="691"/>
      <c r="AB50" s="697"/>
      <c r="AC50" s="697"/>
      <c r="AD50" s="702"/>
      <c r="AE50" s="708"/>
      <c r="AF50" s="697"/>
      <c r="AG50" s="697"/>
      <c r="AH50" s="702"/>
      <c r="AI50" s="654" t="s">
        <v>32</v>
      </c>
      <c r="AJ50" s="662" t="s">
        <v>365</v>
      </c>
      <c r="AK50" s="662"/>
      <c r="AL50" s="671" t="s">
        <v>1001</v>
      </c>
      <c r="AM50" s="662" t="s">
        <v>367</v>
      </c>
      <c r="AN50" s="685"/>
      <c r="AP50" s="509"/>
    </row>
    <row r="51" spans="2:42" ht="14.25" customHeight="1">
      <c r="B51" s="519"/>
      <c r="C51" s="516"/>
      <c r="D51" s="561"/>
      <c r="E51" s="570" t="s">
        <v>385</v>
      </c>
      <c r="F51" s="576"/>
      <c r="G51" s="576"/>
      <c r="H51" s="576"/>
      <c r="I51" s="576"/>
      <c r="J51" s="576"/>
      <c r="K51" s="576"/>
      <c r="L51" s="597"/>
      <c r="M51" s="614"/>
      <c r="N51" s="628"/>
      <c r="O51" s="633"/>
      <c r="P51" s="639"/>
      <c r="Q51" s="647"/>
      <c r="R51" s="655" t="s">
        <v>32</v>
      </c>
      <c r="S51" s="663" t="s">
        <v>364</v>
      </c>
      <c r="T51" s="663"/>
      <c r="U51" s="672" t="s">
        <v>32</v>
      </c>
      <c r="V51" s="663" t="s">
        <v>1297</v>
      </c>
      <c r="W51" s="663"/>
      <c r="X51" s="672" t="s">
        <v>32</v>
      </c>
      <c r="Y51" s="663" t="s">
        <v>1347</v>
      </c>
      <c r="Z51" s="686"/>
      <c r="AA51" s="692"/>
      <c r="AB51" s="698"/>
      <c r="AC51" s="698"/>
      <c r="AD51" s="703"/>
      <c r="AE51" s="709"/>
      <c r="AF51" s="698"/>
      <c r="AG51" s="698"/>
      <c r="AH51" s="703"/>
      <c r="AI51" s="655" t="s">
        <v>32</v>
      </c>
      <c r="AJ51" s="663" t="s">
        <v>365</v>
      </c>
      <c r="AK51" s="663"/>
      <c r="AL51" s="672" t="s">
        <v>1001</v>
      </c>
      <c r="AM51" s="663" t="s">
        <v>367</v>
      </c>
      <c r="AN51" s="686"/>
      <c r="AP51" s="509"/>
    </row>
    <row r="52" spans="2:42" ht="14.25" customHeight="1">
      <c r="B52" s="519"/>
      <c r="C52" s="516"/>
      <c r="D52" s="562"/>
      <c r="E52" s="571" t="s">
        <v>388</v>
      </c>
      <c r="F52" s="571"/>
      <c r="G52" s="571"/>
      <c r="H52" s="571"/>
      <c r="I52" s="571"/>
      <c r="J52" s="571"/>
      <c r="K52" s="571"/>
      <c r="L52" s="598"/>
      <c r="M52" s="615"/>
      <c r="N52" s="629"/>
      <c r="O52" s="634"/>
      <c r="P52" s="640"/>
      <c r="Q52" s="648"/>
      <c r="R52" s="656" t="s">
        <v>32</v>
      </c>
      <c r="S52" s="664" t="s">
        <v>364</v>
      </c>
      <c r="T52" s="664"/>
      <c r="U52" s="673" t="s">
        <v>32</v>
      </c>
      <c r="V52" s="664" t="s">
        <v>1297</v>
      </c>
      <c r="W52" s="664"/>
      <c r="X52" s="673" t="s">
        <v>32</v>
      </c>
      <c r="Y52" s="664" t="s">
        <v>1347</v>
      </c>
      <c r="Z52" s="687"/>
      <c r="AA52" s="693"/>
      <c r="AB52" s="699"/>
      <c r="AC52" s="699"/>
      <c r="AD52" s="704"/>
      <c r="AE52" s="710"/>
      <c r="AF52" s="699"/>
      <c r="AG52" s="699"/>
      <c r="AH52" s="704"/>
      <c r="AI52" s="656" t="s">
        <v>32</v>
      </c>
      <c r="AJ52" s="664" t="s">
        <v>365</v>
      </c>
      <c r="AK52" s="664"/>
      <c r="AL52" s="673" t="s">
        <v>1001</v>
      </c>
      <c r="AM52" s="664" t="s">
        <v>367</v>
      </c>
      <c r="AN52" s="687"/>
      <c r="AP52" s="509"/>
    </row>
    <row r="53" spans="2:42" ht="14.25" customHeight="1">
      <c r="B53" s="519"/>
      <c r="C53" s="516"/>
      <c r="D53" s="559"/>
      <c r="E53" s="569" t="s">
        <v>34</v>
      </c>
      <c r="F53" s="573"/>
      <c r="G53" s="573"/>
      <c r="H53" s="573"/>
      <c r="I53" s="573"/>
      <c r="J53" s="573"/>
      <c r="K53" s="573"/>
      <c r="L53" s="594"/>
      <c r="M53" s="613"/>
      <c r="N53" s="627"/>
      <c r="O53" s="632"/>
      <c r="P53" s="638"/>
      <c r="Q53" s="646"/>
      <c r="R53" s="654" t="s">
        <v>32</v>
      </c>
      <c r="S53" s="662" t="s">
        <v>364</v>
      </c>
      <c r="T53" s="662"/>
      <c r="U53" s="671" t="s">
        <v>32</v>
      </c>
      <c r="V53" s="662" t="s">
        <v>1297</v>
      </c>
      <c r="W53" s="662"/>
      <c r="X53" s="671" t="s">
        <v>32</v>
      </c>
      <c r="Y53" s="662" t="s">
        <v>1347</v>
      </c>
      <c r="Z53" s="685"/>
      <c r="AA53" s="691"/>
      <c r="AB53" s="697"/>
      <c r="AC53" s="697"/>
      <c r="AD53" s="702"/>
      <c r="AE53" s="708"/>
      <c r="AF53" s="697"/>
      <c r="AG53" s="697"/>
      <c r="AH53" s="702"/>
      <c r="AI53" s="654" t="s">
        <v>32</v>
      </c>
      <c r="AJ53" s="662" t="s">
        <v>365</v>
      </c>
      <c r="AK53" s="662"/>
      <c r="AL53" s="671" t="s">
        <v>1001</v>
      </c>
      <c r="AM53" s="662" t="s">
        <v>367</v>
      </c>
      <c r="AN53" s="685"/>
      <c r="AP53" s="509"/>
    </row>
    <row r="54" spans="2:42" ht="14.25" customHeight="1">
      <c r="B54" s="519"/>
      <c r="C54" s="539"/>
      <c r="D54" s="561"/>
      <c r="E54" s="570" t="s">
        <v>202</v>
      </c>
      <c r="F54" s="577"/>
      <c r="G54" s="577"/>
      <c r="H54" s="577"/>
      <c r="I54" s="577"/>
      <c r="J54" s="577"/>
      <c r="K54" s="577"/>
      <c r="L54" s="599"/>
      <c r="M54" s="614"/>
      <c r="N54" s="628"/>
      <c r="O54" s="633"/>
      <c r="P54" s="639"/>
      <c r="Q54" s="647"/>
      <c r="R54" s="655" t="s">
        <v>32</v>
      </c>
      <c r="S54" s="663" t="s">
        <v>364</v>
      </c>
      <c r="T54" s="663"/>
      <c r="U54" s="672" t="s">
        <v>32</v>
      </c>
      <c r="V54" s="663" t="s">
        <v>1297</v>
      </c>
      <c r="W54" s="663"/>
      <c r="X54" s="672" t="s">
        <v>32</v>
      </c>
      <c r="Y54" s="663" t="s">
        <v>1347</v>
      </c>
      <c r="Z54" s="686"/>
      <c r="AA54" s="692"/>
      <c r="AB54" s="698"/>
      <c r="AC54" s="698"/>
      <c r="AD54" s="703"/>
      <c r="AE54" s="709"/>
      <c r="AF54" s="698"/>
      <c r="AG54" s="698"/>
      <c r="AH54" s="703"/>
      <c r="AI54" s="655" t="s">
        <v>32</v>
      </c>
      <c r="AJ54" s="663" t="s">
        <v>365</v>
      </c>
      <c r="AK54" s="663"/>
      <c r="AL54" s="672" t="s">
        <v>1001</v>
      </c>
      <c r="AM54" s="663" t="s">
        <v>367</v>
      </c>
      <c r="AN54" s="686"/>
      <c r="AP54" s="509"/>
    </row>
    <row r="55" spans="2:42" ht="14.25" customHeight="1">
      <c r="B55" s="521"/>
      <c r="C55" s="540" t="s">
        <v>392</v>
      </c>
      <c r="D55" s="563"/>
      <c r="E55" s="563"/>
      <c r="F55" s="563"/>
      <c r="G55" s="563"/>
      <c r="H55" s="563"/>
      <c r="I55" s="563"/>
      <c r="J55" s="563"/>
      <c r="K55" s="563"/>
      <c r="L55" s="563"/>
      <c r="M55" s="615"/>
      <c r="N55" s="629"/>
      <c r="O55" s="634"/>
      <c r="P55" s="640"/>
      <c r="Q55" s="648"/>
      <c r="R55" s="656" t="s">
        <v>32</v>
      </c>
      <c r="S55" s="664" t="s">
        <v>364</v>
      </c>
      <c r="T55" s="664"/>
      <c r="U55" s="673" t="s">
        <v>32</v>
      </c>
      <c r="V55" s="664" t="s">
        <v>1297</v>
      </c>
      <c r="W55" s="664"/>
      <c r="X55" s="673" t="s">
        <v>32</v>
      </c>
      <c r="Y55" s="664" t="s">
        <v>1347</v>
      </c>
      <c r="Z55" s="687"/>
      <c r="AA55" s="693"/>
      <c r="AB55" s="699"/>
      <c r="AC55" s="699"/>
      <c r="AD55" s="704"/>
      <c r="AE55" s="710"/>
      <c r="AF55" s="699"/>
      <c r="AG55" s="699"/>
      <c r="AH55" s="704"/>
      <c r="AI55" s="717"/>
      <c r="AJ55" s="720"/>
      <c r="AK55" s="720"/>
      <c r="AL55" s="720"/>
      <c r="AM55" s="720"/>
      <c r="AN55" s="730"/>
      <c r="AP55" s="509"/>
    </row>
    <row r="56" spans="2:42" ht="14.25" customHeight="1">
      <c r="B56" s="521"/>
      <c r="C56" s="533" t="s">
        <v>396</v>
      </c>
      <c r="D56" s="553"/>
      <c r="E56" s="553"/>
      <c r="F56" s="553"/>
      <c r="G56" s="553"/>
      <c r="H56" s="553"/>
      <c r="I56" s="553"/>
      <c r="J56" s="553"/>
      <c r="K56" s="553"/>
      <c r="L56" s="553"/>
      <c r="M56" s="613"/>
      <c r="N56" s="627"/>
      <c r="O56" s="632"/>
      <c r="P56" s="638"/>
      <c r="Q56" s="646"/>
      <c r="R56" s="654" t="s">
        <v>32</v>
      </c>
      <c r="S56" s="662" t="s">
        <v>364</v>
      </c>
      <c r="T56" s="662"/>
      <c r="U56" s="671" t="s">
        <v>32</v>
      </c>
      <c r="V56" s="662" t="s">
        <v>1297</v>
      </c>
      <c r="W56" s="662"/>
      <c r="X56" s="671" t="s">
        <v>32</v>
      </c>
      <c r="Y56" s="662" t="s">
        <v>1347</v>
      </c>
      <c r="Z56" s="685"/>
      <c r="AA56" s="691"/>
      <c r="AB56" s="697"/>
      <c r="AC56" s="697"/>
      <c r="AD56" s="702"/>
      <c r="AE56" s="708"/>
      <c r="AF56" s="697"/>
      <c r="AG56" s="697"/>
      <c r="AH56" s="702"/>
      <c r="AI56" s="718"/>
      <c r="AJ56" s="721"/>
      <c r="AK56" s="721"/>
      <c r="AL56" s="721"/>
      <c r="AM56" s="721"/>
      <c r="AN56" s="731"/>
      <c r="AP56" s="509"/>
    </row>
    <row r="57" spans="2:42" ht="14.25" customHeight="1">
      <c r="B57" s="522" t="s">
        <v>397</v>
      </c>
      <c r="C57" s="541"/>
      <c r="D57" s="541"/>
      <c r="E57" s="541"/>
      <c r="F57" s="541"/>
      <c r="G57" s="541"/>
      <c r="H57" s="541"/>
      <c r="I57" s="541"/>
      <c r="J57" s="541"/>
      <c r="K57" s="580"/>
      <c r="L57" s="600"/>
      <c r="M57" s="616"/>
      <c r="N57" s="616"/>
      <c r="O57" s="616"/>
      <c r="P57" s="616"/>
      <c r="Q57" s="616"/>
      <c r="R57" s="657"/>
      <c r="S57" s="657"/>
      <c r="T57" s="657"/>
      <c r="U57" s="674"/>
      <c r="V57" s="676"/>
      <c r="W57" s="678"/>
      <c r="X57" s="678"/>
      <c r="Y57" s="678"/>
      <c r="Z57" s="678"/>
      <c r="AA57" s="678"/>
      <c r="AB57" s="700"/>
      <c r="AC57" s="700"/>
      <c r="AD57" s="700"/>
      <c r="AE57" s="711"/>
      <c r="AF57" s="711"/>
      <c r="AG57" s="711"/>
      <c r="AH57" s="711"/>
      <c r="AI57" s="711"/>
      <c r="AJ57" s="722"/>
      <c r="AK57" s="711"/>
      <c r="AL57" s="711"/>
      <c r="AM57" s="711"/>
      <c r="AN57" s="732"/>
      <c r="AP57" s="509"/>
    </row>
    <row r="58" spans="2:42" ht="14.25" customHeight="1">
      <c r="B58" s="523" t="s">
        <v>224</v>
      </c>
      <c r="C58" s="523"/>
      <c r="D58" s="523"/>
      <c r="E58" s="523"/>
      <c r="F58" s="523"/>
      <c r="G58" s="523"/>
      <c r="H58" s="523"/>
      <c r="I58" s="523"/>
      <c r="J58" s="523"/>
      <c r="K58" s="581"/>
      <c r="L58" s="601"/>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733"/>
      <c r="AP58" s="509"/>
    </row>
    <row r="59" spans="2:42" ht="14.25" customHeight="1">
      <c r="B59" s="524" t="s">
        <v>399</v>
      </c>
      <c r="C59" s="524"/>
      <c r="D59" s="524"/>
      <c r="E59" s="524"/>
      <c r="F59" s="524"/>
      <c r="G59" s="524"/>
      <c r="H59" s="524"/>
      <c r="I59" s="524"/>
      <c r="J59" s="524"/>
      <c r="K59" s="524"/>
      <c r="L59" s="600"/>
      <c r="M59" s="616"/>
      <c r="N59" s="616"/>
      <c r="O59" s="616"/>
      <c r="P59" s="616"/>
      <c r="Q59" s="616"/>
      <c r="R59" s="657"/>
      <c r="S59" s="657"/>
      <c r="T59" s="657"/>
      <c r="U59" s="674"/>
      <c r="V59" s="676" t="s">
        <v>401</v>
      </c>
      <c r="W59" s="678"/>
      <c r="X59" s="678"/>
      <c r="Y59" s="678"/>
      <c r="Z59" s="678"/>
      <c r="AA59" s="678"/>
      <c r="AB59" s="700"/>
      <c r="AC59" s="700"/>
      <c r="AD59" s="700"/>
      <c r="AE59" s="711"/>
      <c r="AF59" s="711"/>
      <c r="AG59" s="711"/>
      <c r="AH59" s="711"/>
      <c r="AI59" s="711"/>
      <c r="AJ59" s="722"/>
      <c r="AK59" s="711"/>
      <c r="AL59" s="711"/>
      <c r="AM59" s="711"/>
      <c r="AN59" s="732"/>
      <c r="AP59" s="509"/>
    </row>
    <row r="60" spans="2:42" ht="14.25" customHeight="1">
      <c r="B60" s="522" t="s">
        <v>406</v>
      </c>
      <c r="C60" s="541"/>
      <c r="D60" s="541"/>
      <c r="E60" s="541"/>
      <c r="F60" s="541"/>
      <c r="G60" s="541"/>
      <c r="H60" s="541"/>
      <c r="I60" s="541"/>
      <c r="J60" s="541"/>
      <c r="K60" s="580"/>
      <c r="L60" s="602"/>
      <c r="M60" s="618"/>
      <c r="N60" s="618"/>
      <c r="O60" s="618"/>
      <c r="P60" s="618"/>
      <c r="Q60" s="618"/>
      <c r="R60" s="618"/>
      <c r="S60" s="618"/>
      <c r="T60" s="618"/>
      <c r="U60" s="618"/>
      <c r="V60" s="618"/>
      <c r="W60" s="618"/>
      <c r="X60" s="618"/>
      <c r="Y60" s="618"/>
      <c r="Z60" s="618"/>
      <c r="AA60" s="618"/>
      <c r="AB60" s="618"/>
      <c r="AC60" s="618"/>
      <c r="AD60" s="618"/>
      <c r="AE60" s="618"/>
      <c r="AF60" s="618"/>
      <c r="AG60" s="618"/>
      <c r="AH60" s="618"/>
      <c r="AI60" s="618"/>
      <c r="AJ60" s="618"/>
      <c r="AK60" s="618"/>
      <c r="AL60" s="618"/>
      <c r="AM60" s="618"/>
      <c r="AN60" s="734"/>
      <c r="AP60" s="509"/>
    </row>
    <row r="61" spans="2:42" ht="14.25" customHeight="1">
      <c r="B61" s="525" t="s">
        <v>409</v>
      </c>
      <c r="C61" s="542"/>
      <c r="D61" s="542"/>
      <c r="E61" s="542"/>
      <c r="F61" s="542"/>
      <c r="G61" s="542"/>
      <c r="H61" s="542"/>
      <c r="I61" s="542"/>
      <c r="J61" s="542"/>
      <c r="K61" s="542"/>
      <c r="L61" s="542"/>
      <c r="M61" s="542"/>
      <c r="N61" s="542"/>
      <c r="O61" s="635"/>
      <c r="P61" s="641"/>
      <c r="Q61" s="649"/>
      <c r="R61" s="649"/>
      <c r="S61" s="649"/>
      <c r="T61" s="649"/>
      <c r="U61" s="675"/>
      <c r="V61" s="676"/>
      <c r="W61" s="678"/>
      <c r="X61" s="678"/>
      <c r="Y61" s="678"/>
      <c r="Z61" s="678"/>
      <c r="AA61" s="678"/>
      <c r="AB61" s="700"/>
      <c r="AC61" s="700"/>
      <c r="AD61" s="700"/>
      <c r="AE61" s="711"/>
      <c r="AF61" s="711"/>
      <c r="AG61" s="711"/>
      <c r="AH61" s="711"/>
      <c r="AI61" s="711"/>
      <c r="AJ61" s="722"/>
      <c r="AK61" s="711"/>
      <c r="AL61" s="711"/>
      <c r="AM61" s="711"/>
      <c r="AN61" s="732"/>
      <c r="AP61" s="509"/>
    </row>
    <row r="62" spans="2:42" ht="14.25" customHeight="1">
      <c r="B62" s="515" t="s">
        <v>411</v>
      </c>
      <c r="C62" s="543" t="s">
        <v>1348</v>
      </c>
      <c r="D62" s="564"/>
      <c r="E62" s="564"/>
      <c r="F62" s="564"/>
      <c r="G62" s="564"/>
      <c r="H62" s="564"/>
      <c r="I62" s="564"/>
      <c r="J62" s="564"/>
      <c r="K62" s="564"/>
      <c r="L62" s="564"/>
      <c r="M62" s="564"/>
      <c r="N62" s="564"/>
      <c r="O62" s="564"/>
      <c r="P62" s="564"/>
      <c r="Q62" s="564"/>
      <c r="R62" s="564"/>
      <c r="S62" s="564"/>
      <c r="T62" s="666"/>
      <c r="U62" s="543" t="s">
        <v>413</v>
      </c>
      <c r="V62" s="677"/>
      <c r="W62" s="677"/>
      <c r="X62" s="677"/>
      <c r="Y62" s="677"/>
      <c r="Z62" s="677"/>
      <c r="AA62" s="677"/>
      <c r="AB62" s="677"/>
      <c r="AC62" s="677"/>
      <c r="AD62" s="677"/>
      <c r="AE62" s="677"/>
      <c r="AF62" s="677"/>
      <c r="AG62" s="677"/>
      <c r="AH62" s="677"/>
      <c r="AI62" s="677"/>
      <c r="AJ62" s="677"/>
      <c r="AK62" s="677"/>
      <c r="AL62" s="677"/>
      <c r="AM62" s="677"/>
      <c r="AN62" s="735"/>
      <c r="AP62" s="509"/>
    </row>
    <row r="63" spans="2:42">
      <c r="B63" s="516"/>
      <c r="C63" s="544"/>
      <c r="D63" s="565"/>
      <c r="E63" s="565"/>
      <c r="F63" s="565"/>
      <c r="G63" s="565"/>
      <c r="H63" s="565"/>
      <c r="I63" s="565"/>
      <c r="J63" s="565"/>
      <c r="K63" s="565"/>
      <c r="L63" s="565"/>
      <c r="M63" s="565"/>
      <c r="N63" s="565"/>
      <c r="O63" s="565"/>
      <c r="P63" s="565"/>
      <c r="Q63" s="565"/>
      <c r="R63" s="565"/>
      <c r="S63" s="565"/>
      <c r="T63" s="667"/>
      <c r="U63" s="544"/>
      <c r="V63" s="565"/>
      <c r="W63" s="565"/>
      <c r="X63" s="565"/>
      <c r="Y63" s="565"/>
      <c r="Z63" s="565"/>
      <c r="AA63" s="565"/>
      <c r="AB63" s="565"/>
      <c r="AC63" s="565"/>
      <c r="AD63" s="565"/>
      <c r="AE63" s="565"/>
      <c r="AF63" s="565"/>
      <c r="AG63" s="565"/>
      <c r="AH63" s="565"/>
      <c r="AI63" s="565"/>
      <c r="AJ63" s="565"/>
      <c r="AK63" s="565"/>
      <c r="AL63" s="565"/>
      <c r="AM63" s="565"/>
      <c r="AN63" s="667"/>
      <c r="AP63" s="509"/>
    </row>
    <row r="64" spans="2:42">
      <c r="B64" s="516"/>
      <c r="C64" s="545"/>
      <c r="D64" s="566"/>
      <c r="E64" s="566"/>
      <c r="F64" s="566"/>
      <c r="G64" s="566"/>
      <c r="H64" s="566"/>
      <c r="I64" s="566"/>
      <c r="J64" s="566"/>
      <c r="K64" s="566"/>
      <c r="L64" s="566"/>
      <c r="M64" s="566"/>
      <c r="N64" s="566"/>
      <c r="O64" s="566"/>
      <c r="P64" s="566"/>
      <c r="Q64" s="566"/>
      <c r="R64" s="566"/>
      <c r="S64" s="566"/>
      <c r="T64" s="668"/>
      <c r="U64" s="545"/>
      <c r="V64" s="566"/>
      <c r="W64" s="566"/>
      <c r="X64" s="566"/>
      <c r="Y64" s="566"/>
      <c r="Z64" s="566"/>
      <c r="AA64" s="566"/>
      <c r="AB64" s="566"/>
      <c r="AC64" s="566"/>
      <c r="AD64" s="566"/>
      <c r="AE64" s="566"/>
      <c r="AF64" s="566"/>
      <c r="AG64" s="566"/>
      <c r="AH64" s="566"/>
      <c r="AI64" s="566"/>
      <c r="AJ64" s="566"/>
      <c r="AK64" s="566"/>
      <c r="AL64" s="566"/>
      <c r="AM64" s="566"/>
      <c r="AN64" s="668"/>
      <c r="AP64" s="509"/>
    </row>
    <row r="65" spans="2:43">
      <c r="B65" s="516"/>
      <c r="C65" s="545"/>
      <c r="D65" s="566"/>
      <c r="E65" s="566"/>
      <c r="F65" s="566"/>
      <c r="G65" s="566"/>
      <c r="H65" s="566"/>
      <c r="I65" s="566"/>
      <c r="J65" s="566"/>
      <c r="K65" s="566"/>
      <c r="L65" s="566"/>
      <c r="M65" s="566"/>
      <c r="N65" s="566"/>
      <c r="O65" s="566"/>
      <c r="P65" s="566"/>
      <c r="Q65" s="566"/>
      <c r="R65" s="566"/>
      <c r="S65" s="566"/>
      <c r="T65" s="668"/>
      <c r="U65" s="545"/>
      <c r="V65" s="566"/>
      <c r="W65" s="566"/>
      <c r="X65" s="566"/>
      <c r="Y65" s="566"/>
      <c r="Z65" s="566"/>
      <c r="AA65" s="566"/>
      <c r="AB65" s="566"/>
      <c r="AC65" s="566"/>
      <c r="AD65" s="566"/>
      <c r="AE65" s="566"/>
      <c r="AF65" s="566"/>
      <c r="AG65" s="566"/>
      <c r="AH65" s="566"/>
      <c r="AI65" s="566"/>
      <c r="AJ65" s="566"/>
      <c r="AK65" s="566"/>
      <c r="AL65" s="566"/>
      <c r="AM65" s="566"/>
      <c r="AN65" s="668"/>
      <c r="AP65" s="509"/>
    </row>
    <row r="66" spans="2:43">
      <c r="B66" s="517"/>
      <c r="C66" s="546"/>
      <c r="D66" s="567"/>
      <c r="E66" s="567"/>
      <c r="F66" s="567"/>
      <c r="G66" s="567"/>
      <c r="H66" s="567"/>
      <c r="I66" s="567"/>
      <c r="J66" s="567"/>
      <c r="K66" s="567"/>
      <c r="L66" s="567"/>
      <c r="M66" s="567"/>
      <c r="N66" s="567"/>
      <c r="O66" s="567"/>
      <c r="P66" s="567"/>
      <c r="Q66" s="567"/>
      <c r="R66" s="567"/>
      <c r="S66" s="567"/>
      <c r="T66" s="669"/>
      <c r="U66" s="546"/>
      <c r="V66" s="567"/>
      <c r="W66" s="567"/>
      <c r="X66" s="567"/>
      <c r="Y66" s="567"/>
      <c r="Z66" s="567"/>
      <c r="AA66" s="567"/>
      <c r="AB66" s="567"/>
      <c r="AC66" s="567"/>
      <c r="AD66" s="567"/>
      <c r="AE66" s="567"/>
      <c r="AF66" s="567"/>
      <c r="AG66" s="567"/>
      <c r="AH66" s="567"/>
      <c r="AI66" s="567"/>
      <c r="AJ66" s="567"/>
      <c r="AK66" s="567"/>
      <c r="AL66" s="567"/>
      <c r="AM66" s="567"/>
      <c r="AN66" s="669"/>
      <c r="AP66" s="509"/>
    </row>
    <row r="67" spans="2:43" ht="14.25" customHeight="1">
      <c r="B67" s="526" t="s">
        <v>394</v>
      </c>
      <c r="C67" s="547"/>
      <c r="D67" s="547"/>
      <c r="E67" s="547"/>
      <c r="F67" s="578"/>
      <c r="G67" s="579" t="s">
        <v>414</v>
      </c>
      <c r="H67" s="579"/>
      <c r="I67" s="579"/>
      <c r="J67" s="579"/>
      <c r="K67" s="579"/>
      <c r="L67" s="579"/>
      <c r="M67" s="579"/>
      <c r="N67" s="579"/>
      <c r="O67" s="579"/>
      <c r="P67" s="579"/>
      <c r="Q67" s="579"/>
      <c r="R67" s="579"/>
      <c r="S67" s="579"/>
      <c r="T67" s="579"/>
      <c r="U67" s="579"/>
      <c r="V67" s="579"/>
      <c r="W67" s="579"/>
      <c r="X67" s="579"/>
      <c r="Y67" s="579"/>
      <c r="Z67" s="579"/>
      <c r="AA67" s="579"/>
      <c r="AB67" s="579"/>
      <c r="AC67" s="579"/>
      <c r="AD67" s="579"/>
      <c r="AE67" s="579"/>
      <c r="AF67" s="579"/>
      <c r="AG67" s="579"/>
      <c r="AH67" s="579"/>
      <c r="AI67" s="579"/>
      <c r="AJ67" s="579"/>
      <c r="AK67" s="579"/>
      <c r="AL67" s="579"/>
      <c r="AM67" s="579"/>
      <c r="AN67" s="579"/>
      <c r="AP67" s="509"/>
    </row>
    <row r="69" spans="2:43">
      <c r="B69" s="510" t="s">
        <v>416</v>
      </c>
    </row>
    <row r="70" spans="2:43">
      <c r="B70" s="510" t="s">
        <v>1349</v>
      </c>
    </row>
    <row r="71" spans="2:43">
      <c r="B71" s="510" t="s">
        <v>1239</v>
      </c>
    </row>
    <row r="72" spans="2:43">
      <c r="B72" s="510" t="s">
        <v>1350</v>
      </c>
    </row>
    <row r="73" spans="2:43">
      <c r="B73" s="510" t="s">
        <v>1351</v>
      </c>
    </row>
    <row r="74" spans="2:43">
      <c r="B74" s="510" t="s">
        <v>1353</v>
      </c>
    </row>
    <row r="75" spans="2:43">
      <c r="B75" s="510" t="s">
        <v>1354</v>
      </c>
      <c r="AP75" s="509"/>
      <c r="AQ75" s="510"/>
    </row>
    <row r="76" spans="2:43">
      <c r="B76" s="510"/>
      <c r="E76" s="509" t="s">
        <v>301</v>
      </c>
      <c r="AP76" s="509"/>
      <c r="AQ76" s="510"/>
    </row>
    <row r="77" spans="2:43">
      <c r="B77" s="510" t="s">
        <v>1355</v>
      </c>
    </row>
    <row r="78" spans="2:43">
      <c r="B78" s="510" t="s">
        <v>1358</v>
      </c>
    </row>
    <row r="79" spans="2:43">
      <c r="B79" s="510" t="s">
        <v>1277</v>
      </c>
    </row>
    <row r="93" spans="2:2" ht="12.75" customHeight="1">
      <c r="B93" s="527"/>
    </row>
    <row r="94" spans="2:2" ht="12.75" customHeight="1">
      <c r="B94" s="527" t="s">
        <v>418</v>
      </c>
    </row>
    <row r="95" spans="2:2" ht="12.75" customHeight="1">
      <c r="B95" s="527" t="s">
        <v>422</v>
      </c>
    </row>
    <row r="96" spans="2:2" ht="12.75" customHeight="1">
      <c r="B96" s="527" t="s">
        <v>423</v>
      </c>
    </row>
    <row r="97" spans="2:2" ht="12.75" customHeight="1">
      <c r="B97" s="527" t="s">
        <v>426</v>
      </c>
    </row>
    <row r="98" spans="2:2" ht="12.75" customHeight="1">
      <c r="B98" s="527" t="s">
        <v>428</v>
      </c>
    </row>
    <row r="99" spans="2:2" ht="12.75" customHeight="1">
      <c r="B99" s="527" t="s">
        <v>151</v>
      </c>
    </row>
    <row r="100" spans="2:2" ht="12.75" customHeight="1">
      <c r="B100" s="527" t="s">
        <v>145</v>
      </c>
    </row>
    <row r="101" spans="2:2" ht="12.75" customHeight="1">
      <c r="B101" s="527" t="s">
        <v>430</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AB3:AF3"/>
    <mergeCell ref="AG3:AN3"/>
    <mergeCell ref="B5:AN5"/>
    <mergeCell ref="B6:AN6"/>
    <mergeCell ref="AF7:AG7"/>
    <mergeCell ref="AI7:AJ7"/>
    <mergeCell ref="AL7:AM7"/>
    <mergeCell ref="B8:K8"/>
    <mergeCell ref="V9:X9"/>
    <mergeCell ref="Y9:AN9"/>
    <mergeCell ref="Y10:AN10"/>
    <mergeCell ref="V11:X11"/>
    <mergeCell ref="Y11:AN11"/>
    <mergeCell ref="Y12:AN12"/>
    <mergeCell ref="C15:L15"/>
    <mergeCell ref="M15:AN15"/>
    <mergeCell ref="C16:L16"/>
    <mergeCell ref="M16:AN16"/>
    <mergeCell ref="M17:P17"/>
    <mergeCell ref="Q17:S17"/>
    <mergeCell ref="U17:W17"/>
    <mergeCell ref="Y17:AN17"/>
    <mergeCell ref="M18:AN18"/>
    <mergeCell ref="M19:AN19"/>
    <mergeCell ref="C20:L20"/>
    <mergeCell ref="M20:Q20"/>
    <mergeCell ref="R20:AA20"/>
    <mergeCell ref="AB20:AF20"/>
    <mergeCell ref="AG20:AN20"/>
    <mergeCell ref="C21:L21"/>
    <mergeCell ref="M21:U21"/>
    <mergeCell ref="V21:AA21"/>
    <mergeCell ref="AB21:AN21"/>
    <mergeCell ref="C22:L22"/>
    <mergeCell ref="M22:Q22"/>
    <mergeCell ref="R22:AA22"/>
    <mergeCell ref="AB22:AF22"/>
    <mergeCell ref="AG22:AN22"/>
    <mergeCell ref="M23:P23"/>
    <mergeCell ref="Q23:S23"/>
    <mergeCell ref="U23:W23"/>
    <mergeCell ref="Y23:AN23"/>
    <mergeCell ref="M24:AN24"/>
    <mergeCell ref="M25:AN25"/>
    <mergeCell ref="C26:L26"/>
    <mergeCell ref="M26:AN26"/>
    <mergeCell ref="C27:L27"/>
    <mergeCell ref="M27:AN27"/>
    <mergeCell ref="M28:P28"/>
    <mergeCell ref="Q28:S28"/>
    <mergeCell ref="U28:W28"/>
    <mergeCell ref="Y28:AN28"/>
    <mergeCell ref="M29:AN29"/>
    <mergeCell ref="M30:AN30"/>
    <mergeCell ref="C31:L31"/>
    <mergeCell ref="M31:Q31"/>
    <mergeCell ref="R31:AA31"/>
    <mergeCell ref="AB31:AF31"/>
    <mergeCell ref="AG31:AN31"/>
    <mergeCell ref="M32:P32"/>
    <mergeCell ref="Q32:S32"/>
    <mergeCell ref="U32:W32"/>
    <mergeCell ref="Y32:AN32"/>
    <mergeCell ref="M33:AN33"/>
    <mergeCell ref="M34:AN34"/>
    <mergeCell ref="C35:L35"/>
    <mergeCell ref="M35:Q35"/>
    <mergeCell ref="R35:AA35"/>
    <mergeCell ref="AB35:AF35"/>
    <mergeCell ref="AG35:AN35"/>
    <mergeCell ref="C36:L36"/>
    <mergeCell ref="M36:AN36"/>
    <mergeCell ref="M37:P37"/>
    <mergeCell ref="Q37:S37"/>
    <mergeCell ref="U37:W37"/>
    <mergeCell ref="Y37:AN37"/>
    <mergeCell ref="M38:AN38"/>
    <mergeCell ref="M39:AN39"/>
    <mergeCell ref="AA40:AD40"/>
    <mergeCell ref="AE40:AH40"/>
    <mergeCell ref="AI40:AN40"/>
    <mergeCell ref="AE41:AH41"/>
    <mergeCell ref="AI41:AN41"/>
    <mergeCell ref="E42:L42"/>
    <mergeCell ref="M42:N42"/>
    <mergeCell ref="O42:Q42"/>
    <mergeCell ref="S42:T42"/>
    <mergeCell ref="V42:W42"/>
    <mergeCell ref="Y42:Z42"/>
    <mergeCell ref="AA42:AD42"/>
    <mergeCell ref="AE42:AH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E46:L46"/>
    <mergeCell ref="M46:N46"/>
    <mergeCell ref="O46:Q46"/>
    <mergeCell ref="S46:T46"/>
    <mergeCell ref="V46:W46"/>
    <mergeCell ref="Y46:Z46"/>
    <mergeCell ref="AA46:AD46"/>
    <mergeCell ref="AE46:AH46"/>
    <mergeCell ref="AJ46:AK46"/>
    <mergeCell ref="AM46:AN46"/>
    <mergeCell ref="E47:L47"/>
    <mergeCell ref="M47:N47"/>
    <mergeCell ref="O47:Q47"/>
    <mergeCell ref="S47:T47"/>
    <mergeCell ref="V47:W47"/>
    <mergeCell ref="Y47:Z47"/>
    <mergeCell ref="AA47:AD47"/>
    <mergeCell ref="AE47:AH47"/>
    <mergeCell ref="AJ47:AK47"/>
    <mergeCell ref="AM47:AN47"/>
    <mergeCell ref="E48:L48"/>
    <mergeCell ref="M48:N48"/>
    <mergeCell ref="O48:Q48"/>
    <mergeCell ref="S48:T48"/>
    <mergeCell ref="V48:W48"/>
    <mergeCell ref="Y48:Z48"/>
    <mergeCell ref="AA48:AD48"/>
    <mergeCell ref="AE48:AH48"/>
    <mergeCell ref="AJ48:AK48"/>
    <mergeCell ref="AM48:AN48"/>
    <mergeCell ref="E49:L49"/>
    <mergeCell ref="M49:N49"/>
    <mergeCell ref="O49:Q49"/>
    <mergeCell ref="S49:T49"/>
    <mergeCell ref="V49:W49"/>
    <mergeCell ref="Y49:Z49"/>
    <mergeCell ref="AA49:AD49"/>
    <mergeCell ref="AE49:AH49"/>
    <mergeCell ref="AJ49:AK49"/>
    <mergeCell ref="AM49:AN49"/>
    <mergeCell ref="E50:L50"/>
    <mergeCell ref="M50:N50"/>
    <mergeCell ref="O50:Q50"/>
    <mergeCell ref="S50:T50"/>
    <mergeCell ref="V50:W50"/>
    <mergeCell ref="Y50:Z50"/>
    <mergeCell ref="AA50:AD50"/>
    <mergeCell ref="AE50:AH50"/>
    <mergeCell ref="AJ50:AK50"/>
    <mergeCell ref="AM50:AN50"/>
    <mergeCell ref="E51:L51"/>
    <mergeCell ref="M51:N51"/>
    <mergeCell ref="O51:Q51"/>
    <mergeCell ref="S51:T51"/>
    <mergeCell ref="V51:W51"/>
    <mergeCell ref="Y51:Z51"/>
    <mergeCell ref="AA51:AD51"/>
    <mergeCell ref="AE51:AH51"/>
    <mergeCell ref="AJ51:AK51"/>
    <mergeCell ref="AM51:AN51"/>
    <mergeCell ref="E52:L52"/>
    <mergeCell ref="M52:N52"/>
    <mergeCell ref="O52:Q52"/>
    <mergeCell ref="S52:T52"/>
    <mergeCell ref="V52:W52"/>
    <mergeCell ref="Y52:Z52"/>
    <mergeCell ref="AA52:AD52"/>
    <mergeCell ref="AE52:AH52"/>
    <mergeCell ref="AJ52:AK52"/>
    <mergeCell ref="AM52:AN52"/>
    <mergeCell ref="E53:L53"/>
    <mergeCell ref="M53:N53"/>
    <mergeCell ref="O53:Q53"/>
    <mergeCell ref="S53:T53"/>
    <mergeCell ref="V53:W53"/>
    <mergeCell ref="Y53:Z53"/>
    <mergeCell ref="AA53:AD53"/>
    <mergeCell ref="AE53:AH53"/>
    <mergeCell ref="AJ53:AK53"/>
    <mergeCell ref="AM53:AN53"/>
    <mergeCell ref="E54:L54"/>
    <mergeCell ref="M54:N54"/>
    <mergeCell ref="O54:Q54"/>
    <mergeCell ref="S54:T54"/>
    <mergeCell ref="V54:W54"/>
    <mergeCell ref="Y54:Z54"/>
    <mergeCell ref="AA54:AD54"/>
    <mergeCell ref="AE54:AH54"/>
    <mergeCell ref="AJ54:AK54"/>
    <mergeCell ref="AM54:AN54"/>
    <mergeCell ref="C55:L55"/>
    <mergeCell ref="M55:N55"/>
    <mergeCell ref="O55:Q55"/>
    <mergeCell ref="S55:T55"/>
    <mergeCell ref="V55:W55"/>
    <mergeCell ref="Y55:Z55"/>
    <mergeCell ref="AA55:AD55"/>
    <mergeCell ref="AE55:AH55"/>
    <mergeCell ref="AI55:AN55"/>
    <mergeCell ref="C56:L56"/>
    <mergeCell ref="M56:N56"/>
    <mergeCell ref="O56:Q56"/>
    <mergeCell ref="S56:T56"/>
    <mergeCell ref="V56:W56"/>
    <mergeCell ref="Y56:Z56"/>
    <mergeCell ref="AA56:AD56"/>
    <mergeCell ref="AE56:AH56"/>
    <mergeCell ref="AI56:AN56"/>
    <mergeCell ref="B57:K57"/>
    <mergeCell ref="B58:K58"/>
    <mergeCell ref="L58:AN58"/>
    <mergeCell ref="B59:K59"/>
    <mergeCell ref="B60:K60"/>
    <mergeCell ref="L60:AN60"/>
    <mergeCell ref="B61:N61"/>
    <mergeCell ref="C62:T62"/>
    <mergeCell ref="U62:AN62"/>
    <mergeCell ref="B67:F67"/>
    <mergeCell ref="G67:AN67"/>
    <mergeCell ref="C17:L19"/>
    <mergeCell ref="C23:L25"/>
    <mergeCell ref="C28:L30"/>
    <mergeCell ref="C32:L34"/>
    <mergeCell ref="C37:L39"/>
    <mergeCell ref="C40:L41"/>
    <mergeCell ref="M40:N41"/>
    <mergeCell ref="R40:Z41"/>
    <mergeCell ref="B62:B66"/>
    <mergeCell ref="C63:T66"/>
    <mergeCell ref="U63:AN66"/>
    <mergeCell ref="B15:B25"/>
    <mergeCell ref="B26:B39"/>
    <mergeCell ref="B40:B54"/>
    <mergeCell ref="C42:C54"/>
  </mergeCells>
  <phoneticPr fontId="4"/>
  <dataValidations count="4">
    <dataValidation type="list" allowBlank="1" showDropDown="0" showInputMessage="1" showErrorMessage="1" sqref="AE42:AH56">
      <formula1>"施設等の区分,その他該当する体制等,その他該当する体制等、LIFEへの登録,LIFEへの登録,割引"</formula1>
    </dataValidation>
    <dataValidation type="list" allowBlank="1" showDropDown="0" showInputMessage="1" showErrorMessage="1" sqref="M42:N56">
      <formula1>"○"</formula1>
    </dataValidation>
    <dataValidation type="list" allowBlank="1" showDropDown="0" showInputMessage="1" showErrorMessage="1" sqref="R42:R56 U42:U56 X42:X56 AI42:AI54 AL42:AL54">
      <formula1>"□,■"</formula1>
    </dataValidation>
    <dataValidation type="list" allowBlank="1" showDropDown="0" showInputMessage="1" showErrorMessage="0"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2"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2:AJ73"/>
  <sheetViews>
    <sheetView view="pageBreakPreview" zoomScale="70" zoomScaleSheetLayoutView="70" workbookViewId="0">
      <selection activeCell="F21" sqref="F21"/>
    </sheetView>
  </sheetViews>
  <sheetFormatPr defaultRowHeight="13.2"/>
  <cols>
    <col min="1" max="2" width="4.25" style="513" customWidth="1"/>
    <col min="3" max="3" width="25" style="512" customWidth="1"/>
    <col min="4" max="4" width="4.875" style="512" customWidth="1"/>
    <col min="5" max="5" width="41.625" style="512" customWidth="1"/>
    <col min="6" max="6" width="4.875" style="512" customWidth="1"/>
    <col min="7" max="7" width="19.625" style="737" customWidth="1"/>
    <col min="8" max="8" width="33.875" style="512" customWidth="1"/>
    <col min="9" max="34" width="4.875" style="512" customWidth="1"/>
    <col min="35" max="35" width="12" style="512" bestFit="1" customWidth="1"/>
    <col min="36" max="256" width="9" style="512" customWidth="1"/>
    <col min="257" max="258" width="4.25" style="512" customWidth="1"/>
    <col min="259" max="259" width="25" style="512" customWidth="1"/>
    <col min="260" max="260" width="4.875" style="512" customWidth="1"/>
    <col min="261" max="261" width="41.625" style="512" customWidth="1"/>
    <col min="262" max="262" width="4.875" style="512" customWidth="1"/>
    <col min="263" max="263" width="19.625" style="512" customWidth="1"/>
    <col min="264" max="264" width="33.875" style="512" customWidth="1"/>
    <col min="265" max="290" width="4.875" style="512" customWidth="1"/>
    <col min="291" max="291" width="12" style="512" bestFit="1" customWidth="1"/>
    <col min="292" max="512" width="9" style="512" customWidth="1"/>
    <col min="513" max="514" width="4.25" style="512" customWidth="1"/>
    <col min="515" max="515" width="25" style="512" customWidth="1"/>
    <col min="516" max="516" width="4.875" style="512" customWidth="1"/>
    <col min="517" max="517" width="41.625" style="512" customWidth="1"/>
    <col min="518" max="518" width="4.875" style="512" customWidth="1"/>
    <col min="519" max="519" width="19.625" style="512" customWidth="1"/>
    <col min="520" max="520" width="33.875" style="512" customWidth="1"/>
    <col min="521" max="546" width="4.875" style="512" customWidth="1"/>
    <col min="547" max="547" width="12" style="512" bestFit="1" customWidth="1"/>
    <col min="548" max="768" width="9" style="512" customWidth="1"/>
    <col min="769" max="770" width="4.25" style="512" customWidth="1"/>
    <col min="771" max="771" width="25" style="512" customWidth="1"/>
    <col min="772" max="772" width="4.875" style="512" customWidth="1"/>
    <col min="773" max="773" width="41.625" style="512" customWidth="1"/>
    <col min="774" max="774" width="4.875" style="512" customWidth="1"/>
    <col min="775" max="775" width="19.625" style="512" customWidth="1"/>
    <col min="776" max="776" width="33.875" style="512" customWidth="1"/>
    <col min="777" max="802" width="4.875" style="512" customWidth="1"/>
    <col min="803" max="803" width="12" style="512" bestFit="1" customWidth="1"/>
    <col min="804" max="1024" width="9" style="512" customWidth="1"/>
    <col min="1025" max="1026" width="4.25" style="512" customWidth="1"/>
    <col min="1027" max="1027" width="25" style="512" customWidth="1"/>
    <col min="1028" max="1028" width="4.875" style="512" customWidth="1"/>
    <col min="1029" max="1029" width="41.625" style="512" customWidth="1"/>
    <col min="1030" max="1030" width="4.875" style="512" customWidth="1"/>
    <col min="1031" max="1031" width="19.625" style="512" customWidth="1"/>
    <col min="1032" max="1032" width="33.875" style="512" customWidth="1"/>
    <col min="1033" max="1058" width="4.875" style="512" customWidth="1"/>
    <col min="1059" max="1059" width="12" style="512" bestFit="1" customWidth="1"/>
    <col min="1060" max="1280" width="9" style="512" customWidth="1"/>
    <col min="1281" max="1282" width="4.25" style="512" customWidth="1"/>
    <col min="1283" max="1283" width="25" style="512" customWidth="1"/>
    <col min="1284" max="1284" width="4.875" style="512" customWidth="1"/>
    <col min="1285" max="1285" width="41.625" style="512" customWidth="1"/>
    <col min="1286" max="1286" width="4.875" style="512" customWidth="1"/>
    <col min="1287" max="1287" width="19.625" style="512" customWidth="1"/>
    <col min="1288" max="1288" width="33.875" style="512" customWidth="1"/>
    <col min="1289" max="1314" width="4.875" style="512" customWidth="1"/>
    <col min="1315" max="1315" width="12" style="512" bestFit="1" customWidth="1"/>
    <col min="1316" max="1536" width="9" style="512" customWidth="1"/>
    <col min="1537" max="1538" width="4.25" style="512" customWidth="1"/>
    <col min="1539" max="1539" width="25" style="512" customWidth="1"/>
    <col min="1540" max="1540" width="4.875" style="512" customWidth="1"/>
    <col min="1541" max="1541" width="41.625" style="512" customWidth="1"/>
    <col min="1542" max="1542" width="4.875" style="512" customWidth="1"/>
    <col min="1543" max="1543" width="19.625" style="512" customWidth="1"/>
    <col min="1544" max="1544" width="33.875" style="512" customWidth="1"/>
    <col min="1545" max="1570" width="4.875" style="512" customWidth="1"/>
    <col min="1571" max="1571" width="12" style="512" bestFit="1" customWidth="1"/>
    <col min="1572" max="1792" width="9" style="512" customWidth="1"/>
    <col min="1793" max="1794" width="4.25" style="512" customWidth="1"/>
    <col min="1795" max="1795" width="25" style="512" customWidth="1"/>
    <col min="1796" max="1796" width="4.875" style="512" customWidth="1"/>
    <col min="1797" max="1797" width="41.625" style="512" customWidth="1"/>
    <col min="1798" max="1798" width="4.875" style="512" customWidth="1"/>
    <col min="1799" max="1799" width="19.625" style="512" customWidth="1"/>
    <col min="1800" max="1800" width="33.875" style="512" customWidth="1"/>
    <col min="1801" max="1826" width="4.875" style="512" customWidth="1"/>
    <col min="1827" max="1827" width="12" style="512" bestFit="1" customWidth="1"/>
    <col min="1828" max="2048" width="9" style="512" customWidth="1"/>
    <col min="2049" max="2050" width="4.25" style="512" customWidth="1"/>
    <col min="2051" max="2051" width="25" style="512" customWidth="1"/>
    <col min="2052" max="2052" width="4.875" style="512" customWidth="1"/>
    <col min="2053" max="2053" width="41.625" style="512" customWidth="1"/>
    <col min="2054" max="2054" width="4.875" style="512" customWidth="1"/>
    <col min="2055" max="2055" width="19.625" style="512" customWidth="1"/>
    <col min="2056" max="2056" width="33.875" style="512" customWidth="1"/>
    <col min="2057" max="2082" width="4.875" style="512" customWidth="1"/>
    <col min="2083" max="2083" width="12" style="512" bestFit="1" customWidth="1"/>
    <col min="2084" max="2304" width="9" style="512" customWidth="1"/>
    <col min="2305" max="2306" width="4.25" style="512" customWidth="1"/>
    <col min="2307" max="2307" width="25" style="512" customWidth="1"/>
    <col min="2308" max="2308" width="4.875" style="512" customWidth="1"/>
    <col min="2309" max="2309" width="41.625" style="512" customWidth="1"/>
    <col min="2310" max="2310" width="4.875" style="512" customWidth="1"/>
    <col min="2311" max="2311" width="19.625" style="512" customWidth="1"/>
    <col min="2312" max="2312" width="33.875" style="512" customWidth="1"/>
    <col min="2313" max="2338" width="4.875" style="512" customWidth="1"/>
    <col min="2339" max="2339" width="12" style="512" bestFit="1" customWidth="1"/>
    <col min="2340" max="2560" width="9" style="512" customWidth="1"/>
    <col min="2561" max="2562" width="4.25" style="512" customWidth="1"/>
    <col min="2563" max="2563" width="25" style="512" customWidth="1"/>
    <col min="2564" max="2564" width="4.875" style="512" customWidth="1"/>
    <col min="2565" max="2565" width="41.625" style="512" customWidth="1"/>
    <col min="2566" max="2566" width="4.875" style="512" customWidth="1"/>
    <col min="2567" max="2567" width="19.625" style="512" customWidth="1"/>
    <col min="2568" max="2568" width="33.875" style="512" customWidth="1"/>
    <col min="2569" max="2594" width="4.875" style="512" customWidth="1"/>
    <col min="2595" max="2595" width="12" style="512" bestFit="1" customWidth="1"/>
    <col min="2596" max="2816" width="9" style="512" customWidth="1"/>
    <col min="2817" max="2818" width="4.25" style="512" customWidth="1"/>
    <col min="2819" max="2819" width="25" style="512" customWidth="1"/>
    <col min="2820" max="2820" width="4.875" style="512" customWidth="1"/>
    <col min="2821" max="2821" width="41.625" style="512" customWidth="1"/>
    <col min="2822" max="2822" width="4.875" style="512" customWidth="1"/>
    <col min="2823" max="2823" width="19.625" style="512" customWidth="1"/>
    <col min="2824" max="2824" width="33.875" style="512" customWidth="1"/>
    <col min="2825" max="2850" width="4.875" style="512" customWidth="1"/>
    <col min="2851" max="2851" width="12" style="512" bestFit="1" customWidth="1"/>
    <col min="2852" max="3072" width="9" style="512" customWidth="1"/>
    <col min="3073" max="3074" width="4.25" style="512" customWidth="1"/>
    <col min="3075" max="3075" width="25" style="512" customWidth="1"/>
    <col min="3076" max="3076" width="4.875" style="512" customWidth="1"/>
    <col min="3077" max="3077" width="41.625" style="512" customWidth="1"/>
    <col min="3078" max="3078" width="4.875" style="512" customWidth="1"/>
    <col min="3079" max="3079" width="19.625" style="512" customWidth="1"/>
    <col min="3080" max="3080" width="33.875" style="512" customWidth="1"/>
    <col min="3081" max="3106" width="4.875" style="512" customWidth="1"/>
    <col min="3107" max="3107" width="12" style="512" bestFit="1" customWidth="1"/>
    <col min="3108" max="3328" width="9" style="512" customWidth="1"/>
    <col min="3329" max="3330" width="4.25" style="512" customWidth="1"/>
    <col min="3331" max="3331" width="25" style="512" customWidth="1"/>
    <col min="3332" max="3332" width="4.875" style="512" customWidth="1"/>
    <col min="3333" max="3333" width="41.625" style="512" customWidth="1"/>
    <col min="3334" max="3334" width="4.875" style="512" customWidth="1"/>
    <col min="3335" max="3335" width="19.625" style="512" customWidth="1"/>
    <col min="3336" max="3336" width="33.875" style="512" customWidth="1"/>
    <col min="3337" max="3362" width="4.875" style="512" customWidth="1"/>
    <col min="3363" max="3363" width="12" style="512" bestFit="1" customWidth="1"/>
    <col min="3364" max="3584" width="9" style="512" customWidth="1"/>
    <col min="3585" max="3586" width="4.25" style="512" customWidth="1"/>
    <col min="3587" max="3587" width="25" style="512" customWidth="1"/>
    <col min="3588" max="3588" width="4.875" style="512" customWidth="1"/>
    <col min="3589" max="3589" width="41.625" style="512" customWidth="1"/>
    <col min="3590" max="3590" width="4.875" style="512" customWidth="1"/>
    <col min="3591" max="3591" width="19.625" style="512" customWidth="1"/>
    <col min="3592" max="3592" width="33.875" style="512" customWidth="1"/>
    <col min="3593" max="3618" width="4.875" style="512" customWidth="1"/>
    <col min="3619" max="3619" width="12" style="512" bestFit="1" customWidth="1"/>
    <col min="3620" max="3840" width="9" style="512" customWidth="1"/>
    <col min="3841" max="3842" width="4.25" style="512" customWidth="1"/>
    <col min="3843" max="3843" width="25" style="512" customWidth="1"/>
    <col min="3844" max="3844" width="4.875" style="512" customWidth="1"/>
    <col min="3845" max="3845" width="41.625" style="512" customWidth="1"/>
    <col min="3846" max="3846" width="4.875" style="512" customWidth="1"/>
    <col min="3847" max="3847" width="19.625" style="512" customWidth="1"/>
    <col min="3848" max="3848" width="33.875" style="512" customWidth="1"/>
    <col min="3849" max="3874" width="4.875" style="512" customWidth="1"/>
    <col min="3875" max="3875" width="12" style="512" bestFit="1" customWidth="1"/>
    <col min="3876" max="4096" width="9" style="512" customWidth="1"/>
    <col min="4097" max="4098" width="4.25" style="512" customWidth="1"/>
    <col min="4099" max="4099" width="25" style="512" customWidth="1"/>
    <col min="4100" max="4100" width="4.875" style="512" customWidth="1"/>
    <col min="4101" max="4101" width="41.625" style="512" customWidth="1"/>
    <col min="4102" max="4102" width="4.875" style="512" customWidth="1"/>
    <col min="4103" max="4103" width="19.625" style="512" customWidth="1"/>
    <col min="4104" max="4104" width="33.875" style="512" customWidth="1"/>
    <col min="4105" max="4130" width="4.875" style="512" customWidth="1"/>
    <col min="4131" max="4131" width="12" style="512" bestFit="1" customWidth="1"/>
    <col min="4132" max="4352" width="9" style="512" customWidth="1"/>
    <col min="4353" max="4354" width="4.25" style="512" customWidth="1"/>
    <col min="4355" max="4355" width="25" style="512" customWidth="1"/>
    <col min="4356" max="4356" width="4.875" style="512" customWidth="1"/>
    <col min="4357" max="4357" width="41.625" style="512" customWidth="1"/>
    <col min="4358" max="4358" width="4.875" style="512" customWidth="1"/>
    <col min="4359" max="4359" width="19.625" style="512" customWidth="1"/>
    <col min="4360" max="4360" width="33.875" style="512" customWidth="1"/>
    <col min="4361" max="4386" width="4.875" style="512" customWidth="1"/>
    <col min="4387" max="4387" width="12" style="512" bestFit="1" customWidth="1"/>
    <col min="4388" max="4608" width="9" style="512" customWidth="1"/>
    <col min="4609" max="4610" width="4.25" style="512" customWidth="1"/>
    <col min="4611" max="4611" width="25" style="512" customWidth="1"/>
    <col min="4612" max="4612" width="4.875" style="512" customWidth="1"/>
    <col min="4613" max="4613" width="41.625" style="512" customWidth="1"/>
    <col min="4614" max="4614" width="4.875" style="512" customWidth="1"/>
    <col min="4615" max="4615" width="19.625" style="512" customWidth="1"/>
    <col min="4616" max="4616" width="33.875" style="512" customWidth="1"/>
    <col min="4617" max="4642" width="4.875" style="512" customWidth="1"/>
    <col min="4643" max="4643" width="12" style="512" bestFit="1" customWidth="1"/>
    <col min="4644" max="4864" width="9" style="512" customWidth="1"/>
    <col min="4865" max="4866" width="4.25" style="512" customWidth="1"/>
    <col min="4867" max="4867" width="25" style="512" customWidth="1"/>
    <col min="4868" max="4868" width="4.875" style="512" customWidth="1"/>
    <col min="4869" max="4869" width="41.625" style="512" customWidth="1"/>
    <col min="4870" max="4870" width="4.875" style="512" customWidth="1"/>
    <col min="4871" max="4871" width="19.625" style="512" customWidth="1"/>
    <col min="4872" max="4872" width="33.875" style="512" customWidth="1"/>
    <col min="4873" max="4898" width="4.875" style="512" customWidth="1"/>
    <col min="4899" max="4899" width="12" style="512" bestFit="1" customWidth="1"/>
    <col min="4900" max="5120" width="9" style="512" customWidth="1"/>
    <col min="5121" max="5122" width="4.25" style="512" customWidth="1"/>
    <col min="5123" max="5123" width="25" style="512" customWidth="1"/>
    <col min="5124" max="5124" width="4.875" style="512" customWidth="1"/>
    <col min="5125" max="5125" width="41.625" style="512" customWidth="1"/>
    <col min="5126" max="5126" width="4.875" style="512" customWidth="1"/>
    <col min="5127" max="5127" width="19.625" style="512" customWidth="1"/>
    <col min="5128" max="5128" width="33.875" style="512" customWidth="1"/>
    <col min="5129" max="5154" width="4.875" style="512" customWidth="1"/>
    <col min="5155" max="5155" width="12" style="512" bestFit="1" customWidth="1"/>
    <col min="5156" max="5376" width="9" style="512" customWidth="1"/>
    <col min="5377" max="5378" width="4.25" style="512" customWidth="1"/>
    <col min="5379" max="5379" width="25" style="512" customWidth="1"/>
    <col min="5380" max="5380" width="4.875" style="512" customWidth="1"/>
    <col min="5381" max="5381" width="41.625" style="512" customWidth="1"/>
    <col min="5382" max="5382" width="4.875" style="512" customWidth="1"/>
    <col min="5383" max="5383" width="19.625" style="512" customWidth="1"/>
    <col min="5384" max="5384" width="33.875" style="512" customWidth="1"/>
    <col min="5385" max="5410" width="4.875" style="512" customWidth="1"/>
    <col min="5411" max="5411" width="12" style="512" bestFit="1" customWidth="1"/>
    <col min="5412" max="5632" width="9" style="512" customWidth="1"/>
    <col min="5633" max="5634" width="4.25" style="512" customWidth="1"/>
    <col min="5635" max="5635" width="25" style="512" customWidth="1"/>
    <col min="5636" max="5636" width="4.875" style="512" customWidth="1"/>
    <col min="5637" max="5637" width="41.625" style="512" customWidth="1"/>
    <col min="5638" max="5638" width="4.875" style="512" customWidth="1"/>
    <col min="5639" max="5639" width="19.625" style="512" customWidth="1"/>
    <col min="5640" max="5640" width="33.875" style="512" customWidth="1"/>
    <col min="5641" max="5666" width="4.875" style="512" customWidth="1"/>
    <col min="5667" max="5667" width="12" style="512" bestFit="1" customWidth="1"/>
    <col min="5668" max="5888" width="9" style="512" customWidth="1"/>
    <col min="5889" max="5890" width="4.25" style="512" customWidth="1"/>
    <col min="5891" max="5891" width="25" style="512" customWidth="1"/>
    <col min="5892" max="5892" width="4.875" style="512" customWidth="1"/>
    <col min="5893" max="5893" width="41.625" style="512" customWidth="1"/>
    <col min="5894" max="5894" width="4.875" style="512" customWidth="1"/>
    <col min="5895" max="5895" width="19.625" style="512" customWidth="1"/>
    <col min="5896" max="5896" width="33.875" style="512" customWidth="1"/>
    <col min="5897" max="5922" width="4.875" style="512" customWidth="1"/>
    <col min="5923" max="5923" width="12" style="512" bestFit="1" customWidth="1"/>
    <col min="5924" max="6144" width="9" style="512" customWidth="1"/>
    <col min="6145" max="6146" width="4.25" style="512" customWidth="1"/>
    <col min="6147" max="6147" width="25" style="512" customWidth="1"/>
    <col min="6148" max="6148" width="4.875" style="512" customWidth="1"/>
    <col min="6149" max="6149" width="41.625" style="512" customWidth="1"/>
    <col min="6150" max="6150" width="4.875" style="512" customWidth="1"/>
    <col min="6151" max="6151" width="19.625" style="512" customWidth="1"/>
    <col min="6152" max="6152" width="33.875" style="512" customWidth="1"/>
    <col min="6153" max="6178" width="4.875" style="512" customWidth="1"/>
    <col min="6179" max="6179" width="12" style="512" bestFit="1" customWidth="1"/>
    <col min="6180" max="6400" width="9" style="512" customWidth="1"/>
    <col min="6401" max="6402" width="4.25" style="512" customWidth="1"/>
    <col min="6403" max="6403" width="25" style="512" customWidth="1"/>
    <col min="6404" max="6404" width="4.875" style="512" customWidth="1"/>
    <col min="6405" max="6405" width="41.625" style="512" customWidth="1"/>
    <col min="6406" max="6406" width="4.875" style="512" customWidth="1"/>
    <col min="6407" max="6407" width="19.625" style="512" customWidth="1"/>
    <col min="6408" max="6408" width="33.875" style="512" customWidth="1"/>
    <col min="6409" max="6434" width="4.875" style="512" customWidth="1"/>
    <col min="6435" max="6435" width="12" style="512" bestFit="1" customWidth="1"/>
    <col min="6436" max="6656" width="9" style="512" customWidth="1"/>
    <col min="6657" max="6658" width="4.25" style="512" customWidth="1"/>
    <col min="6659" max="6659" width="25" style="512" customWidth="1"/>
    <col min="6660" max="6660" width="4.875" style="512" customWidth="1"/>
    <col min="6661" max="6661" width="41.625" style="512" customWidth="1"/>
    <col min="6662" max="6662" width="4.875" style="512" customWidth="1"/>
    <col min="6663" max="6663" width="19.625" style="512" customWidth="1"/>
    <col min="6664" max="6664" width="33.875" style="512" customWidth="1"/>
    <col min="6665" max="6690" width="4.875" style="512" customWidth="1"/>
    <col min="6691" max="6691" width="12" style="512" bestFit="1" customWidth="1"/>
    <col min="6692" max="6912" width="9" style="512" customWidth="1"/>
    <col min="6913" max="6914" width="4.25" style="512" customWidth="1"/>
    <col min="6915" max="6915" width="25" style="512" customWidth="1"/>
    <col min="6916" max="6916" width="4.875" style="512" customWidth="1"/>
    <col min="6917" max="6917" width="41.625" style="512" customWidth="1"/>
    <col min="6918" max="6918" width="4.875" style="512" customWidth="1"/>
    <col min="6919" max="6919" width="19.625" style="512" customWidth="1"/>
    <col min="6920" max="6920" width="33.875" style="512" customWidth="1"/>
    <col min="6921" max="6946" width="4.875" style="512" customWidth="1"/>
    <col min="6947" max="6947" width="12" style="512" bestFit="1" customWidth="1"/>
    <col min="6948" max="7168" width="9" style="512" customWidth="1"/>
    <col min="7169" max="7170" width="4.25" style="512" customWidth="1"/>
    <col min="7171" max="7171" width="25" style="512" customWidth="1"/>
    <col min="7172" max="7172" width="4.875" style="512" customWidth="1"/>
    <col min="7173" max="7173" width="41.625" style="512" customWidth="1"/>
    <col min="7174" max="7174" width="4.875" style="512" customWidth="1"/>
    <col min="7175" max="7175" width="19.625" style="512" customWidth="1"/>
    <col min="7176" max="7176" width="33.875" style="512" customWidth="1"/>
    <col min="7177" max="7202" width="4.875" style="512" customWidth="1"/>
    <col min="7203" max="7203" width="12" style="512" bestFit="1" customWidth="1"/>
    <col min="7204" max="7424" width="9" style="512" customWidth="1"/>
    <col min="7425" max="7426" width="4.25" style="512" customWidth="1"/>
    <col min="7427" max="7427" width="25" style="512" customWidth="1"/>
    <col min="7428" max="7428" width="4.875" style="512" customWidth="1"/>
    <col min="7429" max="7429" width="41.625" style="512" customWidth="1"/>
    <col min="7430" max="7430" width="4.875" style="512" customWidth="1"/>
    <col min="7431" max="7431" width="19.625" style="512" customWidth="1"/>
    <col min="7432" max="7432" width="33.875" style="512" customWidth="1"/>
    <col min="7433" max="7458" width="4.875" style="512" customWidth="1"/>
    <col min="7459" max="7459" width="12" style="512" bestFit="1" customWidth="1"/>
    <col min="7460" max="7680" width="9" style="512" customWidth="1"/>
    <col min="7681" max="7682" width="4.25" style="512" customWidth="1"/>
    <col min="7683" max="7683" width="25" style="512" customWidth="1"/>
    <col min="7684" max="7684" width="4.875" style="512" customWidth="1"/>
    <col min="7685" max="7685" width="41.625" style="512" customWidth="1"/>
    <col min="7686" max="7686" width="4.875" style="512" customWidth="1"/>
    <col min="7687" max="7687" width="19.625" style="512" customWidth="1"/>
    <col min="7688" max="7688" width="33.875" style="512" customWidth="1"/>
    <col min="7689" max="7714" width="4.875" style="512" customWidth="1"/>
    <col min="7715" max="7715" width="12" style="512" bestFit="1" customWidth="1"/>
    <col min="7716" max="7936" width="9" style="512" customWidth="1"/>
    <col min="7937" max="7938" width="4.25" style="512" customWidth="1"/>
    <col min="7939" max="7939" width="25" style="512" customWidth="1"/>
    <col min="7940" max="7940" width="4.875" style="512" customWidth="1"/>
    <col min="7941" max="7941" width="41.625" style="512" customWidth="1"/>
    <col min="7942" max="7942" width="4.875" style="512" customWidth="1"/>
    <col min="7943" max="7943" width="19.625" style="512" customWidth="1"/>
    <col min="7944" max="7944" width="33.875" style="512" customWidth="1"/>
    <col min="7945" max="7970" width="4.875" style="512" customWidth="1"/>
    <col min="7971" max="7971" width="12" style="512" bestFit="1" customWidth="1"/>
    <col min="7972" max="8192" width="9" style="512" customWidth="1"/>
    <col min="8193" max="8194" width="4.25" style="512" customWidth="1"/>
    <col min="8195" max="8195" width="25" style="512" customWidth="1"/>
    <col min="8196" max="8196" width="4.875" style="512" customWidth="1"/>
    <col min="8197" max="8197" width="41.625" style="512" customWidth="1"/>
    <col min="8198" max="8198" width="4.875" style="512" customWidth="1"/>
    <col min="8199" max="8199" width="19.625" style="512" customWidth="1"/>
    <col min="8200" max="8200" width="33.875" style="512" customWidth="1"/>
    <col min="8201" max="8226" width="4.875" style="512" customWidth="1"/>
    <col min="8227" max="8227" width="12" style="512" bestFit="1" customWidth="1"/>
    <col min="8228" max="8448" width="9" style="512" customWidth="1"/>
    <col min="8449" max="8450" width="4.25" style="512" customWidth="1"/>
    <col min="8451" max="8451" width="25" style="512" customWidth="1"/>
    <col min="8452" max="8452" width="4.875" style="512" customWidth="1"/>
    <col min="8453" max="8453" width="41.625" style="512" customWidth="1"/>
    <col min="8454" max="8454" width="4.875" style="512" customWidth="1"/>
    <col min="8455" max="8455" width="19.625" style="512" customWidth="1"/>
    <col min="8456" max="8456" width="33.875" style="512" customWidth="1"/>
    <col min="8457" max="8482" width="4.875" style="512" customWidth="1"/>
    <col min="8483" max="8483" width="12" style="512" bestFit="1" customWidth="1"/>
    <col min="8484" max="8704" width="9" style="512" customWidth="1"/>
    <col min="8705" max="8706" width="4.25" style="512" customWidth="1"/>
    <col min="8707" max="8707" width="25" style="512" customWidth="1"/>
    <col min="8708" max="8708" width="4.875" style="512" customWidth="1"/>
    <col min="8709" max="8709" width="41.625" style="512" customWidth="1"/>
    <col min="8710" max="8710" width="4.875" style="512" customWidth="1"/>
    <col min="8711" max="8711" width="19.625" style="512" customWidth="1"/>
    <col min="8712" max="8712" width="33.875" style="512" customWidth="1"/>
    <col min="8713" max="8738" width="4.875" style="512" customWidth="1"/>
    <col min="8739" max="8739" width="12" style="512" bestFit="1" customWidth="1"/>
    <col min="8740" max="8960" width="9" style="512" customWidth="1"/>
    <col min="8961" max="8962" width="4.25" style="512" customWidth="1"/>
    <col min="8963" max="8963" width="25" style="512" customWidth="1"/>
    <col min="8964" max="8964" width="4.875" style="512" customWidth="1"/>
    <col min="8965" max="8965" width="41.625" style="512" customWidth="1"/>
    <col min="8966" max="8966" width="4.875" style="512" customWidth="1"/>
    <col min="8967" max="8967" width="19.625" style="512" customWidth="1"/>
    <col min="8968" max="8968" width="33.875" style="512" customWidth="1"/>
    <col min="8969" max="8994" width="4.875" style="512" customWidth="1"/>
    <col min="8995" max="8995" width="12" style="512" bestFit="1" customWidth="1"/>
    <col min="8996" max="9216" width="9" style="512" customWidth="1"/>
    <col min="9217" max="9218" width="4.25" style="512" customWidth="1"/>
    <col min="9219" max="9219" width="25" style="512" customWidth="1"/>
    <col min="9220" max="9220" width="4.875" style="512" customWidth="1"/>
    <col min="9221" max="9221" width="41.625" style="512" customWidth="1"/>
    <col min="9222" max="9222" width="4.875" style="512" customWidth="1"/>
    <col min="9223" max="9223" width="19.625" style="512" customWidth="1"/>
    <col min="9224" max="9224" width="33.875" style="512" customWidth="1"/>
    <col min="9225" max="9250" width="4.875" style="512" customWidth="1"/>
    <col min="9251" max="9251" width="12" style="512" bestFit="1" customWidth="1"/>
    <col min="9252" max="9472" width="9" style="512" customWidth="1"/>
    <col min="9473" max="9474" width="4.25" style="512" customWidth="1"/>
    <col min="9475" max="9475" width="25" style="512" customWidth="1"/>
    <col min="9476" max="9476" width="4.875" style="512" customWidth="1"/>
    <col min="9477" max="9477" width="41.625" style="512" customWidth="1"/>
    <col min="9478" max="9478" width="4.875" style="512" customWidth="1"/>
    <col min="9479" max="9479" width="19.625" style="512" customWidth="1"/>
    <col min="9480" max="9480" width="33.875" style="512" customWidth="1"/>
    <col min="9481" max="9506" width="4.875" style="512" customWidth="1"/>
    <col min="9507" max="9507" width="12" style="512" bestFit="1" customWidth="1"/>
    <col min="9508" max="9728" width="9" style="512" customWidth="1"/>
    <col min="9729" max="9730" width="4.25" style="512" customWidth="1"/>
    <col min="9731" max="9731" width="25" style="512" customWidth="1"/>
    <col min="9732" max="9732" width="4.875" style="512" customWidth="1"/>
    <col min="9733" max="9733" width="41.625" style="512" customWidth="1"/>
    <col min="9734" max="9734" width="4.875" style="512" customWidth="1"/>
    <col min="9735" max="9735" width="19.625" style="512" customWidth="1"/>
    <col min="9736" max="9736" width="33.875" style="512" customWidth="1"/>
    <col min="9737" max="9762" width="4.875" style="512" customWidth="1"/>
    <col min="9763" max="9763" width="12" style="512" bestFit="1" customWidth="1"/>
    <col min="9764" max="9984" width="9" style="512" customWidth="1"/>
    <col min="9985" max="9986" width="4.25" style="512" customWidth="1"/>
    <col min="9987" max="9987" width="25" style="512" customWidth="1"/>
    <col min="9988" max="9988" width="4.875" style="512" customWidth="1"/>
    <col min="9989" max="9989" width="41.625" style="512" customWidth="1"/>
    <col min="9990" max="9990" width="4.875" style="512" customWidth="1"/>
    <col min="9991" max="9991" width="19.625" style="512" customWidth="1"/>
    <col min="9992" max="9992" width="33.875" style="512" customWidth="1"/>
    <col min="9993" max="10018" width="4.875" style="512" customWidth="1"/>
    <col min="10019" max="10019" width="12" style="512" bestFit="1" customWidth="1"/>
    <col min="10020" max="10240" width="9" style="512" customWidth="1"/>
    <col min="10241" max="10242" width="4.25" style="512" customWidth="1"/>
    <col min="10243" max="10243" width="25" style="512" customWidth="1"/>
    <col min="10244" max="10244" width="4.875" style="512" customWidth="1"/>
    <col min="10245" max="10245" width="41.625" style="512" customWidth="1"/>
    <col min="10246" max="10246" width="4.875" style="512" customWidth="1"/>
    <col min="10247" max="10247" width="19.625" style="512" customWidth="1"/>
    <col min="10248" max="10248" width="33.875" style="512" customWidth="1"/>
    <col min="10249" max="10274" width="4.875" style="512" customWidth="1"/>
    <col min="10275" max="10275" width="12" style="512" bestFit="1" customWidth="1"/>
    <col min="10276" max="10496" width="9" style="512" customWidth="1"/>
    <col min="10497" max="10498" width="4.25" style="512" customWidth="1"/>
    <col min="10499" max="10499" width="25" style="512" customWidth="1"/>
    <col min="10500" max="10500" width="4.875" style="512" customWidth="1"/>
    <col min="10501" max="10501" width="41.625" style="512" customWidth="1"/>
    <col min="10502" max="10502" width="4.875" style="512" customWidth="1"/>
    <col min="10503" max="10503" width="19.625" style="512" customWidth="1"/>
    <col min="10504" max="10504" width="33.875" style="512" customWidth="1"/>
    <col min="10505" max="10530" width="4.875" style="512" customWidth="1"/>
    <col min="10531" max="10531" width="12" style="512" bestFit="1" customWidth="1"/>
    <col min="10532" max="10752" width="9" style="512" customWidth="1"/>
    <col min="10753" max="10754" width="4.25" style="512" customWidth="1"/>
    <col min="10755" max="10755" width="25" style="512" customWidth="1"/>
    <col min="10756" max="10756" width="4.875" style="512" customWidth="1"/>
    <col min="10757" max="10757" width="41.625" style="512" customWidth="1"/>
    <col min="10758" max="10758" width="4.875" style="512" customWidth="1"/>
    <col min="10759" max="10759" width="19.625" style="512" customWidth="1"/>
    <col min="10760" max="10760" width="33.875" style="512" customWidth="1"/>
    <col min="10761" max="10786" width="4.875" style="512" customWidth="1"/>
    <col min="10787" max="10787" width="12" style="512" bestFit="1" customWidth="1"/>
    <col min="10788" max="11008" width="9" style="512" customWidth="1"/>
    <col min="11009" max="11010" width="4.25" style="512" customWidth="1"/>
    <col min="11011" max="11011" width="25" style="512" customWidth="1"/>
    <col min="11012" max="11012" width="4.875" style="512" customWidth="1"/>
    <col min="11013" max="11013" width="41.625" style="512" customWidth="1"/>
    <col min="11014" max="11014" width="4.875" style="512" customWidth="1"/>
    <col min="11015" max="11015" width="19.625" style="512" customWidth="1"/>
    <col min="11016" max="11016" width="33.875" style="512" customWidth="1"/>
    <col min="11017" max="11042" width="4.875" style="512" customWidth="1"/>
    <col min="11043" max="11043" width="12" style="512" bestFit="1" customWidth="1"/>
    <col min="11044" max="11264" width="9" style="512" customWidth="1"/>
    <col min="11265" max="11266" width="4.25" style="512" customWidth="1"/>
    <col min="11267" max="11267" width="25" style="512" customWidth="1"/>
    <col min="11268" max="11268" width="4.875" style="512" customWidth="1"/>
    <col min="11269" max="11269" width="41.625" style="512" customWidth="1"/>
    <col min="11270" max="11270" width="4.875" style="512" customWidth="1"/>
    <col min="11271" max="11271" width="19.625" style="512" customWidth="1"/>
    <col min="11272" max="11272" width="33.875" style="512" customWidth="1"/>
    <col min="11273" max="11298" width="4.875" style="512" customWidth="1"/>
    <col min="11299" max="11299" width="12" style="512" bestFit="1" customWidth="1"/>
    <col min="11300" max="11520" width="9" style="512" customWidth="1"/>
    <col min="11521" max="11522" width="4.25" style="512" customWidth="1"/>
    <col min="11523" max="11523" width="25" style="512" customWidth="1"/>
    <col min="11524" max="11524" width="4.875" style="512" customWidth="1"/>
    <col min="11525" max="11525" width="41.625" style="512" customWidth="1"/>
    <col min="11526" max="11526" width="4.875" style="512" customWidth="1"/>
    <col min="11527" max="11527" width="19.625" style="512" customWidth="1"/>
    <col min="11528" max="11528" width="33.875" style="512" customWidth="1"/>
    <col min="11529" max="11554" width="4.875" style="512" customWidth="1"/>
    <col min="11555" max="11555" width="12" style="512" bestFit="1" customWidth="1"/>
    <col min="11556" max="11776" width="9" style="512" customWidth="1"/>
    <col min="11777" max="11778" width="4.25" style="512" customWidth="1"/>
    <col min="11779" max="11779" width="25" style="512" customWidth="1"/>
    <col min="11780" max="11780" width="4.875" style="512" customWidth="1"/>
    <col min="11781" max="11781" width="41.625" style="512" customWidth="1"/>
    <col min="11782" max="11782" width="4.875" style="512" customWidth="1"/>
    <col min="11783" max="11783" width="19.625" style="512" customWidth="1"/>
    <col min="11784" max="11784" width="33.875" style="512" customWidth="1"/>
    <col min="11785" max="11810" width="4.875" style="512" customWidth="1"/>
    <col min="11811" max="11811" width="12" style="512" bestFit="1" customWidth="1"/>
    <col min="11812" max="12032" width="9" style="512" customWidth="1"/>
    <col min="12033" max="12034" width="4.25" style="512" customWidth="1"/>
    <col min="12035" max="12035" width="25" style="512" customWidth="1"/>
    <col min="12036" max="12036" width="4.875" style="512" customWidth="1"/>
    <col min="12037" max="12037" width="41.625" style="512" customWidth="1"/>
    <col min="12038" max="12038" width="4.875" style="512" customWidth="1"/>
    <col min="12039" max="12039" width="19.625" style="512" customWidth="1"/>
    <col min="12040" max="12040" width="33.875" style="512" customWidth="1"/>
    <col min="12041" max="12066" width="4.875" style="512" customWidth="1"/>
    <col min="12067" max="12067" width="12" style="512" bestFit="1" customWidth="1"/>
    <col min="12068" max="12288" width="9" style="512" customWidth="1"/>
    <col min="12289" max="12290" width="4.25" style="512" customWidth="1"/>
    <col min="12291" max="12291" width="25" style="512" customWidth="1"/>
    <col min="12292" max="12292" width="4.875" style="512" customWidth="1"/>
    <col min="12293" max="12293" width="41.625" style="512" customWidth="1"/>
    <col min="12294" max="12294" width="4.875" style="512" customWidth="1"/>
    <col min="12295" max="12295" width="19.625" style="512" customWidth="1"/>
    <col min="12296" max="12296" width="33.875" style="512" customWidth="1"/>
    <col min="12297" max="12322" width="4.875" style="512" customWidth="1"/>
    <col min="12323" max="12323" width="12" style="512" bestFit="1" customWidth="1"/>
    <col min="12324" max="12544" width="9" style="512" customWidth="1"/>
    <col min="12545" max="12546" width="4.25" style="512" customWidth="1"/>
    <col min="12547" max="12547" width="25" style="512" customWidth="1"/>
    <col min="12548" max="12548" width="4.875" style="512" customWidth="1"/>
    <col min="12549" max="12549" width="41.625" style="512" customWidth="1"/>
    <col min="12550" max="12550" width="4.875" style="512" customWidth="1"/>
    <col min="12551" max="12551" width="19.625" style="512" customWidth="1"/>
    <col min="12552" max="12552" width="33.875" style="512" customWidth="1"/>
    <col min="12553" max="12578" width="4.875" style="512" customWidth="1"/>
    <col min="12579" max="12579" width="12" style="512" bestFit="1" customWidth="1"/>
    <col min="12580" max="12800" width="9" style="512" customWidth="1"/>
    <col min="12801" max="12802" width="4.25" style="512" customWidth="1"/>
    <col min="12803" max="12803" width="25" style="512" customWidth="1"/>
    <col min="12804" max="12804" width="4.875" style="512" customWidth="1"/>
    <col min="12805" max="12805" width="41.625" style="512" customWidth="1"/>
    <col min="12806" max="12806" width="4.875" style="512" customWidth="1"/>
    <col min="12807" max="12807" width="19.625" style="512" customWidth="1"/>
    <col min="12808" max="12808" width="33.875" style="512" customWidth="1"/>
    <col min="12809" max="12834" width="4.875" style="512" customWidth="1"/>
    <col min="12835" max="12835" width="12" style="512" bestFit="1" customWidth="1"/>
    <col min="12836" max="13056" width="9" style="512" customWidth="1"/>
    <col min="13057" max="13058" width="4.25" style="512" customWidth="1"/>
    <col min="13059" max="13059" width="25" style="512" customWidth="1"/>
    <col min="13060" max="13060" width="4.875" style="512" customWidth="1"/>
    <col min="13061" max="13061" width="41.625" style="512" customWidth="1"/>
    <col min="13062" max="13062" width="4.875" style="512" customWidth="1"/>
    <col min="13063" max="13063" width="19.625" style="512" customWidth="1"/>
    <col min="13064" max="13064" width="33.875" style="512" customWidth="1"/>
    <col min="13065" max="13090" width="4.875" style="512" customWidth="1"/>
    <col min="13091" max="13091" width="12" style="512" bestFit="1" customWidth="1"/>
    <col min="13092" max="13312" width="9" style="512" customWidth="1"/>
    <col min="13313" max="13314" width="4.25" style="512" customWidth="1"/>
    <col min="13315" max="13315" width="25" style="512" customWidth="1"/>
    <col min="13316" max="13316" width="4.875" style="512" customWidth="1"/>
    <col min="13317" max="13317" width="41.625" style="512" customWidth="1"/>
    <col min="13318" max="13318" width="4.875" style="512" customWidth="1"/>
    <col min="13319" max="13319" width="19.625" style="512" customWidth="1"/>
    <col min="13320" max="13320" width="33.875" style="512" customWidth="1"/>
    <col min="13321" max="13346" width="4.875" style="512" customWidth="1"/>
    <col min="13347" max="13347" width="12" style="512" bestFit="1" customWidth="1"/>
    <col min="13348" max="13568" width="9" style="512" customWidth="1"/>
    <col min="13569" max="13570" width="4.25" style="512" customWidth="1"/>
    <col min="13571" max="13571" width="25" style="512" customWidth="1"/>
    <col min="13572" max="13572" width="4.875" style="512" customWidth="1"/>
    <col min="13573" max="13573" width="41.625" style="512" customWidth="1"/>
    <col min="13574" max="13574" width="4.875" style="512" customWidth="1"/>
    <col min="13575" max="13575" width="19.625" style="512" customWidth="1"/>
    <col min="13576" max="13576" width="33.875" style="512" customWidth="1"/>
    <col min="13577" max="13602" width="4.875" style="512" customWidth="1"/>
    <col min="13603" max="13603" width="12" style="512" bestFit="1" customWidth="1"/>
    <col min="13604" max="13824" width="9" style="512" customWidth="1"/>
    <col min="13825" max="13826" width="4.25" style="512" customWidth="1"/>
    <col min="13827" max="13827" width="25" style="512" customWidth="1"/>
    <col min="13828" max="13828" width="4.875" style="512" customWidth="1"/>
    <col min="13829" max="13829" width="41.625" style="512" customWidth="1"/>
    <col min="13830" max="13830" width="4.875" style="512" customWidth="1"/>
    <col min="13831" max="13831" width="19.625" style="512" customWidth="1"/>
    <col min="13832" max="13832" width="33.875" style="512" customWidth="1"/>
    <col min="13833" max="13858" width="4.875" style="512" customWidth="1"/>
    <col min="13859" max="13859" width="12" style="512" bestFit="1" customWidth="1"/>
    <col min="13860" max="14080" width="9" style="512" customWidth="1"/>
    <col min="14081" max="14082" width="4.25" style="512" customWidth="1"/>
    <col min="14083" max="14083" width="25" style="512" customWidth="1"/>
    <col min="14084" max="14084" width="4.875" style="512" customWidth="1"/>
    <col min="14085" max="14085" width="41.625" style="512" customWidth="1"/>
    <col min="14086" max="14086" width="4.875" style="512" customWidth="1"/>
    <col min="14087" max="14087" width="19.625" style="512" customWidth="1"/>
    <col min="14088" max="14088" width="33.875" style="512" customWidth="1"/>
    <col min="14089" max="14114" width="4.875" style="512" customWidth="1"/>
    <col min="14115" max="14115" width="12" style="512" bestFit="1" customWidth="1"/>
    <col min="14116" max="14336" width="9" style="512" customWidth="1"/>
    <col min="14337" max="14338" width="4.25" style="512" customWidth="1"/>
    <col min="14339" max="14339" width="25" style="512" customWidth="1"/>
    <col min="14340" max="14340" width="4.875" style="512" customWidth="1"/>
    <col min="14341" max="14341" width="41.625" style="512" customWidth="1"/>
    <col min="14342" max="14342" width="4.875" style="512" customWidth="1"/>
    <col min="14343" max="14343" width="19.625" style="512" customWidth="1"/>
    <col min="14344" max="14344" width="33.875" style="512" customWidth="1"/>
    <col min="14345" max="14370" width="4.875" style="512" customWidth="1"/>
    <col min="14371" max="14371" width="12" style="512" bestFit="1" customWidth="1"/>
    <col min="14372" max="14592" width="9" style="512" customWidth="1"/>
    <col min="14593" max="14594" width="4.25" style="512" customWidth="1"/>
    <col min="14595" max="14595" width="25" style="512" customWidth="1"/>
    <col min="14596" max="14596" width="4.875" style="512" customWidth="1"/>
    <col min="14597" max="14597" width="41.625" style="512" customWidth="1"/>
    <col min="14598" max="14598" width="4.875" style="512" customWidth="1"/>
    <col min="14599" max="14599" width="19.625" style="512" customWidth="1"/>
    <col min="14600" max="14600" width="33.875" style="512" customWidth="1"/>
    <col min="14601" max="14626" width="4.875" style="512" customWidth="1"/>
    <col min="14627" max="14627" width="12" style="512" bestFit="1" customWidth="1"/>
    <col min="14628" max="14848" width="9" style="512" customWidth="1"/>
    <col min="14849" max="14850" width="4.25" style="512" customWidth="1"/>
    <col min="14851" max="14851" width="25" style="512" customWidth="1"/>
    <col min="14852" max="14852" width="4.875" style="512" customWidth="1"/>
    <col min="14853" max="14853" width="41.625" style="512" customWidth="1"/>
    <col min="14854" max="14854" width="4.875" style="512" customWidth="1"/>
    <col min="14855" max="14855" width="19.625" style="512" customWidth="1"/>
    <col min="14856" max="14856" width="33.875" style="512" customWidth="1"/>
    <col min="14857" max="14882" width="4.875" style="512" customWidth="1"/>
    <col min="14883" max="14883" width="12" style="512" bestFit="1" customWidth="1"/>
    <col min="14884" max="15104" width="9" style="512" customWidth="1"/>
    <col min="15105" max="15106" width="4.25" style="512" customWidth="1"/>
    <col min="15107" max="15107" width="25" style="512" customWidth="1"/>
    <col min="15108" max="15108" width="4.875" style="512" customWidth="1"/>
    <col min="15109" max="15109" width="41.625" style="512" customWidth="1"/>
    <col min="15110" max="15110" width="4.875" style="512" customWidth="1"/>
    <col min="15111" max="15111" width="19.625" style="512" customWidth="1"/>
    <col min="15112" max="15112" width="33.875" style="512" customWidth="1"/>
    <col min="15113" max="15138" width="4.875" style="512" customWidth="1"/>
    <col min="15139" max="15139" width="12" style="512" bestFit="1" customWidth="1"/>
    <col min="15140" max="15360" width="9" style="512" customWidth="1"/>
    <col min="15361" max="15362" width="4.25" style="512" customWidth="1"/>
    <col min="15363" max="15363" width="25" style="512" customWidth="1"/>
    <col min="15364" max="15364" width="4.875" style="512" customWidth="1"/>
    <col min="15365" max="15365" width="41.625" style="512" customWidth="1"/>
    <col min="15366" max="15366" width="4.875" style="512" customWidth="1"/>
    <col min="15367" max="15367" width="19.625" style="512" customWidth="1"/>
    <col min="15368" max="15368" width="33.875" style="512" customWidth="1"/>
    <col min="15369" max="15394" width="4.875" style="512" customWidth="1"/>
    <col min="15395" max="15395" width="12" style="512" bestFit="1" customWidth="1"/>
    <col min="15396" max="15616" width="9" style="512" customWidth="1"/>
    <col min="15617" max="15618" width="4.25" style="512" customWidth="1"/>
    <col min="15619" max="15619" width="25" style="512" customWidth="1"/>
    <col min="15620" max="15620" width="4.875" style="512" customWidth="1"/>
    <col min="15621" max="15621" width="41.625" style="512" customWidth="1"/>
    <col min="15622" max="15622" width="4.875" style="512" customWidth="1"/>
    <col min="15623" max="15623" width="19.625" style="512" customWidth="1"/>
    <col min="15624" max="15624" width="33.875" style="512" customWidth="1"/>
    <col min="15625" max="15650" width="4.875" style="512" customWidth="1"/>
    <col min="15651" max="15651" width="12" style="512" bestFit="1" customWidth="1"/>
    <col min="15652" max="15872" width="9" style="512" customWidth="1"/>
    <col min="15873" max="15874" width="4.25" style="512" customWidth="1"/>
    <col min="15875" max="15875" width="25" style="512" customWidth="1"/>
    <col min="15876" max="15876" width="4.875" style="512" customWidth="1"/>
    <col min="15877" max="15877" width="41.625" style="512" customWidth="1"/>
    <col min="15878" max="15878" width="4.875" style="512" customWidth="1"/>
    <col min="15879" max="15879" width="19.625" style="512" customWidth="1"/>
    <col min="15880" max="15880" width="33.875" style="512" customWidth="1"/>
    <col min="15881" max="15906" width="4.875" style="512" customWidth="1"/>
    <col min="15907" max="15907" width="12" style="512" bestFit="1" customWidth="1"/>
    <col min="15908" max="16128" width="9" style="512" customWidth="1"/>
    <col min="16129" max="16130" width="4.25" style="512" customWidth="1"/>
    <col min="16131" max="16131" width="25" style="512" customWidth="1"/>
    <col min="16132" max="16132" width="4.875" style="512" customWidth="1"/>
    <col min="16133" max="16133" width="41.625" style="512" customWidth="1"/>
    <col min="16134" max="16134" width="4.875" style="512" customWidth="1"/>
    <col min="16135" max="16135" width="19.625" style="512" customWidth="1"/>
    <col min="16136" max="16136" width="33.875" style="512" customWidth="1"/>
    <col min="16137" max="16162" width="4.875" style="512" customWidth="1"/>
    <col min="16163" max="16163" width="12" style="512" bestFit="1" customWidth="1"/>
    <col min="16164" max="16384" width="9" style="512" customWidth="1"/>
  </cols>
  <sheetData>
    <row r="2" spans="1:36" ht="20.25" customHeight="1">
      <c r="A2" s="738" t="s">
        <v>1478</v>
      </c>
      <c r="B2" s="738"/>
    </row>
    <row r="3" spans="1:36" ht="20.25" customHeight="1">
      <c r="A3" s="739" t="s">
        <v>178</v>
      </c>
      <c r="B3" s="739"/>
      <c r="C3" s="739"/>
      <c r="D3" s="739"/>
      <c r="E3" s="739"/>
      <c r="F3" s="739"/>
      <c r="G3" s="739"/>
      <c r="H3" s="739"/>
      <c r="I3" s="739"/>
      <c r="J3" s="739"/>
      <c r="K3" s="739"/>
      <c r="L3" s="739"/>
      <c r="M3" s="739"/>
      <c r="N3" s="739"/>
      <c r="O3" s="739"/>
      <c r="P3" s="739"/>
      <c r="Q3" s="739"/>
      <c r="R3" s="739"/>
      <c r="S3" s="739"/>
      <c r="T3" s="739"/>
      <c r="U3" s="739"/>
      <c r="V3" s="739"/>
      <c r="W3" s="739"/>
      <c r="X3" s="739"/>
      <c r="Y3" s="739"/>
      <c r="Z3" s="739"/>
      <c r="AA3" s="739"/>
      <c r="AB3" s="739"/>
      <c r="AC3" s="739"/>
      <c r="AD3" s="739"/>
      <c r="AE3" s="739"/>
      <c r="AF3" s="739"/>
      <c r="AG3" s="739"/>
      <c r="AH3" s="739"/>
    </row>
    <row r="4" spans="1:36" ht="20.25" customHeight="1"/>
    <row r="5" spans="1:36" ht="30" customHeight="1">
      <c r="J5" s="513"/>
      <c r="K5" s="513"/>
      <c r="L5" s="513"/>
      <c r="M5" s="513"/>
      <c r="N5" s="513"/>
      <c r="O5" s="513"/>
      <c r="P5" s="513"/>
      <c r="Q5" s="513"/>
      <c r="R5" s="513"/>
      <c r="S5" s="513"/>
      <c r="T5" s="513"/>
      <c r="U5" s="650" t="s">
        <v>284</v>
      </c>
      <c r="V5" s="658"/>
      <c r="W5" s="658"/>
      <c r="X5" s="688"/>
      <c r="Y5" s="848"/>
      <c r="Z5" s="848"/>
      <c r="AA5" s="861"/>
      <c r="AB5" s="861"/>
      <c r="AC5" s="861"/>
      <c r="AD5" s="861"/>
      <c r="AE5" s="861"/>
      <c r="AF5" s="861"/>
      <c r="AG5" s="861"/>
      <c r="AH5" s="688"/>
    </row>
    <row r="6" spans="1:36" ht="20.25" customHeight="1"/>
    <row r="7" spans="1:36" ht="18" customHeight="1">
      <c r="A7" s="650" t="s">
        <v>148</v>
      </c>
      <c r="B7" s="658"/>
      <c r="C7" s="688"/>
      <c r="D7" s="650" t="s">
        <v>182</v>
      </c>
      <c r="E7" s="688"/>
      <c r="F7" s="766" t="s">
        <v>176</v>
      </c>
      <c r="G7" s="770"/>
      <c r="H7" s="650" t="s">
        <v>188</v>
      </c>
      <c r="I7" s="658"/>
      <c r="J7" s="658"/>
      <c r="K7" s="658"/>
      <c r="L7" s="658"/>
      <c r="M7" s="658"/>
      <c r="N7" s="658"/>
      <c r="O7" s="658"/>
      <c r="P7" s="658"/>
      <c r="Q7" s="658"/>
      <c r="R7" s="658"/>
      <c r="S7" s="658"/>
      <c r="T7" s="658"/>
      <c r="U7" s="658"/>
      <c r="V7" s="658"/>
      <c r="W7" s="658"/>
      <c r="X7" s="658"/>
      <c r="Y7" s="658"/>
      <c r="Z7" s="688"/>
      <c r="AA7" s="650" t="s">
        <v>112</v>
      </c>
      <c r="AB7" s="658"/>
      <c r="AC7" s="658"/>
      <c r="AD7" s="688"/>
      <c r="AE7" s="650" t="s">
        <v>110</v>
      </c>
      <c r="AF7" s="658"/>
      <c r="AG7" s="658"/>
      <c r="AH7" s="688"/>
    </row>
    <row r="8" spans="1:36" ht="18.75" customHeight="1">
      <c r="A8" s="740" t="s">
        <v>131</v>
      </c>
      <c r="B8" s="747"/>
      <c r="C8" s="749"/>
      <c r="D8" s="740"/>
      <c r="E8" s="760"/>
      <c r="F8" s="756"/>
      <c r="G8" s="771"/>
      <c r="H8" s="779" t="s">
        <v>139</v>
      </c>
      <c r="I8" s="801" t="s">
        <v>32</v>
      </c>
      <c r="J8" s="814" t="s">
        <v>189</v>
      </c>
      <c r="K8" s="665"/>
      <c r="L8" s="665"/>
      <c r="M8" s="801" t="s">
        <v>32</v>
      </c>
      <c r="N8" s="814" t="s">
        <v>190</v>
      </c>
      <c r="O8" s="665"/>
      <c r="P8" s="665"/>
      <c r="Q8" s="801" t="s">
        <v>32</v>
      </c>
      <c r="R8" s="814" t="s">
        <v>192</v>
      </c>
      <c r="S8" s="665"/>
      <c r="T8" s="665"/>
      <c r="U8" s="801" t="s">
        <v>32</v>
      </c>
      <c r="V8" s="814" t="s">
        <v>195</v>
      </c>
      <c r="W8" s="665"/>
      <c r="X8" s="665"/>
      <c r="Y8" s="665"/>
      <c r="Z8" s="762"/>
      <c r="AA8" s="862"/>
      <c r="AB8" s="868"/>
      <c r="AC8" s="868"/>
      <c r="AD8" s="870"/>
      <c r="AE8" s="862"/>
      <c r="AF8" s="868"/>
      <c r="AG8" s="868"/>
      <c r="AH8" s="870"/>
    </row>
    <row r="9" spans="1:36" ht="18.75" customHeight="1">
      <c r="A9" s="741"/>
      <c r="B9" s="748"/>
      <c r="C9" s="751"/>
      <c r="D9" s="741"/>
      <c r="E9" s="761"/>
      <c r="F9" s="767"/>
      <c r="G9" s="772"/>
      <c r="H9" s="780"/>
      <c r="I9" s="802" t="s">
        <v>32</v>
      </c>
      <c r="J9" s="815" t="s">
        <v>200</v>
      </c>
      <c r="K9" s="824"/>
      <c r="L9" s="824"/>
      <c r="M9" s="837" t="s">
        <v>32</v>
      </c>
      <c r="N9" s="815" t="s">
        <v>204</v>
      </c>
      <c r="O9" s="824"/>
      <c r="P9" s="824"/>
      <c r="Q9" s="837" t="s">
        <v>32</v>
      </c>
      <c r="R9" s="815" t="s">
        <v>212</v>
      </c>
      <c r="S9" s="824"/>
      <c r="T9" s="824"/>
      <c r="U9" s="837" t="s">
        <v>32</v>
      </c>
      <c r="V9" s="748" t="s">
        <v>213</v>
      </c>
      <c r="W9" s="824"/>
      <c r="X9" s="824"/>
      <c r="Y9" s="824"/>
      <c r="Z9" s="764"/>
      <c r="AA9" s="863"/>
      <c r="AB9" s="869"/>
      <c r="AC9" s="869"/>
      <c r="AD9" s="871"/>
      <c r="AE9" s="863"/>
      <c r="AF9" s="869"/>
      <c r="AG9" s="869"/>
      <c r="AH9" s="871"/>
      <c r="AI9" s="878"/>
      <c r="AJ9" s="878"/>
    </row>
    <row r="10" spans="1:36" ht="18.75" customHeight="1">
      <c r="A10" s="742"/>
      <c r="B10" s="749"/>
      <c r="C10" s="752"/>
      <c r="D10" s="756"/>
      <c r="E10" s="762"/>
      <c r="F10" s="768"/>
      <c r="G10" s="773"/>
      <c r="H10" s="781" t="s">
        <v>232</v>
      </c>
      <c r="I10" s="803" t="s">
        <v>32</v>
      </c>
      <c r="J10" s="816" t="s">
        <v>1468</v>
      </c>
      <c r="K10" s="816"/>
      <c r="L10" s="829"/>
      <c r="M10" s="838" t="s">
        <v>32</v>
      </c>
      <c r="N10" s="816" t="s">
        <v>234</v>
      </c>
      <c r="O10" s="816"/>
      <c r="P10" s="829"/>
      <c r="Q10" s="838" t="s">
        <v>32</v>
      </c>
      <c r="R10" s="845" t="s">
        <v>235</v>
      </c>
      <c r="S10" s="845"/>
      <c r="T10" s="845"/>
      <c r="U10" s="845"/>
      <c r="V10" s="845"/>
      <c r="W10" s="845"/>
      <c r="X10" s="845"/>
      <c r="Y10" s="845"/>
      <c r="Z10" s="849"/>
      <c r="AA10" s="839" t="s">
        <v>32</v>
      </c>
      <c r="AB10" s="814" t="s">
        <v>222</v>
      </c>
      <c r="AC10" s="814"/>
      <c r="AD10" s="872"/>
      <c r="AE10" s="839" t="s">
        <v>32</v>
      </c>
      <c r="AF10" s="814" t="s">
        <v>222</v>
      </c>
      <c r="AG10" s="814"/>
      <c r="AH10" s="872"/>
      <c r="AI10" s="879"/>
    </row>
    <row r="11" spans="1:36" ht="19.5" customHeight="1">
      <c r="A11" s="743"/>
      <c r="B11" s="750"/>
      <c r="C11" s="753"/>
      <c r="D11" s="757"/>
      <c r="E11" s="763"/>
      <c r="F11" s="758"/>
      <c r="G11" s="774"/>
      <c r="H11" s="782" t="s">
        <v>1479</v>
      </c>
      <c r="I11" s="804" t="s">
        <v>32</v>
      </c>
      <c r="J11" s="817" t="s">
        <v>1480</v>
      </c>
      <c r="K11" s="825"/>
      <c r="L11" s="621"/>
      <c r="M11" s="832" t="s">
        <v>32</v>
      </c>
      <c r="N11" s="817" t="s">
        <v>95</v>
      </c>
      <c r="O11" s="832"/>
      <c r="P11" s="817"/>
      <c r="Q11" s="827"/>
      <c r="R11" s="827"/>
      <c r="S11" s="827"/>
      <c r="T11" s="827"/>
      <c r="U11" s="827"/>
      <c r="V11" s="827"/>
      <c r="W11" s="827"/>
      <c r="X11" s="827"/>
      <c r="Y11" s="827"/>
      <c r="Z11" s="850"/>
      <c r="AA11" s="801" t="s">
        <v>32</v>
      </c>
      <c r="AB11" s="799" t="s">
        <v>226</v>
      </c>
      <c r="AC11" s="866"/>
      <c r="AD11" s="873"/>
      <c r="AE11" s="801" t="s">
        <v>32</v>
      </c>
      <c r="AF11" s="799" t="s">
        <v>226</v>
      </c>
      <c r="AG11" s="866"/>
      <c r="AH11" s="873"/>
    </row>
    <row r="12" spans="1:36" ht="19.5" customHeight="1">
      <c r="A12" s="743"/>
      <c r="B12" s="750"/>
      <c r="C12" s="753"/>
      <c r="D12" s="757"/>
      <c r="E12" s="763"/>
      <c r="F12" s="758"/>
      <c r="G12" s="774"/>
      <c r="H12" s="783" t="s">
        <v>1470</v>
      </c>
      <c r="I12" s="805" t="s">
        <v>32</v>
      </c>
      <c r="J12" s="818" t="s">
        <v>1480</v>
      </c>
      <c r="K12" s="826"/>
      <c r="L12" s="830"/>
      <c r="M12" s="809" t="s">
        <v>32</v>
      </c>
      <c r="N12" s="818" t="s">
        <v>95</v>
      </c>
      <c r="O12" s="809"/>
      <c r="P12" s="818"/>
      <c r="Q12" s="842"/>
      <c r="R12" s="842"/>
      <c r="S12" s="842"/>
      <c r="T12" s="842"/>
      <c r="U12" s="842"/>
      <c r="V12" s="842"/>
      <c r="W12" s="842"/>
      <c r="X12" s="842"/>
      <c r="Y12" s="842"/>
      <c r="Z12" s="851"/>
      <c r="AA12" s="864"/>
      <c r="AB12" s="866"/>
      <c r="AC12" s="866"/>
      <c r="AD12" s="873"/>
      <c r="AE12" s="864"/>
      <c r="AF12" s="866"/>
      <c r="AG12" s="866"/>
      <c r="AH12" s="873"/>
    </row>
    <row r="13" spans="1:36" ht="18.75" customHeight="1">
      <c r="A13" s="743"/>
      <c r="B13" s="750"/>
      <c r="C13" s="754"/>
      <c r="D13" s="758"/>
      <c r="E13" s="763"/>
      <c r="F13" s="758"/>
      <c r="G13" s="775"/>
      <c r="H13" s="784" t="s">
        <v>1481</v>
      </c>
      <c r="I13" s="806" t="s">
        <v>32</v>
      </c>
      <c r="J13" s="819" t="s">
        <v>1468</v>
      </c>
      <c r="K13" s="819"/>
      <c r="L13" s="831" t="s">
        <v>32</v>
      </c>
      <c r="M13" s="819" t="s">
        <v>1368</v>
      </c>
      <c r="N13" s="819"/>
      <c r="O13" s="819"/>
      <c r="P13" s="819"/>
      <c r="Q13" s="819"/>
      <c r="R13" s="819"/>
      <c r="S13" s="819"/>
      <c r="T13" s="819"/>
      <c r="U13" s="819"/>
      <c r="V13" s="819"/>
      <c r="W13" s="819"/>
      <c r="X13" s="819"/>
      <c r="Y13" s="819"/>
      <c r="Z13" s="852"/>
      <c r="AA13" s="864"/>
      <c r="AB13" s="866"/>
      <c r="AC13" s="866"/>
      <c r="AD13" s="873"/>
      <c r="AE13" s="864"/>
      <c r="AF13" s="866"/>
      <c r="AG13" s="866"/>
      <c r="AH13" s="873"/>
    </row>
    <row r="14" spans="1:36" ht="18.75" customHeight="1">
      <c r="A14" s="743"/>
      <c r="B14" s="750"/>
      <c r="C14" s="754"/>
      <c r="D14" s="758"/>
      <c r="E14" s="763"/>
      <c r="F14" s="758"/>
      <c r="G14" s="775"/>
      <c r="H14" s="785"/>
      <c r="I14" s="744"/>
      <c r="J14" s="820"/>
      <c r="K14" s="820"/>
      <c r="L14" s="801"/>
      <c r="M14" s="820"/>
      <c r="N14" s="820"/>
      <c r="O14" s="820"/>
      <c r="P14" s="820"/>
      <c r="Q14" s="820"/>
      <c r="R14" s="820"/>
      <c r="S14" s="820"/>
      <c r="T14" s="820"/>
      <c r="U14" s="820"/>
      <c r="V14" s="820"/>
      <c r="W14" s="820"/>
      <c r="X14" s="820"/>
      <c r="Y14" s="820"/>
      <c r="Z14" s="853"/>
      <c r="AA14" s="864"/>
      <c r="AB14" s="866"/>
      <c r="AC14" s="866"/>
      <c r="AD14" s="873"/>
      <c r="AE14" s="864"/>
      <c r="AF14" s="866"/>
      <c r="AG14" s="866"/>
      <c r="AH14" s="873"/>
    </row>
    <row r="15" spans="1:36" ht="18.75" customHeight="1">
      <c r="A15" s="743"/>
      <c r="B15" s="750"/>
      <c r="C15" s="754"/>
      <c r="D15" s="758"/>
      <c r="E15" s="763"/>
      <c r="F15" s="758"/>
      <c r="G15" s="775"/>
      <c r="H15" s="786"/>
      <c r="I15" s="804"/>
      <c r="J15" s="821"/>
      <c r="K15" s="821"/>
      <c r="L15" s="832"/>
      <c r="M15" s="821"/>
      <c r="N15" s="821"/>
      <c r="O15" s="821"/>
      <c r="P15" s="821"/>
      <c r="Q15" s="821"/>
      <c r="R15" s="821"/>
      <c r="S15" s="821"/>
      <c r="T15" s="821"/>
      <c r="U15" s="821"/>
      <c r="V15" s="821"/>
      <c r="W15" s="821"/>
      <c r="X15" s="821"/>
      <c r="Y15" s="821"/>
      <c r="Z15" s="854"/>
      <c r="AA15" s="864"/>
      <c r="AB15" s="866"/>
      <c r="AC15" s="866"/>
      <c r="AD15" s="873"/>
      <c r="AE15" s="864"/>
      <c r="AF15" s="866"/>
      <c r="AG15" s="866"/>
      <c r="AH15" s="873"/>
    </row>
    <row r="16" spans="1:36" ht="18.75" customHeight="1">
      <c r="A16" s="743"/>
      <c r="B16" s="750"/>
      <c r="C16" s="754"/>
      <c r="D16" s="758"/>
      <c r="E16" s="763"/>
      <c r="F16" s="758"/>
      <c r="G16" s="775"/>
      <c r="H16" s="787" t="s">
        <v>271</v>
      </c>
      <c r="I16" s="801" t="s">
        <v>32</v>
      </c>
      <c r="J16" s="818" t="s">
        <v>227</v>
      </c>
      <c r="K16" s="826"/>
      <c r="L16" s="830"/>
      <c r="M16" s="801" t="s">
        <v>32</v>
      </c>
      <c r="N16" s="818" t="s">
        <v>1482</v>
      </c>
      <c r="O16" s="842"/>
      <c r="P16" s="842"/>
      <c r="Q16" s="842"/>
      <c r="R16" s="842"/>
      <c r="S16" s="842"/>
      <c r="T16" s="842"/>
      <c r="U16" s="842"/>
      <c r="V16" s="842"/>
      <c r="W16" s="842"/>
      <c r="X16" s="842"/>
      <c r="Y16" s="842"/>
      <c r="Z16" s="851"/>
      <c r="AA16" s="864"/>
      <c r="AB16" s="866"/>
      <c r="AC16" s="866"/>
      <c r="AD16" s="873"/>
      <c r="AE16" s="864"/>
      <c r="AF16" s="866"/>
      <c r="AG16" s="866"/>
      <c r="AH16" s="873"/>
    </row>
    <row r="17" spans="1:34" ht="18.75" customHeight="1">
      <c r="A17" s="743"/>
      <c r="B17" s="750"/>
      <c r="C17" s="754"/>
      <c r="D17" s="758"/>
      <c r="E17" s="763"/>
      <c r="F17" s="758"/>
      <c r="G17" s="775"/>
      <c r="H17" s="784" t="s">
        <v>238</v>
      </c>
      <c r="I17" s="807" t="s">
        <v>32</v>
      </c>
      <c r="J17" s="819" t="s">
        <v>1468</v>
      </c>
      <c r="K17" s="819"/>
      <c r="L17" s="807" t="s">
        <v>32</v>
      </c>
      <c r="M17" s="819" t="s">
        <v>1368</v>
      </c>
      <c r="N17" s="819"/>
      <c r="O17" s="822"/>
      <c r="P17" s="822"/>
      <c r="Q17" s="822"/>
      <c r="R17" s="822"/>
      <c r="S17" s="822"/>
      <c r="T17" s="822"/>
      <c r="U17" s="822"/>
      <c r="V17" s="822"/>
      <c r="W17" s="822"/>
      <c r="X17" s="822"/>
      <c r="Y17" s="822"/>
      <c r="Z17" s="855"/>
      <c r="AA17" s="864"/>
      <c r="AB17" s="866"/>
      <c r="AC17" s="866"/>
      <c r="AD17" s="873"/>
      <c r="AE17" s="864"/>
      <c r="AF17" s="866"/>
      <c r="AG17" s="866"/>
      <c r="AH17" s="873"/>
    </row>
    <row r="18" spans="1:34" ht="18.75" customHeight="1">
      <c r="A18" s="743"/>
      <c r="B18" s="750"/>
      <c r="C18" s="754"/>
      <c r="D18" s="758"/>
      <c r="E18" s="763"/>
      <c r="F18" s="758"/>
      <c r="G18" s="775"/>
      <c r="H18" s="786"/>
      <c r="I18" s="808"/>
      <c r="J18" s="821"/>
      <c r="K18" s="821"/>
      <c r="L18" s="808"/>
      <c r="M18" s="821"/>
      <c r="N18" s="821"/>
      <c r="O18" s="817"/>
      <c r="P18" s="817"/>
      <c r="Q18" s="817"/>
      <c r="R18" s="817"/>
      <c r="S18" s="817"/>
      <c r="T18" s="817"/>
      <c r="U18" s="817"/>
      <c r="V18" s="817"/>
      <c r="W18" s="817"/>
      <c r="X18" s="817"/>
      <c r="Y18" s="817"/>
      <c r="Z18" s="856"/>
      <c r="AA18" s="864"/>
      <c r="AB18" s="866"/>
      <c r="AC18" s="866"/>
      <c r="AD18" s="873"/>
      <c r="AE18" s="864"/>
      <c r="AF18" s="866"/>
      <c r="AG18" s="866"/>
      <c r="AH18" s="873"/>
    </row>
    <row r="19" spans="1:34" ht="18.75" customHeight="1">
      <c r="A19" s="743"/>
      <c r="B19" s="750"/>
      <c r="C19" s="754"/>
      <c r="D19" s="758"/>
      <c r="E19" s="763"/>
      <c r="F19" s="758"/>
      <c r="G19" s="775"/>
      <c r="H19" s="784" t="s">
        <v>242</v>
      </c>
      <c r="I19" s="807" t="s">
        <v>32</v>
      </c>
      <c r="J19" s="819" t="s">
        <v>1468</v>
      </c>
      <c r="K19" s="819"/>
      <c r="L19" s="807" t="s">
        <v>32</v>
      </c>
      <c r="M19" s="819" t="s">
        <v>1368</v>
      </c>
      <c r="N19" s="819"/>
      <c r="O19" s="822"/>
      <c r="P19" s="822"/>
      <c r="Q19" s="822"/>
      <c r="R19" s="822"/>
      <c r="S19" s="822"/>
      <c r="T19" s="822"/>
      <c r="U19" s="822"/>
      <c r="V19" s="822"/>
      <c r="W19" s="822"/>
      <c r="X19" s="822"/>
      <c r="Y19" s="822"/>
      <c r="Z19" s="855"/>
      <c r="AA19" s="864"/>
      <c r="AB19" s="866"/>
      <c r="AC19" s="866"/>
      <c r="AD19" s="873"/>
      <c r="AE19" s="864"/>
      <c r="AF19" s="866"/>
      <c r="AG19" s="866"/>
      <c r="AH19" s="873"/>
    </row>
    <row r="20" spans="1:34" ht="18.75" customHeight="1">
      <c r="A20" s="743"/>
      <c r="B20" s="750"/>
      <c r="C20" s="754"/>
      <c r="D20" s="758"/>
      <c r="E20" s="763"/>
      <c r="F20" s="758"/>
      <c r="G20" s="775"/>
      <c r="H20" s="786"/>
      <c r="I20" s="808"/>
      <c r="J20" s="821"/>
      <c r="K20" s="821"/>
      <c r="L20" s="808"/>
      <c r="M20" s="821"/>
      <c r="N20" s="821"/>
      <c r="O20" s="817"/>
      <c r="P20" s="817"/>
      <c r="Q20" s="817"/>
      <c r="R20" s="817"/>
      <c r="S20" s="817"/>
      <c r="T20" s="817"/>
      <c r="U20" s="817"/>
      <c r="V20" s="817"/>
      <c r="W20" s="817"/>
      <c r="X20" s="817"/>
      <c r="Y20" s="817"/>
      <c r="Z20" s="856"/>
      <c r="AA20" s="864"/>
      <c r="AB20" s="866"/>
      <c r="AC20" s="866"/>
      <c r="AD20" s="873"/>
      <c r="AE20" s="864"/>
      <c r="AF20" s="866"/>
      <c r="AG20" s="866"/>
      <c r="AH20" s="873"/>
    </row>
    <row r="21" spans="1:34" ht="18.75" customHeight="1">
      <c r="A21" s="743"/>
      <c r="B21" s="750"/>
      <c r="C21" s="754"/>
      <c r="D21" s="758"/>
      <c r="E21" s="763"/>
      <c r="F21" s="758"/>
      <c r="G21" s="775"/>
      <c r="H21" s="784" t="s">
        <v>243</v>
      </c>
      <c r="I21" s="807" t="s">
        <v>32</v>
      </c>
      <c r="J21" s="819" t="s">
        <v>1468</v>
      </c>
      <c r="K21" s="819"/>
      <c r="L21" s="807" t="s">
        <v>32</v>
      </c>
      <c r="M21" s="819" t="s">
        <v>1368</v>
      </c>
      <c r="N21" s="819"/>
      <c r="O21" s="822"/>
      <c r="P21" s="822"/>
      <c r="Q21" s="822"/>
      <c r="R21" s="822"/>
      <c r="S21" s="822"/>
      <c r="T21" s="822"/>
      <c r="U21" s="822"/>
      <c r="V21" s="822"/>
      <c r="W21" s="822"/>
      <c r="X21" s="822"/>
      <c r="Y21" s="822"/>
      <c r="Z21" s="855"/>
      <c r="AA21" s="864"/>
      <c r="AB21" s="866"/>
      <c r="AC21" s="866"/>
      <c r="AD21" s="873"/>
      <c r="AE21" s="864"/>
      <c r="AF21" s="866"/>
      <c r="AG21" s="866"/>
      <c r="AH21" s="873"/>
    </row>
    <row r="22" spans="1:34" ht="18.75" customHeight="1">
      <c r="A22" s="743"/>
      <c r="B22" s="750"/>
      <c r="C22" s="754"/>
      <c r="D22" s="758"/>
      <c r="E22" s="763"/>
      <c r="F22" s="758"/>
      <c r="G22" s="775"/>
      <c r="H22" s="786"/>
      <c r="I22" s="808"/>
      <c r="J22" s="821"/>
      <c r="K22" s="821"/>
      <c r="L22" s="808"/>
      <c r="M22" s="821"/>
      <c r="N22" s="821"/>
      <c r="O22" s="817"/>
      <c r="P22" s="817"/>
      <c r="Q22" s="817"/>
      <c r="R22" s="817"/>
      <c r="S22" s="817"/>
      <c r="T22" s="817"/>
      <c r="U22" s="817"/>
      <c r="V22" s="817"/>
      <c r="W22" s="817"/>
      <c r="X22" s="817"/>
      <c r="Y22" s="817"/>
      <c r="Z22" s="856"/>
      <c r="AA22" s="864"/>
      <c r="AB22" s="866"/>
      <c r="AC22" s="866"/>
      <c r="AD22" s="873"/>
      <c r="AE22" s="864"/>
      <c r="AF22" s="866"/>
      <c r="AG22" s="866"/>
      <c r="AH22" s="873"/>
    </row>
    <row r="23" spans="1:34" ht="18.75" customHeight="1">
      <c r="A23" s="743"/>
      <c r="B23" s="750"/>
      <c r="C23" s="754"/>
      <c r="D23" s="758"/>
      <c r="E23" s="763"/>
      <c r="F23" s="758"/>
      <c r="G23" s="775"/>
      <c r="H23" s="784" t="s">
        <v>244</v>
      </c>
      <c r="I23" s="807" t="s">
        <v>32</v>
      </c>
      <c r="J23" s="819" t="s">
        <v>1468</v>
      </c>
      <c r="K23" s="819"/>
      <c r="L23" s="807" t="s">
        <v>32</v>
      </c>
      <c r="M23" s="819" t="s">
        <v>1368</v>
      </c>
      <c r="N23" s="819"/>
      <c r="O23" s="822"/>
      <c r="P23" s="822"/>
      <c r="Q23" s="822"/>
      <c r="R23" s="822"/>
      <c r="S23" s="822"/>
      <c r="T23" s="822"/>
      <c r="U23" s="822"/>
      <c r="V23" s="822"/>
      <c r="W23" s="822"/>
      <c r="X23" s="822"/>
      <c r="Y23" s="822"/>
      <c r="Z23" s="855"/>
      <c r="AA23" s="864"/>
      <c r="AB23" s="866"/>
      <c r="AC23" s="866"/>
      <c r="AD23" s="873"/>
      <c r="AE23" s="864"/>
      <c r="AF23" s="866"/>
      <c r="AG23" s="866"/>
      <c r="AH23" s="873"/>
    </row>
    <row r="24" spans="1:34" ht="18.75" customHeight="1">
      <c r="A24" s="743"/>
      <c r="B24" s="750"/>
      <c r="C24" s="754"/>
      <c r="D24" s="758"/>
      <c r="E24" s="763"/>
      <c r="F24" s="758"/>
      <c r="G24" s="775"/>
      <c r="H24" s="786"/>
      <c r="I24" s="808"/>
      <c r="J24" s="821"/>
      <c r="K24" s="821"/>
      <c r="L24" s="808"/>
      <c r="M24" s="821"/>
      <c r="N24" s="821"/>
      <c r="O24" s="817"/>
      <c r="P24" s="817"/>
      <c r="Q24" s="817"/>
      <c r="R24" s="817"/>
      <c r="S24" s="817"/>
      <c r="T24" s="817"/>
      <c r="U24" s="817"/>
      <c r="V24" s="817"/>
      <c r="W24" s="817"/>
      <c r="X24" s="817"/>
      <c r="Y24" s="817"/>
      <c r="Z24" s="856"/>
      <c r="AA24" s="864"/>
      <c r="AB24" s="866"/>
      <c r="AC24" s="866"/>
      <c r="AD24" s="873"/>
      <c r="AE24" s="864"/>
      <c r="AF24" s="866"/>
      <c r="AG24" s="866"/>
      <c r="AH24" s="873"/>
    </row>
    <row r="25" spans="1:34" ht="18.75" customHeight="1">
      <c r="A25" s="743"/>
      <c r="B25" s="750"/>
      <c r="C25" s="754"/>
      <c r="D25" s="758"/>
      <c r="E25" s="763"/>
      <c r="F25" s="758"/>
      <c r="G25" s="775"/>
      <c r="H25" s="788" t="s">
        <v>250</v>
      </c>
      <c r="I25" s="805" t="s">
        <v>32</v>
      </c>
      <c r="J25" s="818" t="s">
        <v>1468</v>
      </c>
      <c r="K25" s="826"/>
      <c r="L25" s="809" t="s">
        <v>32</v>
      </c>
      <c r="M25" s="818" t="s">
        <v>1368</v>
      </c>
      <c r="N25" s="833"/>
      <c r="O25" s="833"/>
      <c r="P25" s="833"/>
      <c r="Q25" s="833"/>
      <c r="R25" s="833"/>
      <c r="S25" s="833"/>
      <c r="T25" s="833"/>
      <c r="U25" s="833"/>
      <c r="V25" s="833"/>
      <c r="W25" s="833"/>
      <c r="X25" s="833"/>
      <c r="Y25" s="833"/>
      <c r="Z25" s="857"/>
      <c r="AA25" s="864"/>
      <c r="AB25" s="866"/>
      <c r="AC25" s="866"/>
      <c r="AD25" s="873"/>
      <c r="AE25" s="864"/>
      <c r="AF25" s="866"/>
      <c r="AG25" s="866"/>
      <c r="AH25" s="873"/>
    </row>
    <row r="26" spans="1:34" ht="18.75" customHeight="1">
      <c r="A26" s="744" t="s">
        <v>32</v>
      </c>
      <c r="B26" s="750">
        <v>78</v>
      </c>
      <c r="C26" s="754" t="s">
        <v>257</v>
      </c>
      <c r="D26" s="744" t="s">
        <v>32</v>
      </c>
      <c r="E26" s="763" t="s">
        <v>259</v>
      </c>
      <c r="F26" s="758"/>
      <c r="G26" s="775"/>
      <c r="H26" s="789" t="s">
        <v>205</v>
      </c>
      <c r="I26" s="801" t="s">
        <v>32</v>
      </c>
      <c r="J26" s="817" t="s">
        <v>1468</v>
      </c>
      <c r="K26" s="817"/>
      <c r="L26" s="809" t="s">
        <v>32</v>
      </c>
      <c r="M26" s="817" t="s">
        <v>1483</v>
      </c>
      <c r="N26" s="818"/>
      <c r="O26" s="801" t="s">
        <v>32</v>
      </c>
      <c r="P26" s="818" t="s">
        <v>1469</v>
      </c>
      <c r="Q26" s="833"/>
      <c r="R26" s="833"/>
      <c r="S26" s="833"/>
      <c r="T26" s="833"/>
      <c r="U26" s="833"/>
      <c r="V26" s="833"/>
      <c r="W26" s="833"/>
      <c r="X26" s="833"/>
      <c r="Y26" s="833"/>
      <c r="Z26" s="857"/>
      <c r="AA26" s="864"/>
      <c r="AB26" s="866"/>
      <c r="AC26" s="866"/>
      <c r="AD26" s="873"/>
      <c r="AE26" s="864"/>
      <c r="AF26" s="866"/>
      <c r="AG26" s="866"/>
      <c r="AH26" s="873"/>
    </row>
    <row r="27" spans="1:34" ht="18.75" customHeight="1">
      <c r="A27" s="743"/>
      <c r="B27" s="750"/>
      <c r="C27" s="754"/>
      <c r="D27" s="744" t="s">
        <v>32</v>
      </c>
      <c r="E27" s="763" t="s">
        <v>43</v>
      </c>
      <c r="F27" s="758"/>
      <c r="G27" s="775"/>
      <c r="H27" s="789" t="s">
        <v>562</v>
      </c>
      <c r="I27" s="806" t="s">
        <v>32</v>
      </c>
      <c r="J27" s="818" t="s">
        <v>1468</v>
      </c>
      <c r="K27" s="826"/>
      <c r="L27" s="801" t="s">
        <v>32</v>
      </c>
      <c r="M27" s="818" t="s">
        <v>1368</v>
      </c>
      <c r="N27" s="833"/>
      <c r="O27" s="833"/>
      <c r="P27" s="833"/>
      <c r="Q27" s="833"/>
      <c r="R27" s="833"/>
      <c r="S27" s="833"/>
      <c r="T27" s="833"/>
      <c r="U27" s="833"/>
      <c r="V27" s="833"/>
      <c r="W27" s="833"/>
      <c r="X27" s="833"/>
      <c r="Y27" s="833"/>
      <c r="Z27" s="857"/>
      <c r="AA27" s="864"/>
      <c r="AB27" s="866"/>
      <c r="AC27" s="866"/>
      <c r="AD27" s="873"/>
      <c r="AE27" s="864"/>
      <c r="AF27" s="866"/>
      <c r="AG27" s="866"/>
      <c r="AH27" s="873"/>
    </row>
    <row r="28" spans="1:34" ht="18.75" customHeight="1">
      <c r="A28" s="743"/>
      <c r="B28" s="750"/>
      <c r="C28" s="754"/>
      <c r="D28" s="744" t="s">
        <v>32</v>
      </c>
      <c r="E28" s="763" t="s">
        <v>1471</v>
      </c>
      <c r="F28" s="758"/>
      <c r="G28" s="775"/>
      <c r="H28" s="788" t="s">
        <v>1257</v>
      </c>
      <c r="I28" s="806" t="s">
        <v>32</v>
      </c>
      <c r="J28" s="818" t="s">
        <v>1468</v>
      </c>
      <c r="K28" s="826"/>
      <c r="L28" s="809" t="s">
        <v>32</v>
      </c>
      <c r="M28" s="818" t="s">
        <v>1368</v>
      </c>
      <c r="N28" s="833"/>
      <c r="O28" s="833"/>
      <c r="P28" s="833"/>
      <c r="Q28" s="833"/>
      <c r="R28" s="833"/>
      <c r="S28" s="833"/>
      <c r="T28" s="833"/>
      <c r="U28" s="833"/>
      <c r="V28" s="833"/>
      <c r="W28" s="833"/>
      <c r="X28" s="833"/>
      <c r="Y28" s="833"/>
      <c r="Z28" s="857"/>
      <c r="AA28" s="801"/>
      <c r="AB28" s="799"/>
      <c r="AC28" s="866"/>
      <c r="AD28" s="873"/>
      <c r="AE28" s="801"/>
      <c r="AF28" s="799"/>
      <c r="AG28" s="866"/>
      <c r="AH28" s="873"/>
    </row>
    <row r="29" spans="1:34" ht="18.75" customHeight="1">
      <c r="A29" s="744"/>
      <c r="B29" s="750"/>
      <c r="C29" s="754"/>
      <c r="D29" s="744"/>
      <c r="E29" s="763"/>
      <c r="F29" s="758"/>
      <c r="G29" s="775"/>
      <c r="H29" s="789" t="s">
        <v>1296</v>
      </c>
      <c r="I29" s="806" t="s">
        <v>32</v>
      </c>
      <c r="J29" s="818" t="s">
        <v>1468</v>
      </c>
      <c r="K29" s="818"/>
      <c r="L29" s="831" t="s">
        <v>32</v>
      </c>
      <c r="M29" s="818" t="s">
        <v>1248</v>
      </c>
      <c r="N29" s="818"/>
      <c r="O29" s="801" t="s">
        <v>32</v>
      </c>
      <c r="P29" s="818" t="s">
        <v>256</v>
      </c>
      <c r="Q29" s="833"/>
      <c r="R29" s="833"/>
      <c r="S29" s="833"/>
      <c r="T29" s="833"/>
      <c r="U29" s="833"/>
      <c r="V29" s="833"/>
      <c r="W29" s="833"/>
      <c r="X29" s="833"/>
      <c r="Y29" s="833"/>
      <c r="Z29" s="857"/>
      <c r="AA29" s="864"/>
      <c r="AB29" s="866"/>
      <c r="AC29" s="866"/>
      <c r="AD29" s="873"/>
      <c r="AE29" s="864"/>
      <c r="AF29" s="866"/>
      <c r="AG29" s="866"/>
      <c r="AH29" s="873"/>
    </row>
    <row r="30" spans="1:34" ht="18.75" customHeight="1">
      <c r="A30" s="743"/>
      <c r="B30" s="750"/>
      <c r="C30" s="754"/>
      <c r="D30" s="744"/>
      <c r="E30" s="763"/>
      <c r="F30" s="758"/>
      <c r="G30" s="775"/>
      <c r="H30" s="789" t="s">
        <v>1484</v>
      </c>
      <c r="I30" s="806" t="s">
        <v>32</v>
      </c>
      <c r="J30" s="818" t="s">
        <v>1468</v>
      </c>
      <c r="K30" s="818"/>
      <c r="L30" s="831" t="s">
        <v>32</v>
      </c>
      <c r="M30" s="818" t="s">
        <v>1485</v>
      </c>
      <c r="N30" s="840"/>
      <c r="O30" s="840"/>
      <c r="P30" s="801" t="s">
        <v>32</v>
      </c>
      <c r="Q30" s="818" t="s">
        <v>1173</v>
      </c>
      <c r="R30" s="840"/>
      <c r="S30" s="840"/>
      <c r="T30" s="840"/>
      <c r="U30" s="840"/>
      <c r="V30" s="840"/>
      <c r="W30" s="840"/>
      <c r="X30" s="840"/>
      <c r="Y30" s="840"/>
      <c r="Z30" s="858"/>
      <c r="AA30" s="864"/>
      <c r="AB30" s="866"/>
      <c r="AC30" s="866"/>
      <c r="AD30" s="873"/>
      <c r="AE30" s="864"/>
      <c r="AF30" s="866"/>
      <c r="AG30" s="866"/>
      <c r="AH30" s="873"/>
    </row>
    <row r="31" spans="1:34" ht="18.75" customHeight="1">
      <c r="A31" s="743"/>
      <c r="B31" s="750"/>
      <c r="C31" s="754"/>
      <c r="D31" s="744"/>
      <c r="E31" s="763"/>
      <c r="F31" s="758"/>
      <c r="G31" s="775"/>
      <c r="H31" s="787" t="s">
        <v>1473</v>
      </c>
      <c r="I31" s="806" t="s">
        <v>32</v>
      </c>
      <c r="J31" s="818" t="s">
        <v>1468</v>
      </c>
      <c r="K31" s="826"/>
      <c r="L31" s="809" t="s">
        <v>32</v>
      </c>
      <c r="M31" s="818" t="s">
        <v>1368</v>
      </c>
      <c r="N31" s="833"/>
      <c r="O31" s="833"/>
      <c r="P31" s="833"/>
      <c r="Q31" s="833"/>
      <c r="R31" s="833"/>
      <c r="S31" s="833"/>
      <c r="T31" s="833"/>
      <c r="U31" s="833"/>
      <c r="V31" s="833"/>
      <c r="W31" s="833"/>
      <c r="X31" s="833"/>
      <c r="Y31" s="833"/>
      <c r="Z31" s="857"/>
      <c r="AA31" s="864"/>
      <c r="AB31" s="866"/>
      <c r="AC31" s="866"/>
      <c r="AD31" s="873"/>
      <c r="AE31" s="864"/>
      <c r="AF31" s="866"/>
      <c r="AG31" s="866"/>
      <c r="AH31" s="873"/>
    </row>
    <row r="32" spans="1:34" ht="18.75" customHeight="1">
      <c r="A32" s="743"/>
      <c r="B32" s="750"/>
      <c r="C32" s="754"/>
      <c r="D32" s="758"/>
      <c r="E32" s="763"/>
      <c r="F32" s="758"/>
      <c r="G32" s="775"/>
      <c r="H32" s="788" t="s">
        <v>261</v>
      </c>
      <c r="I32" s="806" t="s">
        <v>32</v>
      </c>
      <c r="J32" s="818" t="s">
        <v>1468</v>
      </c>
      <c r="K32" s="826"/>
      <c r="L32" s="801" t="s">
        <v>32</v>
      </c>
      <c r="M32" s="818" t="s">
        <v>1368</v>
      </c>
      <c r="N32" s="833"/>
      <c r="O32" s="833"/>
      <c r="P32" s="833"/>
      <c r="Q32" s="833"/>
      <c r="R32" s="833"/>
      <c r="S32" s="833"/>
      <c r="T32" s="833"/>
      <c r="U32" s="833"/>
      <c r="V32" s="833"/>
      <c r="W32" s="833"/>
      <c r="X32" s="833"/>
      <c r="Y32" s="833"/>
      <c r="Z32" s="857"/>
      <c r="AA32" s="864"/>
      <c r="AB32" s="866"/>
      <c r="AC32" s="866"/>
      <c r="AD32" s="873"/>
      <c r="AE32" s="864"/>
      <c r="AF32" s="866"/>
      <c r="AG32" s="866"/>
      <c r="AH32" s="873"/>
    </row>
    <row r="33" spans="1:34" ht="18.75" customHeight="1">
      <c r="A33" s="743"/>
      <c r="B33" s="750"/>
      <c r="C33" s="754"/>
      <c r="D33" s="758"/>
      <c r="E33" s="763"/>
      <c r="F33" s="758"/>
      <c r="G33" s="775"/>
      <c r="H33" s="787" t="s">
        <v>262</v>
      </c>
      <c r="I33" s="805" t="s">
        <v>32</v>
      </c>
      <c r="J33" s="818" t="s">
        <v>1468</v>
      </c>
      <c r="K33" s="826"/>
      <c r="L33" s="809" t="s">
        <v>32</v>
      </c>
      <c r="M33" s="818" t="s">
        <v>1368</v>
      </c>
      <c r="N33" s="833"/>
      <c r="O33" s="833"/>
      <c r="P33" s="833"/>
      <c r="Q33" s="833"/>
      <c r="R33" s="833"/>
      <c r="S33" s="833"/>
      <c r="T33" s="833"/>
      <c r="U33" s="833"/>
      <c r="V33" s="833"/>
      <c r="W33" s="833"/>
      <c r="X33" s="833"/>
      <c r="Y33" s="833"/>
      <c r="Z33" s="857"/>
      <c r="AA33" s="864"/>
      <c r="AB33" s="866"/>
      <c r="AC33" s="866"/>
      <c r="AD33" s="873"/>
      <c r="AE33" s="864"/>
      <c r="AF33" s="866"/>
      <c r="AG33" s="866"/>
      <c r="AH33" s="873"/>
    </row>
    <row r="34" spans="1:34" ht="18.75" customHeight="1">
      <c r="A34" s="743"/>
      <c r="B34" s="750"/>
      <c r="C34" s="754"/>
      <c r="D34" s="758"/>
      <c r="E34" s="763"/>
      <c r="F34" s="758"/>
      <c r="G34" s="775"/>
      <c r="H34" s="790" t="s">
        <v>272</v>
      </c>
      <c r="I34" s="809" t="s">
        <v>32</v>
      </c>
      <c r="J34" s="818" t="s">
        <v>1468</v>
      </c>
      <c r="K34" s="826"/>
      <c r="L34" s="832" t="s">
        <v>32</v>
      </c>
      <c r="M34" s="818" t="s">
        <v>1368</v>
      </c>
      <c r="N34" s="833"/>
      <c r="O34" s="833"/>
      <c r="P34" s="833"/>
      <c r="Q34" s="833"/>
      <c r="R34" s="833"/>
      <c r="S34" s="833"/>
      <c r="T34" s="833"/>
      <c r="U34" s="833"/>
      <c r="V34" s="833"/>
      <c r="W34" s="833"/>
      <c r="X34" s="833"/>
      <c r="Y34" s="833"/>
      <c r="Z34" s="857"/>
      <c r="AA34" s="864"/>
      <c r="AB34" s="866"/>
      <c r="AC34" s="866"/>
      <c r="AD34" s="873"/>
      <c r="AE34" s="864"/>
      <c r="AF34" s="866"/>
      <c r="AG34" s="866"/>
      <c r="AH34" s="873"/>
    </row>
    <row r="35" spans="1:34" ht="18.75" customHeight="1">
      <c r="A35" s="743"/>
      <c r="B35" s="750"/>
      <c r="C35" s="754"/>
      <c r="D35" s="758"/>
      <c r="E35" s="763"/>
      <c r="F35" s="758"/>
      <c r="G35" s="775"/>
      <c r="H35" s="789" t="s">
        <v>266</v>
      </c>
      <c r="I35" s="805" t="s">
        <v>32</v>
      </c>
      <c r="J35" s="818" t="s">
        <v>1468</v>
      </c>
      <c r="K35" s="826"/>
      <c r="L35" s="832" t="s">
        <v>32</v>
      </c>
      <c r="M35" s="818" t="s">
        <v>1368</v>
      </c>
      <c r="N35" s="833"/>
      <c r="O35" s="833"/>
      <c r="P35" s="833"/>
      <c r="Q35" s="833"/>
      <c r="R35" s="833"/>
      <c r="S35" s="833"/>
      <c r="T35" s="833"/>
      <c r="U35" s="833"/>
      <c r="V35" s="833"/>
      <c r="W35" s="833"/>
      <c r="X35" s="833"/>
      <c r="Y35" s="833"/>
      <c r="Z35" s="857"/>
      <c r="AA35" s="864"/>
      <c r="AB35" s="866"/>
      <c r="AC35" s="866"/>
      <c r="AD35" s="873"/>
      <c r="AE35" s="864"/>
      <c r="AF35" s="866"/>
      <c r="AG35" s="866"/>
      <c r="AH35" s="873"/>
    </row>
    <row r="36" spans="1:34" ht="18.75" customHeight="1">
      <c r="A36" s="743"/>
      <c r="B36" s="750"/>
      <c r="C36" s="754"/>
      <c r="D36" s="758"/>
      <c r="E36" s="763"/>
      <c r="F36" s="758"/>
      <c r="G36" s="775"/>
      <c r="H36" s="789" t="s">
        <v>206</v>
      </c>
      <c r="I36" s="801" t="s">
        <v>32</v>
      </c>
      <c r="J36" s="818" t="s">
        <v>1468</v>
      </c>
      <c r="K36" s="826"/>
      <c r="L36" s="832" t="s">
        <v>32</v>
      </c>
      <c r="M36" s="818" t="s">
        <v>1368</v>
      </c>
      <c r="N36" s="833"/>
      <c r="O36" s="833"/>
      <c r="P36" s="833"/>
      <c r="Q36" s="833"/>
      <c r="R36" s="833"/>
      <c r="S36" s="833"/>
      <c r="T36" s="833"/>
      <c r="U36" s="833"/>
      <c r="V36" s="833"/>
      <c r="W36" s="833"/>
      <c r="X36" s="833"/>
      <c r="Y36" s="833"/>
      <c r="Z36" s="857"/>
      <c r="AA36" s="864"/>
      <c r="AB36" s="866"/>
      <c r="AC36" s="866"/>
      <c r="AD36" s="873"/>
      <c r="AE36" s="864"/>
      <c r="AF36" s="866"/>
      <c r="AG36" s="866"/>
      <c r="AH36" s="873"/>
    </row>
    <row r="37" spans="1:34" ht="18.75" customHeight="1">
      <c r="A37" s="743"/>
      <c r="B37" s="750"/>
      <c r="C37" s="754"/>
      <c r="D37" s="758"/>
      <c r="E37" s="763"/>
      <c r="F37" s="758"/>
      <c r="G37" s="775"/>
      <c r="H37" s="791" t="s">
        <v>184</v>
      </c>
      <c r="I37" s="806" t="s">
        <v>32</v>
      </c>
      <c r="J37" s="822" t="s">
        <v>1468</v>
      </c>
      <c r="K37" s="819"/>
      <c r="L37" s="831" t="s">
        <v>32</v>
      </c>
      <c r="M37" s="822" t="s">
        <v>229</v>
      </c>
      <c r="N37" s="819"/>
      <c r="O37" s="819"/>
      <c r="P37" s="819"/>
      <c r="Q37" s="819"/>
      <c r="R37" s="831" t="s">
        <v>32</v>
      </c>
      <c r="S37" s="822" t="s">
        <v>268</v>
      </c>
      <c r="T37" s="822"/>
      <c r="U37" s="819"/>
      <c r="V37" s="819"/>
      <c r="W37" s="819"/>
      <c r="X37" s="819"/>
      <c r="Y37" s="819"/>
      <c r="Z37" s="852"/>
      <c r="AA37" s="864"/>
      <c r="AB37" s="866"/>
      <c r="AC37" s="866"/>
      <c r="AD37" s="873"/>
      <c r="AE37" s="864"/>
      <c r="AF37" s="866"/>
      <c r="AG37" s="866"/>
      <c r="AH37" s="873"/>
    </row>
    <row r="38" spans="1:34" ht="18.75" customHeight="1">
      <c r="A38" s="743"/>
      <c r="B38" s="750"/>
      <c r="C38" s="754"/>
      <c r="D38" s="758"/>
      <c r="E38" s="763"/>
      <c r="F38" s="758"/>
      <c r="G38" s="775"/>
      <c r="H38" s="792"/>
      <c r="I38" s="744" t="s">
        <v>32</v>
      </c>
      <c r="J38" s="820" t="s">
        <v>1486</v>
      </c>
      <c r="K38" s="777"/>
      <c r="L38" s="777"/>
      <c r="M38" s="777"/>
      <c r="N38" s="777"/>
      <c r="O38" s="801" t="s">
        <v>32</v>
      </c>
      <c r="P38" s="843" t="s">
        <v>108</v>
      </c>
      <c r="Q38" s="777"/>
      <c r="R38" s="777"/>
      <c r="S38" s="777"/>
      <c r="T38" s="777"/>
      <c r="U38" s="801" t="s">
        <v>32</v>
      </c>
      <c r="V38" s="843" t="s">
        <v>1487</v>
      </c>
      <c r="W38" s="777"/>
      <c r="X38" s="777"/>
      <c r="Y38" s="777"/>
      <c r="Z38" s="859"/>
      <c r="AA38" s="865"/>
      <c r="AB38" s="866"/>
      <c r="AC38" s="866"/>
      <c r="AD38" s="873"/>
      <c r="AE38" s="864"/>
      <c r="AF38" s="866"/>
      <c r="AG38" s="866"/>
      <c r="AH38" s="873"/>
    </row>
    <row r="39" spans="1:34" ht="18.75" customHeight="1">
      <c r="A39" s="743"/>
      <c r="B39" s="750"/>
      <c r="C39" s="754"/>
      <c r="D39" s="758"/>
      <c r="E39" s="763"/>
      <c r="F39" s="758"/>
      <c r="G39" s="775"/>
      <c r="H39" s="793"/>
      <c r="I39" s="744" t="s">
        <v>32</v>
      </c>
      <c r="J39" s="820" t="s">
        <v>1474</v>
      </c>
      <c r="K39" s="827"/>
      <c r="L39" s="827"/>
      <c r="M39" s="827"/>
      <c r="N39" s="827"/>
      <c r="O39" s="801" t="s">
        <v>32</v>
      </c>
      <c r="P39" s="821" t="s">
        <v>1489</v>
      </c>
      <c r="Q39" s="827"/>
      <c r="R39" s="827"/>
      <c r="S39" s="827"/>
      <c r="T39" s="827"/>
      <c r="U39" s="827"/>
      <c r="V39" s="827"/>
      <c r="W39" s="827"/>
      <c r="X39" s="827"/>
      <c r="Y39" s="827"/>
      <c r="Z39" s="850"/>
      <c r="AA39" s="864"/>
      <c r="AB39" s="866"/>
      <c r="AC39" s="866"/>
      <c r="AD39" s="873"/>
      <c r="AE39" s="864"/>
      <c r="AF39" s="866"/>
      <c r="AG39" s="866"/>
      <c r="AH39" s="873"/>
    </row>
    <row r="40" spans="1:34" s="512" customFormat="1" ht="18.75" customHeight="1">
      <c r="A40" s="743"/>
      <c r="B40" s="750"/>
      <c r="C40" s="753"/>
      <c r="D40" s="757"/>
      <c r="E40" s="763"/>
      <c r="F40" s="758"/>
      <c r="G40" s="774"/>
      <c r="H40" s="794" t="s">
        <v>1475</v>
      </c>
      <c r="I40" s="806" t="s">
        <v>32</v>
      </c>
      <c r="J40" s="822" t="s">
        <v>1468</v>
      </c>
      <c r="K40" s="822"/>
      <c r="L40" s="831" t="s">
        <v>32</v>
      </c>
      <c r="M40" s="822" t="s">
        <v>771</v>
      </c>
      <c r="N40" s="841"/>
      <c r="O40" s="831" t="s">
        <v>32</v>
      </c>
      <c r="P40" s="799" t="s">
        <v>635</v>
      </c>
      <c r="Q40" s="844"/>
      <c r="R40" s="831" t="s">
        <v>32</v>
      </c>
      <c r="S40" s="822" t="s">
        <v>650</v>
      </c>
      <c r="T40" s="844"/>
      <c r="U40" s="831" t="s">
        <v>32</v>
      </c>
      <c r="V40" s="822" t="s">
        <v>1490</v>
      </c>
      <c r="W40" s="847"/>
      <c r="X40" s="847"/>
      <c r="Y40" s="847"/>
      <c r="Z40" s="860"/>
      <c r="AA40" s="866"/>
      <c r="AB40" s="866"/>
      <c r="AC40" s="866"/>
      <c r="AD40" s="873"/>
      <c r="AE40" s="864"/>
      <c r="AF40" s="866"/>
      <c r="AG40" s="866"/>
      <c r="AH40" s="873"/>
    </row>
    <row r="41" spans="1:34" ht="20.25" customHeight="1"/>
    <row r="42" spans="1:34" ht="20.25" customHeight="1">
      <c r="A42" s="739" t="s">
        <v>1491</v>
      </c>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row>
    <row r="43" spans="1:34" ht="20.25" customHeight="1"/>
    <row r="44" spans="1:34" ht="30" customHeight="1">
      <c r="U44" s="650" t="s">
        <v>284</v>
      </c>
      <c r="V44" s="658"/>
      <c r="W44" s="658"/>
      <c r="X44" s="688"/>
      <c r="Y44" s="848"/>
      <c r="Z44" s="848"/>
      <c r="AA44" s="848"/>
      <c r="AB44" s="861"/>
      <c r="AC44" s="861"/>
      <c r="AD44" s="861"/>
      <c r="AE44" s="861"/>
      <c r="AF44" s="861"/>
      <c r="AG44" s="861"/>
      <c r="AH44" s="688"/>
    </row>
    <row r="45" spans="1:34" ht="20.25" customHeight="1"/>
    <row r="46" spans="1:34" ht="18" customHeight="1">
      <c r="A46" s="650" t="s">
        <v>148</v>
      </c>
      <c r="B46" s="658"/>
      <c r="C46" s="688"/>
      <c r="D46" s="650" t="s">
        <v>182</v>
      </c>
      <c r="E46" s="688"/>
      <c r="F46" s="766" t="s">
        <v>176</v>
      </c>
      <c r="G46" s="770"/>
      <c r="H46" s="650" t="s">
        <v>188</v>
      </c>
      <c r="I46" s="658"/>
      <c r="J46" s="658"/>
      <c r="K46" s="658"/>
      <c r="L46" s="658"/>
      <c r="M46" s="658"/>
      <c r="N46" s="658"/>
      <c r="O46" s="658"/>
      <c r="P46" s="658"/>
      <c r="Q46" s="658"/>
      <c r="R46" s="658"/>
      <c r="S46" s="658"/>
      <c r="T46" s="658"/>
      <c r="U46" s="658"/>
      <c r="V46" s="658"/>
      <c r="W46" s="658"/>
      <c r="X46" s="658"/>
      <c r="Y46" s="658"/>
      <c r="Z46" s="658"/>
      <c r="AA46" s="658"/>
      <c r="AB46" s="658"/>
      <c r="AC46" s="658"/>
      <c r="AD46" s="658"/>
      <c r="AE46" s="658"/>
      <c r="AF46" s="658"/>
      <c r="AG46" s="658"/>
      <c r="AH46" s="688"/>
    </row>
    <row r="47" spans="1:34" ht="18.75" customHeight="1">
      <c r="A47" s="740" t="s">
        <v>131</v>
      </c>
      <c r="B47" s="747"/>
      <c r="C47" s="749"/>
      <c r="D47" s="740"/>
      <c r="E47" s="760"/>
      <c r="F47" s="756"/>
      <c r="G47" s="771"/>
      <c r="H47" s="779" t="s">
        <v>139</v>
      </c>
      <c r="I47" s="810" t="s">
        <v>32</v>
      </c>
      <c r="J47" s="814" t="s">
        <v>189</v>
      </c>
      <c r="K47" s="814"/>
      <c r="L47" s="814"/>
      <c r="M47" s="839" t="s">
        <v>32</v>
      </c>
      <c r="N47" s="814" t="s">
        <v>190</v>
      </c>
      <c r="O47" s="814"/>
      <c r="P47" s="814"/>
      <c r="Q47" s="839" t="s">
        <v>32</v>
      </c>
      <c r="R47" s="814" t="s">
        <v>192</v>
      </c>
      <c r="S47" s="814"/>
      <c r="T47" s="814"/>
      <c r="U47" s="839" t="s">
        <v>32</v>
      </c>
      <c r="V47" s="814" t="s">
        <v>195</v>
      </c>
      <c r="W47" s="814"/>
      <c r="X47" s="814"/>
      <c r="Y47" s="814"/>
      <c r="Z47" s="814"/>
      <c r="AA47" s="814"/>
      <c r="AB47" s="814"/>
      <c r="AC47" s="814"/>
      <c r="AD47" s="814"/>
      <c r="AE47" s="814"/>
      <c r="AF47" s="814"/>
      <c r="AG47" s="814"/>
      <c r="AH47" s="773"/>
    </row>
    <row r="48" spans="1:34" ht="18.75" customHeight="1">
      <c r="A48" s="741"/>
      <c r="B48" s="748"/>
      <c r="C48" s="751"/>
      <c r="D48" s="741"/>
      <c r="E48" s="761"/>
      <c r="F48" s="767"/>
      <c r="G48" s="772"/>
      <c r="H48" s="780"/>
      <c r="I48" s="802" t="s">
        <v>32</v>
      </c>
      <c r="J48" s="815" t="s">
        <v>200</v>
      </c>
      <c r="K48" s="815"/>
      <c r="L48" s="815"/>
      <c r="M48" s="837" t="s">
        <v>32</v>
      </c>
      <c r="N48" s="815" t="s">
        <v>204</v>
      </c>
      <c r="O48" s="815"/>
      <c r="P48" s="815"/>
      <c r="Q48" s="837" t="s">
        <v>32</v>
      </c>
      <c r="R48" s="815" t="s">
        <v>212</v>
      </c>
      <c r="S48" s="815"/>
      <c r="T48" s="815"/>
      <c r="U48" s="837" t="s">
        <v>32</v>
      </c>
      <c r="V48" s="815" t="s">
        <v>213</v>
      </c>
      <c r="W48" s="815"/>
      <c r="X48" s="815"/>
      <c r="Y48" s="815"/>
      <c r="Z48" s="815"/>
      <c r="AA48" s="867"/>
      <c r="AB48" s="867"/>
      <c r="AC48" s="867"/>
      <c r="AD48" s="867"/>
      <c r="AE48" s="867"/>
      <c r="AF48" s="867"/>
      <c r="AG48" s="867"/>
      <c r="AH48" s="761"/>
    </row>
    <row r="49" spans="1:34" ht="18.75" customHeight="1">
      <c r="A49" s="743"/>
      <c r="B49" s="750"/>
      <c r="C49" s="754"/>
      <c r="D49" s="758"/>
      <c r="E49" s="763"/>
      <c r="F49" s="758"/>
      <c r="G49" s="775"/>
      <c r="H49" s="795" t="s">
        <v>232</v>
      </c>
      <c r="I49" s="804" t="s">
        <v>32</v>
      </c>
      <c r="J49" s="817" t="s">
        <v>1468</v>
      </c>
      <c r="K49" s="817"/>
      <c r="L49" s="621"/>
      <c r="M49" s="832" t="s">
        <v>32</v>
      </c>
      <c r="N49" s="817" t="s">
        <v>234</v>
      </c>
      <c r="O49" s="817"/>
      <c r="P49" s="621"/>
      <c r="Q49" s="832" t="s">
        <v>32</v>
      </c>
      <c r="R49" s="821" t="s">
        <v>235</v>
      </c>
      <c r="S49" s="821"/>
      <c r="T49" s="821"/>
      <c r="U49" s="821"/>
      <c r="V49" s="817"/>
      <c r="W49" s="817"/>
      <c r="X49" s="817"/>
      <c r="Y49" s="817"/>
      <c r="Z49" s="817"/>
      <c r="AA49" s="817"/>
      <c r="AB49" s="817"/>
      <c r="AC49" s="817"/>
      <c r="AD49" s="817"/>
      <c r="AE49" s="817"/>
      <c r="AF49" s="817"/>
      <c r="AG49" s="817"/>
      <c r="AH49" s="856"/>
    </row>
    <row r="50" spans="1:34" ht="19.5" customHeight="1">
      <c r="A50" s="743"/>
      <c r="B50" s="750"/>
      <c r="C50" s="753"/>
      <c r="D50" s="757"/>
      <c r="E50" s="763"/>
      <c r="F50" s="758"/>
      <c r="G50" s="774"/>
      <c r="H50" s="783" t="s">
        <v>1479</v>
      </c>
      <c r="I50" s="805" t="s">
        <v>32</v>
      </c>
      <c r="J50" s="818" t="s">
        <v>1480</v>
      </c>
      <c r="K50" s="826"/>
      <c r="L50" s="830"/>
      <c r="M50" s="809" t="s">
        <v>32</v>
      </c>
      <c r="N50" s="818" t="s">
        <v>95</v>
      </c>
      <c r="O50" s="809"/>
      <c r="P50" s="818"/>
      <c r="Q50" s="842"/>
      <c r="R50" s="842"/>
      <c r="S50" s="842"/>
      <c r="T50" s="842"/>
      <c r="U50" s="842"/>
      <c r="V50" s="842"/>
      <c r="W50" s="842"/>
      <c r="X50" s="842"/>
      <c r="Y50" s="842"/>
      <c r="Z50" s="842"/>
      <c r="AA50" s="842"/>
      <c r="AB50" s="842"/>
      <c r="AC50" s="842"/>
      <c r="AD50" s="842"/>
      <c r="AE50" s="842"/>
      <c r="AF50" s="842"/>
      <c r="AG50" s="842"/>
      <c r="AH50" s="874"/>
    </row>
    <row r="51" spans="1:34" ht="19.5" customHeight="1">
      <c r="A51" s="743"/>
      <c r="B51" s="750"/>
      <c r="C51" s="753"/>
      <c r="D51" s="757"/>
      <c r="E51" s="763"/>
      <c r="F51" s="758"/>
      <c r="G51" s="774"/>
      <c r="H51" s="783" t="s">
        <v>1470</v>
      </c>
      <c r="I51" s="805" t="s">
        <v>32</v>
      </c>
      <c r="J51" s="818" t="s">
        <v>1480</v>
      </c>
      <c r="K51" s="826"/>
      <c r="L51" s="830"/>
      <c r="M51" s="809" t="s">
        <v>32</v>
      </c>
      <c r="N51" s="818" t="s">
        <v>95</v>
      </c>
      <c r="O51" s="809"/>
      <c r="P51" s="818"/>
      <c r="Q51" s="842"/>
      <c r="R51" s="842"/>
      <c r="S51" s="842"/>
      <c r="T51" s="842"/>
      <c r="U51" s="842"/>
      <c r="V51" s="842"/>
      <c r="W51" s="842"/>
      <c r="X51" s="842"/>
      <c r="Y51" s="842"/>
      <c r="Z51" s="842"/>
      <c r="AA51" s="842"/>
      <c r="AB51" s="842"/>
      <c r="AC51" s="842"/>
      <c r="AD51" s="842"/>
      <c r="AE51" s="842"/>
      <c r="AF51" s="842"/>
      <c r="AG51" s="842"/>
      <c r="AH51" s="874"/>
    </row>
    <row r="52" spans="1:34" ht="18.75" customHeight="1">
      <c r="A52" s="743"/>
      <c r="B52" s="750"/>
      <c r="C52" s="754"/>
      <c r="D52" s="758"/>
      <c r="E52" s="763"/>
      <c r="F52" s="758"/>
      <c r="G52" s="775"/>
      <c r="H52" s="790" t="s">
        <v>271</v>
      </c>
      <c r="I52" s="805" t="s">
        <v>32</v>
      </c>
      <c r="J52" s="818" t="s">
        <v>227</v>
      </c>
      <c r="K52" s="826"/>
      <c r="L52" s="833"/>
      <c r="M52" s="809" t="s">
        <v>32</v>
      </c>
      <c r="N52" s="818" t="s">
        <v>1482</v>
      </c>
      <c r="O52" s="842"/>
      <c r="P52" s="842"/>
      <c r="Q52" s="842"/>
      <c r="R52" s="818"/>
      <c r="S52" s="818"/>
      <c r="T52" s="818"/>
      <c r="U52" s="818"/>
      <c r="V52" s="818"/>
      <c r="W52" s="818"/>
      <c r="X52" s="818"/>
      <c r="Y52" s="818"/>
      <c r="Z52" s="818"/>
      <c r="AA52" s="818"/>
      <c r="AB52" s="818"/>
      <c r="AC52" s="818"/>
      <c r="AD52" s="818"/>
      <c r="AE52" s="818"/>
      <c r="AF52" s="818"/>
      <c r="AG52" s="818"/>
      <c r="AH52" s="875"/>
    </row>
    <row r="53" spans="1:34" ht="18.75" customHeight="1">
      <c r="A53" s="743"/>
      <c r="B53" s="750"/>
      <c r="C53" s="754"/>
      <c r="D53" s="758"/>
      <c r="E53" s="763"/>
      <c r="F53" s="758"/>
      <c r="G53" s="775"/>
      <c r="H53" s="794" t="s">
        <v>238</v>
      </c>
      <c r="I53" s="811" t="s">
        <v>32</v>
      </c>
      <c r="J53" s="819" t="s">
        <v>1468</v>
      </c>
      <c r="K53" s="819"/>
      <c r="L53" s="834" t="s">
        <v>32</v>
      </c>
      <c r="M53" s="819" t="s">
        <v>1368</v>
      </c>
      <c r="N53" s="819"/>
      <c r="O53" s="822"/>
      <c r="P53" s="822"/>
      <c r="Q53" s="822"/>
      <c r="R53" s="822"/>
      <c r="S53" s="822"/>
      <c r="T53" s="822"/>
      <c r="U53" s="822"/>
      <c r="V53" s="822"/>
      <c r="W53" s="822"/>
      <c r="X53" s="822"/>
      <c r="Y53" s="822"/>
      <c r="Z53" s="822"/>
      <c r="AA53" s="822"/>
      <c r="AB53" s="822"/>
      <c r="AC53" s="822"/>
      <c r="AD53" s="822"/>
      <c r="AE53" s="822"/>
      <c r="AF53" s="822"/>
      <c r="AG53" s="822"/>
      <c r="AH53" s="855"/>
    </row>
    <row r="54" spans="1:34" ht="18.75" customHeight="1">
      <c r="A54" s="743"/>
      <c r="B54" s="750"/>
      <c r="C54" s="754"/>
      <c r="D54" s="758"/>
      <c r="E54" s="763"/>
      <c r="F54" s="758"/>
      <c r="G54" s="775"/>
      <c r="H54" s="796"/>
      <c r="I54" s="812"/>
      <c r="J54" s="821"/>
      <c r="K54" s="821"/>
      <c r="L54" s="835"/>
      <c r="M54" s="821"/>
      <c r="N54" s="821"/>
      <c r="O54" s="817"/>
      <c r="P54" s="817"/>
      <c r="Q54" s="817"/>
      <c r="R54" s="817"/>
      <c r="S54" s="817"/>
      <c r="T54" s="817"/>
      <c r="U54" s="817"/>
      <c r="V54" s="817"/>
      <c r="W54" s="817"/>
      <c r="X54" s="817"/>
      <c r="Y54" s="817"/>
      <c r="Z54" s="817"/>
      <c r="AA54" s="817"/>
      <c r="AB54" s="817"/>
      <c r="AC54" s="817"/>
      <c r="AD54" s="817"/>
      <c r="AE54" s="817"/>
      <c r="AF54" s="817"/>
      <c r="AG54" s="817"/>
      <c r="AH54" s="856"/>
    </row>
    <row r="55" spans="1:34" ht="18.75" customHeight="1">
      <c r="A55" s="743"/>
      <c r="B55" s="750"/>
      <c r="C55" s="754"/>
      <c r="D55" s="758"/>
      <c r="E55" s="763"/>
      <c r="F55" s="758"/>
      <c r="G55" s="775"/>
      <c r="H55" s="794" t="s">
        <v>242</v>
      </c>
      <c r="I55" s="811" t="s">
        <v>32</v>
      </c>
      <c r="J55" s="819" t="s">
        <v>1468</v>
      </c>
      <c r="K55" s="819"/>
      <c r="L55" s="834" t="s">
        <v>32</v>
      </c>
      <c r="M55" s="819" t="s">
        <v>1368</v>
      </c>
      <c r="N55" s="819"/>
      <c r="O55" s="822"/>
      <c r="P55" s="822"/>
      <c r="Q55" s="822"/>
      <c r="R55" s="822"/>
      <c r="S55" s="822"/>
      <c r="T55" s="822"/>
      <c r="U55" s="822"/>
      <c r="V55" s="822"/>
      <c r="W55" s="822"/>
      <c r="X55" s="822"/>
      <c r="Y55" s="822"/>
      <c r="Z55" s="822"/>
      <c r="AA55" s="822"/>
      <c r="AB55" s="822"/>
      <c r="AC55" s="822"/>
      <c r="AD55" s="822"/>
      <c r="AE55" s="822"/>
      <c r="AF55" s="822"/>
      <c r="AG55" s="822"/>
      <c r="AH55" s="855"/>
    </row>
    <row r="56" spans="1:34" ht="18.75" customHeight="1">
      <c r="A56" s="743"/>
      <c r="B56" s="750"/>
      <c r="C56" s="754"/>
      <c r="D56" s="758"/>
      <c r="E56" s="763"/>
      <c r="F56" s="758"/>
      <c r="G56" s="775"/>
      <c r="H56" s="796"/>
      <c r="I56" s="812"/>
      <c r="J56" s="821"/>
      <c r="K56" s="821"/>
      <c r="L56" s="835"/>
      <c r="M56" s="821"/>
      <c r="N56" s="821"/>
      <c r="O56" s="817"/>
      <c r="P56" s="817"/>
      <c r="Q56" s="817"/>
      <c r="R56" s="817"/>
      <c r="S56" s="817"/>
      <c r="T56" s="817"/>
      <c r="U56" s="817"/>
      <c r="V56" s="817"/>
      <c r="W56" s="817"/>
      <c r="X56" s="817"/>
      <c r="Y56" s="817"/>
      <c r="Z56" s="817"/>
      <c r="AA56" s="817"/>
      <c r="AB56" s="817"/>
      <c r="AC56" s="817"/>
      <c r="AD56" s="817"/>
      <c r="AE56" s="817"/>
      <c r="AF56" s="817"/>
      <c r="AG56" s="817"/>
      <c r="AH56" s="856"/>
    </row>
    <row r="57" spans="1:34" ht="18.75" customHeight="1">
      <c r="A57" s="743"/>
      <c r="B57" s="750"/>
      <c r="C57" s="754"/>
      <c r="D57" s="758"/>
      <c r="E57" s="763"/>
      <c r="F57" s="758"/>
      <c r="G57" s="775"/>
      <c r="H57" s="794" t="s">
        <v>243</v>
      </c>
      <c r="I57" s="811" t="s">
        <v>32</v>
      </c>
      <c r="J57" s="819" t="s">
        <v>1468</v>
      </c>
      <c r="K57" s="819"/>
      <c r="L57" s="834" t="s">
        <v>32</v>
      </c>
      <c r="M57" s="819" t="s">
        <v>1368</v>
      </c>
      <c r="N57" s="819"/>
      <c r="O57" s="822"/>
      <c r="P57" s="822"/>
      <c r="Q57" s="822"/>
      <c r="R57" s="822"/>
      <c r="S57" s="822"/>
      <c r="T57" s="822"/>
      <c r="U57" s="822"/>
      <c r="V57" s="822"/>
      <c r="W57" s="822"/>
      <c r="X57" s="822"/>
      <c r="Y57" s="822"/>
      <c r="Z57" s="822"/>
      <c r="AA57" s="822"/>
      <c r="AB57" s="822"/>
      <c r="AC57" s="822"/>
      <c r="AD57" s="822"/>
      <c r="AE57" s="822"/>
      <c r="AF57" s="822"/>
      <c r="AG57" s="822"/>
      <c r="AH57" s="855"/>
    </row>
    <row r="58" spans="1:34" ht="18.75" customHeight="1">
      <c r="A58" s="743"/>
      <c r="B58" s="750"/>
      <c r="C58" s="754"/>
      <c r="D58" s="758"/>
      <c r="E58" s="763"/>
      <c r="F58" s="758"/>
      <c r="G58" s="775"/>
      <c r="H58" s="796"/>
      <c r="I58" s="812"/>
      <c r="J58" s="821"/>
      <c r="K58" s="821"/>
      <c r="L58" s="835"/>
      <c r="M58" s="821"/>
      <c r="N58" s="821"/>
      <c r="O58" s="817"/>
      <c r="P58" s="817"/>
      <c r="Q58" s="817"/>
      <c r="R58" s="817"/>
      <c r="S58" s="817"/>
      <c r="T58" s="817"/>
      <c r="U58" s="817"/>
      <c r="V58" s="817"/>
      <c r="W58" s="817"/>
      <c r="X58" s="817"/>
      <c r="Y58" s="817"/>
      <c r="Z58" s="817"/>
      <c r="AA58" s="817"/>
      <c r="AB58" s="817"/>
      <c r="AC58" s="817"/>
      <c r="AD58" s="817"/>
      <c r="AE58" s="817"/>
      <c r="AF58" s="817"/>
      <c r="AG58" s="817"/>
      <c r="AH58" s="856"/>
    </row>
    <row r="59" spans="1:34" ht="18.75" customHeight="1">
      <c r="A59" s="743"/>
      <c r="B59" s="750"/>
      <c r="C59" s="754"/>
      <c r="D59" s="758"/>
      <c r="E59" s="763"/>
      <c r="F59" s="758"/>
      <c r="G59" s="775"/>
      <c r="H59" s="794" t="s">
        <v>244</v>
      </c>
      <c r="I59" s="811" t="s">
        <v>32</v>
      </c>
      <c r="J59" s="819" t="s">
        <v>1468</v>
      </c>
      <c r="K59" s="819"/>
      <c r="L59" s="834" t="s">
        <v>32</v>
      </c>
      <c r="M59" s="819" t="s">
        <v>1368</v>
      </c>
      <c r="N59" s="819"/>
      <c r="O59" s="822"/>
      <c r="P59" s="822"/>
      <c r="Q59" s="822"/>
      <c r="R59" s="822"/>
      <c r="S59" s="822"/>
      <c r="T59" s="822"/>
      <c r="U59" s="822"/>
      <c r="V59" s="822"/>
      <c r="W59" s="822"/>
      <c r="X59" s="822"/>
      <c r="Y59" s="822"/>
      <c r="Z59" s="822"/>
      <c r="AA59" s="822"/>
      <c r="AB59" s="822"/>
      <c r="AC59" s="822"/>
      <c r="AD59" s="822"/>
      <c r="AE59" s="822"/>
      <c r="AF59" s="822"/>
      <c r="AG59" s="822"/>
      <c r="AH59" s="855"/>
    </row>
    <row r="60" spans="1:34" ht="18.75" customHeight="1">
      <c r="A60" s="743"/>
      <c r="B60" s="750"/>
      <c r="C60" s="754"/>
      <c r="D60" s="758"/>
      <c r="E60" s="763"/>
      <c r="F60" s="758"/>
      <c r="G60" s="775"/>
      <c r="H60" s="796"/>
      <c r="I60" s="812"/>
      <c r="J60" s="821"/>
      <c r="K60" s="821"/>
      <c r="L60" s="835"/>
      <c r="M60" s="821"/>
      <c r="N60" s="821"/>
      <c r="O60" s="817"/>
      <c r="P60" s="817"/>
      <c r="Q60" s="817"/>
      <c r="R60" s="817"/>
      <c r="S60" s="817"/>
      <c r="T60" s="817"/>
      <c r="U60" s="817"/>
      <c r="V60" s="817"/>
      <c r="W60" s="817"/>
      <c r="X60" s="817"/>
      <c r="Y60" s="817"/>
      <c r="Z60" s="817"/>
      <c r="AA60" s="817"/>
      <c r="AB60" s="817"/>
      <c r="AC60" s="817"/>
      <c r="AD60" s="817"/>
      <c r="AE60" s="817"/>
      <c r="AF60" s="817"/>
      <c r="AG60" s="817"/>
      <c r="AH60" s="856"/>
    </row>
    <row r="61" spans="1:34" ht="18.75" customHeight="1">
      <c r="A61" s="744" t="s">
        <v>32</v>
      </c>
      <c r="B61" s="750">
        <v>78</v>
      </c>
      <c r="C61" s="754" t="s">
        <v>803</v>
      </c>
      <c r="D61" s="744" t="s">
        <v>32</v>
      </c>
      <c r="E61" s="763" t="s">
        <v>259</v>
      </c>
      <c r="F61" s="758"/>
      <c r="G61" s="775"/>
      <c r="H61" s="790" t="s">
        <v>250</v>
      </c>
      <c r="I61" s="805" t="s">
        <v>32</v>
      </c>
      <c r="J61" s="818" t="s">
        <v>1468</v>
      </c>
      <c r="K61" s="826"/>
      <c r="L61" s="809" t="s">
        <v>32</v>
      </c>
      <c r="M61" s="818" t="s">
        <v>1368</v>
      </c>
      <c r="N61" s="833"/>
      <c r="O61" s="818"/>
      <c r="P61" s="818"/>
      <c r="Q61" s="818"/>
      <c r="R61" s="818"/>
      <c r="S61" s="818"/>
      <c r="T61" s="818"/>
      <c r="U61" s="818"/>
      <c r="V61" s="818"/>
      <c r="W61" s="818"/>
      <c r="X61" s="818"/>
      <c r="Y61" s="818"/>
      <c r="Z61" s="818"/>
      <c r="AA61" s="818"/>
      <c r="AB61" s="818"/>
      <c r="AC61" s="818"/>
      <c r="AD61" s="818"/>
      <c r="AE61" s="818"/>
      <c r="AF61" s="818"/>
      <c r="AG61" s="818"/>
      <c r="AH61" s="875"/>
    </row>
    <row r="62" spans="1:34" ht="18.75" customHeight="1">
      <c r="A62" s="743"/>
      <c r="B62" s="750"/>
      <c r="C62" s="754"/>
      <c r="D62" s="758"/>
      <c r="E62" s="763"/>
      <c r="F62" s="758"/>
      <c r="G62" s="775"/>
      <c r="H62" s="797" t="s">
        <v>205</v>
      </c>
      <c r="I62" s="805" t="s">
        <v>32</v>
      </c>
      <c r="J62" s="818" t="s">
        <v>1468</v>
      </c>
      <c r="K62" s="818"/>
      <c r="L62" s="809" t="s">
        <v>32</v>
      </c>
      <c r="M62" s="818" t="s">
        <v>1483</v>
      </c>
      <c r="N62" s="818"/>
      <c r="O62" s="809" t="s">
        <v>32</v>
      </c>
      <c r="P62" s="818" t="s">
        <v>1469</v>
      </c>
      <c r="Q62" s="833"/>
      <c r="R62" s="833"/>
      <c r="S62" s="846"/>
      <c r="T62" s="846"/>
      <c r="U62" s="846"/>
      <c r="V62" s="846"/>
      <c r="W62" s="846"/>
      <c r="X62" s="846"/>
      <c r="Y62" s="846"/>
      <c r="Z62" s="846"/>
      <c r="AA62" s="846"/>
      <c r="AB62" s="846"/>
      <c r="AC62" s="846"/>
      <c r="AD62" s="846"/>
      <c r="AE62" s="846"/>
      <c r="AF62" s="846"/>
      <c r="AG62" s="846"/>
      <c r="AH62" s="876"/>
    </row>
    <row r="63" spans="1:34" ht="18.75" customHeight="1">
      <c r="A63" s="743"/>
      <c r="B63" s="750"/>
      <c r="C63" s="754"/>
      <c r="D63" s="758"/>
      <c r="E63" s="763"/>
      <c r="F63" s="758"/>
      <c r="G63" s="775"/>
      <c r="H63" s="797" t="s">
        <v>562</v>
      </c>
      <c r="I63" s="805" t="s">
        <v>32</v>
      </c>
      <c r="J63" s="818" t="s">
        <v>1468</v>
      </c>
      <c r="K63" s="826"/>
      <c r="L63" s="809" t="s">
        <v>32</v>
      </c>
      <c r="M63" s="818" t="s">
        <v>1368</v>
      </c>
      <c r="N63" s="833"/>
      <c r="O63" s="818"/>
      <c r="P63" s="818"/>
      <c r="Q63" s="818"/>
      <c r="R63" s="818"/>
      <c r="S63" s="818"/>
      <c r="T63" s="818"/>
      <c r="U63" s="818"/>
      <c r="V63" s="818"/>
      <c r="W63" s="818"/>
      <c r="X63" s="818"/>
      <c r="Y63" s="818"/>
      <c r="Z63" s="818"/>
      <c r="AA63" s="818"/>
      <c r="AB63" s="818"/>
      <c r="AC63" s="818"/>
      <c r="AD63" s="818"/>
      <c r="AE63" s="818"/>
      <c r="AF63" s="818"/>
      <c r="AG63" s="818"/>
      <c r="AH63" s="875"/>
    </row>
    <row r="64" spans="1:34" ht="18.75" customHeight="1">
      <c r="A64" s="743"/>
      <c r="B64" s="750"/>
      <c r="C64" s="754"/>
      <c r="D64" s="758"/>
      <c r="E64" s="763"/>
      <c r="F64" s="758"/>
      <c r="G64" s="775"/>
      <c r="H64" s="797" t="s">
        <v>1296</v>
      </c>
      <c r="I64" s="805" t="s">
        <v>32</v>
      </c>
      <c r="J64" s="818" t="s">
        <v>1468</v>
      </c>
      <c r="K64" s="818"/>
      <c r="L64" s="809" t="s">
        <v>32</v>
      </c>
      <c r="M64" s="818" t="s">
        <v>1248</v>
      </c>
      <c r="N64" s="818"/>
      <c r="O64" s="809" t="s">
        <v>32</v>
      </c>
      <c r="P64" s="818" t="s">
        <v>256</v>
      </c>
      <c r="Q64" s="833"/>
      <c r="R64" s="833"/>
      <c r="S64" s="833"/>
      <c r="T64" s="818"/>
      <c r="U64" s="818"/>
      <c r="V64" s="818"/>
      <c r="W64" s="818"/>
      <c r="X64" s="818"/>
      <c r="Y64" s="818"/>
      <c r="Z64" s="818"/>
      <c r="AA64" s="818"/>
      <c r="AB64" s="818"/>
      <c r="AC64" s="818"/>
      <c r="AD64" s="818"/>
      <c r="AE64" s="818"/>
      <c r="AF64" s="818"/>
      <c r="AG64" s="818"/>
      <c r="AH64" s="875"/>
    </row>
    <row r="65" spans="1:34" ht="18.75" customHeight="1">
      <c r="A65" s="743"/>
      <c r="B65" s="750"/>
      <c r="C65" s="754"/>
      <c r="D65" s="758"/>
      <c r="E65" s="763"/>
      <c r="F65" s="758"/>
      <c r="G65" s="775"/>
      <c r="H65" s="797" t="s">
        <v>1484</v>
      </c>
      <c r="I65" s="805" t="s">
        <v>32</v>
      </c>
      <c r="J65" s="818" t="s">
        <v>1468</v>
      </c>
      <c r="K65" s="818"/>
      <c r="L65" s="809" t="s">
        <v>32</v>
      </c>
      <c r="M65" s="818" t="s">
        <v>1485</v>
      </c>
      <c r="N65" s="818"/>
      <c r="O65" s="818"/>
      <c r="P65" s="809" t="s">
        <v>32</v>
      </c>
      <c r="Q65" s="818" t="s">
        <v>1173</v>
      </c>
      <c r="R65" s="818"/>
      <c r="S65" s="818"/>
      <c r="T65" s="818"/>
      <c r="U65" s="818"/>
      <c r="V65" s="818"/>
      <c r="W65" s="818"/>
      <c r="X65" s="818"/>
      <c r="Y65" s="818"/>
      <c r="Z65" s="818"/>
      <c r="AA65" s="818"/>
      <c r="AB65" s="818"/>
      <c r="AC65" s="818"/>
      <c r="AD65" s="818"/>
      <c r="AE65" s="818"/>
      <c r="AF65" s="818"/>
      <c r="AG65" s="818"/>
      <c r="AH65" s="875"/>
    </row>
    <row r="66" spans="1:34" ht="18.75" customHeight="1">
      <c r="A66" s="743"/>
      <c r="B66" s="750"/>
      <c r="C66" s="754"/>
      <c r="D66" s="758"/>
      <c r="E66" s="763"/>
      <c r="F66" s="758"/>
      <c r="G66" s="775"/>
      <c r="H66" s="798" t="s">
        <v>1473</v>
      </c>
      <c r="I66" s="805" t="s">
        <v>32</v>
      </c>
      <c r="J66" s="818" t="s">
        <v>1468</v>
      </c>
      <c r="K66" s="826"/>
      <c r="L66" s="809" t="s">
        <v>32</v>
      </c>
      <c r="M66" s="818" t="s">
        <v>1368</v>
      </c>
      <c r="N66" s="833"/>
      <c r="O66" s="818"/>
      <c r="P66" s="818"/>
      <c r="Q66" s="818"/>
      <c r="R66" s="818"/>
      <c r="S66" s="818"/>
      <c r="T66" s="818"/>
      <c r="U66" s="818"/>
      <c r="V66" s="818"/>
      <c r="W66" s="818"/>
      <c r="X66" s="818"/>
      <c r="Y66" s="818"/>
      <c r="Z66" s="818"/>
      <c r="AA66" s="818"/>
      <c r="AB66" s="818"/>
      <c r="AC66" s="818"/>
      <c r="AD66" s="818"/>
      <c r="AE66" s="818"/>
      <c r="AF66" s="818"/>
      <c r="AG66" s="818"/>
      <c r="AH66" s="875"/>
    </row>
    <row r="67" spans="1:34" ht="18.75" customHeight="1">
      <c r="A67" s="743"/>
      <c r="B67" s="750"/>
      <c r="C67" s="754"/>
      <c r="D67" s="758"/>
      <c r="E67" s="763"/>
      <c r="F67" s="758"/>
      <c r="G67" s="775"/>
      <c r="H67" s="790" t="s">
        <v>261</v>
      </c>
      <c r="I67" s="805" t="s">
        <v>32</v>
      </c>
      <c r="J67" s="818" t="s">
        <v>1468</v>
      </c>
      <c r="K67" s="826"/>
      <c r="L67" s="809" t="s">
        <v>32</v>
      </c>
      <c r="M67" s="818" t="s">
        <v>1368</v>
      </c>
      <c r="N67" s="833"/>
      <c r="O67" s="818"/>
      <c r="P67" s="818"/>
      <c r="Q67" s="818"/>
      <c r="R67" s="818"/>
      <c r="S67" s="818"/>
      <c r="T67" s="818"/>
      <c r="U67" s="818"/>
      <c r="V67" s="818"/>
      <c r="W67" s="818"/>
      <c r="X67" s="818"/>
      <c r="Y67" s="818"/>
      <c r="Z67" s="818"/>
      <c r="AA67" s="818"/>
      <c r="AB67" s="818"/>
      <c r="AC67" s="818"/>
      <c r="AD67" s="818"/>
      <c r="AE67" s="818"/>
      <c r="AF67" s="818"/>
      <c r="AG67" s="818"/>
      <c r="AH67" s="875"/>
    </row>
    <row r="68" spans="1:34" ht="18.75" customHeight="1">
      <c r="A68" s="743"/>
      <c r="B68" s="750"/>
      <c r="C68" s="754"/>
      <c r="D68" s="758"/>
      <c r="E68" s="763"/>
      <c r="F68" s="758"/>
      <c r="G68" s="775"/>
      <c r="H68" s="790" t="s">
        <v>262</v>
      </c>
      <c r="I68" s="805" t="s">
        <v>32</v>
      </c>
      <c r="J68" s="818" t="s">
        <v>1468</v>
      </c>
      <c r="K68" s="826"/>
      <c r="L68" s="809" t="s">
        <v>32</v>
      </c>
      <c r="M68" s="818" t="s">
        <v>1368</v>
      </c>
      <c r="N68" s="833"/>
      <c r="O68" s="818"/>
      <c r="P68" s="818"/>
      <c r="Q68" s="818"/>
      <c r="R68" s="818"/>
      <c r="S68" s="818"/>
      <c r="T68" s="818"/>
      <c r="U68" s="818"/>
      <c r="V68" s="818"/>
      <c r="W68" s="818"/>
      <c r="X68" s="818"/>
      <c r="Y68" s="818"/>
      <c r="Z68" s="818"/>
      <c r="AA68" s="818"/>
      <c r="AB68" s="818"/>
      <c r="AC68" s="818"/>
      <c r="AD68" s="818"/>
      <c r="AE68" s="818"/>
      <c r="AF68" s="818"/>
      <c r="AG68" s="818"/>
      <c r="AH68" s="875"/>
    </row>
    <row r="69" spans="1:34" ht="18.75" customHeight="1">
      <c r="A69" s="743"/>
      <c r="B69" s="750"/>
      <c r="C69" s="754"/>
      <c r="D69" s="758"/>
      <c r="E69" s="763"/>
      <c r="F69" s="758"/>
      <c r="G69" s="775"/>
      <c r="H69" s="799" t="s">
        <v>272</v>
      </c>
      <c r="I69" s="805" t="s">
        <v>32</v>
      </c>
      <c r="J69" s="818" t="s">
        <v>1468</v>
      </c>
      <c r="K69" s="826"/>
      <c r="L69" s="809" t="s">
        <v>32</v>
      </c>
      <c r="M69" s="818" t="s">
        <v>1368</v>
      </c>
      <c r="N69" s="833"/>
      <c r="O69" s="818"/>
      <c r="P69" s="818"/>
      <c r="Q69" s="818"/>
      <c r="R69" s="818"/>
      <c r="S69" s="818"/>
      <c r="T69" s="818"/>
      <c r="U69" s="818"/>
      <c r="V69" s="818"/>
      <c r="W69" s="818"/>
      <c r="X69" s="818"/>
      <c r="Y69" s="818"/>
      <c r="Z69" s="818"/>
      <c r="AA69" s="818"/>
      <c r="AB69" s="818"/>
      <c r="AC69" s="818"/>
      <c r="AD69" s="818"/>
      <c r="AE69" s="818"/>
      <c r="AF69" s="818"/>
      <c r="AG69" s="818"/>
      <c r="AH69" s="875"/>
    </row>
    <row r="70" spans="1:34" ht="18.75" customHeight="1">
      <c r="A70" s="743"/>
      <c r="B70" s="750"/>
      <c r="C70" s="754"/>
      <c r="D70" s="758"/>
      <c r="E70" s="763"/>
      <c r="F70" s="758"/>
      <c r="G70" s="775"/>
      <c r="H70" s="797" t="s">
        <v>266</v>
      </c>
      <c r="I70" s="805" t="s">
        <v>32</v>
      </c>
      <c r="J70" s="818" t="s">
        <v>1468</v>
      </c>
      <c r="K70" s="826"/>
      <c r="L70" s="809" t="s">
        <v>32</v>
      </c>
      <c r="M70" s="818" t="s">
        <v>1368</v>
      </c>
      <c r="N70" s="833"/>
      <c r="O70" s="818"/>
      <c r="P70" s="818"/>
      <c r="Q70" s="818"/>
      <c r="R70" s="818"/>
      <c r="S70" s="818"/>
      <c r="T70" s="818"/>
      <c r="U70" s="818"/>
      <c r="V70" s="818"/>
      <c r="W70" s="818"/>
      <c r="X70" s="818"/>
      <c r="Y70" s="818"/>
      <c r="Z70" s="818"/>
      <c r="AA70" s="818"/>
      <c r="AB70" s="818"/>
      <c r="AC70" s="818"/>
      <c r="AD70" s="818"/>
      <c r="AE70" s="818"/>
      <c r="AF70" s="818"/>
      <c r="AG70" s="818"/>
      <c r="AH70" s="875"/>
    </row>
    <row r="71" spans="1:34" ht="18.75" customHeight="1">
      <c r="A71" s="745"/>
      <c r="B71" s="751"/>
      <c r="C71" s="755"/>
      <c r="D71" s="759"/>
      <c r="E71" s="764"/>
      <c r="F71" s="769"/>
      <c r="G71" s="776"/>
      <c r="H71" s="800" t="s">
        <v>206</v>
      </c>
      <c r="I71" s="813" t="s">
        <v>32</v>
      </c>
      <c r="J71" s="823" t="s">
        <v>1468</v>
      </c>
      <c r="K71" s="828"/>
      <c r="L71" s="836" t="s">
        <v>32</v>
      </c>
      <c r="M71" s="823" t="s">
        <v>1368</v>
      </c>
      <c r="N71" s="620"/>
      <c r="O71" s="823"/>
      <c r="P71" s="823"/>
      <c r="Q71" s="823"/>
      <c r="R71" s="823"/>
      <c r="S71" s="823"/>
      <c r="T71" s="823"/>
      <c r="U71" s="823"/>
      <c r="V71" s="823"/>
      <c r="W71" s="823"/>
      <c r="X71" s="823"/>
      <c r="Y71" s="823"/>
      <c r="Z71" s="823"/>
      <c r="AA71" s="823"/>
      <c r="AB71" s="823"/>
      <c r="AC71" s="823"/>
      <c r="AD71" s="823"/>
      <c r="AE71" s="823"/>
      <c r="AF71" s="823"/>
      <c r="AG71" s="823"/>
      <c r="AH71" s="877"/>
    </row>
    <row r="72" spans="1:34" ht="8.25" customHeight="1">
      <c r="C72" s="511"/>
      <c r="D72" s="511"/>
      <c r="G72" s="777"/>
    </row>
    <row r="73" spans="1:34" ht="20.25" customHeight="1">
      <c r="A73" s="746"/>
      <c r="B73" s="746"/>
      <c r="C73" s="511" t="s">
        <v>1379</v>
      </c>
      <c r="D73" s="511"/>
      <c r="E73" s="765"/>
      <c r="F73" s="765"/>
      <c r="G73" s="778"/>
      <c r="H73" s="765"/>
      <c r="I73" s="765"/>
      <c r="J73" s="765"/>
      <c r="K73" s="765"/>
      <c r="L73" s="765"/>
      <c r="M73" s="765"/>
      <c r="N73" s="765"/>
      <c r="O73" s="765"/>
      <c r="P73" s="765"/>
      <c r="Q73" s="765"/>
      <c r="R73" s="765"/>
      <c r="S73" s="765"/>
      <c r="T73" s="765"/>
      <c r="U73" s="765"/>
      <c r="V73" s="765"/>
    </row>
  </sheetData>
  <mergeCells count="66">
    <mergeCell ref="A3:AH3"/>
    <mergeCell ref="U5:X5"/>
    <mergeCell ref="A7:C7"/>
    <mergeCell ref="D7:E7"/>
    <mergeCell ref="F7:G7"/>
    <mergeCell ref="H7:Z7"/>
    <mergeCell ref="AA7:AD7"/>
    <mergeCell ref="AE7:AH7"/>
    <mergeCell ref="A42:AH42"/>
    <mergeCell ref="U44:X44"/>
    <mergeCell ref="A46:C46"/>
    <mergeCell ref="D46:E46"/>
    <mergeCell ref="F46:G46"/>
    <mergeCell ref="H46:AH46"/>
    <mergeCell ref="A8:C9"/>
    <mergeCell ref="H8:H9"/>
    <mergeCell ref="AA8:AD9"/>
    <mergeCell ref="AE8:AH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A47:C48"/>
    <mergeCell ref="H47:H48"/>
    <mergeCell ref="H53:H54"/>
    <mergeCell ref="I53:I54"/>
    <mergeCell ref="J53:K54"/>
    <mergeCell ref="L53:L54"/>
    <mergeCell ref="M53:N54"/>
    <mergeCell ref="H55:H56"/>
    <mergeCell ref="I55:I56"/>
    <mergeCell ref="J55:K56"/>
    <mergeCell ref="L55:L56"/>
    <mergeCell ref="M55:N56"/>
    <mergeCell ref="H57:H58"/>
    <mergeCell ref="I57:I58"/>
    <mergeCell ref="J57:K58"/>
    <mergeCell ref="L57:L58"/>
    <mergeCell ref="M57:N58"/>
    <mergeCell ref="H59:H60"/>
    <mergeCell ref="I59:I60"/>
    <mergeCell ref="J59:K60"/>
    <mergeCell ref="L59:L60"/>
    <mergeCell ref="M59:N60"/>
  </mergeCells>
  <phoneticPr fontId="4"/>
  <dataValidations count="1">
    <dataValidation type="list" allowBlank="1" showDropDown="0" showInputMessage="1" showErrorMessage="1" 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2 JK65562 TG65562 ADC65562 AMY65562 AWU65562 BGQ65562 BQM65562 CAI65562 CKE65562 CUA65562 DDW65562 DNS65562 DXO65562 EHK65562 ERG65562 FBC65562 FKY65562 FUU65562 GEQ65562 GOM65562 GYI65562 HIE65562 HSA65562 IBW65562 ILS65562 IVO65562 JFK65562 JPG65562 JZC65562 KIY65562 KSU65562 LCQ65562 LMM65562 LWI65562 MGE65562 MQA65562 MZW65562 NJS65562 NTO65562 ODK65562 ONG65562 OXC65562 PGY65562 PQU65562 QAQ65562 QKM65562 QUI65562 REE65562 ROA65562 RXW65562 SHS65562 SRO65562 TBK65562 TLG65562 TVC65562 UEY65562 UOU65562 UYQ65562 VIM65562 VSI65562 WCE65562 WMA65562 WVW65562 O131098 JK131098 TG131098 ADC131098 AMY131098 AWU131098 BGQ131098 BQM131098 CAI131098 CKE131098 CUA131098 DDW131098 DNS131098 DXO131098 EHK131098 ERG131098 FBC131098 FKY131098 FUU131098 GEQ131098 GOM131098 GYI131098 HIE131098 HSA131098 IBW131098 ILS131098 IVO131098 JFK131098 JPG131098 JZC131098 KIY131098 KSU131098 LCQ131098 LMM131098 LWI131098 MGE131098 MQA131098 MZW131098 NJS131098 NTO131098 ODK131098 ONG131098 OXC131098 PGY131098 PQU131098 QAQ131098 QKM131098 QUI131098 REE131098 ROA131098 RXW131098 SHS131098 SRO131098 TBK131098 TLG131098 TVC131098 UEY131098 UOU131098 UYQ131098 VIM131098 VSI131098 WCE131098 WMA131098 WVW131098 O196634 JK196634 TG196634 ADC196634 AMY196634 AWU196634 BGQ196634 BQM196634 CAI196634 CKE196634 CUA196634 DDW196634 DNS196634 DXO196634 EHK196634 ERG196634 FBC196634 FKY196634 FUU196634 GEQ196634 GOM196634 GYI196634 HIE196634 HSA196634 IBW196634 ILS196634 IVO196634 JFK196634 JPG196634 JZC196634 KIY196634 KSU196634 LCQ196634 LMM196634 LWI196634 MGE196634 MQA196634 MZW196634 NJS196634 NTO196634 ODK196634 ONG196634 OXC196634 PGY196634 PQU196634 QAQ196634 QKM196634 QUI196634 REE196634 ROA196634 RXW196634 SHS196634 SRO196634 TBK196634 TLG196634 TVC196634 UEY196634 UOU196634 UYQ196634 VIM196634 VSI196634 WCE196634 WMA196634 WVW196634 O262170 JK262170 TG262170 ADC262170 AMY262170 AWU262170 BGQ262170 BQM262170 CAI262170 CKE262170 CUA262170 DDW262170 DNS262170 DXO262170 EHK262170 ERG262170 FBC262170 FKY262170 FUU262170 GEQ262170 GOM262170 GYI262170 HIE262170 HSA262170 IBW262170 ILS262170 IVO262170 JFK262170 JPG262170 JZC262170 KIY262170 KSU262170 LCQ262170 LMM262170 LWI262170 MGE262170 MQA262170 MZW262170 NJS262170 NTO262170 ODK262170 ONG262170 OXC262170 PGY262170 PQU262170 QAQ262170 QKM262170 QUI262170 REE262170 ROA262170 RXW262170 SHS262170 SRO262170 TBK262170 TLG262170 TVC262170 UEY262170 UOU262170 UYQ262170 VIM262170 VSI262170 WCE262170 WMA262170 WVW262170 O327706 JK327706 TG327706 ADC327706 AMY327706 AWU327706 BGQ327706 BQM327706 CAI327706 CKE327706 CUA327706 DDW327706 DNS327706 DXO327706 EHK327706 ERG327706 FBC327706 FKY327706 FUU327706 GEQ327706 GOM327706 GYI327706 HIE327706 HSA327706 IBW327706 ILS327706 IVO327706 JFK327706 JPG327706 JZC327706 KIY327706 KSU327706 LCQ327706 LMM327706 LWI327706 MGE327706 MQA327706 MZW327706 NJS327706 NTO327706 ODK327706 ONG327706 OXC327706 PGY327706 PQU327706 QAQ327706 QKM327706 QUI327706 REE327706 ROA327706 RXW327706 SHS327706 SRO327706 TBK327706 TLG327706 TVC327706 UEY327706 UOU327706 UYQ327706 VIM327706 VSI327706 WCE327706 WMA327706 WVW327706 O393242 JK393242 TG393242 ADC393242 AMY393242 AWU393242 BGQ393242 BQM393242 CAI393242 CKE393242 CUA393242 DDW393242 DNS393242 DXO393242 EHK393242 ERG393242 FBC393242 FKY393242 FUU393242 GEQ393242 GOM393242 GYI393242 HIE393242 HSA393242 IBW393242 ILS393242 IVO393242 JFK393242 JPG393242 JZC393242 KIY393242 KSU393242 LCQ393242 LMM393242 LWI393242 MGE393242 MQA393242 MZW393242 NJS393242 NTO393242 ODK393242 ONG393242 OXC393242 PGY393242 PQU393242 QAQ393242 QKM393242 QUI393242 REE393242 ROA393242 RXW393242 SHS393242 SRO393242 TBK393242 TLG393242 TVC393242 UEY393242 UOU393242 UYQ393242 VIM393242 VSI393242 WCE393242 WMA393242 WVW393242 O458778 JK458778 TG458778 ADC458778 AMY458778 AWU458778 BGQ458778 BQM458778 CAI458778 CKE458778 CUA458778 DDW458778 DNS458778 DXO458778 EHK458778 ERG458778 FBC458778 FKY458778 FUU458778 GEQ458778 GOM458778 GYI458778 HIE458778 HSA458778 IBW458778 ILS458778 IVO458778 JFK458778 JPG458778 JZC458778 KIY458778 KSU458778 LCQ458778 LMM458778 LWI458778 MGE458778 MQA458778 MZW458778 NJS458778 NTO458778 ODK458778 ONG458778 OXC458778 PGY458778 PQU458778 QAQ458778 QKM458778 QUI458778 REE458778 ROA458778 RXW458778 SHS458778 SRO458778 TBK458778 TLG458778 TVC458778 UEY458778 UOU458778 UYQ458778 VIM458778 VSI458778 WCE458778 WMA458778 WVW458778 O524314 JK524314 TG524314 ADC524314 AMY524314 AWU524314 BGQ524314 BQM524314 CAI524314 CKE524314 CUA524314 DDW524314 DNS524314 DXO524314 EHK524314 ERG524314 FBC524314 FKY524314 FUU524314 GEQ524314 GOM524314 GYI524314 HIE524314 HSA524314 IBW524314 ILS524314 IVO524314 JFK524314 JPG524314 JZC524314 KIY524314 KSU524314 LCQ524314 LMM524314 LWI524314 MGE524314 MQA524314 MZW524314 NJS524314 NTO524314 ODK524314 ONG524314 OXC524314 PGY524314 PQU524314 QAQ524314 QKM524314 QUI524314 REE524314 ROA524314 RXW524314 SHS524314 SRO524314 TBK524314 TLG524314 TVC524314 UEY524314 UOU524314 UYQ524314 VIM524314 VSI524314 WCE524314 WMA524314 WVW524314 O589850 JK589850 TG589850 ADC589850 AMY589850 AWU589850 BGQ589850 BQM589850 CAI589850 CKE589850 CUA589850 DDW589850 DNS589850 DXO589850 EHK589850 ERG589850 FBC589850 FKY589850 FUU589850 GEQ589850 GOM589850 GYI589850 HIE589850 HSA589850 IBW589850 ILS589850 IVO589850 JFK589850 JPG589850 JZC589850 KIY589850 KSU589850 LCQ589850 LMM589850 LWI589850 MGE589850 MQA589850 MZW589850 NJS589850 NTO589850 ODK589850 ONG589850 OXC589850 PGY589850 PQU589850 QAQ589850 QKM589850 QUI589850 REE589850 ROA589850 RXW589850 SHS589850 SRO589850 TBK589850 TLG589850 TVC589850 UEY589850 UOU589850 UYQ589850 VIM589850 VSI589850 WCE589850 WMA589850 WVW589850 O655386 JK655386 TG655386 ADC655386 AMY655386 AWU655386 BGQ655386 BQM655386 CAI655386 CKE655386 CUA655386 DDW655386 DNS655386 DXO655386 EHK655386 ERG655386 FBC655386 FKY655386 FUU655386 GEQ655386 GOM655386 GYI655386 HIE655386 HSA655386 IBW655386 ILS655386 IVO655386 JFK655386 JPG655386 JZC655386 KIY655386 KSU655386 LCQ655386 LMM655386 LWI655386 MGE655386 MQA655386 MZW655386 NJS655386 NTO655386 ODK655386 ONG655386 OXC655386 PGY655386 PQU655386 QAQ655386 QKM655386 QUI655386 REE655386 ROA655386 RXW655386 SHS655386 SRO655386 TBK655386 TLG655386 TVC655386 UEY655386 UOU655386 UYQ655386 VIM655386 VSI655386 WCE655386 WMA655386 WVW655386 O720922 JK720922 TG720922 ADC720922 AMY720922 AWU720922 BGQ720922 BQM720922 CAI720922 CKE720922 CUA720922 DDW720922 DNS720922 DXO720922 EHK720922 ERG720922 FBC720922 FKY720922 FUU720922 GEQ720922 GOM720922 GYI720922 HIE720922 HSA720922 IBW720922 ILS720922 IVO720922 JFK720922 JPG720922 JZC720922 KIY720922 KSU720922 LCQ720922 LMM720922 LWI720922 MGE720922 MQA720922 MZW720922 NJS720922 NTO720922 ODK720922 ONG720922 OXC720922 PGY720922 PQU720922 QAQ720922 QKM720922 QUI720922 REE720922 ROA720922 RXW720922 SHS720922 SRO720922 TBK720922 TLG720922 TVC720922 UEY720922 UOU720922 UYQ720922 VIM720922 VSI720922 WCE720922 WMA720922 WVW720922 O786458 JK786458 TG786458 ADC786458 AMY786458 AWU786458 BGQ786458 BQM786458 CAI786458 CKE786458 CUA786458 DDW786458 DNS786458 DXO786458 EHK786458 ERG786458 FBC786458 FKY786458 FUU786458 GEQ786458 GOM786458 GYI786458 HIE786458 HSA786458 IBW786458 ILS786458 IVO786458 JFK786458 JPG786458 JZC786458 KIY786458 KSU786458 LCQ786458 LMM786458 LWI786458 MGE786458 MQA786458 MZW786458 NJS786458 NTO786458 ODK786458 ONG786458 OXC786458 PGY786458 PQU786458 QAQ786458 QKM786458 QUI786458 REE786458 ROA786458 RXW786458 SHS786458 SRO786458 TBK786458 TLG786458 TVC786458 UEY786458 UOU786458 UYQ786458 VIM786458 VSI786458 WCE786458 WMA786458 WVW786458 O851994 JK851994 TG851994 ADC851994 AMY851994 AWU851994 BGQ851994 BQM851994 CAI851994 CKE851994 CUA851994 DDW851994 DNS851994 DXO851994 EHK851994 ERG851994 FBC851994 FKY851994 FUU851994 GEQ851994 GOM851994 GYI851994 HIE851994 HSA851994 IBW851994 ILS851994 IVO851994 JFK851994 JPG851994 JZC851994 KIY851994 KSU851994 LCQ851994 LMM851994 LWI851994 MGE851994 MQA851994 MZW851994 NJS851994 NTO851994 ODK851994 ONG851994 OXC851994 PGY851994 PQU851994 QAQ851994 QKM851994 QUI851994 REE851994 ROA851994 RXW851994 SHS851994 SRO851994 TBK851994 TLG851994 TVC851994 UEY851994 UOU851994 UYQ851994 VIM851994 VSI851994 WCE851994 WMA851994 WVW851994 O917530 JK917530 TG917530 ADC917530 AMY917530 AWU917530 BGQ917530 BQM917530 CAI917530 CKE917530 CUA917530 DDW917530 DNS917530 DXO917530 EHK917530 ERG917530 FBC917530 FKY917530 FUU917530 GEQ917530 GOM917530 GYI917530 HIE917530 HSA917530 IBW917530 ILS917530 IVO917530 JFK917530 JPG917530 JZC917530 KIY917530 KSU917530 LCQ917530 LMM917530 LWI917530 MGE917530 MQA917530 MZW917530 NJS917530 NTO917530 ODK917530 ONG917530 OXC917530 PGY917530 PQU917530 QAQ917530 QKM917530 QUI917530 REE917530 ROA917530 RXW917530 SHS917530 SRO917530 TBK917530 TLG917530 TVC917530 UEY917530 UOU917530 UYQ917530 VIM917530 VSI917530 WCE917530 WMA917530 WVW917530 O983066 JK983066 TG983066 ADC983066 AMY983066 AWU983066 BGQ983066 BQM983066 CAI983066 CKE983066 CUA983066 DDW983066 DNS983066 DXO983066 EHK983066 ERG983066 FBC983066 FKY983066 FUU983066 GEQ983066 GOM983066 GYI983066 HIE983066 HSA983066 IBW983066 ILS983066 IVO983066 JFK983066 JPG983066 JZC983066 KIY983066 KSU983066 LCQ983066 LMM983066 LWI983066 MGE983066 MQA983066 MZW983066 NJS983066 NTO983066 ODK983066 ONG983066 OXC983066 PGY983066 PQU983066 QAQ983066 QKM983066 QUI983066 REE983066 ROA983066 RXW983066 SHS983066 SRO983066 TBK983066 TLG983066 TVC983066 UEY983066 UOU983066 UYQ983066 VIM983066 VSI983066 WCE983066 WMA983066 WVW983066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6 JL65566 TH65566 ADD65566 AMZ65566 AWV65566 BGR65566 BQN65566 CAJ65566 CKF65566 CUB65566 DDX65566 DNT65566 DXP65566 EHL65566 ERH65566 FBD65566 FKZ65566 FUV65566 GER65566 GON65566 GYJ65566 HIF65566 HSB65566 IBX65566 ILT65566 IVP65566 JFL65566 JPH65566 JZD65566 KIZ65566 KSV65566 LCR65566 LMN65566 LWJ65566 MGF65566 MQB65566 MZX65566 NJT65566 NTP65566 ODL65566 ONH65566 OXD65566 PGZ65566 PQV65566 QAR65566 QKN65566 QUJ65566 REF65566 ROB65566 RXX65566 SHT65566 SRP65566 TBL65566 TLH65566 TVD65566 UEZ65566 UOV65566 UYR65566 VIN65566 VSJ65566 WCF65566 WMB65566 WVX65566 P131102 JL131102 TH131102 ADD131102 AMZ131102 AWV131102 BGR131102 BQN131102 CAJ131102 CKF131102 CUB131102 DDX131102 DNT131102 DXP131102 EHL131102 ERH131102 FBD131102 FKZ131102 FUV131102 GER131102 GON131102 GYJ131102 HIF131102 HSB131102 IBX131102 ILT131102 IVP131102 JFL131102 JPH131102 JZD131102 KIZ131102 KSV131102 LCR131102 LMN131102 LWJ131102 MGF131102 MQB131102 MZX131102 NJT131102 NTP131102 ODL131102 ONH131102 OXD131102 PGZ131102 PQV131102 QAR131102 QKN131102 QUJ131102 REF131102 ROB131102 RXX131102 SHT131102 SRP131102 TBL131102 TLH131102 TVD131102 UEZ131102 UOV131102 UYR131102 VIN131102 VSJ131102 WCF131102 WMB131102 WVX131102 P196638 JL196638 TH196638 ADD196638 AMZ196638 AWV196638 BGR196638 BQN196638 CAJ196638 CKF196638 CUB196638 DDX196638 DNT196638 DXP196638 EHL196638 ERH196638 FBD196638 FKZ196638 FUV196638 GER196638 GON196638 GYJ196638 HIF196638 HSB196638 IBX196638 ILT196638 IVP196638 JFL196638 JPH196638 JZD196638 KIZ196638 KSV196638 LCR196638 LMN196638 LWJ196638 MGF196638 MQB196638 MZX196638 NJT196638 NTP196638 ODL196638 ONH196638 OXD196638 PGZ196638 PQV196638 QAR196638 QKN196638 QUJ196638 REF196638 ROB196638 RXX196638 SHT196638 SRP196638 TBL196638 TLH196638 TVD196638 UEZ196638 UOV196638 UYR196638 VIN196638 VSJ196638 WCF196638 WMB196638 WVX196638 P262174 JL262174 TH262174 ADD262174 AMZ262174 AWV262174 BGR262174 BQN262174 CAJ262174 CKF262174 CUB262174 DDX262174 DNT262174 DXP262174 EHL262174 ERH262174 FBD262174 FKZ262174 FUV262174 GER262174 GON262174 GYJ262174 HIF262174 HSB262174 IBX262174 ILT262174 IVP262174 JFL262174 JPH262174 JZD262174 KIZ262174 KSV262174 LCR262174 LMN262174 LWJ262174 MGF262174 MQB262174 MZX262174 NJT262174 NTP262174 ODL262174 ONH262174 OXD262174 PGZ262174 PQV262174 QAR262174 QKN262174 QUJ262174 REF262174 ROB262174 RXX262174 SHT262174 SRP262174 TBL262174 TLH262174 TVD262174 UEZ262174 UOV262174 UYR262174 VIN262174 VSJ262174 WCF262174 WMB262174 WVX262174 P327710 JL327710 TH327710 ADD327710 AMZ327710 AWV327710 BGR327710 BQN327710 CAJ327710 CKF327710 CUB327710 DDX327710 DNT327710 DXP327710 EHL327710 ERH327710 FBD327710 FKZ327710 FUV327710 GER327710 GON327710 GYJ327710 HIF327710 HSB327710 IBX327710 ILT327710 IVP327710 JFL327710 JPH327710 JZD327710 KIZ327710 KSV327710 LCR327710 LMN327710 LWJ327710 MGF327710 MQB327710 MZX327710 NJT327710 NTP327710 ODL327710 ONH327710 OXD327710 PGZ327710 PQV327710 QAR327710 QKN327710 QUJ327710 REF327710 ROB327710 RXX327710 SHT327710 SRP327710 TBL327710 TLH327710 TVD327710 UEZ327710 UOV327710 UYR327710 VIN327710 VSJ327710 WCF327710 WMB327710 WVX327710 P393246 JL393246 TH393246 ADD393246 AMZ393246 AWV393246 BGR393246 BQN393246 CAJ393246 CKF393246 CUB393246 DDX393246 DNT393246 DXP393246 EHL393246 ERH393246 FBD393246 FKZ393246 FUV393246 GER393246 GON393246 GYJ393246 HIF393246 HSB393246 IBX393246 ILT393246 IVP393246 JFL393246 JPH393246 JZD393246 KIZ393246 KSV393246 LCR393246 LMN393246 LWJ393246 MGF393246 MQB393246 MZX393246 NJT393246 NTP393246 ODL393246 ONH393246 OXD393246 PGZ393246 PQV393246 QAR393246 QKN393246 QUJ393246 REF393246 ROB393246 RXX393246 SHT393246 SRP393246 TBL393246 TLH393246 TVD393246 UEZ393246 UOV393246 UYR393246 VIN393246 VSJ393246 WCF393246 WMB393246 WVX393246 P458782 JL458782 TH458782 ADD458782 AMZ458782 AWV458782 BGR458782 BQN458782 CAJ458782 CKF458782 CUB458782 DDX458782 DNT458782 DXP458782 EHL458782 ERH458782 FBD458782 FKZ458782 FUV458782 GER458782 GON458782 GYJ458782 HIF458782 HSB458782 IBX458782 ILT458782 IVP458782 JFL458782 JPH458782 JZD458782 KIZ458782 KSV458782 LCR458782 LMN458782 LWJ458782 MGF458782 MQB458782 MZX458782 NJT458782 NTP458782 ODL458782 ONH458782 OXD458782 PGZ458782 PQV458782 QAR458782 QKN458782 QUJ458782 REF458782 ROB458782 RXX458782 SHT458782 SRP458782 TBL458782 TLH458782 TVD458782 UEZ458782 UOV458782 UYR458782 VIN458782 VSJ458782 WCF458782 WMB458782 WVX458782 P524318 JL524318 TH524318 ADD524318 AMZ524318 AWV524318 BGR524318 BQN524318 CAJ524318 CKF524318 CUB524318 DDX524318 DNT524318 DXP524318 EHL524318 ERH524318 FBD524318 FKZ524318 FUV524318 GER524318 GON524318 GYJ524318 HIF524318 HSB524318 IBX524318 ILT524318 IVP524318 JFL524318 JPH524318 JZD524318 KIZ524318 KSV524318 LCR524318 LMN524318 LWJ524318 MGF524318 MQB524318 MZX524318 NJT524318 NTP524318 ODL524318 ONH524318 OXD524318 PGZ524318 PQV524318 QAR524318 QKN524318 QUJ524318 REF524318 ROB524318 RXX524318 SHT524318 SRP524318 TBL524318 TLH524318 TVD524318 UEZ524318 UOV524318 UYR524318 VIN524318 VSJ524318 WCF524318 WMB524318 WVX524318 P589854 JL589854 TH589854 ADD589854 AMZ589854 AWV589854 BGR589854 BQN589854 CAJ589854 CKF589854 CUB589854 DDX589854 DNT589854 DXP589854 EHL589854 ERH589854 FBD589854 FKZ589854 FUV589854 GER589854 GON589854 GYJ589854 HIF589854 HSB589854 IBX589854 ILT589854 IVP589854 JFL589854 JPH589854 JZD589854 KIZ589854 KSV589854 LCR589854 LMN589854 LWJ589854 MGF589854 MQB589854 MZX589854 NJT589854 NTP589854 ODL589854 ONH589854 OXD589854 PGZ589854 PQV589854 QAR589854 QKN589854 QUJ589854 REF589854 ROB589854 RXX589854 SHT589854 SRP589854 TBL589854 TLH589854 TVD589854 UEZ589854 UOV589854 UYR589854 VIN589854 VSJ589854 WCF589854 WMB589854 WVX589854 P655390 JL655390 TH655390 ADD655390 AMZ655390 AWV655390 BGR655390 BQN655390 CAJ655390 CKF655390 CUB655390 DDX655390 DNT655390 DXP655390 EHL655390 ERH655390 FBD655390 FKZ655390 FUV655390 GER655390 GON655390 GYJ655390 HIF655390 HSB655390 IBX655390 ILT655390 IVP655390 JFL655390 JPH655390 JZD655390 KIZ655390 KSV655390 LCR655390 LMN655390 LWJ655390 MGF655390 MQB655390 MZX655390 NJT655390 NTP655390 ODL655390 ONH655390 OXD655390 PGZ655390 PQV655390 QAR655390 QKN655390 QUJ655390 REF655390 ROB655390 RXX655390 SHT655390 SRP655390 TBL655390 TLH655390 TVD655390 UEZ655390 UOV655390 UYR655390 VIN655390 VSJ655390 WCF655390 WMB655390 WVX655390 P720926 JL720926 TH720926 ADD720926 AMZ720926 AWV720926 BGR720926 BQN720926 CAJ720926 CKF720926 CUB720926 DDX720926 DNT720926 DXP720926 EHL720926 ERH720926 FBD720926 FKZ720926 FUV720926 GER720926 GON720926 GYJ720926 HIF720926 HSB720926 IBX720926 ILT720926 IVP720926 JFL720926 JPH720926 JZD720926 KIZ720926 KSV720926 LCR720926 LMN720926 LWJ720926 MGF720926 MQB720926 MZX720926 NJT720926 NTP720926 ODL720926 ONH720926 OXD720926 PGZ720926 PQV720926 QAR720926 QKN720926 QUJ720926 REF720926 ROB720926 RXX720926 SHT720926 SRP720926 TBL720926 TLH720926 TVD720926 UEZ720926 UOV720926 UYR720926 VIN720926 VSJ720926 WCF720926 WMB720926 WVX720926 P786462 JL786462 TH786462 ADD786462 AMZ786462 AWV786462 BGR786462 BQN786462 CAJ786462 CKF786462 CUB786462 DDX786462 DNT786462 DXP786462 EHL786462 ERH786462 FBD786462 FKZ786462 FUV786462 GER786462 GON786462 GYJ786462 HIF786462 HSB786462 IBX786462 ILT786462 IVP786462 JFL786462 JPH786462 JZD786462 KIZ786462 KSV786462 LCR786462 LMN786462 LWJ786462 MGF786462 MQB786462 MZX786462 NJT786462 NTP786462 ODL786462 ONH786462 OXD786462 PGZ786462 PQV786462 QAR786462 QKN786462 QUJ786462 REF786462 ROB786462 RXX786462 SHT786462 SRP786462 TBL786462 TLH786462 TVD786462 UEZ786462 UOV786462 UYR786462 VIN786462 VSJ786462 WCF786462 WMB786462 WVX786462 P851998 JL851998 TH851998 ADD851998 AMZ851998 AWV851998 BGR851998 BQN851998 CAJ851998 CKF851998 CUB851998 DDX851998 DNT851998 DXP851998 EHL851998 ERH851998 FBD851998 FKZ851998 FUV851998 GER851998 GON851998 GYJ851998 HIF851998 HSB851998 IBX851998 ILT851998 IVP851998 JFL851998 JPH851998 JZD851998 KIZ851998 KSV851998 LCR851998 LMN851998 LWJ851998 MGF851998 MQB851998 MZX851998 NJT851998 NTP851998 ODL851998 ONH851998 OXD851998 PGZ851998 PQV851998 QAR851998 QKN851998 QUJ851998 REF851998 ROB851998 RXX851998 SHT851998 SRP851998 TBL851998 TLH851998 TVD851998 UEZ851998 UOV851998 UYR851998 VIN851998 VSJ851998 WCF851998 WMB851998 WVX851998 P917534 JL917534 TH917534 ADD917534 AMZ917534 AWV917534 BGR917534 BQN917534 CAJ917534 CKF917534 CUB917534 DDX917534 DNT917534 DXP917534 EHL917534 ERH917534 FBD917534 FKZ917534 FUV917534 GER917534 GON917534 GYJ917534 HIF917534 HSB917534 IBX917534 ILT917534 IVP917534 JFL917534 JPH917534 JZD917534 KIZ917534 KSV917534 LCR917534 LMN917534 LWJ917534 MGF917534 MQB917534 MZX917534 NJT917534 NTP917534 ODL917534 ONH917534 OXD917534 PGZ917534 PQV917534 QAR917534 QKN917534 QUJ917534 REF917534 ROB917534 RXX917534 SHT917534 SRP917534 TBL917534 TLH917534 TVD917534 UEZ917534 UOV917534 UYR917534 VIN917534 VSJ917534 WCF917534 WMB917534 WVX917534 P983070 JL983070 TH983070 ADD983070 AMZ983070 AWV983070 BGR983070 BQN983070 CAJ983070 CKF983070 CUB983070 DDX983070 DNT983070 DXP983070 EHL983070 ERH983070 FBD983070 FKZ983070 FUV983070 GER983070 GON983070 GYJ983070 HIF983070 HSB983070 IBX983070 ILT983070 IVP983070 JFL983070 JPH983070 JZD983070 KIZ983070 KSV983070 LCR983070 LMN983070 LWJ983070 MGF983070 MQB983070 MZX983070 NJT983070 NTP983070 ODL983070 ONH983070 OXD983070 PGZ983070 PQV983070 QAR983070 QKN983070 QUJ983070 REF983070 ROB983070 RXX983070 SHT983070 SRP983070 TBL983070 TLH983070 TVD983070 UEZ983070 UOV983070 UYR983070 VIN983070 VSJ983070 WCF983070 WMB983070 WVX983070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R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R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R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R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R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R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R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R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R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R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R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R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R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R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5 IW65565 SS65565 ACO65565 AMK65565 AWG65565 BGC65565 BPY65565 BZU65565 CJQ65565 CTM65565 DDI65565 DNE65565 DXA65565 EGW65565 EQS65565 FAO65565 FKK65565 FUG65565 GEC65565 GNY65565 GXU65565 HHQ65565 HRM65565 IBI65565 ILE65565 IVA65565 JEW65565 JOS65565 JYO65565 KIK65565 KSG65565 LCC65565 LLY65565 LVU65565 MFQ65565 MPM65565 MZI65565 NJE65565 NTA65565 OCW65565 OMS65565 OWO65565 PGK65565 PQG65565 QAC65565 QJY65565 QTU65565 RDQ65565 RNM65565 RXI65565 SHE65565 SRA65565 TAW65565 TKS65565 TUO65565 UEK65565 UOG65565 UYC65565 VHY65565 VRU65565 WBQ65565 WLM65565 WVI65565 A131101 IW131101 SS131101 ACO131101 AMK131101 AWG131101 BGC131101 BPY131101 BZU131101 CJQ131101 CTM131101 DDI131101 DNE131101 DXA131101 EGW131101 EQS131101 FAO131101 FKK131101 FUG131101 GEC131101 GNY131101 GXU131101 HHQ131101 HRM131101 IBI131101 ILE131101 IVA131101 JEW131101 JOS131101 JYO131101 KIK131101 KSG131101 LCC131101 LLY131101 LVU131101 MFQ131101 MPM131101 MZI131101 NJE131101 NTA131101 OCW131101 OMS131101 OWO131101 PGK131101 PQG131101 QAC131101 QJY131101 QTU131101 RDQ131101 RNM131101 RXI131101 SHE131101 SRA131101 TAW131101 TKS131101 TUO131101 UEK131101 UOG131101 UYC131101 VHY131101 VRU131101 WBQ131101 WLM131101 WVI131101 A196637 IW196637 SS196637 ACO196637 AMK196637 AWG196637 BGC196637 BPY196637 BZU196637 CJQ196637 CTM196637 DDI196637 DNE196637 DXA196637 EGW196637 EQS196637 FAO196637 FKK196637 FUG196637 GEC196637 GNY196637 GXU196637 HHQ196637 HRM196637 IBI196637 ILE196637 IVA196637 JEW196637 JOS196637 JYO196637 KIK196637 KSG196637 LCC196637 LLY196637 LVU196637 MFQ196637 MPM196637 MZI196637 NJE196637 NTA196637 OCW196637 OMS196637 OWO196637 PGK196637 PQG196637 QAC196637 QJY196637 QTU196637 RDQ196637 RNM196637 RXI196637 SHE196637 SRA196637 TAW196637 TKS196637 TUO196637 UEK196637 UOG196637 UYC196637 VHY196637 VRU196637 WBQ196637 WLM196637 WVI196637 A262173 IW262173 SS262173 ACO262173 AMK262173 AWG262173 BGC262173 BPY262173 BZU262173 CJQ262173 CTM262173 DDI262173 DNE262173 DXA262173 EGW262173 EQS262173 FAO262173 FKK262173 FUG262173 GEC262173 GNY262173 GXU262173 HHQ262173 HRM262173 IBI262173 ILE262173 IVA262173 JEW262173 JOS262173 JYO262173 KIK262173 KSG262173 LCC262173 LLY262173 LVU262173 MFQ262173 MPM262173 MZI262173 NJE262173 NTA262173 OCW262173 OMS262173 OWO262173 PGK262173 PQG262173 QAC262173 QJY262173 QTU262173 RDQ262173 RNM262173 RXI262173 SHE262173 SRA262173 TAW262173 TKS262173 TUO262173 UEK262173 UOG262173 UYC262173 VHY262173 VRU262173 WBQ262173 WLM262173 WVI262173 A327709 IW327709 SS327709 ACO327709 AMK327709 AWG327709 BGC327709 BPY327709 BZU327709 CJQ327709 CTM327709 DDI327709 DNE327709 DXA327709 EGW327709 EQS327709 FAO327709 FKK327709 FUG327709 GEC327709 GNY327709 GXU327709 HHQ327709 HRM327709 IBI327709 ILE327709 IVA327709 JEW327709 JOS327709 JYO327709 KIK327709 KSG327709 LCC327709 LLY327709 LVU327709 MFQ327709 MPM327709 MZI327709 NJE327709 NTA327709 OCW327709 OMS327709 OWO327709 PGK327709 PQG327709 QAC327709 QJY327709 QTU327709 RDQ327709 RNM327709 RXI327709 SHE327709 SRA327709 TAW327709 TKS327709 TUO327709 UEK327709 UOG327709 UYC327709 VHY327709 VRU327709 WBQ327709 WLM327709 WVI327709 A393245 IW393245 SS393245 ACO393245 AMK393245 AWG393245 BGC393245 BPY393245 BZU393245 CJQ393245 CTM393245 DDI393245 DNE393245 DXA393245 EGW393245 EQS393245 FAO393245 FKK393245 FUG393245 GEC393245 GNY393245 GXU393245 HHQ393245 HRM393245 IBI393245 ILE393245 IVA393245 JEW393245 JOS393245 JYO393245 KIK393245 KSG393245 LCC393245 LLY393245 LVU393245 MFQ393245 MPM393245 MZI393245 NJE393245 NTA393245 OCW393245 OMS393245 OWO393245 PGK393245 PQG393245 QAC393245 QJY393245 QTU393245 RDQ393245 RNM393245 RXI393245 SHE393245 SRA393245 TAW393245 TKS393245 TUO393245 UEK393245 UOG393245 UYC393245 VHY393245 VRU393245 WBQ393245 WLM393245 WVI393245 A458781 IW458781 SS458781 ACO458781 AMK458781 AWG458781 BGC458781 BPY458781 BZU458781 CJQ458781 CTM458781 DDI458781 DNE458781 DXA458781 EGW458781 EQS458781 FAO458781 FKK458781 FUG458781 GEC458781 GNY458781 GXU458781 HHQ458781 HRM458781 IBI458781 ILE458781 IVA458781 JEW458781 JOS458781 JYO458781 KIK458781 KSG458781 LCC458781 LLY458781 LVU458781 MFQ458781 MPM458781 MZI458781 NJE458781 NTA458781 OCW458781 OMS458781 OWO458781 PGK458781 PQG458781 QAC458781 QJY458781 QTU458781 RDQ458781 RNM458781 RXI458781 SHE458781 SRA458781 TAW458781 TKS458781 TUO458781 UEK458781 UOG458781 UYC458781 VHY458781 VRU458781 WBQ458781 WLM458781 WVI458781 A524317 IW524317 SS524317 ACO524317 AMK524317 AWG524317 BGC524317 BPY524317 BZU524317 CJQ524317 CTM524317 DDI524317 DNE524317 DXA524317 EGW524317 EQS524317 FAO524317 FKK524317 FUG524317 GEC524317 GNY524317 GXU524317 HHQ524317 HRM524317 IBI524317 ILE524317 IVA524317 JEW524317 JOS524317 JYO524317 KIK524317 KSG524317 LCC524317 LLY524317 LVU524317 MFQ524317 MPM524317 MZI524317 NJE524317 NTA524317 OCW524317 OMS524317 OWO524317 PGK524317 PQG524317 QAC524317 QJY524317 QTU524317 RDQ524317 RNM524317 RXI524317 SHE524317 SRA524317 TAW524317 TKS524317 TUO524317 UEK524317 UOG524317 UYC524317 VHY524317 VRU524317 WBQ524317 WLM524317 WVI524317 A589853 IW589853 SS589853 ACO589853 AMK589853 AWG589853 BGC589853 BPY589853 BZU589853 CJQ589853 CTM589853 DDI589853 DNE589853 DXA589853 EGW589853 EQS589853 FAO589853 FKK589853 FUG589853 GEC589853 GNY589853 GXU589853 HHQ589853 HRM589853 IBI589853 ILE589853 IVA589853 JEW589853 JOS589853 JYO589853 KIK589853 KSG589853 LCC589853 LLY589853 LVU589853 MFQ589853 MPM589853 MZI589853 NJE589853 NTA589853 OCW589853 OMS589853 OWO589853 PGK589853 PQG589853 QAC589853 QJY589853 QTU589853 RDQ589853 RNM589853 RXI589853 SHE589853 SRA589853 TAW589853 TKS589853 TUO589853 UEK589853 UOG589853 UYC589853 VHY589853 VRU589853 WBQ589853 WLM589853 WVI589853 A655389 IW655389 SS655389 ACO655389 AMK655389 AWG655389 BGC655389 BPY655389 BZU655389 CJQ655389 CTM655389 DDI655389 DNE655389 DXA655389 EGW655389 EQS655389 FAO655389 FKK655389 FUG655389 GEC655389 GNY655389 GXU655389 HHQ655389 HRM655389 IBI655389 ILE655389 IVA655389 JEW655389 JOS655389 JYO655389 KIK655389 KSG655389 LCC655389 LLY655389 LVU655389 MFQ655389 MPM655389 MZI655389 NJE655389 NTA655389 OCW655389 OMS655389 OWO655389 PGK655389 PQG655389 QAC655389 QJY655389 QTU655389 RDQ655389 RNM655389 RXI655389 SHE655389 SRA655389 TAW655389 TKS655389 TUO655389 UEK655389 UOG655389 UYC655389 VHY655389 VRU655389 WBQ655389 WLM655389 WVI655389 A720925 IW720925 SS720925 ACO720925 AMK720925 AWG720925 BGC720925 BPY720925 BZU720925 CJQ720925 CTM720925 DDI720925 DNE720925 DXA720925 EGW720925 EQS720925 FAO720925 FKK720925 FUG720925 GEC720925 GNY720925 GXU720925 HHQ720925 HRM720925 IBI720925 ILE720925 IVA720925 JEW720925 JOS720925 JYO720925 KIK720925 KSG720925 LCC720925 LLY720925 LVU720925 MFQ720925 MPM720925 MZI720925 NJE720925 NTA720925 OCW720925 OMS720925 OWO720925 PGK720925 PQG720925 QAC720925 QJY720925 QTU720925 RDQ720925 RNM720925 RXI720925 SHE720925 SRA720925 TAW720925 TKS720925 TUO720925 UEK720925 UOG720925 UYC720925 VHY720925 VRU720925 WBQ720925 WLM720925 WVI720925 A786461 IW786461 SS786461 ACO786461 AMK786461 AWG786461 BGC786461 BPY786461 BZU786461 CJQ786461 CTM786461 DDI786461 DNE786461 DXA786461 EGW786461 EQS786461 FAO786461 FKK786461 FUG786461 GEC786461 GNY786461 GXU786461 HHQ786461 HRM786461 IBI786461 ILE786461 IVA786461 JEW786461 JOS786461 JYO786461 KIK786461 KSG786461 LCC786461 LLY786461 LVU786461 MFQ786461 MPM786461 MZI786461 NJE786461 NTA786461 OCW786461 OMS786461 OWO786461 PGK786461 PQG786461 QAC786461 QJY786461 QTU786461 RDQ786461 RNM786461 RXI786461 SHE786461 SRA786461 TAW786461 TKS786461 TUO786461 UEK786461 UOG786461 UYC786461 VHY786461 VRU786461 WBQ786461 WLM786461 WVI786461 A851997 IW851997 SS851997 ACO851997 AMK851997 AWG851997 BGC851997 BPY851997 BZU851997 CJQ851997 CTM851997 DDI851997 DNE851997 DXA851997 EGW851997 EQS851997 FAO851997 FKK851997 FUG851997 GEC851997 GNY851997 GXU851997 HHQ851997 HRM851997 IBI851997 ILE851997 IVA851997 JEW851997 JOS851997 JYO851997 KIK851997 KSG851997 LCC851997 LLY851997 LVU851997 MFQ851997 MPM851997 MZI851997 NJE851997 NTA851997 OCW851997 OMS851997 OWO851997 PGK851997 PQG851997 QAC851997 QJY851997 QTU851997 RDQ851997 RNM851997 RXI851997 SHE851997 SRA851997 TAW851997 TKS851997 TUO851997 UEK851997 UOG851997 UYC851997 VHY851997 VRU851997 WBQ851997 WLM851997 WVI851997 A917533 IW917533 SS917533 ACO917533 AMK917533 AWG917533 BGC917533 BPY917533 BZU917533 CJQ917533 CTM917533 DDI917533 DNE917533 DXA917533 EGW917533 EQS917533 FAO917533 FKK917533 FUG917533 GEC917533 GNY917533 GXU917533 HHQ917533 HRM917533 IBI917533 ILE917533 IVA917533 JEW917533 JOS917533 JYO917533 KIK917533 KSG917533 LCC917533 LLY917533 LVU917533 MFQ917533 MPM917533 MZI917533 NJE917533 NTA917533 OCW917533 OMS917533 OWO917533 PGK917533 PQG917533 QAC917533 QJY917533 QTU917533 RDQ917533 RNM917533 RXI917533 SHE917533 SRA917533 TAW917533 TKS917533 TUO917533 UEK917533 UOG917533 UYC917533 VHY917533 VRU917533 WBQ917533 WLM917533 WVI917533 A983069 IW983069 SS983069 ACO983069 AMK983069 AWG983069 BGC983069 BPY983069 BZU983069 CJQ983069 CTM983069 DDI983069 DNE983069 DXA983069 EGW983069 EQS983069 FAO983069 FKK983069 FUG983069 GEC983069 GNY983069 GXU983069 HHQ983069 HRM983069 IBI983069 ILE983069 IVA983069 JEW983069 JOS983069 JYO983069 KIK983069 KSG983069 LCC983069 LLY983069 LVU983069 MFQ983069 MPM983069 MZI983069 NJE983069 NTA983069 OCW983069 OMS983069 OWO983069 PGK983069 PQG983069 QAC983069 QJY983069 QTU983069 RDQ983069 RNM983069 RXI983069 SHE983069 SRA983069 TAW983069 TKS983069 TUO983069 UEK983069 UOG983069 UYC983069 VHY983069 VRU983069 WBQ983069 WLM983069 WVI983069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U47:U48 JQ47:JQ48 TM47:TM48 ADI47:ADI48 ANE47:ANE48 AXA47:AXA48 BGW47:BGW48 BQS47:BQS48 CAO47:CAO48 CKK47:CKK48 CUG47:CUG48 DEC47:DEC48 DNY47:DNY48 DXU47:DXU48 EHQ47:EHQ48 ERM47:ERM48 FBI47:FBI48 FLE47:FLE48 FVA47:FVA48 GEW47:GEW48 GOS47:GOS48 GYO47:GYO48 HIK47:HIK48 HSG47:HSG48 ICC47:ICC48 ILY47:ILY48 IVU47:IVU48 JFQ47:JFQ48 JPM47:JPM48 JZI47:JZI48 KJE47:KJE48 KTA47:KTA48 LCW47:LCW48 LMS47:LMS48 LWO47:LWO48 MGK47:MGK48 MQG47:MQG48 NAC47:NAC48 NJY47:NJY48 NTU47:NTU48 ODQ47:ODQ48 ONM47:ONM48 OXI47:OXI48 PHE47:PHE48 PRA47:PRA48 QAW47:QAW48 QKS47:QKS48 QUO47:QUO48 REK47:REK48 ROG47:ROG48 RYC47:RYC48 SHY47:SHY48 SRU47:SRU48 TBQ47:TBQ48 TLM47:TLM48 TVI47:TVI48 UFE47:UFE48 UPA47:UPA48 UYW47:UYW48 VIS47:VIS48 VSO47:VSO48 WCK47:WCK48 WMG47:WMG48 WWC47:WWC48 U65583:U65584 JQ65583:JQ65584 TM65583:TM65584 ADI65583:ADI65584 ANE65583:ANE65584 AXA65583:AXA65584 BGW65583:BGW65584 BQS65583:BQS65584 CAO65583:CAO65584 CKK65583:CKK65584 CUG65583:CUG65584 DEC65583:DEC65584 DNY65583:DNY65584 DXU65583:DXU65584 EHQ65583:EHQ65584 ERM65583:ERM65584 FBI65583:FBI65584 FLE65583:FLE65584 FVA65583:FVA65584 GEW65583:GEW65584 GOS65583:GOS65584 GYO65583:GYO65584 HIK65583:HIK65584 HSG65583:HSG65584 ICC65583:ICC65584 ILY65583:ILY65584 IVU65583:IVU65584 JFQ65583:JFQ65584 JPM65583:JPM65584 JZI65583:JZI65584 KJE65583:KJE65584 KTA65583:KTA65584 LCW65583:LCW65584 LMS65583:LMS65584 LWO65583:LWO65584 MGK65583:MGK65584 MQG65583:MQG65584 NAC65583:NAC65584 NJY65583:NJY65584 NTU65583:NTU65584 ODQ65583:ODQ65584 ONM65583:ONM65584 OXI65583:OXI65584 PHE65583:PHE65584 PRA65583:PRA65584 QAW65583:QAW65584 QKS65583:QKS65584 QUO65583:QUO65584 REK65583:REK65584 ROG65583:ROG65584 RYC65583:RYC65584 SHY65583:SHY65584 SRU65583:SRU65584 TBQ65583:TBQ65584 TLM65583:TLM65584 TVI65583:TVI65584 UFE65583:UFE65584 UPA65583:UPA65584 UYW65583:UYW65584 VIS65583:VIS65584 VSO65583:VSO65584 WCK65583:WCK65584 WMG65583:WMG65584 WWC65583:WWC65584 U131119:U131120 JQ131119:JQ131120 TM131119:TM131120 ADI131119:ADI131120 ANE131119:ANE131120 AXA131119:AXA131120 BGW131119:BGW131120 BQS131119:BQS131120 CAO131119:CAO131120 CKK131119:CKK131120 CUG131119:CUG131120 DEC131119:DEC131120 DNY131119:DNY131120 DXU131119:DXU131120 EHQ131119:EHQ131120 ERM131119:ERM131120 FBI131119:FBI131120 FLE131119:FLE131120 FVA131119:FVA131120 GEW131119:GEW131120 GOS131119:GOS131120 GYO131119:GYO131120 HIK131119:HIK131120 HSG131119:HSG131120 ICC131119:ICC131120 ILY131119:ILY131120 IVU131119:IVU131120 JFQ131119:JFQ131120 JPM131119:JPM131120 JZI131119:JZI131120 KJE131119:KJE131120 KTA131119:KTA131120 LCW131119:LCW131120 LMS131119:LMS131120 LWO131119:LWO131120 MGK131119:MGK131120 MQG131119:MQG131120 NAC131119:NAC131120 NJY131119:NJY131120 NTU131119:NTU131120 ODQ131119:ODQ131120 ONM131119:ONM131120 OXI131119:OXI131120 PHE131119:PHE131120 PRA131119:PRA131120 QAW131119:QAW131120 QKS131119:QKS131120 QUO131119:QUO131120 REK131119:REK131120 ROG131119:ROG131120 RYC131119:RYC131120 SHY131119:SHY131120 SRU131119:SRU131120 TBQ131119:TBQ131120 TLM131119:TLM131120 TVI131119:TVI131120 UFE131119:UFE131120 UPA131119:UPA131120 UYW131119:UYW131120 VIS131119:VIS131120 VSO131119:VSO131120 WCK131119:WCK131120 WMG131119:WMG131120 WWC131119:WWC131120 U196655:U196656 JQ196655:JQ196656 TM196655:TM196656 ADI196655:ADI196656 ANE196655:ANE196656 AXA196655:AXA196656 BGW196655:BGW196656 BQS196655:BQS196656 CAO196655:CAO196656 CKK196655:CKK196656 CUG196655:CUG196656 DEC196655:DEC196656 DNY196655:DNY196656 DXU196655:DXU196656 EHQ196655:EHQ196656 ERM196655:ERM196656 FBI196655:FBI196656 FLE196655:FLE196656 FVA196655:FVA196656 GEW196655:GEW196656 GOS196655:GOS196656 GYO196655:GYO196656 HIK196655:HIK196656 HSG196655:HSG196656 ICC196655:ICC196656 ILY196655:ILY196656 IVU196655:IVU196656 JFQ196655:JFQ196656 JPM196655:JPM196656 JZI196655:JZI196656 KJE196655:KJE196656 KTA196655:KTA196656 LCW196655:LCW196656 LMS196655:LMS196656 LWO196655:LWO196656 MGK196655:MGK196656 MQG196655:MQG196656 NAC196655:NAC196656 NJY196655:NJY196656 NTU196655:NTU196656 ODQ196655:ODQ196656 ONM196655:ONM196656 OXI196655:OXI196656 PHE196655:PHE196656 PRA196655:PRA196656 QAW196655:QAW196656 QKS196655:QKS196656 QUO196655:QUO196656 REK196655:REK196656 ROG196655:ROG196656 RYC196655:RYC196656 SHY196655:SHY196656 SRU196655:SRU196656 TBQ196655:TBQ196656 TLM196655:TLM196656 TVI196655:TVI196656 UFE196655:UFE196656 UPA196655:UPA196656 UYW196655:UYW196656 VIS196655:VIS196656 VSO196655:VSO196656 WCK196655:WCK196656 WMG196655:WMG196656 WWC196655:WWC196656 U262191:U262192 JQ262191:JQ262192 TM262191:TM262192 ADI262191:ADI262192 ANE262191:ANE262192 AXA262191:AXA262192 BGW262191:BGW262192 BQS262191:BQS262192 CAO262191:CAO262192 CKK262191:CKK262192 CUG262191:CUG262192 DEC262191:DEC262192 DNY262191:DNY262192 DXU262191:DXU262192 EHQ262191:EHQ262192 ERM262191:ERM262192 FBI262191:FBI262192 FLE262191:FLE262192 FVA262191:FVA262192 GEW262191:GEW262192 GOS262191:GOS262192 GYO262191:GYO262192 HIK262191:HIK262192 HSG262191:HSG262192 ICC262191:ICC262192 ILY262191:ILY262192 IVU262191:IVU262192 JFQ262191:JFQ262192 JPM262191:JPM262192 JZI262191:JZI262192 KJE262191:KJE262192 KTA262191:KTA262192 LCW262191:LCW262192 LMS262191:LMS262192 LWO262191:LWO262192 MGK262191:MGK262192 MQG262191:MQG262192 NAC262191:NAC262192 NJY262191:NJY262192 NTU262191:NTU262192 ODQ262191:ODQ262192 ONM262191:ONM262192 OXI262191:OXI262192 PHE262191:PHE262192 PRA262191:PRA262192 QAW262191:QAW262192 QKS262191:QKS262192 QUO262191:QUO262192 REK262191:REK262192 ROG262191:ROG262192 RYC262191:RYC262192 SHY262191:SHY262192 SRU262191:SRU262192 TBQ262191:TBQ262192 TLM262191:TLM262192 TVI262191:TVI262192 UFE262191:UFE262192 UPA262191:UPA262192 UYW262191:UYW262192 VIS262191:VIS262192 VSO262191:VSO262192 WCK262191:WCK262192 WMG262191:WMG262192 WWC262191:WWC262192 U327727:U327728 JQ327727:JQ327728 TM327727:TM327728 ADI327727:ADI327728 ANE327727:ANE327728 AXA327727:AXA327728 BGW327727:BGW327728 BQS327727:BQS327728 CAO327727:CAO327728 CKK327727:CKK327728 CUG327727:CUG327728 DEC327727:DEC327728 DNY327727:DNY327728 DXU327727:DXU327728 EHQ327727:EHQ327728 ERM327727:ERM327728 FBI327727:FBI327728 FLE327727:FLE327728 FVA327727:FVA327728 GEW327727:GEW327728 GOS327727:GOS327728 GYO327727:GYO327728 HIK327727:HIK327728 HSG327727:HSG327728 ICC327727:ICC327728 ILY327727:ILY327728 IVU327727:IVU327728 JFQ327727:JFQ327728 JPM327727:JPM327728 JZI327727:JZI327728 KJE327727:KJE327728 KTA327727:KTA327728 LCW327727:LCW327728 LMS327727:LMS327728 LWO327727:LWO327728 MGK327727:MGK327728 MQG327727:MQG327728 NAC327727:NAC327728 NJY327727:NJY327728 NTU327727:NTU327728 ODQ327727:ODQ327728 ONM327727:ONM327728 OXI327727:OXI327728 PHE327727:PHE327728 PRA327727:PRA327728 QAW327727:QAW327728 QKS327727:QKS327728 QUO327727:QUO327728 REK327727:REK327728 ROG327727:ROG327728 RYC327727:RYC327728 SHY327727:SHY327728 SRU327727:SRU327728 TBQ327727:TBQ327728 TLM327727:TLM327728 TVI327727:TVI327728 UFE327727:UFE327728 UPA327727:UPA327728 UYW327727:UYW327728 VIS327727:VIS327728 VSO327727:VSO327728 WCK327727:WCK327728 WMG327727:WMG327728 WWC327727:WWC327728 U393263:U393264 JQ393263:JQ393264 TM393263:TM393264 ADI393263:ADI393264 ANE393263:ANE393264 AXA393263:AXA393264 BGW393263:BGW393264 BQS393263:BQS393264 CAO393263:CAO393264 CKK393263:CKK393264 CUG393263:CUG393264 DEC393263:DEC393264 DNY393263:DNY393264 DXU393263:DXU393264 EHQ393263:EHQ393264 ERM393263:ERM393264 FBI393263:FBI393264 FLE393263:FLE393264 FVA393263:FVA393264 GEW393263:GEW393264 GOS393263:GOS393264 GYO393263:GYO393264 HIK393263:HIK393264 HSG393263:HSG393264 ICC393263:ICC393264 ILY393263:ILY393264 IVU393263:IVU393264 JFQ393263:JFQ393264 JPM393263:JPM393264 JZI393263:JZI393264 KJE393263:KJE393264 KTA393263:KTA393264 LCW393263:LCW393264 LMS393263:LMS393264 LWO393263:LWO393264 MGK393263:MGK393264 MQG393263:MQG393264 NAC393263:NAC393264 NJY393263:NJY393264 NTU393263:NTU393264 ODQ393263:ODQ393264 ONM393263:ONM393264 OXI393263:OXI393264 PHE393263:PHE393264 PRA393263:PRA393264 QAW393263:QAW393264 QKS393263:QKS393264 QUO393263:QUO393264 REK393263:REK393264 ROG393263:ROG393264 RYC393263:RYC393264 SHY393263:SHY393264 SRU393263:SRU393264 TBQ393263:TBQ393264 TLM393263:TLM393264 TVI393263:TVI393264 UFE393263:UFE393264 UPA393263:UPA393264 UYW393263:UYW393264 VIS393263:VIS393264 VSO393263:VSO393264 WCK393263:WCK393264 WMG393263:WMG393264 WWC393263:WWC393264 U458799:U458800 JQ458799:JQ458800 TM458799:TM458800 ADI458799:ADI458800 ANE458799:ANE458800 AXA458799:AXA458800 BGW458799:BGW458800 BQS458799:BQS458800 CAO458799:CAO458800 CKK458799:CKK458800 CUG458799:CUG458800 DEC458799:DEC458800 DNY458799:DNY458800 DXU458799:DXU458800 EHQ458799:EHQ458800 ERM458799:ERM458800 FBI458799:FBI458800 FLE458799:FLE458800 FVA458799:FVA458800 GEW458799:GEW458800 GOS458799:GOS458800 GYO458799:GYO458800 HIK458799:HIK458800 HSG458799:HSG458800 ICC458799:ICC458800 ILY458799:ILY458800 IVU458799:IVU458800 JFQ458799:JFQ458800 JPM458799:JPM458800 JZI458799:JZI458800 KJE458799:KJE458800 KTA458799:KTA458800 LCW458799:LCW458800 LMS458799:LMS458800 LWO458799:LWO458800 MGK458799:MGK458800 MQG458799:MQG458800 NAC458799:NAC458800 NJY458799:NJY458800 NTU458799:NTU458800 ODQ458799:ODQ458800 ONM458799:ONM458800 OXI458799:OXI458800 PHE458799:PHE458800 PRA458799:PRA458800 QAW458799:QAW458800 QKS458799:QKS458800 QUO458799:QUO458800 REK458799:REK458800 ROG458799:ROG458800 RYC458799:RYC458800 SHY458799:SHY458800 SRU458799:SRU458800 TBQ458799:TBQ458800 TLM458799:TLM458800 TVI458799:TVI458800 UFE458799:UFE458800 UPA458799:UPA458800 UYW458799:UYW458800 VIS458799:VIS458800 VSO458799:VSO458800 WCK458799:WCK458800 WMG458799:WMG458800 WWC458799:WWC458800 U524335:U524336 JQ524335:JQ524336 TM524335:TM524336 ADI524335:ADI524336 ANE524335:ANE524336 AXA524335:AXA524336 BGW524335:BGW524336 BQS524335:BQS524336 CAO524335:CAO524336 CKK524335:CKK524336 CUG524335:CUG524336 DEC524335:DEC524336 DNY524335:DNY524336 DXU524335:DXU524336 EHQ524335:EHQ524336 ERM524335:ERM524336 FBI524335:FBI524336 FLE524335:FLE524336 FVA524335:FVA524336 GEW524335:GEW524336 GOS524335:GOS524336 GYO524335:GYO524336 HIK524335:HIK524336 HSG524335:HSG524336 ICC524335:ICC524336 ILY524335:ILY524336 IVU524335:IVU524336 JFQ524335:JFQ524336 JPM524335:JPM524336 JZI524335:JZI524336 KJE524335:KJE524336 KTA524335:KTA524336 LCW524335:LCW524336 LMS524335:LMS524336 LWO524335:LWO524336 MGK524335:MGK524336 MQG524335:MQG524336 NAC524335:NAC524336 NJY524335:NJY524336 NTU524335:NTU524336 ODQ524335:ODQ524336 ONM524335:ONM524336 OXI524335:OXI524336 PHE524335:PHE524336 PRA524335:PRA524336 QAW524335:QAW524336 QKS524335:QKS524336 QUO524335:QUO524336 REK524335:REK524336 ROG524335:ROG524336 RYC524335:RYC524336 SHY524335:SHY524336 SRU524335:SRU524336 TBQ524335:TBQ524336 TLM524335:TLM524336 TVI524335:TVI524336 UFE524335:UFE524336 UPA524335:UPA524336 UYW524335:UYW524336 VIS524335:VIS524336 VSO524335:VSO524336 WCK524335:WCK524336 WMG524335:WMG524336 WWC524335:WWC524336 U589871:U589872 JQ589871:JQ589872 TM589871:TM589872 ADI589871:ADI589872 ANE589871:ANE589872 AXA589871:AXA589872 BGW589871:BGW589872 BQS589871:BQS589872 CAO589871:CAO589872 CKK589871:CKK589872 CUG589871:CUG589872 DEC589871:DEC589872 DNY589871:DNY589872 DXU589871:DXU589872 EHQ589871:EHQ589872 ERM589871:ERM589872 FBI589871:FBI589872 FLE589871:FLE589872 FVA589871:FVA589872 GEW589871:GEW589872 GOS589871:GOS589872 GYO589871:GYO589872 HIK589871:HIK589872 HSG589871:HSG589872 ICC589871:ICC589872 ILY589871:ILY589872 IVU589871:IVU589872 JFQ589871:JFQ589872 JPM589871:JPM589872 JZI589871:JZI589872 KJE589871:KJE589872 KTA589871:KTA589872 LCW589871:LCW589872 LMS589871:LMS589872 LWO589871:LWO589872 MGK589871:MGK589872 MQG589871:MQG589872 NAC589871:NAC589872 NJY589871:NJY589872 NTU589871:NTU589872 ODQ589871:ODQ589872 ONM589871:ONM589872 OXI589871:OXI589872 PHE589871:PHE589872 PRA589871:PRA589872 QAW589871:QAW589872 QKS589871:QKS589872 QUO589871:QUO589872 REK589871:REK589872 ROG589871:ROG589872 RYC589871:RYC589872 SHY589871:SHY589872 SRU589871:SRU589872 TBQ589871:TBQ589872 TLM589871:TLM589872 TVI589871:TVI589872 UFE589871:UFE589872 UPA589871:UPA589872 UYW589871:UYW589872 VIS589871:VIS589872 VSO589871:VSO589872 WCK589871:WCK589872 WMG589871:WMG589872 WWC589871:WWC589872 U655407:U655408 JQ655407:JQ655408 TM655407:TM655408 ADI655407:ADI655408 ANE655407:ANE655408 AXA655407:AXA655408 BGW655407:BGW655408 BQS655407:BQS655408 CAO655407:CAO655408 CKK655407:CKK655408 CUG655407:CUG655408 DEC655407:DEC655408 DNY655407:DNY655408 DXU655407:DXU655408 EHQ655407:EHQ655408 ERM655407:ERM655408 FBI655407:FBI655408 FLE655407:FLE655408 FVA655407:FVA655408 GEW655407:GEW655408 GOS655407:GOS655408 GYO655407:GYO655408 HIK655407:HIK655408 HSG655407:HSG655408 ICC655407:ICC655408 ILY655407:ILY655408 IVU655407:IVU655408 JFQ655407:JFQ655408 JPM655407:JPM655408 JZI655407:JZI655408 KJE655407:KJE655408 KTA655407:KTA655408 LCW655407:LCW655408 LMS655407:LMS655408 LWO655407:LWO655408 MGK655407:MGK655408 MQG655407:MQG655408 NAC655407:NAC655408 NJY655407:NJY655408 NTU655407:NTU655408 ODQ655407:ODQ655408 ONM655407:ONM655408 OXI655407:OXI655408 PHE655407:PHE655408 PRA655407:PRA655408 QAW655407:QAW655408 QKS655407:QKS655408 QUO655407:QUO655408 REK655407:REK655408 ROG655407:ROG655408 RYC655407:RYC655408 SHY655407:SHY655408 SRU655407:SRU655408 TBQ655407:TBQ655408 TLM655407:TLM655408 TVI655407:TVI655408 UFE655407:UFE655408 UPA655407:UPA655408 UYW655407:UYW655408 VIS655407:VIS655408 VSO655407:VSO655408 WCK655407:WCK655408 WMG655407:WMG655408 WWC655407:WWC655408 U720943:U720944 JQ720943:JQ720944 TM720943:TM720944 ADI720943:ADI720944 ANE720943:ANE720944 AXA720943:AXA720944 BGW720943:BGW720944 BQS720943:BQS720944 CAO720943:CAO720944 CKK720943:CKK720944 CUG720943:CUG720944 DEC720943:DEC720944 DNY720943:DNY720944 DXU720943:DXU720944 EHQ720943:EHQ720944 ERM720943:ERM720944 FBI720943:FBI720944 FLE720943:FLE720944 FVA720943:FVA720944 GEW720943:GEW720944 GOS720943:GOS720944 GYO720943:GYO720944 HIK720943:HIK720944 HSG720943:HSG720944 ICC720943:ICC720944 ILY720943:ILY720944 IVU720943:IVU720944 JFQ720943:JFQ720944 JPM720943:JPM720944 JZI720943:JZI720944 KJE720943:KJE720944 KTA720943:KTA720944 LCW720943:LCW720944 LMS720943:LMS720944 LWO720943:LWO720944 MGK720943:MGK720944 MQG720943:MQG720944 NAC720943:NAC720944 NJY720943:NJY720944 NTU720943:NTU720944 ODQ720943:ODQ720944 ONM720943:ONM720944 OXI720943:OXI720944 PHE720943:PHE720944 PRA720943:PRA720944 QAW720943:QAW720944 QKS720943:QKS720944 QUO720943:QUO720944 REK720943:REK720944 ROG720943:ROG720944 RYC720943:RYC720944 SHY720943:SHY720944 SRU720943:SRU720944 TBQ720943:TBQ720944 TLM720943:TLM720944 TVI720943:TVI720944 UFE720943:UFE720944 UPA720943:UPA720944 UYW720943:UYW720944 VIS720943:VIS720944 VSO720943:VSO720944 WCK720943:WCK720944 WMG720943:WMG720944 WWC720943:WWC720944 U786479:U786480 JQ786479:JQ786480 TM786479:TM786480 ADI786479:ADI786480 ANE786479:ANE786480 AXA786479:AXA786480 BGW786479:BGW786480 BQS786479:BQS786480 CAO786479:CAO786480 CKK786479:CKK786480 CUG786479:CUG786480 DEC786479:DEC786480 DNY786479:DNY786480 DXU786479:DXU786480 EHQ786479:EHQ786480 ERM786479:ERM786480 FBI786479:FBI786480 FLE786479:FLE786480 FVA786479:FVA786480 GEW786479:GEW786480 GOS786479:GOS786480 GYO786479:GYO786480 HIK786479:HIK786480 HSG786479:HSG786480 ICC786479:ICC786480 ILY786479:ILY786480 IVU786479:IVU786480 JFQ786479:JFQ786480 JPM786479:JPM786480 JZI786479:JZI786480 KJE786479:KJE786480 KTA786479:KTA786480 LCW786479:LCW786480 LMS786479:LMS786480 LWO786479:LWO786480 MGK786479:MGK786480 MQG786479:MQG786480 NAC786479:NAC786480 NJY786479:NJY786480 NTU786479:NTU786480 ODQ786479:ODQ786480 ONM786479:ONM786480 OXI786479:OXI786480 PHE786479:PHE786480 PRA786479:PRA786480 QAW786479:QAW786480 QKS786479:QKS786480 QUO786479:QUO786480 REK786479:REK786480 ROG786479:ROG786480 RYC786479:RYC786480 SHY786479:SHY786480 SRU786479:SRU786480 TBQ786479:TBQ786480 TLM786479:TLM786480 TVI786479:TVI786480 UFE786479:UFE786480 UPA786479:UPA786480 UYW786479:UYW786480 VIS786479:VIS786480 VSO786479:VSO786480 WCK786479:WCK786480 WMG786479:WMG786480 WWC786479:WWC786480 U852015:U852016 JQ852015:JQ852016 TM852015:TM852016 ADI852015:ADI852016 ANE852015:ANE852016 AXA852015:AXA852016 BGW852015:BGW852016 BQS852015:BQS852016 CAO852015:CAO852016 CKK852015:CKK852016 CUG852015:CUG852016 DEC852015:DEC852016 DNY852015:DNY852016 DXU852015:DXU852016 EHQ852015:EHQ852016 ERM852015:ERM852016 FBI852015:FBI852016 FLE852015:FLE852016 FVA852015:FVA852016 GEW852015:GEW852016 GOS852015:GOS852016 GYO852015:GYO852016 HIK852015:HIK852016 HSG852015:HSG852016 ICC852015:ICC852016 ILY852015:ILY852016 IVU852015:IVU852016 JFQ852015:JFQ852016 JPM852015:JPM852016 JZI852015:JZI852016 KJE852015:KJE852016 KTA852015:KTA852016 LCW852015:LCW852016 LMS852015:LMS852016 LWO852015:LWO852016 MGK852015:MGK852016 MQG852015:MQG852016 NAC852015:NAC852016 NJY852015:NJY852016 NTU852015:NTU852016 ODQ852015:ODQ852016 ONM852015:ONM852016 OXI852015:OXI852016 PHE852015:PHE852016 PRA852015:PRA852016 QAW852015:QAW852016 QKS852015:QKS852016 QUO852015:QUO852016 REK852015:REK852016 ROG852015:ROG852016 RYC852015:RYC852016 SHY852015:SHY852016 SRU852015:SRU852016 TBQ852015:TBQ852016 TLM852015:TLM852016 TVI852015:TVI852016 UFE852015:UFE852016 UPA852015:UPA852016 UYW852015:UYW852016 VIS852015:VIS852016 VSO852015:VSO852016 WCK852015:WCK852016 WMG852015:WMG852016 WWC852015:WWC852016 U917551:U917552 JQ917551:JQ917552 TM917551:TM917552 ADI917551:ADI917552 ANE917551:ANE917552 AXA917551:AXA917552 BGW917551:BGW917552 BQS917551:BQS917552 CAO917551:CAO917552 CKK917551:CKK917552 CUG917551:CUG917552 DEC917551:DEC917552 DNY917551:DNY917552 DXU917551:DXU917552 EHQ917551:EHQ917552 ERM917551:ERM917552 FBI917551:FBI917552 FLE917551:FLE917552 FVA917551:FVA917552 GEW917551:GEW917552 GOS917551:GOS917552 GYO917551:GYO917552 HIK917551:HIK917552 HSG917551:HSG917552 ICC917551:ICC917552 ILY917551:ILY917552 IVU917551:IVU917552 JFQ917551:JFQ917552 JPM917551:JPM917552 JZI917551:JZI917552 KJE917551:KJE917552 KTA917551:KTA917552 LCW917551:LCW917552 LMS917551:LMS917552 LWO917551:LWO917552 MGK917551:MGK917552 MQG917551:MQG917552 NAC917551:NAC917552 NJY917551:NJY917552 NTU917551:NTU917552 ODQ917551:ODQ917552 ONM917551:ONM917552 OXI917551:OXI917552 PHE917551:PHE917552 PRA917551:PRA917552 QAW917551:QAW917552 QKS917551:QKS917552 QUO917551:QUO917552 REK917551:REK917552 ROG917551:ROG917552 RYC917551:RYC917552 SHY917551:SHY917552 SRU917551:SRU917552 TBQ917551:TBQ917552 TLM917551:TLM917552 TVI917551:TVI917552 UFE917551:UFE917552 UPA917551:UPA917552 UYW917551:UYW917552 VIS917551:VIS917552 VSO917551:VSO917552 WCK917551:WCK917552 WMG917551:WMG917552 WWC917551:WWC917552 U983087:U983088 JQ983087:JQ983088 TM983087:TM983088 ADI983087:ADI983088 ANE983087:ANE983088 AXA983087:AXA983088 BGW983087:BGW983088 BQS983087:BQS983088 CAO983087:CAO983088 CKK983087:CKK983088 CUG983087:CUG983088 DEC983087:DEC983088 DNY983087:DNY983088 DXU983087:DXU983088 EHQ983087:EHQ983088 ERM983087:ERM983088 FBI983087:FBI983088 FLE983087:FLE983088 FVA983087:FVA983088 GEW983087:GEW983088 GOS983087:GOS983088 GYO983087:GYO983088 HIK983087:HIK983088 HSG983087:HSG983088 ICC983087:ICC983088 ILY983087:ILY983088 IVU983087:IVU983088 JFQ983087:JFQ983088 JPM983087:JPM983088 JZI983087:JZI983088 KJE983087:KJE983088 KTA983087:KTA983088 LCW983087:LCW983088 LMS983087:LMS983088 LWO983087:LWO983088 MGK983087:MGK983088 MQG983087:MQG983088 NAC983087:NAC983088 NJY983087:NJY983088 NTU983087:NTU983088 ODQ983087:ODQ983088 ONM983087:ONM983088 OXI983087:OXI983088 PHE983087:PHE983088 PRA983087:PRA983088 QAW983087:QAW983088 QKS983087:QKS983088 QUO983087:QUO983088 REK983087:REK983088 ROG983087:ROG983088 RYC983087:RYC983088 SHY983087:SHY983088 SRU983087:SRU983088 TBQ983087:TBQ983088 TLM983087:TLM983088 TVI983087:TVI983088 UFE983087:UFE983088 UPA983087:UPA983088 UYW983087:UYW983088 VIS983087:VIS983088 VSO983087:VSO983088 WCK983087:WCK983088 WMG983087:WMG983088 WWC983087:WWC983088 Q47:Q49 JM47:JM49 TI47:TI49 ADE47:ADE49 ANA47:ANA49 AWW47:AWW49 BGS47:BGS49 BQO47:BQO49 CAK47:CAK49 CKG47:CKG49 CUC47:CUC49 DDY47:DDY49 DNU47:DNU49 DXQ47:DXQ49 EHM47:EHM49 ERI47:ERI49 FBE47:FBE49 FLA47:FLA49 FUW47:FUW49 GES47:GES49 GOO47:GOO49 GYK47:GYK49 HIG47:HIG49 HSC47:HSC49 IBY47:IBY49 ILU47:ILU49 IVQ47:IVQ49 JFM47:JFM49 JPI47:JPI49 JZE47:JZE49 KJA47:KJA49 KSW47:KSW49 LCS47:LCS49 LMO47:LMO49 LWK47:LWK49 MGG47:MGG49 MQC47:MQC49 MZY47:MZY49 NJU47:NJU49 NTQ47:NTQ49 ODM47:ODM49 ONI47:ONI49 OXE47:OXE49 PHA47:PHA49 PQW47:PQW49 QAS47:QAS49 QKO47:QKO49 QUK47:QUK49 REG47:REG49 ROC47:ROC49 RXY47:RXY49 SHU47:SHU49 SRQ47:SRQ49 TBM47:TBM49 TLI47:TLI49 TVE47:TVE49 UFA47:UFA49 UOW47:UOW49 UYS47:UYS49 VIO47:VIO49 VSK47:VSK49 WCG47:WCG49 WMC47:WMC49 WVY47:WVY49 Q65583:Q65585 JM65583:JM65585 TI65583:TI65585 ADE65583:ADE65585 ANA65583:ANA65585 AWW65583:AWW65585 BGS65583:BGS65585 BQO65583:BQO65585 CAK65583:CAK65585 CKG65583:CKG65585 CUC65583:CUC65585 DDY65583:DDY65585 DNU65583:DNU65585 DXQ65583:DXQ65585 EHM65583:EHM65585 ERI65583:ERI65585 FBE65583:FBE65585 FLA65583:FLA65585 FUW65583:FUW65585 GES65583:GES65585 GOO65583:GOO65585 GYK65583:GYK65585 HIG65583:HIG65585 HSC65583:HSC65585 IBY65583:IBY65585 ILU65583:ILU65585 IVQ65583:IVQ65585 JFM65583:JFM65585 JPI65583:JPI65585 JZE65583:JZE65585 KJA65583:KJA65585 KSW65583:KSW65585 LCS65583:LCS65585 LMO65583:LMO65585 LWK65583:LWK65585 MGG65583:MGG65585 MQC65583:MQC65585 MZY65583:MZY65585 NJU65583:NJU65585 NTQ65583:NTQ65585 ODM65583:ODM65585 ONI65583:ONI65585 OXE65583:OXE65585 PHA65583:PHA65585 PQW65583:PQW65585 QAS65583:QAS65585 QKO65583:QKO65585 QUK65583:QUK65585 REG65583:REG65585 ROC65583:ROC65585 RXY65583:RXY65585 SHU65583:SHU65585 SRQ65583:SRQ65585 TBM65583:TBM65585 TLI65583:TLI65585 TVE65583:TVE65585 UFA65583:UFA65585 UOW65583:UOW65585 UYS65583:UYS65585 VIO65583:VIO65585 VSK65583:VSK65585 WCG65583:WCG65585 WMC65583:WMC65585 WVY65583:WVY65585 Q131119:Q131121 JM131119:JM131121 TI131119:TI131121 ADE131119:ADE131121 ANA131119:ANA131121 AWW131119:AWW131121 BGS131119:BGS131121 BQO131119:BQO131121 CAK131119:CAK131121 CKG131119:CKG131121 CUC131119:CUC131121 DDY131119:DDY131121 DNU131119:DNU131121 DXQ131119:DXQ131121 EHM131119:EHM131121 ERI131119:ERI131121 FBE131119:FBE131121 FLA131119:FLA131121 FUW131119:FUW131121 GES131119:GES131121 GOO131119:GOO131121 GYK131119:GYK131121 HIG131119:HIG131121 HSC131119:HSC131121 IBY131119:IBY131121 ILU131119:ILU131121 IVQ131119:IVQ131121 JFM131119:JFM131121 JPI131119:JPI131121 JZE131119:JZE131121 KJA131119:KJA131121 KSW131119:KSW131121 LCS131119:LCS131121 LMO131119:LMO131121 LWK131119:LWK131121 MGG131119:MGG131121 MQC131119:MQC131121 MZY131119:MZY131121 NJU131119:NJU131121 NTQ131119:NTQ131121 ODM131119:ODM131121 ONI131119:ONI131121 OXE131119:OXE131121 PHA131119:PHA131121 PQW131119:PQW131121 QAS131119:QAS131121 QKO131119:QKO131121 QUK131119:QUK131121 REG131119:REG131121 ROC131119:ROC131121 RXY131119:RXY131121 SHU131119:SHU131121 SRQ131119:SRQ131121 TBM131119:TBM131121 TLI131119:TLI131121 TVE131119:TVE131121 UFA131119:UFA131121 UOW131119:UOW131121 UYS131119:UYS131121 VIO131119:VIO131121 VSK131119:VSK131121 WCG131119:WCG131121 WMC131119:WMC131121 WVY131119:WVY131121 Q196655:Q196657 JM196655:JM196657 TI196655:TI196657 ADE196655:ADE196657 ANA196655:ANA196657 AWW196655:AWW196657 BGS196655:BGS196657 BQO196655:BQO196657 CAK196655:CAK196657 CKG196655:CKG196657 CUC196655:CUC196657 DDY196655:DDY196657 DNU196655:DNU196657 DXQ196655:DXQ196657 EHM196655:EHM196657 ERI196655:ERI196657 FBE196655:FBE196657 FLA196655:FLA196657 FUW196655:FUW196657 GES196655:GES196657 GOO196655:GOO196657 GYK196655:GYK196657 HIG196655:HIG196657 HSC196655:HSC196657 IBY196655:IBY196657 ILU196655:ILU196657 IVQ196655:IVQ196657 JFM196655:JFM196657 JPI196655:JPI196657 JZE196655:JZE196657 KJA196655:KJA196657 KSW196655:KSW196657 LCS196655:LCS196657 LMO196655:LMO196657 LWK196655:LWK196657 MGG196655:MGG196657 MQC196655:MQC196657 MZY196655:MZY196657 NJU196655:NJU196657 NTQ196655:NTQ196657 ODM196655:ODM196657 ONI196655:ONI196657 OXE196655:OXE196657 PHA196655:PHA196657 PQW196655:PQW196657 QAS196655:QAS196657 QKO196655:QKO196657 QUK196655:QUK196657 REG196655:REG196657 ROC196655:ROC196657 RXY196655:RXY196657 SHU196655:SHU196657 SRQ196655:SRQ196657 TBM196655:TBM196657 TLI196655:TLI196657 TVE196655:TVE196657 UFA196655:UFA196657 UOW196655:UOW196657 UYS196655:UYS196657 VIO196655:VIO196657 VSK196655:VSK196657 WCG196655:WCG196657 WMC196655:WMC196657 WVY196655:WVY196657 Q262191:Q262193 JM262191:JM262193 TI262191:TI262193 ADE262191:ADE262193 ANA262191:ANA262193 AWW262191:AWW262193 BGS262191:BGS262193 BQO262191:BQO262193 CAK262191:CAK262193 CKG262191:CKG262193 CUC262191:CUC262193 DDY262191:DDY262193 DNU262191:DNU262193 DXQ262191:DXQ262193 EHM262191:EHM262193 ERI262191:ERI262193 FBE262191:FBE262193 FLA262191:FLA262193 FUW262191:FUW262193 GES262191:GES262193 GOO262191:GOO262193 GYK262191:GYK262193 HIG262191:HIG262193 HSC262191:HSC262193 IBY262191:IBY262193 ILU262191:ILU262193 IVQ262191:IVQ262193 JFM262191:JFM262193 JPI262191:JPI262193 JZE262191:JZE262193 KJA262191:KJA262193 KSW262191:KSW262193 LCS262191:LCS262193 LMO262191:LMO262193 LWK262191:LWK262193 MGG262191:MGG262193 MQC262191:MQC262193 MZY262191:MZY262193 NJU262191:NJU262193 NTQ262191:NTQ262193 ODM262191:ODM262193 ONI262191:ONI262193 OXE262191:OXE262193 PHA262191:PHA262193 PQW262191:PQW262193 QAS262191:QAS262193 QKO262191:QKO262193 QUK262191:QUK262193 REG262191:REG262193 ROC262191:ROC262193 RXY262191:RXY262193 SHU262191:SHU262193 SRQ262191:SRQ262193 TBM262191:TBM262193 TLI262191:TLI262193 TVE262191:TVE262193 UFA262191:UFA262193 UOW262191:UOW262193 UYS262191:UYS262193 VIO262191:VIO262193 VSK262191:VSK262193 WCG262191:WCG262193 WMC262191:WMC262193 WVY262191:WVY262193 Q327727:Q327729 JM327727:JM327729 TI327727:TI327729 ADE327727:ADE327729 ANA327727:ANA327729 AWW327727:AWW327729 BGS327727:BGS327729 BQO327727:BQO327729 CAK327727:CAK327729 CKG327727:CKG327729 CUC327727:CUC327729 DDY327727:DDY327729 DNU327727:DNU327729 DXQ327727:DXQ327729 EHM327727:EHM327729 ERI327727:ERI327729 FBE327727:FBE327729 FLA327727:FLA327729 FUW327727:FUW327729 GES327727:GES327729 GOO327727:GOO327729 GYK327727:GYK327729 HIG327727:HIG327729 HSC327727:HSC327729 IBY327727:IBY327729 ILU327727:ILU327729 IVQ327727:IVQ327729 JFM327727:JFM327729 JPI327727:JPI327729 JZE327727:JZE327729 KJA327727:KJA327729 KSW327727:KSW327729 LCS327727:LCS327729 LMO327727:LMO327729 LWK327727:LWK327729 MGG327727:MGG327729 MQC327727:MQC327729 MZY327727:MZY327729 NJU327727:NJU327729 NTQ327727:NTQ327729 ODM327727:ODM327729 ONI327727:ONI327729 OXE327727:OXE327729 PHA327727:PHA327729 PQW327727:PQW327729 QAS327727:QAS327729 QKO327727:QKO327729 QUK327727:QUK327729 REG327727:REG327729 ROC327727:ROC327729 RXY327727:RXY327729 SHU327727:SHU327729 SRQ327727:SRQ327729 TBM327727:TBM327729 TLI327727:TLI327729 TVE327727:TVE327729 UFA327727:UFA327729 UOW327727:UOW327729 UYS327727:UYS327729 VIO327727:VIO327729 VSK327727:VSK327729 WCG327727:WCG327729 WMC327727:WMC327729 WVY327727:WVY327729 Q393263:Q393265 JM393263:JM393265 TI393263:TI393265 ADE393263:ADE393265 ANA393263:ANA393265 AWW393263:AWW393265 BGS393263:BGS393265 BQO393263:BQO393265 CAK393263:CAK393265 CKG393263:CKG393265 CUC393263:CUC393265 DDY393263:DDY393265 DNU393263:DNU393265 DXQ393263:DXQ393265 EHM393263:EHM393265 ERI393263:ERI393265 FBE393263:FBE393265 FLA393263:FLA393265 FUW393263:FUW393265 GES393263:GES393265 GOO393263:GOO393265 GYK393263:GYK393265 HIG393263:HIG393265 HSC393263:HSC393265 IBY393263:IBY393265 ILU393263:ILU393265 IVQ393263:IVQ393265 JFM393263:JFM393265 JPI393263:JPI393265 JZE393263:JZE393265 KJA393263:KJA393265 KSW393263:KSW393265 LCS393263:LCS393265 LMO393263:LMO393265 LWK393263:LWK393265 MGG393263:MGG393265 MQC393263:MQC393265 MZY393263:MZY393265 NJU393263:NJU393265 NTQ393263:NTQ393265 ODM393263:ODM393265 ONI393263:ONI393265 OXE393263:OXE393265 PHA393263:PHA393265 PQW393263:PQW393265 QAS393263:QAS393265 QKO393263:QKO393265 QUK393263:QUK393265 REG393263:REG393265 ROC393263:ROC393265 RXY393263:RXY393265 SHU393263:SHU393265 SRQ393263:SRQ393265 TBM393263:TBM393265 TLI393263:TLI393265 TVE393263:TVE393265 UFA393263:UFA393265 UOW393263:UOW393265 UYS393263:UYS393265 VIO393263:VIO393265 VSK393263:VSK393265 WCG393263:WCG393265 WMC393263:WMC393265 WVY393263:WVY393265 Q458799:Q458801 JM458799:JM458801 TI458799:TI458801 ADE458799:ADE458801 ANA458799:ANA458801 AWW458799:AWW458801 BGS458799:BGS458801 BQO458799:BQO458801 CAK458799:CAK458801 CKG458799:CKG458801 CUC458799:CUC458801 DDY458799:DDY458801 DNU458799:DNU458801 DXQ458799:DXQ458801 EHM458799:EHM458801 ERI458799:ERI458801 FBE458799:FBE458801 FLA458799:FLA458801 FUW458799:FUW458801 GES458799:GES458801 GOO458799:GOO458801 GYK458799:GYK458801 HIG458799:HIG458801 HSC458799:HSC458801 IBY458799:IBY458801 ILU458799:ILU458801 IVQ458799:IVQ458801 JFM458799:JFM458801 JPI458799:JPI458801 JZE458799:JZE458801 KJA458799:KJA458801 KSW458799:KSW458801 LCS458799:LCS458801 LMO458799:LMO458801 LWK458799:LWK458801 MGG458799:MGG458801 MQC458799:MQC458801 MZY458799:MZY458801 NJU458799:NJU458801 NTQ458799:NTQ458801 ODM458799:ODM458801 ONI458799:ONI458801 OXE458799:OXE458801 PHA458799:PHA458801 PQW458799:PQW458801 QAS458799:QAS458801 QKO458799:QKO458801 QUK458799:QUK458801 REG458799:REG458801 ROC458799:ROC458801 RXY458799:RXY458801 SHU458799:SHU458801 SRQ458799:SRQ458801 TBM458799:TBM458801 TLI458799:TLI458801 TVE458799:TVE458801 UFA458799:UFA458801 UOW458799:UOW458801 UYS458799:UYS458801 VIO458799:VIO458801 VSK458799:VSK458801 WCG458799:WCG458801 WMC458799:WMC458801 WVY458799:WVY458801 Q524335:Q524337 JM524335:JM524337 TI524335:TI524337 ADE524335:ADE524337 ANA524335:ANA524337 AWW524335:AWW524337 BGS524335:BGS524337 BQO524335:BQO524337 CAK524335:CAK524337 CKG524335:CKG524337 CUC524335:CUC524337 DDY524335:DDY524337 DNU524335:DNU524337 DXQ524335:DXQ524337 EHM524335:EHM524337 ERI524335:ERI524337 FBE524335:FBE524337 FLA524335:FLA524337 FUW524335:FUW524337 GES524335:GES524337 GOO524335:GOO524337 GYK524335:GYK524337 HIG524335:HIG524337 HSC524335:HSC524337 IBY524335:IBY524337 ILU524335:ILU524337 IVQ524335:IVQ524337 JFM524335:JFM524337 JPI524335:JPI524337 JZE524335:JZE524337 KJA524335:KJA524337 KSW524335:KSW524337 LCS524335:LCS524337 LMO524335:LMO524337 LWK524335:LWK524337 MGG524335:MGG524337 MQC524335:MQC524337 MZY524335:MZY524337 NJU524335:NJU524337 NTQ524335:NTQ524337 ODM524335:ODM524337 ONI524335:ONI524337 OXE524335:OXE524337 PHA524335:PHA524337 PQW524335:PQW524337 QAS524335:QAS524337 QKO524335:QKO524337 QUK524335:QUK524337 REG524335:REG524337 ROC524335:ROC524337 RXY524335:RXY524337 SHU524335:SHU524337 SRQ524335:SRQ524337 TBM524335:TBM524337 TLI524335:TLI524337 TVE524335:TVE524337 UFA524335:UFA524337 UOW524335:UOW524337 UYS524335:UYS524337 VIO524335:VIO524337 VSK524335:VSK524337 WCG524335:WCG524337 WMC524335:WMC524337 WVY524335:WVY524337 Q589871:Q589873 JM589871:JM589873 TI589871:TI589873 ADE589871:ADE589873 ANA589871:ANA589873 AWW589871:AWW589873 BGS589871:BGS589873 BQO589871:BQO589873 CAK589871:CAK589873 CKG589871:CKG589873 CUC589871:CUC589873 DDY589871:DDY589873 DNU589871:DNU589873 DXQ589871:DXQ589873 EHM589871:EHM589873 ERI589871:ERI589873 FBE589871:FBE589873 FLA589871:FLA589873 FUW589871:FUW589873 GES589871:GES589873 GOO589871:GOO589873 GYK589871:GYK589873 HIG589871:HIG589873 HSC589871:HSC589873 IBY589871:IBY589873 ILU589871:ILU589873 IVQ589871:IVQ589873 JFM589871:JFM589873 JPI589871:JPI589873 JZE589871:JZE589873 KJA589871:KJA589873 KSW589871:KSW589873 LCS589871:LCS589873 LMO589871:LMO589873 LWK589871:LWK589873 MGG589871:MGG589873 MQC589871:MQC589873 MZY589871:MZY589873 NJU589871:NJU589873 NTQ589871:NTQ589873 ODM589871:ODM589873 ONI589871:ONI589873 OXE589871:OXE589873 PHA589871:PHA589873 PQW589871:PQW589873 QAS589871:QAS589873 QKO589871:QKO589873 QUK589871:QUK589873 REG589871:REG589873 ROC589871:ROC589873 RXY589871:RXY589873 SHU589871:SHU589873 SRQ589871:SRQ589873 TBM589871:TBM589873 TLI589871:TLI589873 TVE589871:TVE589873 UFA589871:UFA589873 UOW589871:UOW589873 UYS589871:UYS589873 VIO589871:VIO589873 VSK589871:VSK589873 WCG589871:WCG589873 WMC589871:WMC589873 WVY589871:WVY589873 Q655407:Q655409 JM655407:JM655409 TI655407:TI655409 ADE655407:ADE655409 ANA655407:ANA655409 AWW655407:AWW655409 BGS655407:BGS655409 BQO655407:BQO655409 CAK655407:CAK655409 CKG655407:CKG655409 CUC655407:CUC655409 DDY655407:DDY655409 DNU655407:DNU655409 DXQ655407:DXQ655409 EHM655407:EHM655409 ERI655407:ERI655409 FBE655407:FBE655409 FLA655407:FLA655409 FUW655407:FUW655409 GES655407:GES655409 GOO655407:GOO655409 GYK655407:GYK655409 HIG655407:HIG655409 HSC655407:HSC655409 IBY655407:IBY655409 ILU655407:ILU655409 IVQ655407:IVQ655409 JFM655407:JFM655409 JPI655407:JPI655409 JZE655407:JZE655409 KJA655407:KJA655409 KSW655407:KSW655409 LCS655407:LCS655409 LMO655407:LMO655409 LWK655407:LWK655409 MGG655407:MGG655409 MQC655407:MQC655409 MZY655407:MZY655409 NJU655407:NJU655409 NTQ655407:NTQ655409 ODM655407:ODM655409 ONI655407:ONI655409 OXE655407:OXE655409 PHA655407:PHA655409 PQW655407:PQW655409 QAS655407:QAS655409 QKO655407:QKO655409 QUK655407:QUK655409 REG655407:REG655409 ROC655407:ROC655409 RXY655407:RXY655409 SHU655407:SHU655409 SRQ655407:SRQ655409 TBM655407:TBM655409 TLI655407:TLI655409 TVE655407:TVE655409 UFA655407:UFA655409 UOW655407:UOW655409 UYS655407:UYS655409 VIO655407:VIO655409 VSK655407:VSK655409 WCG655407:WCG655409 WMC655407:WMC655409 WVY655407:WVY655409 Q720943:Q720945 JM720943:JM720945 TI720943:TI720945 ADE720943:ADE720945 ANA720943:ANA720945 AWW720943:AWW720945 BGS720943:BGS720945 BQO720943:BQO720945 CAK720943:CAK720945 CKG720943:CKG720945 CUC720943:CUC720945 DDY720943:DDY720945 DNU720943:DNU720945 DXQ720943:DXQ720945 EHM720943:EHM720945 ERI720943:ERI720945 FBE720943:FBE720945 FLA720943:FLA720945 FUW720943:FUW720945 GES720943:GES720945 GOO720943:GOO720945 GYK720943:GYK720945 HIG720943:HIG720945 HSC720943:HSC720945 IBY720943:IBY720945 ILU720943:ILU720945 IVQ720943:IVQ720945 JFM720943:JFM720945 JPI720943:JPI720945 JZE720943:JZE720945 KJA720943:KJA720945 KSW720943:KSW720945 LCS720943:LCS720945 LMO720943:LMO720945 LWK720943:LWK720945 MGG720943:MGG720945 MQC720943:MQC720945 MZY720943:MZY720945 NJU720943:NJU720945 NTQ720943:NTQ720945 ODM720943:ODM720945 ONI720943:ONI720945 OXE720943:OXE720945 PHA720943:PHA720945 PQW720943:PQW720945 QAS720943:QAS720945 QKO720943:QKO720945 QUK720943:QUK720945 REG720943:REG720945 ROC720943:ROC720945 RXY720943:RXY720945 SHU720943:SHU720945 SRQ720943:SRQ720945 TBM720943:TBM720945 TLI720943:TLI720945 TVE720943:TVE720945 UFA720943:UFA720945 UOW720943:UOW720945 UYS720943:UYS720945 VIO720943:VIO720945 VSK720943:VSK720945 WCG720943:WCG720945 WMC720943:WMC720945 WVY720943:WVY720945 Q786479:Q786481 JM786479:JM786481 TI786479:TI786481 ADE786479:ADE786481 ANA786479:ANA786481 AWW786479:AWW786481 BGS786479:BGS786481 BQO786479:BQO786481 CAK786479:CAK786481 CKG786479:CKG786481 CUC786479:CUC786481 DDY786479:DDY786481 DNU786479:DNU786481 DXQ786479:DXQ786481 EHM786479:EHM786481 ERI786479:ERI786481 FBE786479:FBE786481 FLA786479:FLA786481 FUW786479:FUW786481 GES786479:GES786481 GOO786479:GOO786481 GYK786479:GYK786481 HIG786479:HIG786481 HSC786479:HSC786481 IBY786479:IBY786481 ILU786479:ILU786481 IVQ786479:IVQ786481 JFM786479:JFM786481 JPI786479:JPI786481 JZE786479:JZE786481 KJA786479:KJA786481 KSW786479:KSW786481 LCS786479:LCS786481 LMO786479:LMO786481 LWK786479:LWK786481 MGG786479:MGG786481 MQC786479:MQC786481 MZY786479:MZY786481 NJU786479:NJU786481 NTQ786479:NTQ786481 ODM786479:ODM786481 ONI786479:ONI786481 OXE786479:OXE786481 PHA786479:PHA786481 PQW786479:PQW786481 QAS786479:QAS786481 QKO786479:QKO786481 QUK786479:QUK786481 REG786479:REG786481 ROC786479:ROC786481 RXY786479:RXY786481 SHU786479:SHU786481 SRQ786479:SRQ786481 TBM786479:TBM786481 TLI786479:TLI786481 TVE786479:TVE786481 UFA786479:UFA786481 UOW786479:UOW786481 UYS786479:UYS786481 VIO786479:VIO786481 VSK786479:VSK786481 WCG786479:WCG786481 WMC786479:WMC786481 WVY786479:WVY786481 Q852015:Q852017 JM852015:JM852017 TI852015:TI852017 ADE852015:ADE852017 ANA852015:ANA852017 AWW852015:AWW852017 BGS852015:BGS852017 BQO852015:BQO852017 CAK852015:CAK852017 CKG852015:CKG852017 CUC852015:CUC852017 DDY852015:DDY852017 DNU852015:DNU852017 DXQ852015:DXQ852017 EHM852015:EHM852017 ERI852015:ERI852017 FBE852015:FBE852017 FLA852015:FLA852017 FUW852015:FUW852017 GES852015:GES852017 GOO852015:GOO852017 GYK852015:GYK852017 HIG852015:HIG852017 HSC852015:HSC852017 IBY852015:IBY852017 ILU852015:ILU852017 IVQ852015:IVQ852017 JFM852015:JFM852017 JPI852015:JPI852017 JZE852015:JZE852017 KJA852015:KJA852017 KSW852015:KSW852017 LCS852015:LCS852017 LMO852015:LMO852017 LWK852015:LWK852017 MGG852015:MGG852017 MQC852015:MQC852017 MZY852015:MZY852017 NJU852015:NJU852017 NTQ852015:NTQ852017 ODM852015:ODM852017 ONI852015:ONI852017 OXE852015:OXE852017 PHA852015:PHA852017 PQW852015:PQW852017 QAS852015:QAS852017 QKO852015:QKO852017 QUK852015:QUK852017 REG852015:REG852017 ROC852015:ROC852017 RXY852015:RXY852017 SHU852015:SHU852017 SRQ852015:SRQ852017 TBM852015:TBM852017 TLI852015:TLI852017 TVE852015:TVE852017 UFA852015:UFA852017 UOW852015:UOW852017 UYS852015:UYS852017 VIO852015:VIO852017 VSK852015:VSK852017 WCG852015:WCG852017 WMC852015:WMC852017 WVY852015:WVY852017 Q917551:Q917553 JM917551:JM917553 TI917551:TI917553 ADE917551:ADE917553 ANA917551:ANA917553 AWW917551:AWW917553 BGS917551:BGS917553 BQO917551:BQO917553 CAK917551:CAK917553 CKG917551:CKG917553 CUC917551:CUC917553 DDY917551:DDY917553 DNU917551:DNU917553 DXQ917551:DXQ917553 EHM917551:EHM917553 ERI917551:ERI917553 FBE917551:FBE917553 FLA917551:FLA917553 FUW917551:FUW917553 GES917551:GES917553 GOO917551:GOO917553 GYK917551:GYK917553 HIG917551:HIG917553 HSC917551:HSC917553 IBY917551:IBY917553 ILU917551:ILU917553 IVQ917551:IVQ917553 JFM917551:JFM917553 JPI917551:JPI917553 JZE917551:JZE917553 KJA917551:KJA917553 KSW917551:KSW917553 LCS917551:LCS917553 LMO917551:LMO917553 LWK917551:LWK917553 MGG917551:MGG917553 MQC917551:MQC917553 MZY917551:MZY917553 NJU917551:NJU917553 NTQ917551:NTQ917553 ODM917551:ODM917553 ONI917551:ONI917553 OXE917551:OXE917553 PHA917551:PHA917553 PQW917551:PQW917553 QAS917551:QAS917553 QKO917551:QKO917553 QUK917551:QUK917553 REG917551:REG917553 ROC917551:ROC917553 RXY917551:RXY917553 SHU917551:SHU917553 SRQ917551:SRQ917553 TBM917551:TBM917553 TLI917551:TLI917553 TVE917551:TVE917553 UFA917551:UFA917553 UOW917551:UOW917553 UYS917551:UYS917553 VIO917551:VIO917553 VSK917551:VSK917553 WCG917551:WCG917553 WMC917551:WMC917553 WVY917551:WVY917553 Q983087:Q983089 JM983087:JM983089 TI983087:TI983089 ADE983087:ADE983089 ANA983087:ANA983089 AWW983087:AWW983089 BGS983087:BGS983089 BQO983087:BQO983089 CAK983087:CAK983089 CKG983087:CKG983089 CUC983087:CUC983089 DDY983087:DDY983089 DNU983087:DNU983089 DXQ983087:DXQ983089 EHM983087:EHM983089 ERI983087:ERI983089 FBE983087:FBE983089 FLA983087:FLA983089 FUW983087:FUW983089 GES983087:GES983089 GOO983087:GOO983089 GYK983087:GYK983089 HIG983087:HIG983089 HSC983087:HSC983089 IBY983087:IBY983089 ILU983087:ILU983089 IVQ983087:IVQ983089 JFM983087:JFM983089 JPI983087:JPI983089 JZE983087:JZE983089 KJA983087:KJA983089 KSW983087:KSW983089 LCS983087:LCS983089 LMO983087:LMO983089 LWK983087:LWK983089 MGG983087:MGG983089 MQC983087:MQC983089 MZY983087:MZY983089 NJU983087:NJU983089 NTQ983087:NTQ983089 ODM983087:ODM983089 ONI983087:ONI983089 OXE983087:OXE983089 PHA983087:PHA983089 PQW983087:PQW983089 QAS983087:QAS983089 QKO983087:QKO983089 QUK983087:QUK983089 REG983087:REG983089 ROC983087:ROC983089 RXY983087:RXY983089 SHU983087:SHU983089 SRQ983087:SRQ983089 TBM983087:TBM983089 TLI983087:TLI983089 TVE983087:TVE983089 UFA983087:UFA983089 UOW983087:UOW983089 UYS983087:UYS983089 VIO983087:VIO983089 VSK983087:VSK983089 WCG983087:WCG983089 WMC983087:WMC983089 WVY983087:WVY983089 O62 JK62 TG62 ADC62 AMY62 AWU62 BGQ62 BQM62 CAI62 CKE62 CUA62 DDW62 DNS62 DXO62 EHK62 ERG62 FBC62 FKY62 FUU62 GEQ62 GOM62 GYI62 HIE62 HSA62 IBW62 ILS62 IVO62 JFK62 JPG62 JZC62 KIY62 KSU62 LCQ62 LMM62 LWI62 MGE62 MQA62 MZW62 NJS62 NTO62 ODK62 ONG62 OXC62 PGY62 PQU62 QAQ62 QKM62 QUI62 REE62 ROA62 RXW62 SHS62 SRO62 TBK62 TLG62 TVC62 UEY62 UOU62 UYQ62 VIM62 VSI62 WCE62 WMA62 WVW62 O65598 JK65598 TG65598 ADC65598 AMY65598 AWU65598 BGQ65598 BQM65598 CAI65598 CKE65598 CUA65598 DDW65598 DNS65598 DXO65598 EHK65598 ERG65598 FBC65598 FKY65598 FUU65598 GEQ65598 GOM65598 GYI65598 HIE65598 HSA65598 IBW65598 ILS65598 IVO65598 JFK65598 JPG65598 JZC65598 KIY65598 KSU65598 LCQ65598 LMM65598 LWI65598 MGE65598 MQA65598 MZW65598 NJS65598 NTO65598 ODK65598 ONG65598 OXC65598 PGY65598 PQU65598 QAQ65598 QKM65598 QUI65598 REE65598 ROA65598 RXW65598 SHS65598 SRO65598 TBK65598 TLG65598 TVC65598 UEY65598 UOU65598 UYQ65598 VIM65598 VSI65598 WCE65598 WMA65598 WVW65598 O131134 JK131134 TG131134 ADC131134 AMY131134 AWU131134 BGQ131134 BQM131134 CAI131134 CKE131134 CUA131134 DDW131134 DNS131134 DXO131134 EHK131134 ERG131134 FBC131134 FKY131134 FUU131134 GEQ131134 GOM131134 GYI131134 HIE131134 HSA131134 IBW131134 ILS131134 IVO131134 JFK131134 JPG131134 JZC131134 KIY131134 KSU131134 LCQ131134 LMM131134 LWI131134 MGE131134 MQA131134 MZW131134 NJS131134 NTO131134 ODK131134 ONG131134 OXC131134 PGY131134 PQU131134 QAQ131134 QKM131134 QUI131134 REE131134 ROA131134 RXW131134 SHS131134 SRO131134 TBK131134 TLG131134 TVC131134 UEY131134 UOU131134 UYQ131134 VIM131134 VSI131134 WCE131134 WMA131134 WVW131134 O196670 JK196670 TG196670 ADC196670 AMY196670 AWU196670 BGQ196670 BQM196670 CAI196670 CKE196670 CUA196670 DDW196670 DNS196670 DXO196670 EHK196670 ERG196670 FBC196670 FKY196670 FUU196670 GEQ196670 GOM196670 GYI196670 HIE196670 HSA196670 IBW196670 ILS196670 IVO196670 JFK196670 JPG196670 JZC196670 KIY196670 KSU196670 LCQ196670 LMM196670 LWI196670 MGE196670 MQA196670 MZW196670 NJS196670 NTO196670 ODK196670 ONG196670 OXC196670 PGY196670 PQU196670 QAQ196670 QKM196670 QUI196670 REE196670 ROA196670 RXW196670 SHS196670 SRO196670 TBK196670 TLG196670 TVC196670 UEY196670 UOU196670 UYQ196670 VIM196670 VSI196670 WCE196670 WMA196670 WVW196670 O262206 JK262206 TG262206 ADC262206 AMY262206 AWU262206 BGQ262206 BQM262206 CAI262206 CKE262206 CUA262206 DDW262206 DNS262206 DXO262206 EHK262206 ERG262206 FBC262206 FKY262206 FUU262206 GEQ262206 GOM262206 GYI262206 HIE262206 HSA262206 IBW262206 ILS262206 IVO262206 JFK262206 JPG262206 JZC262206 KIY262206 KSU262206 LCQ262206 LMM262206 LWI262206 MGE262206 MQA262206 MZW262206 NJS262206 NTO262206 ODK262206 ONG262206 OXC262206 PGY262206 PQU262206 QAQ262206 QKM262206 QUI262206 REE262206 ROA262206 RXW262206 SHS262206 SRO262206 TBK262206 TLG262206 TVC262206 UEY262206 UOU262206 UYQ262206 VIM262206 VSI262206 WCE262206 WMA262206 WVW262206 O327742 JK327742 TG327742 ADC327742 AMY327742 AWU327742 BGQ327742 BQM327742 CAI327742 CKE327742 CUA327742 DDW327742 DNS327742 DXO327742 EHK327742 ERG327742 FBC327742 FKY327742 FUU327742 GEQ327742 GOM327742 GYI327742 HIE327742 HSA327742 IBW327742 ILS327742 IVO327742 JFK327742 JPG327742 JZC327742 KIY327742 KSU327742 LCQ327742 LMM327742 LWI327742 MGE327742 MQA327742 MZW327742 NJS327742 NTO327742 ODK327742 ONG327742 OXC327742 PGY327742 PQU327742 QAQ327742 QKM327742 QUI327742 REE327742 ROA327742 RXW327742 SHS327742 SRO327742 TBK327742 TLG327742 TVC327742 UEY327742 UOU327742 UYQ327742 VIM327742 VSI327742 WCE327742 WMA327742 WVW327742 O393278 JK393278 TG393278 ADC393278 AMY393278 AWU393278 BGQ393278 BQM393278 CAI393278 CKE393278 CUA393278 DDW393278 DNS393278 DXO393278 EHK393278 ERG393278 FBC393278 FKY393278 FUU393278 GEQ393278 GOM393278 GYI393278 HIE393278 HSA393278 IBW393278 ILS393278 IVO393278 JFK393278 JPG393278 JZC393278 KIY393278 KSU393278 LCQ393278 LMM393278 LWI393278 MGE393278 MQA393278 MZW393278 NJS393278 NTO393278 ODK393278 ONG393278 OXC393278 PGY393278 PQU393278 QAQ393278 QKM393278 QUI393278 REE393278 ROA393278 RXW393278 SHS393278 SRO393278 TBK393278 TLG393278 TVC393278 UEY393278 UOU393278 UYQ393278 VIM393278 VSI393278 WCE393278 WMA393278 WVW393278 O458814 JK458814 TG458814 ADC458814 AMY458814 AWU458814 BGQ458814 BQM458814 CAI458814 CKE458814 CUA458814 DDW458814 DNS458814 DXO458814 EHK458814 ERG458814 FBC458814 FKY458814 FUU458814 GEQ458814 GOM458814 GYI458814 HIE458814 HSA458814 IBW458814 ILS458814 IVO458814 JFK458814 JPG458814 JZC458814 KIY458814 KSU458814 LCQ458814 LMM458814 LWI458814 MGE458814 MQA458814 MZW458814 NJS458814 NTO458814 ODK458814 ONG458814 OXC458814 PGY458814 PQU458814 QAQ458814 QKM458814 QUI458814 REE458814 ROA458814 RXW458814 SHS458814 SRO458814 TBK458814 TLG458814 TVC458814 UEY458814 UOU458814 UYQ458814 VIM458814 VSI458814 WCE458814 WMA458814 WVW458814 O524350 JK524350 TG524350 ADC524350 AMY524350 AWU524350 BGQ524350 BQM524350 CAI524350 CKE524350 CUA524350 DDW524350 DNS524350 DXO524350 EHK524350 ERG524350 FBC524350 FKY524350 FUU524350 GEQ524350 GOM524350 GYI524350 HIE524350 HSA524350 IBW524350 ILS524350 IVO524350 JFK524350 JPG524350 JZC524350 KIY524350 KSU524350 LCQ524350 LMM524350 LWI524350 MGE524350 MQA524350 MZW524350 NJS524350 NTO524350 ODK524350 ONG524350 OXC524350 PGY524350 PQU524350 QAQ524350 QKM524350 QUI524350 REE524350 ROA524350 RXW524350 SHS524350 SRO524350 TBK524350 TLG524350 TVC524350 UEY524350 UOU524350 UYQ524350 VIM524350 VSI524350 WCE524350 WMA524350 WVW524350 O589886 JK589886 TG589886 ADC589886 AMY589886 AWU589886 BGQ589886 BQM589886 CAI589886 CKE589886 CUA589886 DDW589886 DNS589886 DXO589886 EHK589886 ERG589886 FBC589886 FKY589886 FUU589886 GEQ589886 GOM589886 GYI589886 HIE589886 HSA589886 IBW589886 ILS589886 IVO589886 JFK589886 JPG589886 JZC589886 KIY589886 KSU589886 LCQ589886 LMM589886 LWI589886 MGE589886 MQA589886 MZW589886 NJS589886 NTO589886 ODK589886 ONG589886 OXC589886 PGY589886 PQU589886 QAQ589886 QKM589886 QUI589886 REE589886 ROA589886 RXW589886 SHS589886 SRO589886 TBK589886 TLG589886 TVC589886 UEY589886 UOU589886 UYQ589886 VIM589886 VSI589886 WCE589886 WMA589886 WVW589886 O655422 JK655422 TG655422 ADC655422 AMY655422 AWU655422 BGQ655422 BQM655422 CAI655422 CKE655422 CUA655422 DDW655422 DNS655422 DXO655422 EHK655422 ERG655422 FBC655422 FKY655422 FUU655422 GEQ655422 GOM655422 GYI655422 HIE655422 HSA655422 IBW655422 ILS655422 IVO655422 JFK655422 JPG655422 JZC655422 KIY655422 KSU655422 LCQ655422 LMM655422 LWI655422 MGE655422 MQA655422 MZW655422 NJS655422 NTO655422 ODK655422 ONG655422 OXC655422 PGY655422 PQU655422 QAQ655422 QKM655422 QUI655422 REE655422 ROA655422 RXW655422 SHS655422 SRO655422 TBK655422 TLG655422 TVC655422 UEY655422 UOU655422 UYQ655422 VIM655422 VSI655422 WCE655422 WMA655422 WVW655422 O720958 JK720958 TG720958 ADC720958 AMY720958 AWU720958 BGQ720958 BQM720958 CAI720958 CKE720958 CUA720958 DDW720958 DNS720958 DXO720958 EHK720958 ERG720958 FBC720958 FKY720958 FUU720958 GEQ720958 GOM720958 GYI720958 HIE720958 HSA720958 IBW720958 ILS720958 IVO720958 JFK720958 JPG720958 JZC720958 KIY720958 KSU720958 LCQ720958 LMM720958 LWI720958 MGE720958 MQA720958 MZW720958 NJS720958 NTO720958 ODK720958 ONG720958 OXC720958 PGY720958 PQU720958 QAQ720958 QKM720958 QUI720958 REE720958 ROA720958 RXW720958 SHS720958 SRO720958 TBK720958 TLG720958 TVC720958 UEY720958 UOU720958 UYQ720958 VIM720958 VSI720958 WCE720958 WMA720958 WVW720958 O786494 JK786494 TG786494 ADC786494 AMY786494 AWU786494 BGQ786494 BQM786494 CAI786494 CKE786494 CUA786494 DDW786494 DNS786494 DXO786494 EHK786494 ERG786494 FBC786494 FKY786494 FUU786494 GEQ786494 GOM786494 GYI786494 HIE786494 HSA786494 IBW786494 ILS786494 IVO786494 JFK786494 JPG786494 JZC786494 KIY786494 KSU786494 LCQ786494 LMM786494 LWI786494 MGE786494 MQA786494 MZW786494 NJS786494 NTO786494 ODK786494 ONG786494 OXC786494 PGY786494 PQU786494 QAQ786494 QKM786494 QUI786494 REE786494 ROA786494 RXW786494 SHS786494 SRO786494 TBK786494 TLG786494 TVC786494 UEY786494 UOU786494 UYQ786494 VIM786494 VSI786494 WCE786494 WMA786494 WVW786494 O852030 JK852030 TG852030 ADC852030 AMY852030 AWU852030 BGQ852030 BQM852030 CAI852030 CKE852030 CUA852030 DDW852030 DNS852030 DXO852030 EHK852030 ERG852030 FBC852030 FKY852030 FUU852030 GEQ852030 GOM852030 GYI852030 HIE852030 HSA852030 IBW852030 ILS852030 IVO852030 JFK852030 JPG852030 JZC852030 KIY852030 KSU852030 LCQ852030 LMM852030 LWI852030 MGE852030 MQA852030 MZW852030 NJS852030 NTO852030 ODK852030 ONG852030 OXC852030 PGY852030 PQU852030 QAQ852030 QKM852030 QUI852030 REE852030 ROA852030 RXW852030 SHS852030 SRO852030 TBK852030 TLG852030 TVC852030 UEY852030 UOU852030 UYQ852030 VIM852030 VSI852030 WCE852030 WMA852030 WVW852030 O917566 JK917566 TG917566 ADC917566 AMY917566 AWU917566 BGQ917566 BQM917566 CAI917566 CKE917566 CUA917566 DDW917566 DNS917566 DXO917566 EHK917566 ERG917566 FBC917566 FKY917566 FUU917566 GEQ917566 GOM917566 GYI917566 HIE917566 HSA917566 IBW917566 ILS917566 IVO917566 JFK917566 JPG917566 JZC917566 KIY917566 KSU917566 LCQ917566 LMM917566 LWI917566 MGE917566 MQA917566 MZW917566 NJS917566 NTO917566 ODK917566 ONG917566 OXC917566 PGY917566 PQU917566 QAQ917566 QKM917566 QUI917566 REE917566 ROA917566 RXW917566 SHS917566 SRO917566 TBK917566 TLG917566 TVC917566 UEY917566 UOU917566 UYQ917566 VIM917566 VSI917566 WCE917566 WMA917566 WVW917566 O983102 JK983102 TG983102 ADC983102 AMY983102 AWU983102 BGQ983102 BQM983102 CAI983102 CKE983102 CUA983102 DDW983102 DNS983102 DXO983102 EHK983102 ERG983102 FBC983102 FKY983102 FUU983102 GEQ983102 GOM983102 GYI983102 HIE983102 HSA983102 IBW983102 ILS983102 IVO983102 JFK983102 JPG983102 JZC983102 KIY983102 KSU983102 LCQ983102 LMM983102 LWI983102 MGE983102 MQA983102 MZW983102 NJS983102 NTO983102 ODK983102 ONG983102 OXC983102 PGY983102 PQU983102 QAQ983102 QKM983102 QUI983102 REE983102 ROA983102 RXW983102 SHS983102 SRO983102 TBK983102 TLG983102 TVC983102 UEY983102 UOU983102 UYQ983102 VIM983102 VSI983102 WCE983102 WMA983102 WVW983102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P65 JL65 TH65 ADD65 AMZ65 AWV65 BGR65 BQN65 CAJ65 CKF65 CUB65 DDX65 DNT65 DXP65 EHL65 ERH65 FBD65 FKZ65 FUV65 GER65 GON65 GYJ65 HIF65 HSB65 IBX65 ILT65 IVP65 JFL65 JPH65 JZD65 KIZ65 KSV65 LCR65 LMN65 LWJ65 MGF65 MQB65 MZX65 NJT65 NTP65 ODL65 ONH65 OXD65 PGZ65 PQV65 QAR65 QKN65 QUJ65 REF65 ROB65 RXX65 SHT65 SRP65 TBL65 TLH65 TVD65 UEZ65 UOV65 UYR65 VIN65 VSJ65 WCF65 WMB65 WVX65 P65601 JL65601 TH65601 ADD65601 AMZ65601 AWV65601 BGR65601 BQN65601 CAJ65601 CKF65601 CUB65601 DDX65601 DNT65601 DXP65601 EHL65601 ERH65601 FBD65601 FKZ65601 FUV65601 GER65601 GON65601 GYJ65601 HIF65601 HSB65601 IBX65601 ILT65601 IVP65601 JFL65601 JPH65601 JZD65601 KIZ65601 KSV65601 LCR65601 LMN65601 LWJ65601 MGF65601 MQB65601 MZX65601 NJT65601 NTP65601 ODL65601 ONH65601 OXD65601 PGZ65601 PQV65601 QAR65601 QKN65601 QUJ65601 REF65601 ROB65601 RXX65601 SHT65601 SRP65601 TBL65601 TLH65601 TVD65601 UEZ65601 UOV65601 UYR65601 VIN65601 VSJ65601 WCF65601 WMB65601 WVX65601 P131137 JL131137 TH131137 ADD131137 AMZ131137 AWV131137 BGR131137 BQN131137 CAJ131137 CKF131137 CUB131137 DDX131137 DNT131137 DXP131137 EHL131137 ERH131137 FBD131137 FKZ131137 FUV131137 GER131137 GON131137 GYJ131137 HIF131137 HSB131137 IBX131137 ILT131137 IVP131137 JFL131137 JPH131137 JZD131137 KIZ131137 KSV131137 LCR131137 LMN131137 LWJ131137 MGF131137 MQB131137 MZX131137 NJT131137 NTP131137 ODL131137 ONH131137 OXD131137 PGZ131137 PQV131137 QAR131137 QKN131137 QUJ131137 REF131137 ROB131137 RXX131137 SHT131137 SRP131137 TBL131137 TLH131137 TVD131137 UEZ131137 UOV131137 UYR131137 VIN131137 VSJ131137 WCF131137 WMB131137 WVX131137 P196673 JL196673 TH196673 ADD196673 AMZ196673 AWV196673 BGR196673 BQN196673 CAJ196673 CKF196673 CUB196673 DDX196673 DNT196673 DXP196673 EHL196673 ERH196673 FBD196673 FKZ196673 FUV196673 GER196673 GON196673 GYJ196673 HIF196673 HSB196673 IBX196673 ILT196673 IVP196673 JFL196673 JPH196673 JZD196673 KIZ196673 KSV196673 LCR196673 LMN196673 LWJ196673 MGF196673 MQB196673 MZX196673 NJT196673 NTP196673 ODL196673 ONH196673 OXD196673 PGZ196673 PQV196673 QAR196673 QKN196673 QUJ196673 REF196673 ROB196673 RXX196673 SHT196673 SRP196673 TBL196673 TLH196673 TVD196673 UEZ196673 UOV196673 UYR196673 VIN196673 VSJ196673 WCF196673 WMB196673 WVX196673 P262209 JL262209 TH262209 ADD262209 AMZ262209 AWV262209 BGR262209 BQN262209 CAJ262209 CKF262209 CUB262209 DDX262209 DNT262209 DXP262209 EHL262209 ERH262209 FBD262209 FKZ262209 FUV262209 GER262209 GON262209 GYJ262209 HIF262209 HSB262209 IBX262209 ILT262209 IVP262209 JFL262209 JPH262209 JZD262209 KIZ262209 KSV262209 LCR262209 LMN262209 LWJ262209 MGF262209 MQB262209 MZX262209 NJT262209 NTP262209 ODL262209 ONH262209 OXD262209 PGZ262209 PQV262209 QAR262209 QKN262209 QUJ262209 REF262209 ROB262209 RXX262209 SHT262209 SRP262209 TBL262209 TLH262209 TVD262209 UEZ262209 UOV262209 UYR262209 VIN262209 VSJ262209 WCF262209 WMB262209 WVX262209 P327745 JL327745 TH327745 ADD327745 AMZ327745 AWV327745 BGR327745 BQN327745 CAJ327745 CKF327745 CUB327745 DDX327745 DNT327745 DXP327745 EHL327745 ERH327745 FBD327745 FKZ327745 FUV327745 GER327745 GON327745 GYJ327745 HIF327745 HSB327745 IBX327745 ILT327745 IVP327745 JFL327745 JPH327745 JZD327745 KIZ327745 KSV327745 LCR327745 LMN327745 LWJ327745 MGF327745 MQB327745 MZX327745 NJT327745 NTP327745 ODL327745 ONH327745 OXD327745 PGZ327745 PQV327745 QAR327745 QKN327745 QUJ327745 REF327745 ROB327745 RXX327745 SHT327745 SRP327745 TBL327745 TLH327745 TVD327745 UEZ327745 UOV327745 UYR327745 VIN327745 VSJ327745 WCF327745 WMB327745 WVX327745 P393281 JL393281 TH393281 ADD393281 AMZ393281 AWV393281 BGR393281 BQN393281 CAJ393281 CKF393281 CUB393281 DDX393281 DNT393281 DXP393281 EHL393281 ERH393281 FBD393281 FKZ393281 FUV393281 GER393281 GON393281 GYJ393281 HIF393281 HSB393281 IBX393281 ILT393281 IVP393281 JFL393281 JPH393281 JZD393281 KIZ393281 KSV393281 LCR393281 LMN393281 LWJ393281 MGF393281 MQB393281 MZX393281 NJT393281 NTP393281 ODL393281 ONH393281 OXD393281 PGZ393281 PQV393281 QAR393281 QKN393281 QUJ393281 REF393281 ROB393281 RXX393281 SHT393281 SRP393281 TBL393281 TLH393281 TVD393281 UEZ393281 UOV393281 UYR393281 VIN393281 VSJ393281 WCF393281 WMB393281 WVX393281 P458817 JL458817 TH458817 ADD458817 AMZ458817 AWV458817 BGR458817 BQN458817 CAJ458817 CKF458817 CUB458817 DDX458817 DNT458817 DXP458817 EHL458817 ERH458817 FBD458817 FKZ458817 FUV458817 GER458817 GON458817 GYJ458817 HIF458817 HSB458817 IBX458817 ILT458817 IVP458817 JFL458817 JPH458817 JZD458817 KIZ458817 KSV458817 LCR458817 LMN458817 LWJ458817 MGF458817 MQB458817 MZX458817 NJT458817 NTP458817 ODL458817 ONH458817 OXD458817 PGZ458817 PQV458817 QAR458817 QKN458817 QUJ458817 REF458817 ROB458817 RXX458817 SHT458817 SRP458817 TBL458817 TLH458817 TVD458817 UEZ458817 UOV458817 UYR458817 VIN458817 VSJ458817 WCF458817 WMB458817 WVX458817 P524353 JL524353 TH524353 ADD524353 AMZ524353 AWV524353 BGR524353 BQN524353 CAJ524353 CKF524353 CUB524353 DDX524353 DNT524353 DXP524353 EHL524353 ERH524353 FBD524353 FKZ524353 FUV524353 GER524353 GON524353 GYJ524353 HIF524353 HSB524353 IBX524353 ILT524353 IVP524353 JFL524353 JPH524353 JZD524353 KIZ524353 KSV524353 LCR524353 LMN524353 LWJ524353 MGF524353 MQB524353 MZX524353 NJT524353 NTP524353 ODL524353 ONH524353 OXD524353 PGZ524353 PQV524353 QAR524353 QKN524353 QUJ524353 REF524353 ROB524353 RXX524353 SHT524353 SRP524353 TBL524353 TLH524353 TVD524353 UEZ524353 UOV524353 UYR524353 VIN524353 VSJ524353 WCF524353 WMB524353 WVX524353 P589889 JL589889 TH589889 ADD589889 AMZ589889 AWV589889 BGR589889 BQN589889 CAJ589889 CKF589889 CUB589889 DDX589889 DNT589889 DXP589889 EHL589889 ERH589889 FBD589889 FKZ589889 FUV589889 GER589889 GON589889 GYJ589889 HIF589889 HSB589889 IBX589889 ILT589889 IVP589889 JFL589889 JPH589889 JZD589889 KIZ589889 KSV589889 LCR589889 LMN589889 LWJ589889 MGF589889 MQB589889 MZX589889 NJT589889 NTP589889 ODL589889 ONH589889 OXD589889 PGZ589889 PQV589889 QAR589889 QKN589889 QUJ589889 REF589889 ROB589889 RXX589889 SHT589889 SRP589889 TBL589889 TLH589889 TVD589889 UEZ589889 UOV589889 UYR589889 VIN589889 VSJ589889 WCF589889 WMB589889 WVX589889 P655425 JL655425 TH655425 ADD655425 AMZ655425 AWV655425 BGR655425 BQN655425 CAJ655425 CKF655425 CUB655425 DDX655425 DNT655425 DXP655425 EHL655425 ERH655425 FBD655425 FKZ655425 FUV655425 GER655425 GON655425 GYJ655425 HIF655425 HSB655425 IBX655425 ILT655425 IVP655425 JFL655425 JPH655425 JZD655425 KIZ655425 KSV655425 LCR655425 LMN655425 LWJ655425 MGF655425 MQB655425 MZX655425 NJT655425 NTP655425 ODL655425 ONH655425 OXD655425 PGZ655425 PQV655425 QAR655425 QKN655425 QUJ655425 REF655425 ROB655425 RXX655425 SHT655425 SRP655425 TBL655425 TLH655425 TVD655425 UEZ655425 UOV655425 UYR655425 VIN655425 VSJ655425 WCF655425 WMB655425 WVX655425 P720961 JL720961 TH720961 ADD720961 AMZ720961 AWV720961 BGR720961 BQN720961 CAJ720961 CKF720961 CUB720961 DDX720961 DNT720961 DXP720961 EHL720961 ERH720961 FBD720961 FKZ720961 FUV720961 GER720961 GON720961 GYJ720961 HIF720961 HSB720961 IBX720961 ILT720961 IVP720961 JFL720961 JPH720961 JZD720961 KIZ720961 KSV720961 LCR720961 LMN720961 LWJ720961 MGF720961 MQB720961 MZX720961 NJT720961 NTP720961 ODL720961 ONH720961 OXD720961 PGZ720961 PQV720961 QAR720961 QKN720961 QUJ720961 REF720961 ROB720961 RXX720961 SHT720961 SRP720961 TBL720961 TLH720961 TVD720961 UEZ720961 UOV720961 UYR720961 VIN720961 VSJ720961 WCF720961 WMB720961 WVX720961 P786497 JL786497 TH786497 ADD786497 AMZ786497 AWV786497 BGR786497 BQN786497 CAJ786497 CKF786497 CUB786497 DDX786497 DNT786497 DXP786497 EHL786497 ERH786497 FBD786497 FKZ786497 FUV786497 GER786497 GON786497 GYJ786497 HIF786497 HSB786497 IBX786497 ILT786497 IVP786497 JFL786497 JPH786497 JZD786497 KIZ786497 KSV786497 LCR786497 LMN786497 LWJ786497 MGF786497 MQB786497 MZX786497 NJT786497 NTP786497 ODL786497 ONH786497 OXD786497 PGZ786497 PQV786497 QAR786497 QKN786497 QUJ786497 REF786497 ROB786497 RXX786497 SHT786497 SRP786497 TBL786497 TLH786497 TVD786497 UEZ786497 UOV786497 UYR786497 VIN786497 VSJ786497 WCF786497 WMB786497 WVX786497 P852033 JL852033 TH852033 ADD852033 AMZ852033 AWV852033 BGR852033 BQN852033 CAJ852033 CKF852033 CUB852033 DDX852033 DNT852033 DXP852033 EHL852033 ERH852033 FBD852033 FKZ852033 FUV852033 GER852033 GON852033 GYJ852033 HIF852033 HSB852033 IBX852033 ILT852033 IVP852033 JFL852033 JPH852033 JZD852033 KIZ852033 KSV852033 LCR852033 LMN852033 LWJ852033 MGF852033 MQB852033 MZX852033 NJT852033 NTP852033 ODL852033 ONH852033 OXD852033 PGZ852033 PQV852033 QAR852033 QKN852033 QUJ852033 REF852033 ROB852033 RXX852033 SHT852033 SRP852033 TBL852033 TLH852033 TVD852033 UEZ852033 UOV852033 UYR852033 VIN852033 VSJ852033 WCF852033 WMB852033 WVX852033 P917569 JL917569 TH917569 ADD917569 AMZ917569 AWV917569 BGR917569 BQN917569 CAJ917569 CKF917569 CUB917569 DDX917569 DNT917569 DXP917569 EHL917569 ERH917569 FBD917569 FKZ917569 FUV917569 GER917569 GON917569 GYJ917569 HIF917569 HSB917569 IBX917569 ILT917569 IVP917569 JFL917569 JPH917569 JZD917569 KIZ917569 KSV917569 LCR917569 LMN917569 LWJ917569 MGF917569 MQB917569 MZX917569 NJT917569 NTP917569 ODL917569 ONH917569 OXD917569 PGZ917569 PQV917569 QAR917569 QKN917569 QUJ917569 REF917569 ROB917569 RXX917569 SHT917569 SRP917569 TBL917569 TLH917569 TVD917569 UEZ917569 UOV917569 UYR917569 VIN917569 VSJ917569 WCF917569 WMB917569 WVX917569 P983105 JL983105 TH983105 ADD983105 AMZ983105 AWV983105 BGR983105 BQN983105 CAJ983105 CKF983105 CUB983105 DDX983105 DNT983105 DXP983105 EHL983105 ERH983105 FBD983105 FKZ983105 FUV983105 GER983105 GON983105 GYJ983105 HIF983105 HSB983105 IBX983105 ILT983105 IVP983105 JFL983105 JPH983105 JZD983105 KIZ983105 KSV983105 LCR983105 LMN983105 LWJ983105 MGF983105 MQB983105 MZX983105 NJT983105 NTP983105 ODL983105 ONH983105 OXD983105 PGZ983105 PQV983105 QAR983105 QKN983105 QUJ983105 REF983105 ROB983105 RXX983105 SHT983105 SRP983105 TBL983105 TLH983105 TVD983105 UEZ983105 UOV983105 UYR983105 VIN983105 VSJ983105 WCF983105 WMB983105 WVX983105 D61 IZ61 SV61 ACR61 AMN61 AWJ61 BGF61 BQB61 BZX61 CJT61 CTP61 DDL61 DNH61 DXD61 EGZ61 EQV61 FAR61 FKN61 FUJ61 GEF61 GOB61 GXX61 HHT61 HRP61 IBL61 ILH61 IVD61 JEZ61 JOV61 JYR61 KIN61 KSJ61 LCF61 LMB61 LVX61 MFT61 MPP61 MZL61 NJH61 NTD61 OCZ61 OMV61 OWR61 PGN61 PQJ61 QAF61 QKB61 QTX61 RDT61 RNP61 RXL61 SHH61 SRD61 TAZ61 TKV61 TUR61 UEN61 UOJ61 UYF61 VIB61 VRX61 WBT61 WLP61 WVL61 D65597 IZ65597 SV65597 ACR65597 AMN65597 AWJ65597 BGF65597 BQB65597 BZX65597 CJT65597 CTP65597 DDL65597 DNH65597 DXD65597 EGZ65597 EQV65597 FAR65597 FKN65597 FUJ65597 GEF65597 GOB65597 GXX65597 HHT65597 HRP65597 IBL65597 ILH65597 IVD65597 JEZ65597 JOV65597 JYR65597 KIN65597 KSJ65597 LCF65597 LMB65597 LVX65597 MFT65597 MPP65597 MZL65597 NJH65597 NTD65597 OCZ65597 OMV65597 OWR65597 PGN65597 PQJ65597 QAF65597 QKB65597 QTX65597 RDT65597 RNP65597 RXL65597 SHH65597 SRD65597 TAZ65597 TKV65597 TUR65597 UEN65597 UOJ65597 UYF65597 VIB65597 VRX65597 WBT65597 WLP65597 WVL65597 D131133 IZ131133 SV131133 ACR131133 AMN131133 AWJ131133 BGF131133 BQB131133 BZX131133 CJT131133 CTP131133 DDL131133 DNH131133 DXD131133 EGZ131133 EQV131133 FAR131133 FKN131133 FUJ131133 GEF131133 GOB131133 GXX131133 HHT131133 HRP131133 IBL131133 ILH131133 IVD131133 JEZ131133 JOV131133 JYR131133 KIN131133 KSJ131133 LCF131133 LMB131133 LVX131133 MFT131133 MPP131133 MZL131133 NJH131133 NTD131133 OCZ131133 OMV131133 OWR131133 PGN131133 PQJ131133 QAF131133 QKB131133 QTX131133 RDT131133 RNP131133 RXL131133 SHH131133 SRD131133 TAZ131133 TKV131133 TUR131133 UEN131133 UOJ131133 UYF131133 VIB131133 VRX131133 WBT131133 WLP131133 WVL131133 D196669 IZ196669 SV196669 ACR196669 AMN196669 AWJ196669 BGF196669 BQB196669 BZX196669 CJT196669 CTP196669 DDL196669 DNH196669 DXD196669 EGZ196669 EQV196669 FAR196669 FKN196669 FUJ196669 GEF196669 GOB196669 GXX196669 HHT196669 HRP196669 IBL196669 ILH196669 IVD196669 JEZ196669 JOV196669 JYR196669 KIN196669 KSJ196669 LCF196669 LMB196669 LVX196669 MFT196669 MPP196669 MZL196669 NJH196669 NTD196669 OCZ196669 OMV196669 OWR196669 PGN196669 PQJ196669 QAF196669 QKB196669 QTX196669 RDT196669 RNP196669 RXL196669 SHH196669 SRD196669 TAZ196669 TKV196669 TUR196669 UEN196669 UOJ196669 UYF196669 VIB196669 VRX196669 WBT196669 WLP196669 WVL196669 D262205 IZ262205 SV262205 ACR262205 AMN262205 AWJ262205 BGF262205 BQB262205 BZX262205 CJT262205 CTP262205 DDL262205 DNH262205 DXD262205 EGZ262205 EQV262205 FAR262205 FKN262205 FUJ262205 GEF262205 GOB262205 GXX262205 HHT262205 HRP262205 IBL262205 ILH262205 IVD262205 JEZ262205 JOV262205 JYR262205 KIN262205 KSJ262205 LCF262205 LMB262205 LVX262205 MFT262205 MPP262205 MZL262205 NJH262205 NTD262205 OCZ262205 OMV262205 OWR262205 PGN262205 PQJ262205 QAF262205 QKB262205 QTX262205 RDT262205 RNP262205 RXL262205 SHH262205 SRD262205 TAZ262205 TKV262205 TUR262205 UEN262205 UOJ262205 UYF262205 VIB262205 VRX262205 WBT262205 WLP262205 WVL262205 D327741 IZ327741 SV327741 ACR327741 AMN327741 AWJ327741 BGF327741 BQB327741 BZX327741 CJT327741 CTP327741 DDL327741 DNH327741 DXD327741 EGZ327741 EQV327741 FAR327741 FKN327741 FUJ327741 GEF327741 GOB327741 GXX327741 HHT327741 HRP327741 IBL327741 ILH327741 IVD327741 JEZ327741 JOV327741 JYR327741 KIN327741 KSJ327741 LCF327741 LMB327741 LVX327741 MFT327741 MPP327741 MZL327741 NJH327741 NTD327741 OCZ327741 OMV327741 OWR327741 PGN327741 PQJ327741 QAF327741 QKB327741 QTX327741 RDT327741 RNP327741 RXL327741 SHH327741 SRD327741 TAZ327741 TKV327741 TUR327741 UEN327741 UOJ327741 UYF327741 VIB327741 VRX327741 WBT327741 WLP327741 WVL327741 D393277 IZ393277 SV393277 ACR393277 AMN393277 AWJ393277 BGF393277 BQB393277 BZX393277 CJT393277 CTP393277 DDL393277 DNH393277 DXD393277 EGZ393277 EQV393277 FAR393277 FKN393277 FUJ393277 GEF393277 GOB393277 GXX393277 HHT393277 HRP393277 IBL393277 ILH393277 IVD393277 JEZ393277 JOV393277 JYR393277 KIN393277 KSJ393277 LCF393277 LMB393277 LVX393277 MFT393277 MPP393277 MZL393277 NJH393277 NTD393277 OCZ393277 OMV393277 OWR393277 PGN393277 PQJ393277 QAF393277 QKB393277 QTX393277 RDT393277 RNP393277 RXL393277 SHH393277 SRD393277 TAZ393277 TKV393277 TUR393277 UEN393277 UOJ393277 UYF393277 VIB393277 VRX393277 WBT393277 WLP393277 WVL393277 D458813 IZ458813 SV458813 ACR458813 AMN458813 AWJ458813 BGF458813 BQB458813 BZX458813 CJT458813 CTP458813 DDL458813 DNH458813 DXD458813 EGZ458813 EQV458813 FAR458813 FKN458813 FUJ458813 GEF458813 GOB458813 GXX458813 HHT458813 HRP458813 IBL458813 ILH458813 IVD458813 JEZ458813 JOV458813 JYR458813 KIN458813 KSJ458813 LCF458813 LMB458813 LVX458813 MFT458813 MPP458813 MZL458813 NJH458813 NTD458813 OCZ458813 OMV458813 OWR458813 PGN458813 PQJ458813 QAF458813 QKB458813 QTX458813 RDT458813 RNP458813 RXL458813 SHH458813 SRD458813 TAZ458813 TKV458813 TUR458813 UEN458813 UOJ458813 UYF458813 VIB458813 VRX458813 WBT458813 WLP458813 WVL458813 D524349 IZ524349 SV524349 ACR524349 AMN524349 AWJ524349 BGF524349 BQB524349 BZX524349 CJT524349 CTP524349 DDL524349 DNH524349 DXD524349 EGZ524349 EQV524349 FAR524349 FKN524349 FUJ524349 GEF524349 GOB524349 GXX524349 HHT524349 HRP524349 IBL524349 ILH524349 IVD524349 JEZ524349 JOV524349 JYR524349 KIN524349 KSJ524349 LCF524349 LMB524349 LVX524349 MFT524349 MPP524349 MZL524349 NJH524349 NTD524349 OCZ524349 OMV524349 OWR524349 PGN524349 PQJ524349 QAF524349 QKB524349 QTX524349 RDT524349 RNP524349 RXL524349 SHH524349 SRD524349 TAZ524349 TKV524349 TUR524349 UEN524349 UOJ524349 UYF524349 VIB524349 VRX524349 WBT524349 WLP524349 WVL524349 D589885 IZ589885 SV589885 ACR589885 AMN589885 AWJ589885 BGF589885 BQB589885 BZX589885 CJT589885 CTP589885 DDL589885 DNH589885 DXD589885 EGZ589885 EQV589885 FAR589885 FKN589885 FUJ589885 GEF589885 GOB589885 GXX589885 HHT589885 HRP589885 IBL589885 ILH589885 IVD589885 JEZ589885 JOV589885 JYR589885 KIN589885 KSJ589885 LCF589885 LMB589885 LVX589885 MFT589885 MPP589885 MZL589885 NJH589885 NTD589885 OCZ589885 OMV589885 OWR589885 PGN589885 PQJ589885 QAF589885 QKB589885 QTX589885 RDT589885 RNP589885 RXL589885 SHH589885 SRD589885 TAZ589885 TKV589885 TUR589885 UEN589885 UOJ589885 UYF589885 VIB589885 VRX589885 WBT589885 WLP589885 WVL589885 D655421 IZ655421 SV655421 ACR655421 AMN655421 AWJ655421 BGF655421 BQB655421 BZX655421 CJT655421 CTP655421 DDL655421 DNH655421 DXD655421 EGZ655421 EQV655421 FAR655421 FKN655421 FUJ655421 GEF655421 GOB655421 GXX655421 HHT655421 HRP655421 IBL655421 ILH655421 IVD655421 JEZ655421 JOV655421 JYR655421 KIN655421 KSJ655421 LCF655421 LMB655421 LVX655421 MFT655421 MPP655421 MZL655421 NJH655421 NTD655421 OCZ655421 OMV655421 OWR655421 PGN655421 PQJ655421 QAF655421 QKB655421 QTX655421 RDT655421 RNP655421 RXL655421 SHH655421 SRD655421 TAZ655421 TKV655421 TUR655421 UEN655421 UOJ655421 UYF655421 VIB655421 VRX655421 WBT655421 WLP655421 WVL655421 D720957 IZ720957 SV720957 ACR720957 AMN720957 AWJ720957 BGF720957 BQB720957 BZX720957 CJT720957 CTP720957 DDL720957 DNH720957 DXD720957 EGZ720957 EQV720957 FAR720957 FKN720957 FUJ720957 GEF720957 GOB720957 GXX720957 HHT720957 HRP720957 IBL720957 ILH720957 IVD720957 JEZ720957 JOV720957 JYR720957 KIN720957 KSJ720957 LCF720957 LMB720957 LVX720957 MFT720957 MPP720957 MZL720957 NJH720957 NTD720957 OCZ720957 OMV720957 OWR720957 PGN720957 PQJ720957 QAF720957 QKB720957 QTX720957 RDT720957 RNP720957 RXL720957 SHH720957 SRD720957 TAZ720957 TKV720957 TUR720957 UEN720957 UOJ720957 UYF720957 VIB720957 VRX720957 WBT720957 WLP720957 WVL720957 D786493 IZ786493 SV786493 ACR786493 AMN786493 AWJ786493 BGF786493 BQB786493 BZX786493 CJT786493 CTP786493 DDL786493 DNH786493 DXD786493 EGZ786493 EQV786493 FAR786493 FKN786493 FUJ786493 GEF786493 GOB786493 GXX786493 HHT786493 HRP786493 IBL786493 ILH786493 IVD786493 JEZ786493 JOV786493 JYR786493 KIN786493 KSJ786493 LCF786493 LMB786493 LVX786493 MFT786493 MPP786493 MZL786493 NJH786493 NTD786493 OCZ786493 OMV786493 OWR786493 PGN786493 PQJ786493 QAF786493 QKB786493 QTX786493 RDT786493 RNP786493 RXL786493 SHH786493 SRD786493 TAZ786493 TKV786493 TUR786493 UEN786493 UOJ786493 UYF786493 VIB786493 VRX786493 WBT786493 WLP786493 WVL786493 D852029 IZ852029 SV852029 ACR852029 AMN852029 AWJ852029 BGF852029 BQB852029 BZX852029 CJT852029 CTP852029 DDL852029 DNH852029 DXD852029 EGZ852029 EQV852029 FAR852029 FKN852029 FUJ852029 GEF852029 GOB852029 GXX852029 HHT852029 HRP852029 IBL852029 ILH852029 IVD852029 JEZ852029 JOV852029 JYR852029 KIN852029 KSJ852029 LCF852029 LMB852029 LVX852029 MFT852029 MPP852029 MZL852029 NJH852029 NTD852029 OCZ852029 OMV852029 OWR852029 PGN852029 PQJ852029 QAF852029 QKB852029 QTX852029 RDT852029 RNP852029 RXL852029 SHH852029 SRD852029 TAZ852029 TKV852029 TUR852029 UEN852029 UOJ852029 UYF852029 VIB852029 VRX852029 WBT852029 WLP852029 WVL852029 D917565 IZ917565 SV917565 ACR917565 AMN917565 AWJ917565 BGF917565 BQB917565 BZX917565 CJT917565 CTP917565 DDL917565 DNH917565 DXD917565 EGZ917565 EQV917565 FAR917565 FKN917565 FUJ917565 GEF917565 GOB917565 GXX917565 HHT917565 HRP917565 IBL917565 ILH917565 IVD917565 JEZ917565 JOV917565 JYR917565 KIN917565 KSJ917565 LCF917565 LMB917565 LVX917565 MFT917565 MPP917565 MZL917565 NJH917565 NTD917565 OCZ917565 OMV917565 OWR917565 PGN917565 PQJ917565 QAF917565 QKB917565 QTX917565 RDT917565 RNP917565 RXL917565 SHH917565 SRD917565 TAZ917565 TKV917565 TUR917565 UEN917565 UOJ917565 UYF917565 VIB917565 VRX917565 WBT917565 WLP917565 WVL917565 D983101 IZ983101 SV983101 ACR983101 AMN983101 AWJ983101 BGF983101 BQB983101 BZX983101 CJT983101 CTP983101 DDL983101 DNH983101 DXD983101 EGZ983101 EQV983101 FAR983101 FKN983101 FUJ983101 GEF983101 GOB983101 GXX983101 HHT983101 HRP983101 IBL983101 ILH983101 IVD983101 JEZ983101 JOV983101 JYR983101 KIN983101 KSJ983101 LCF983101 LMB983101 LVX983101 MFT983101 MPP983101 MZL983101 NJH983101 NTD983101 OCZ983101 OMV983101 OWR983101 PGN983101 PQJ983101 QAF983101 QKB983101 QTX983101 RDT983101 RNP983101 RXL983101 SHH983101 SRD983101 TAZ983101 TKV983101 TUR983101 UEN983101 UOJ983101 UYF983101 VIB983101 VRX983101 WBT983101 WLP983101 WVL983101 A61 IW61 SS61 ACO61 AMK61 AWG61 BGC61 BPY61 BZU61 CJQ61 CTM61 DDI61 DNE61 DXA61 EGW61 EQS61 FAO61 FKK61 FUG61 GEC61 GNY61 GXU61 HHQ61 HRM61 IBI61 ILE61 IVA61 JEW61 JOS61 JYO61 KIK61 KSG61 LCC61 LLY61 LVU61 MFQ61 MPM61 MZI61 NJE61 NTA61 OCW61 OMS61 OWO61 PGK61 PQG61 QAC61 QJY61 QTU61 RDQ61 RNM61 RXI61 SHE61 SRA61 TAW61 TKS61 TUO61 UEK61 UOG61 UYC61 VHY61 VRU61 WBQ61 WLM61 WVI61 A65597 IW65597 SS65597 ACO65597 AMK65597 AWG65597 BGC65597 BPY65597 BZU65597 CJQ65597 CTM65597 DDI65597 DNE65597 DXA65597 EGW65597 EQS65597 FAO65597 FKK65597 FUG65597 GEC65597 GNY65597 GXU65597 HHQ65597 HRM65597 IBI65597 ILE65597 IVA65597 JEW65597 JOS65597 JYO65597 KIK65597 KSG65597 LCC65597 LLY65597 LVU65597 MFQ65597 MPM65597 MZI65597 NJE65597 NTA65597 OCW65597 OMS65597 OWO65597 PGK65597 PQG65597 QAC65597 QJY65597 QTU65597 RDQ65597 RNM65597 RXI65597 SHE65597 SRA65597 TAW65597 TKS65597 TUO65597 UEK65597 UOG65597 UYC65597 VHY65597 VRU65597 WBQ65597 WLM65597 WVI65597 A131133 IW131133 SS131133 ACO131133 AMK131133 AWG131133 BGC131133 BPY131133 BZU131133 CJQ131133 CTM131133 DDI131133 DNE131133 DXA131133 EGW131133 EQS131133 FAO131133 FKK131133 FUG131133 GEC131133 GNY131133 GXU131133 HHQ131133 HRM131133 IBI131133 ILE131133 IVA131133 JEW131133 JOS131133 JYO131133 KIK131133 KSG131133 LCC131133 LLY131133 LVU131133 MFQ131133 MPM131133 MZI131133 NJE131133 NTA131133 OCW131133 OMS131133 OWO131133 PGK131133 PQG131133 QAC131133 QJY131133 QTU131133 RDQ131133 RNM131133 RXI131133 SHE131133 SRA131133 TAW131133 TKS131133 TUO131133 UEK131133 UOG131133 UYC131133 VHY131133 VRU131133 WBQ131133 WLM131133 WVI131133 A196669 IW196669 SS196669 ACO196669 AMK196669 AWG196669 BGC196669 BPY196669 BZU196669 CJQ196669 CTM196669 DDI196669 DNE196669 DXA196669 EGW196669 EQS196669 FAO196669 FKK196669 FUG196669 GEC196669 GNY196669 GXU196669 HHQ196669 HRM196669 IBI196669 ILE196669 IVA196669 JEW196669 JOS196669 JYO196669 KIK196669 KSG196669 LCC196669 LLY196669 LVU196669 MFQ196669 MPM196669 MZI196669 NJE196669 NTA196669 OCW196669 OMS196669 OWO196669 PGK196669 PQG196669 QAC196669 QJY196669 QTU196669 RDQ196669 RNM196669 RXI196669 SHE196669 SRA196669 TAW196669 TKS196669 TUO196669 UEK196669 UOG196669 UYC196669 VHY196669 VRU196669 WBQ196669 WLM196669 WVI196669 A262205 IW262205 SS262205 ACO262205 AMK262205 AWG262205 BGC262205 BPY262205 BZU262205 CJQ262205 CTM262205 DDI262205 DNE262205 DXA262205 EGW262205 EQS262205 FAO262205 FKK262205 FUG262205 GEC262205 GNY262205 GXU262205 HHQ262205 HRM262205 IBI262205 ILE262205 IVA262205 JEW262205 JOS262205 JYO262205 KIK262205 KSG262205 LCC262205 LLY262205 LVU262205 MFQ262205 MPM262205 MZI262205 NJE262205 NTA262205 OCW262205 OMS262205 OWO262205 PGK262205 PQG262205 QAC262205 QJY262205 QTU262205 RDQ262205 RNM262205 RXI262205 SHE262205 SRA262205 TAW262205 TKS262205 TUO262205 UEK262205 UOG262205 UYC262205 VHY262205 VRU262205 WBQ262205 WLM262205 WVI262205 A327741 IW327741 SS327741 ACO327741 AMK327741 AWG327741 BGC327741 BPY327741 BZU327741 CJQ327741 CTM327741 DDI327741 DNE327741 DXA327741 EGW327741 EQS327741 FAO327741 FKK327741 FUG327741 GEC327741 GNY327741 GXU327741 HHQ327741 HRM327741 IBI327741 ILE327741 IVA327741 JEW327741 JOS327741 JYO327741 KIK327741 KSG327741 LCC327741 LLY327741 LVU327741 MFQ327741 MPM327741 MZI327741 NJE327741 NTA327741 OCW327741 OMS327741 OWO327741 PGK327741 PQG327741 QAC327741 QJY327741 QTU327741 RDQ327741 RNM327741 RXI327741 SHE327741 SRA327741 TAW327741 TKS327741 TUO327741 UEK327741 UOG327741 UYC327741 VHY327741 VRU327741 WBQ327741 WLM327741 WVI327741 A393277 IW393277 SS393277 ACO393277 AMK393277 AWG393277 BGC393277 BPY393277 BZU393277 CJQ393277 CTM393277 DDI393277 DNE393277 DXA393277 EGW393277 EQS393277 FAO393277 FKK393277 FUG393277 GEC393277 GNY393277 GXU393277 HHQ393277 HRM393277 IBI393277 ILE393277 IVA393277 JEW393277 JOS393277 JYO393277 KIK393277 KSG393277 LCC393277 LLY393277 LVU393277 MFQ393277 MPM393277 MZI393277 NJE393277 NTA393277 OCW393277 OMS393277 OWO393277 PGK393277 PQG393277 QAC393277 QJY393277 QTU393277 RDQ393277 RNM393277 RXI393277 SHE393277 SRA393277 TAW393277 TKS393277 TUO393277 UEK393277 UOG393277 UYC393277 VHY393277 VRU393277 WBQ393277 WLM393277 WVI393277 A458813 IW458813 SS458813 ACO458813 AMK458813 AWG458813 BGC458813 BPY458813 BZU458813 CJQ458813 CTM458813 DDI458813 DNE458813 DXA458813 EGW458813 EQS458813 FAO458813 FKK458813 FUG458813 GEC458813 GNY458813 GXU458813 HHQ458813 HRM458813 IBI458813 ILE458813 IVA458813 JEW458813 JOS458813 JYO458813 KIK458813 KSG458813 LCC458813 LLY458813 LVU458813 MFQ458813 MPM458813 MZI458813 NJE458813 NTA458813 OCW458813 OMS458813 OWO458813 PGK458813 PQG458813 QAC458813 QJY458813 QTU458813 RDQ458813 RNM458813 RXI458813 SHE458813 SRA458813 TAW458813 TKS458813 TUO458813 UEK458813 UOG458813 UYC458813 VHY458813 VRU458813 WBQ458813 WLM458813 WVI458813 A524349 IW524349 SS524349 ACO524349 AMK524349 AWG524349 BGC524349 BPY524349 BZU524349 CJQ524349 CTM524349 DDI524349 DNE524349 DXA524349 EGW524349 EQS524349 FAO524349 FKK524349 FUG524349 GEC524349 GNY524349 GXU524349 HHQ524349 HRM524349 IBI524349 ILE524349 IVA524349 JEW524349 JOS524349 JYO524349 KIK524349 KSG524349 LCC524349 LLY524349 LVU524349 MFQ524349 MPM524349 MZI524349 NJE524349 NTA524349 OCW524349 OMS524349 OWO524349 PGK524349 PQG524349 QAC524349 QJY524349 QTU524349 RDQ524349 RNM524349 RXI524349 SHE524349 SRA524349 TAW524349 TKS524349 TUO524349 UEK524349 UOG524349 UYC524349 VHY524349 VRU524349 WBQ524349 WLM524349 WVI524349 A589885 IW589885 SS589885 ACO589885 AMK589885 AWG589885 BGC589885 BPY589885 BZU589885 CJQ589885 CTM589885 DDI589885 DNE589885 DXA589885 EGW589885 EQS589885 FAO589885 FKK589885 FUG589885 GEC589885 GNY589885 GXU589885 HHQ589885 HRM589885 IBI589885 ILE589885 IVA589885 JEW589885 JOS589885 JYO589885 KIK589885 KSG589885 LCC589885 LLY589885 LVU589885 MFQ589885 MPM589885 MZI589885 NJE589885 NTA589885 OCW589885 OMS589885 OWO589885 PGK589885 PQG589885 QAC589885 QJY589885 QTU589885 RDQ589885 RNM589885 RXI589885 SHE589885 SRA589885 TAW589885 TKS589885 TUO589885 UEK589885 UOG589885 UYC589885 VHY589885 VRU589885 WBQ589885 WLM589885 WVI589885 A655421 IW655421 SS655421 ACO655421 AMK655421 AWG655421 BGC655421 BPY655421 BZU655421 CJQ655421 CTM655421 DDI655421 DNE655421 DXA655421 EGW655421 EQS655421 FAO655421 FKK655421 FUG655421 GEC655421 GNY655421 GXU655421 HHQ655421 HRM655421 IBI655421 ILE655421 IVA655421 JEW655421 JOS655421 JYO655421 KIK655421 KSG655421 LCC655421 LLY655421 LVU655421 MFQ655421 MPM655421 MZI655421 NJE655421 NTA655421 OCW655421 OMS655421 OWO655421 PGK655421 PQG655421 QAC655421 QJY655421 QTU655421 RDQ655421 RNM655421 RXI655421 SHE655421 SRA655421 TAW655421 TKS655421 TUO655421 UEK655421 UOG655421 UYC655421 VHY655421 VRU655421 WBQ655421 WLM655421 WVI655421 A720957 IW720957 SS720957 ACO720957 AMK720957 AWG720957 BGC720957 BPY720957 BZU720957 CJQ720957 CTM720957 DDI720957 DNE720957 DXA720957 EGW720957 EQS720957 FAO720957 FKK720957 FUG720957 GEC720957 GNY720957 GXU720957 HHQ720957 HRM720957 IBI720957 ILE720957 IVA720957 JEW720957 JOS720957 JYO720957 KIK720957 KSG720957 LCC720957 LLY720957 LVU720957 MFQ720957 MPM720957 MZI720957 NJE720957 NTA720957 OCW720957 OMS720957 OWO720957 PGK720957 PQG720957 QAC720957 QJY720957 QTU720957 RDQ720957 RNM720957 RXI720957 SHE720957 SRA720957 TAW720957 TKS720957 TUO720957 UEK720957 UOG720957 UYC720957 VHY720957 VRU720957 WBQ720957 WLM720957 WVI720957 A786493 IW786493 SS786493 ACO786493 AMK786493 AWG786493 BGC786493 BPY786493 BZU786493 CJQ786493 CTM786493 DDI786493 DNE786493 DXA786493 EGW786493 EQS786493 FAO786493 FKK786493 FUG786493 GEC786493 GNY786493 GXU786493 HHQ786493 HRM786493 IBI786493 ILE786493 IVA786493 JEW786493 JOS786493 JYO786493 KIK786493 KSG786493 LCC786493 LLY786493 LVU786493 MFQ786493 MPM786493 MZI786493 NJE786493 NTA786493 OCW786493 OMS786493 OWO786493 PGK786493 PQG786493 QAC786493 QJY786493 QTU786493 RDQ786493 RNM786493 RXI786493 SHE786493 SRA786493 TAW786493 TKS786493 TUO786493 UEK786493 UOG786493 UYC786493 VHY786493 VRU786493 WBQ786493 WLM786493 WVI786493 A852029 IW852029 SS852029 ACO852029 AMK852029 AWG852029 BGC852029 BPY852029 BZU852029 CJQ852029 CTM852029 DDI852029 DNE852029 DXA852029 EGW852029 EQS852029 FAO852029 FKK852029 FUG852029 GEC852029 GNY852029 GXU852029 HHQ852029 HRM852029 IBI852029 ILE852029 IVA852029 JEW852029 JOS852029 JYO852029 KIK852029 KSG852029 LCC852029 LLY852029 LVU852029 MFQ852029 MPM852029 MZI852029 NJE852029 NTA852029 OCW852029 OMS852029 OWO852029 PGK852029 PQG852029 QAC852029 QJY852029 QTU852029 RDQ852029 RNM852029 RXI852029 SHE852029 SRA852029 TAW852029 TKS852029 TUO852029 UEK852029 UOG852029 UYC852029 VHY852029 VRU852029 WBQ852029 WLM852029 WVI852029 A917565 IW917565 SS917565 ACO917565 AMK917565 AWG917565 BGC917565 BPY917565 BZU917565 CJQ917565 CTM917565 DDI917565 DNE917565 DXA917565 EGW917565 EQS917565 FAO917565 FKK917565 FUG917565 GEC917565 GNY917565 GXU917565 HHQ917565 HRM917565 IBI917565 ILE917565 IVA917565 JEW917565 JOS917565 JYO917565 KIK917565 KSG917565 LCC917565 LLY917565 LVU917565 MFQ917565 MPM917565 MZI917565 NJE917565 NTA917565 OCW917565 OMS917565 OWO917565 PGK917565 PQG917565 QAC917565 QJY917565 QTU917565 RDQ917565 RNM917565 RXI917565 SHE917565 SRA917565 TAW917565 TKS917565 TUO917565 UEK917565 UOG917565 UYC917565 VHY917565 VRU917565 WBQ917565 WLM917565 WVI917565 A983101 IW983101 SS983101 ACO983101 AMK983101 AWG983101 BGC983101 BPY983101 BZU983101 CJQ983101 CTM983101 DDI983101 DNE983101 DXA983101 EGW983101 EQS983101 FAO983101 FKK983101 FUG983101 GEC983101 GNY983101 GXU983101 HHQ983101 HRM983101 IBI983101 ILE983101 IVA983101 JEW983101 JOS983101 JYO983101 KIK983101 KSG983101 LCC983101 LLY983101 LVU983101 MFQ983101 MPM983101 MZI983101 NJE983101 NTA983101 OCW983101 OMS983101 OWO983101 PGK983101 PQG983101 QAC983101 QJY983101 QTU983101 RDQ983101 RNM983101 RXI983101 SHE983101 SRA983101 TAW983101 TKS983101 TUO983101 UEK983101 UOG983101 UYC983101 VHY983101 VRU983101 WBQ983101 WLM983101 WVI98310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D26:D31 IZ26:IZ31 SV26:SV31 ACR26:ACR31 AMN26:AMN31 AWJ26:AWJ31 BGF26:BGF31 BQB26:BQB31 BZX26:BZX31 CJT26:CJT31 CTP26:CTP31 DDL26:DDL31 DNH26:DNH31 DXD26:DXD31 EGZ26:EGZ31 EQV26:EQV31 FAR26:FAR31 FKN26:FKN31 FUJ26:FUJ31 GEF26:GEF31 GOB26:GOB31 GXX26:GXX31 HHT26:HHT31 HRP26:HRP31 IBL26:IBL31 ILH26:ILH31 IVD26:IVD31 JEZ26:JEZ31 JOV26:JOV31 JYR26:JYR31 KIN26:KIN31 KSJ26:KSJ31 LCF26:LCF31 LMB26:LMB31 LVX26:LVX31 MFT26:MFT31 MPP26:MPP31 MZL26:MZL31 NJH26:NJH31 NTD26:NTD31 OCZ26:OCZ31 OMV26:OMV31 OWR26:OWR31 PGN26:PGN31 PQJ26:PQJ31 QAF26:QAF31 QKB26:QKB31 QTX26:QTX31 RDT26:RDT31 RNP26:RNP31 RXL26:RXL31 SHH26:SHH31 SRD26:SRD31 TAZ26:TAZ31 TKV26:TKV31 TUR26:TUR31 UEN26:UEN31 UOJ26:UOJ31 UYF26:UYF31 VIB26:VIB31 VRX26:VRX31 WBT26:WBT31 WLP26:WLP31 WVL26:WVL31 D65562:D65567 IZ65562:IZ65567 SV65562:SV65567 ACR65562:ACR65567 AMN65562:AMN65567 AWJ65562:AWJ65567 BGF65562:BGF65567 BQB65562:BQB65567 BZX65562:BZX65567 CJT65562:CJT65567 CTP65562:CTP65567 DDL65562:DDL65567 DNH65562:DNH65567 DXD65562:DXD65567 EGZ65562:EGZ65567 EQV65562:EQV65567 FAR65562:FAR65567 FKN65562:FKN65567 FUJ65562:FUJ65567 GEF65562:GEF65567 GOB65562:GOB65567 GXX65562:GXX65567 HHT65562:HHT65567 HRP65562:HRP65567 IBL65562:IBL65567 ILH65562:ILH65567 IVD65562:IVD65567 JEZ65562:JEZ65567 JOV65562:JOV65567 JYR65562:JYR65567 KIN65562:KIN65567 KSJ65562:KSJ65567 LCF65562:LCF65567 LMB65562:LMB65567 LVX65562:LVX65567 MFT65562:MFT65567 MPP65562:MPP65567 MZL65562:MZL65567 NJH65562:NJH65567 NTD65562:NTD65567 OCZ65562:OCZ65567 OMV65562:OMV65567 OWR65562:OWR65567 PGN65562:PGN65567 PQJ65562:PQJ65567 QAF65562:QAF65567 QKB65562:QKB65567 QTX65562:QTX65567 RDT65562:RDT65567 RNP65562:RNP65567 RXL65562:RXL65567 SHH65562:SHH65567 SRD65562:SRD65567 TAZ65562:TAZ65567 TKV65562:TKV65567 TUR65562:TUR65567 UEN65562:UEN65567 UOJ65562:UOJ65567 UYF65562:UYF65567 VIB65562:VIB65567 VRX65562:VRX65567 WBT65562:WBT65567 WLP65562:WLP65567 WVL65562:WVL65567 D131098:D131103 IZ131098:IZ131103 SV131098:SV131103 ACR131098:ACR131103 AMN131098:AMN131103 AWJ131098:AWJ131103 BGF131098:BGF131103 BQB131098:BQB131103 BZX131098:BZX131103 CJT131098:CJT131103 CTP131098:CTP131103 DDL131098:DDL131103 DNH131098:DNH131103 DXD131098:DXD131103 EGZ131098:EGZ131103 EQV131098:EQV131103 FAR131098:FAR131103 FKN131098:FKN131103 FUJ131098:FUJ131103 GEF131098:GEF131103 GOB131098:GOB131103 GXX131098:GXX131103 HHT131098:HHT131103 HRP131098:HRP131103 IBL131098:IBL131103 ILH131098:ILH131103 IVD131098:IVD131103 JEZ131098:JEZ131103 JOV131098:JOV131103 JYR131098:JYR131103 KIN131098:KIN131103 KSJ131098:KSJ131103 LCF131098:LCF131103 LMB131098:LMB131103 LVX131098:LVX131103 MFT131098:MFT131103 MPP131098:MPP131103 MZL131098:MZL131103 NJH131098:NJH131103 NTD131098:NTD131103 OCZ131098:OCZ131103 OMV131098:OMV131103 OWR131098:OWR131103 PGN131098:PGN131103 PQJ131098:PQJ131103 QAF131098:QAF131103 QKB131098:QKB131103 QTX131098:QTX131103 RDT131098:RDT131103 RNP131098:RNP131103 RXL131098:RXL131103 SHH131098:SHH131103 SRD131098:SRD131103 TAZ131098:TAZ131103 TKV131098:TKV131103 TUR131098:TUR131103 UEN131098:UEN131103 UOJ131098:UOJ131103 UYF131098:UYF131103 VIB131098:VIB131103 VRX131098:VRX131103 WBT131098:WBT131103 WLP131098:WLP131103 WVL131098:WVL131103 D196634:D196639 IZ196634:IZ196639 SV196634:SV196639 ACR196634:ACR196639 AMN196634:AMN196639 AWJ196634:AWJ196639 BGF196634:BGF196639 BQB196634:BQB196639 BZX196634:BZX196639 CJT196634:CJT196639 CTP196634:CTP196639 DDL196634:DDL196639 DNH196634:DNH196639 DXD196634:DXD196639 EGZ196634:EGZ196639 EQV196634:EQV196639 FAR196634:FAR196639 FKN196634:FKN196639 FUJ196634:FUJ196639 GEF196634:GEF196639 GOB196634:GOB196639 GXX196634:GXX196639 HHT196634:HHT196639 HRP196634:HRP196639 IBL196634:IBL196639 ILH196634:ILH196639 IVD196634:IVD196639 JEZ196634:JEZ196639 JOV196634:JOV196639 JYR196634:JYR196639 KIN196634:KIN196639 KSJ196634:KSJ196639 LCF196634:LCF196639 LMB196634:LMB196639 LVX196634:LVX196639 MFT196634:MFT196639 MPP196634:MPP196639 MZL196634:MZL196639 NJH196634:NJH196639 NTD196634:NTD196639 OCZ196634:OCZ196639 OMV196634:OMV196639 OWR196634:OWR196639 PGN196634:PGN196639 PQJ196634:PQJ196639 QAF196634:QAF196639 QKB196634:QKB196639 QTX196634:QTX196639 RDT196634:RDT196639 RNP196634:RNP196639 RXL196634:RXL196639 SHH196634:SHH196639 SRD196634:SRD196639 TAZ196634:TAZ196639 TKV196634:TKV196639 TUR196634:TUR196639 UEN196634:UEN196639 UOJ196634:UOJ196639 UYF196634:UYF196639 VIB196634:VIB196639 VRX196634:VRX196639 WBT196634:WBT196639 WLP196634:WLP196639 WVL196634:WVL196639 D262170:D262175 IZ262170:IZ262175 SV262170:SV262175 ACR262170:ACR262175 AMN262170:AMN262175 AWJ262170:AWJ262175 BGF262170:BGF262175 BQB262170:BQB262175 BZX262170:BZX262175 CJT262170:CJT262175 CTP262170:CTP262175 DDL262170:DDL262175 DNH262170:DNH262175 DXD262170:DXD262175 EGZ262170:EGZ262175 EQV262170:EQV262175 FAR262170:FAR262175 FKN262170:FKN262175 FUJ262170:FUJ262175 GEF262170:GEF262175 GOB262170:GOB262175 GXX262170:GXX262175 HHT262170:HHT262175 HRP262170:HRP262175 IBL262170:IBL262175 ILH262170:ILH262175 IVD262170:IVD262175 JEZ262170:JEZ262175 JOV262170:JOV262175 JYR262170:JYR262175 KIN262170:KIN262175 KSJ262170:KSJ262175 LCF262170:LCF262175 LMB262170:LMB262175 LVX262170:LVX262175 MFT262170:MFT262175 MPP262170:MPP262175 MZL262170:MZL262175 NJH262170:NJH262175 NTD262170:NTD262175 OCZ262170:OCZ262175 OMV262170:OMV262175 OWR262170:OWR262175 PGN262170:PGN262175 PQJ262170:PQJ262175 QAF262170:QAF262175 QKB262170:QKB262175 QTX262170:QTX262175 RDT262170:RDT262175 RNP262170:RNP262175 RXL262170:RXL262175 SHH262170:SHH262175 SRD262170:SRD262175 TAZ262170:TAZ262175 TKV262170:TKV262175 TUR262170:TUR262175 UEN262170:UEN262175 UOJ262170:UOJ262175 UYF262170:UYF262175 VIB262170:VIB262175 VRX262170:VRX262175 WBT262170:WBT262175 WLP262170:WLP262175 WVL262170:WVL262175 D327706:D327711 IZ327706:IZ327711 SV327706:SV327711 ACR327706:ACR327711 AMN327706:AMN327711 AWJ327706:AWJ327711 BGF327706:BGF327711 BQB327706:BQB327711 BZX327706:BZX327711 CJT327706:CJT327711 CTP327706:CTP327711 DDL327706:DDL327711 DNH327706:DNH327711 DXD327706:DXD327711 EGZ327706:EGZ327711 EQV327706:EQV327711 FAR327706:FAR327711 FKN327706:FKN327711 FUJ327706:FUJ327711 GEF327706:GEF327711 GOB327706:GOB327711 GXX327706:GXX327711 HHT327706:HHT327711 HRP327706:HRP327711 IBL327706:IBL327711 ILH327706:ILH327711 IVD327706:IVD327711 JEZ327706:JEZ327711 JOV327706:JOV327711 JYR327706:JYR327711 KIN327706:KIN327711 KSJ327706:KSJ327711 LCF327706:LCF327711 LMB327706:LMB327711 LVX327706:LVX327711 MFT327706:MFT327711 MPP327706:MPP327711 MZL327706:MZL327711 NJH327706:NJH327711 NTD327706:NTD327711 OCZ327706:OCZ327711 OMV327706:OMV327711 OWR327706:OWR327711 PGN327706:PGN327711 PQJ327706:PQJ327711 QAF327706:QAF327711 QKB327706:QKB327711 QTX327706:QTX327711 RDT327706:RDT327711 RNP327706:RNP327711 RXL327706:RXL327711 SHH327706:SHH327711 SRD327706:SRD327711 TAZ327706:TAZ327711 TKV327706:TKV327711 TUR327706:TUR327711 UEN327706:UEN327711 UOJ327706:UOJ327711 UYF327706:UYF327711 VIB327706:VIB327711 VRX327706:VRX327711 WBT327706:WBT327711 WLP327706:WLP327711 WVL327706:WVL327711 D393242:D393247 IZ393242:IZ393247 SV393242:SV393247 ACR393242:ACR393247 AMN393242:AMN393247 AWJ393242:AWJ393247 BGF393242:BGF393247 BQB393242:BQB393247 BZX393242:BZX393247 CJT393242:CJT393247 CTP393242:CTP393247 DDL393242:DDL393247 DNH393242:DNH393247 DXD393242:DXD393247 EGZ393242:EGZ393247 EQV393242:EQV393247 FAR393242:FAR393247 FKN393242:FKN393247 FUJ393242:FUJ393247 GEF393242:GEF393247 GOB393242:GOB393247 GXX393242:GXX393247 HHT393242:HHT393247 HRP393242:HRP393247 IBL393242:IBL393247 ILH393242:ILH393247 IVD393242:IVD393247 JEZ393242:JEZ393247 JOV393242:JOV393247 JYR393242:JYR393247 KIN393242:KIN393247 KSJ393242:KSJ393247 LCF393242:LCF393247 LMB393242:LMB393247 LVX393242:LVX393247 MFT393242:MFT393247 MPP393242:MPP393247 MZL393242:MZL393247 NJH393242:NJH393247 NTD393242:NTD393247 OCZ393242:OCZ393247 OMV393242:OMV393247 OWR393242:OWR393247 PGN393242:PGN393247 PQJ393242:PQJ393247 QAF393242:QAF393247 QKB393242:QKB393247 QTX393242:QTX393247 RDT393242:RDT393247 RNP393242:RNP393247 RXL393242:RXL393247 SHH393242:SHH393247 SRD393242:SRD393247 TAZ393242:TAZ393247 TKV393242:TKV393247 TUR393242:TUR393247 UEN393242:UEN393247 UOJ393242:UOJ393247 UYF393242:UYF393247 VIB393242:VIB393247 VRX393242:VRX393247 WBT393242:WBT393247 WLP393242:WLP393247 WVL393242:WVL393247 D458778:D458783 IZ458778:IZ458783 SV458778:SV458783 ACR458778:ACR458783 AMN458778:AMN458783 AWJ458778:AWJ458783 BGF458778:BGF458783 BQB458778:BQB458783 BZX458778:BZX458783 CJT458778:CJT458783 CTP458778:CTP458783 DDL458778:DDL458783 DNH458778:DNH458783 DXD458778:DXD458783 EGZ458778:EGZ458783 EQV458778:EQV458783 FAR458778:FAR458783 FKN458778:FKN458783 FUJ458778:FUJ458783 GEF458778:GEF458783 GOB458778:GOB458783 GXX458778:GXX458783 HHT458778:HHT458783 HRP458778:HRP458783 IBL458778:IBL458783 ILH458778:ILH458783 IVD458778:IVD458783 JEZ458778:JEZ458783 JOV458778:JOV458783 JYR458778:JYR458783 KIN458778:KIN458783 KSJ458778:KSJ458783 LCF458778:LCF458783 LMB458778:LMB458783 LVX458778:LVX458783 MFT458778:MFT458783 MPP458778:MPP458783 MZL458778:MZL458783 NJH458778:NJH458783 NTD458778:NTD458783 OCZ458778:OCZ458783 OMV458778:OMV458783 OWR458778:OWR458783 PGN458778:PGN458783 PQJ458778:PQJ458783 QAF458778:QAF458783 QKB458778:QKB458783 QTX458778:QTX458783 RDT458778:RDT458783 RNP458778:RNP458783 RXL458778:RXL458783 SHH458778:SHH458783 SRD458778:SRD458783 TAZ458778:TAZ458783 TKV458778:TKV458783 TUR458778:TUR458783 UEN458778:UEN458783 UOJ458778:UOJ458783 UYF458778:UYF458783 VIB458778:VIB458783 VRX458778:VRX458783 WBT458778:WBT458783 WLP458778:WLP458783 WVL458778:WVL458783 D524314:D524319 IZ524314:IZ524319 SV524314:SV524319 ACR524314:ACR524319 AMN524314:AMN524319 AWJ524314:AWJ524319 BGF524314:BGF524319 BQB524314:BQB524319 BZX524314:BZX524319 CJT524314:CJT524319 CTP524314:CTP524319 DDL524314:DDL524319 DNH524314:DNH524319 DXD524314:DXD524319 EGZ524314:EGZ524319 EQV524314:EQV524319 FAR524314:FAR524319 FKN524314:FKN524319 FUJ524314:FUJ524319 GEF524314:GEF524319 GOB524314:GOB524319 GXX524314:GXX524319 HHT524314:HHT524319 HRP524314:HRP524319 IBL524314:IBL524319 ILH524314:ILH524319 IVD524314:IVD524319 JEZ524314:JEZ524319 JOV524314:JOV524319 JYR524314:JYR524319 KIN524314:KIN524319 KSJ524314:KSJ524319 LCF524314:LCF524319 LMB524314:LMB524319 LVX524314:LVX524319 MFT524314:MFT524319 MPP524314:MPP524319 MZL524314:MZL524319 NJH524314:NJH524319 NTD524314:NTD524319 OCZ524314:OCZ524319 OMV524314:OMV524319 OWR524314:OWR524319 PGN524314:PGN524319 PQJ524314:PQJ524319 QAF524314:QAF524319 QKB524314:QKB524319 QTX524314:QTX524319 RDT524314:RDT524319 RNP524314:RNP524319 RXL524314:RXL524319 SHH524314:SHH524319 SRD524314:SRD524319 TAZ524314:TAZ524319 TKV524314:TKV524319 TUR524314:TUR524319 UEN524314:UEN524319 UOJ524314:UOJ524319 UYF524314:UYF524319 VIB524314:VIB524319 VRX524314:VRX524319 WBT524314:WBT524319 WLP524314:WLP524319 WVL524314:WVL524319 D589850:D589855 IZ589850:IZ589855 SV589850:SV589855 ACR589850:ACR589855 AMN589850:AMN589855 AWJ589850:AWJ589855 BGF589850:BGF589855 BQB589850:BQB589855 BZX589850:BZX589855 CJT589850:CJT589855 CTP589850:CTP589855 DDL589850:DDL589855 DNH589850:DNH589855 DXD589850:DXD589855 EGZ589850:EGZ589855 EQV589850:EQV589855 FAR589850:FAR589855 FKN589850:FKN589855 FUJ589850:FUJ589855 GEF589850:GEF589855 GOB589850:GOB589855 GXX589850:GXX589855 HHT589850:HHT589855 HRP589850:HRP589855 IBL589850:IBL589855 ILH589850:ILH589855 IVD589850:IVD589855 JEZ589850:JEZ589855 JOV589850:JOV589855 JYR589850:JYR589855 KIN589850:KIN589855 KSJ589850:KSJ589855 LCF589850:LCF589855 LMB589850:LMB589855 LVX589850:LVX589855 MFT589850:MFT589855 MPP589850:MPP589855 MZL589850:MZL589855 NJH589850:NJH589855 NTD589850:NTD589855 OCZ589850:OCZ589855 OMV589850:OMV589855 OWR589850:OWR589855 PGN589850:PGN589855 PQJ589850:PQJ589855 QAF589850:QAF589855 QKB589850:QKB589855 QTX589850:QTX589855 RDT589850:RDT589855 RNP589850:RNP589855 RXL589850:RXL589855 SHH589850:SHH589855 SRD589850:SRD589855 TAZ589850:TAZ589855 TKV589850:TKV589855 TUR589850:TUR589855 UEN589850:UEN589855 UOJ589850:UOJ589855 UYF589850:UYF589855 VIB589850:VIB589855 VRX589850:VRX589855 WBT589850:WBT589855 WLP589850:WLP589855 WVL589850:WVL589855 D655386:D655391 IZ655386:IZ655391 SV655386:SV655391 ACR655386:ACR655391 AMN655386:AMN655391 AWJ655386:AWJ655391 BGF655386:BGF655391 BQB655386:BQB655391 BZX655386:BZX655391 CJT655386:CJT655391 CTP655386:CTP655391 DDL655386:DDL655391 DNH655386:DNH655391 DXD655386:DXD655391 EGZ655386:EGZ655391 EQV655386:EQV655391 FAR655386:FAR655391 FKN655386:FKN655391 FUJ655386:FUJ655391 GEF655386:GEF655391 GOB655386:GOB655391 GXX655386:GXX655391 HHT655386:HHT655391 HRP655386:HRP655391 IBL655386:IBL655391 ILH655386:ILH655391 IVD655386:IVD655391 JEZ655386:JEZ655391 JOV655386:JOV655391 JYR655386:JYR655391 KIN655386:KIN655391 KSJ655386:KSJ655391 LCF655386:LCF655391 LMB655386:LMB655391 LVX655386:LVX655391 MFT655386:MFT655391 MPP655386:MPP655391 MZL655386:MZL655391 NJH655386:NJH655391 NTD655386:NTD655391 OCZ655386:OCZ655391 OMV655386:OMV655391 OWR655386:OWR655391 PGN655386:PGN655391 PQJ655386:PQJ655391 QAF655386:QAF655391 QKB655386:QKB655391 QTX655386:QTX655391 RDT655386:RDT655391 RNP655386:RNP655391 RXL655386:RXL655391 SHH655386:SHH655391 SRD655386:SRD655391 TAZ655386:TAZ655391 TKV655386:TKV655391 TUR655386:TUR655391 UEN655386:UEN655391 UOJ655386:UOJ655391 UYF655386:UYF655391 VIB655386:VIB655391 VRX655386:VRX655391 WBT655386:WBT655391 WLP655386:WLP655391 WVL655386:WVL655391 D720922:D720927 IZ720922:IZ720927 SV720922:SV720927 ACR720922:ACR720927 AMN720922:AMN720927 AWJ720922:AWJ720927 BGF720922:BGF720927 BQB720922:BQB720927 BZX720922:BZX720927 CJT720922:CJT720927 CTP720922:CTP720927 DDL720922:DDL720927 DNH720922:DNH720927 DXD720922:DXD720927 EGZ720922:EGZ720927 EQV720922:EQV720927 FAR720922:FAR720927 FKN720922:FKN720927 FUJ720922:FUJ720927 GEF720922:GEF720927 GOB720922:GOB720927 GXX720922:GXX720927 HHT720922:HHT720927 HRP720922:HRP720927 IBL720922:IBL720927 ILH720922:ILH720927 IVD720922:IVD720927 JEZ720922:JEZ720927 JOV720922:JOV720927 JYR720922:JYR720927 KIN720922:KIN720927 KSJ720922:KSJ720927 LCF720922:LCF720927 LMB720922:LMB720927 LVX720922:LVX720927 MFT720922:MFT720927 MPP720922:MPP720927 MZL720922:MZL720927 NJH720922:NJH720927 NTD720922:NTD720927 OCZ720922:OCZ720927 OMV720922:OMV720927 OWR720922:OWR720927 PGN720922:PGN720927 PQJ720922:PQJ720927 QAF720922:QAF720927 QKB720922:QKB720927 QTX720922:QTX720927 RDT720922:RDT720927 RNP720922:RNP720927 RXL720922:RXL720927 SHH720922:SHH720927 SRD720922:SRD720927 TAZ720922:TAZ720927 TKV720922:TKV720927 TUR720922:TUR720927 UEN720922:UEN720927 UOJ720922:UOJ720927 UYF720922:UYF720927 VIB720922:VIB720927 VRX720922:VRX720927 WBT720922:WBT720927 WLP720922:WLP720927 WVL720922:WVL720927 D786458:D786463 IZ786458:IZ786463 SV786458:SV786463 ACR786458:ACR786463 AMN786458:AMN786463 AWJ786458:AWJ786463 BGF786458:BGF786463 BQB786458:BQB786463 BZX786458:BZX786463 CJT786458:CJT786463 CTP786458:CTP786463 DDL786458:DDL786463 DNH786458:DNH786463 DXD786458:DXD786463 EGZ786458:EGZ786463 EQV786458:EQV786463 FAR786458:FAR786463 FKN786458:FKN786463 FUJ786458:FUJ786463 GEF786458:GEF786463 GOB786458:GOB786463 GXX786458:GXX786463 HHT786458:HHT786463 HRP786458:HRP786463 IBL786458:IBL786463 ILH786458:ILH786463 IVD786458:IVD786463 JEZ786458:JEZ786463 JOV786458:JOV786463 JYR786458:JYR786463 KIN786458:KIN786463 KSJ786458:KSJ786463 LCF786458:LCF786463 LMB786458:LMB786463 LVX786458:LVX786463 MFT786458:MFT786463 MPP786458:MPP786463 MZL786458:MZL786463 NJH786458:NJH786463 NTD786458:NTD786463 OCZ786458:OCZ786463 OMV786458:OMV786463 OWR786458:OWR786463 PGN786458:PGN786463 PQJ786458:PQJ786463 QAF786458:QAF786463 QKB786458:QKB786463 QTX786458:QTX786463 RDT786458:RDT786463 RNP786458:RNP786463 RXL786458:RXL786463 SHH786458:SHH786463 SRD786458:SRD786463 TAZ786458:TAZ786463 TKV786458:TKV786463 TUR786458:TUR786463 UEN786458:UEN786463 UOJ786458:UOJ786463 UYF786458:UYF786463 VIB786458:VIB786463 VRX786458:VRX786463 WBT786458:WBT786463 WLP786458:WLP786463 WVL786458:WVL786463 D851994:D851999 IZ851994:IZ851999 SV851994:SV851999 ACR851994:ACR851999 AMN851994:AMN851999 AWJ851994:AWJ851999 BGF851994:BGF851999 BQB851994:BQB851999 BZX851994:BZX851999 CJT851994:CJT851999 CTP851994:CTP851999 DDL851994:DDL851999 DNH851994:DNH851999 DXD851994:DXD851999 EGZ851994:EGZ851999 EQV851994:EQV851999 FAR851994:FAR851999 FKN851994:FKN851999 FUJ851994:FUJ851999 GEF851994:GEF851999 GOB851994:GOB851999 GXX851994:GXX851999 HHT851994:HHT851999 HRP851994:HRP851999 IBL851994:IBL851999 ILH851994:ILH851999 IVD851994:IVD851999 JEZ851994:JEZ851999 JOV851994:JOV851999 JYR851994:JYR851999 KIN851994:KIN851999 KSJ851994:KSJ851999 LCF851994:LCF851999 LMB851994:LMB851999 LVX851994:LVX851999 MFT851994:MFT851999 MPP851994:MPP851999 MZL851994:MZL851999 NJH851994:NJH851999 NTD851994:NTD851999 OCZ851994:OCZ851999 OMV851994:OMV851999 OWR851994:OWR851999 PGN851994:PGN851999 PQJ851994:PQJ851999 QAF851994:QAF851999 QKB851994:QKB851999 QTX851994:QTX851999 RDT851994:RDT851999 RNP851994:RNP851999 RXL851994:RXL851999 SHH851994:SHH851999 SRD851994:SRD851999 TAZ851994:TAZ851999 TKV851994:TKV851999 TUR851994:TUR851999 UEN851994:UEN851999 UOJ851994:UOJ851999 UYF851994:UYF851999 VIB851994:VIB851999 VRX851994:VRX851999 WBT851994:WBT851999 WLP851994:WLP851999 WVL851994:WVL851999 D917530:D917535 IZ917530:IZ917535 SV917530:SV917535 ACR917530:ACR917535 AMN917530:AMN917535 AWJ917530:AWJ917535 BGF917530:BGF917535 BQB917530:BQB917535 BZX917530:BZX917535 CJT917530:CJT917535 CTP917530:CTP917535 DDL917530:DDL917535 DNH917530:DNH917535 DXD917530:DXD917535 EGZ917530:EGZ917535 EQV917530:EQV917535 FAR917530:FAR917535 FKN917530:FKN917535 FUJ917530:FUJ917535 GEF917530:GEF917535 GOB917530:GOB917535 GXX917530:GXX917535 HHT917530:HHT917535 HRP917530:HRP917535 IBL917530:IBL917535 ILH917530:ILH917535 IVD917530:IVD917535 JEZ917530:JEZ917535 JOV917530:JOV917535 JYR917530:JYR917535 KIN917530:KIN917535 KSJ917530:KSJ917535 LCF917530:LCF917535 LMB917530:LMB917535 LVX917530:LVX917535 MFT917530:MFT917535 MPP917530:MPP917535 MZL917530:MZL917535 NJH917530:NJH917535 NTD917530:NTD917535 OCZ917530:OCZ917535 OMV917530:OMV917535 OWR917530:OWR917535 PGN917530:PGN917535 PQJ917530:PQJ917535 QAF917530:QAF917535 QKB917530:QKB917535 QTX917530:QTX917535 RDT917530:RDT917535 RNP917530:RNP917535 RXL917530:RXL917535 SHH917530:SHH917535 SRD917530:SRD917535 TAZ917530:TAZ917535 TKV917530:TKV917535 TUR917530:TUR917535 UEN917530:UEN917535 UOJ917530:UOJ917535 UYF917530:UYF917535 VIB917530:VIB917535 VRX917530:VRX917535 WBT917530:WBT917535 WLP917530:WLP917535 WVL917530:WVL917535 D983066:D983071 IZ983066:IZ983071 SV983066:SV983071 ACR983066:ACR983071 AMN983066:AMN983071 AWJ983066:AWJ983071 BGF983066:BGF983071 BQB983066:BQB983071 BZX983066:BZX983071 CJT983066:CJT983071 CTP983066:CTP983071 DDL983066:DDL983071 DNH983066:DNH983071 DXD983066:DXD983071 EGZ983066:EGZ983071 EQV983066:EQV983071 FAR983066:FAR983071 FKN983066:FKN983071 FUJ983066:FUJ983071 GEF983066:GEF983071 GOB983066:GOB983071 GXX983066:GXX983071 HHT983066:HHT983071 HRP983066:HRP983071 IBL983066:IBL983071 ILH983066:ILH983071 IVD983066:IVD983071 JEZ983066:JEZ983071 JOV983066:JOV983071 JYR983066:JYR983071 KIN983066:KIN983071 KSJ983066:KSJ983071 LCF983066:LCF983071 LMB983066:LMB983071 LVX983066:LVX983071 MFT983066:MFT983071 MPP983066:MPP983071 MZL983066:MZL983071 NJH983066:NJH983071 NTD983066:NTD983071 OCZ983066:OCZ983071 OMV983066:OMV983071 OWR983066:OWR983071 PGN983066:PGN983071 PQJ983066:PQJ983071 QAF983066:QAF983071 QKB983066:QKB983071 QTX983066:QTX983071 RDT983066:RDT983071 RNP983066:RNP983071 RXL983066:RXL983071 SHH983066:SHH983071 SRD983066:SRD983071 TAZ983066:TAZ983071 TKV983066:TKV983071 TUR983066:TUR983071 UEN983066:UEN983071 UOJ983066:UOJ983071 UYF983066:UYF983071 VIB983066:VIB983071 VRX983066:VRX983071 WBT983066:WBT983071 WLP983066:WLP983071 WVL983066:WVL98307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4 JQ65574 TM65574 ADI65574 ANE65574 AXA65574 BGW65574 BQS65574 CAO65574 CKK65574 CUG65574 DEC65574 DNY65574 DXU65574 EHQ65574 ERM65574 FBI65574 FLE65574 FVA65574 GEW65574 GOS65574 GYO65574 HIK65574 HSG65574 ICC65574 ILY65574 IVU65574 JFQ65574 JPM65574 JZI65574 KJE65574 KTA65574 LCW65574 LMS65574 LWO65574 MGK65574 MQG65574 NAC65574 NJY65574 NTU65574 ODQ65574 ONM65574 OXI65574 PHE65574 PRA65574 QAW65574 QKS65574 QUO65574 REK65574 ROG65574 RYC65574 SHY65574 SRU65574 TBQ65574 TLM65574 TVI65574 UFE65574 UPA65574 UYW65574 VIS65574 VSO65574 WCK65574 WMG65574 WWC65574 U131110 JQ131110 TM131110 ADI131110 ANE131110 AXA131110 BGW131110 BQS131110 CAO131110 CKK131110 CUG131110 DEC131110 DNY131110 DXU131110 EHQ131110 ERM131110 FBI131110 FLE131110 FVA131110 GEW131110 GOS131110 GYO131110 HIK131110 HSG131110 ICC131110 ILY131110 IVU131110 JFQ131110 JPM131110 JZI131110 KJE131110 KTA131110 LCW131110 LMS131110 LWO131110 MGK131110 MQG131110 NAC131110 NJY131110 NTU131110 ODQ131110 ONM131110 OXI131110 PHE131110 PRA131110 QAW131110 QKS131110 QUO131110 REK131110 ROG131110 RYC131110 SHY131110 SRU131110 TBQ131110 TLM131110 TVI131110 UFE131110 UPA131110 UYW131110 VIS131110 VSO131110 WCK131110 WMG131110 WWC131110 U196646 JQ196646 TM196646 ADI196646 ANE196646 AXA196646 BGW196646 BQS196646 CAO196646 CKK196646 CUG196646 DEC196646 DNY196646 DXU196646 EHQ196646 ERM196646 FBI196646 FLE196646 FVA196646 GEW196646 GOS196646 GYO196646 HIK196646 HSG196646 ICC196646 ILY196646 IVU196646 JFQ196646 JPM196646 JZI196646 KJE196646 KTA196646 LCW196646 LMS196646 LWO196646 MGK196646 MQG196646 NAC196646 NJY196646 NTU196646 ODQ196646 ONM196646 OXI196646 PHE196646 PRA196646 QAW196646 QKS196646 QUO196646 REK196646 ROG196646 RYC196646 SHY196646 SRU196646 TBQ196646 TLM196646 TVI196646 UFE196646 UPA196646 UYW196646 VIS196646 VSO196646 WCK196646 WMG196646 WWC196646 U262182 JQ262182 TM262182 ADI262182 ANE262182 AXA262182 BGW262182 BQS262182 CAO262182 CKK262182 CUG262182 DEC262182 DNY262182 DXU262182 EHQ262182 ERM262182 FBI262182 FLE262182 FVA262182 GEW262182 GOS262182 GYO262182 HIK262182 HSG262182 ICC262182 ILY262182 IVU262182 JFQ262182 JPM262182 JZI262182 KJE262182 KTA262182 LCW262182 LMS262182 LWO262182 MGK262182 MQG262182 NAC262182 NJY262182 NTU262182 ODQ262182 ONM262182 OXI262182 PHE262182 PRA262182 QAW262182 QKS262182 QUO262182 REK262182 ROG262182 RYC262182 SHY262182 SRU262182 TBQ262182 TLM262182 TVI262182 UFE262182 UPA262182 UYW262182 VIS262182 VSO262182 WCK262182 WMG262182 WWC262182 U327718 JQ327718 TM327718 ADI327718 ANE327718 AXA327718 BGW327718 BQS327718 CAO327718 CKK327718 CUG327718 DEC327718 DNY327718 DXU327718 EHQ327718 ERM327718 FBI327718 FLE327718 FVA327718 GEW327718 GOS327718 GYO327718 HIK327718 HSG327718 ICC327718 ILY327718 IVU327718 JFQ327718 JPM327718 JZI327718 KJE327718 KTA327718 LCW327718 LMS327718 LWO327718 MGK327718 MQG327718 NAC327718 NJY327718 NTU327718 ODQ327718 ONM327718 OXI327718 PHE327718 PRA327718 QAW327718 QKS327718 QUO327718 REK327718 ROG327718 RYC327718 SHY327718 SRU327718 TBQ327718 TLM327718 TVI327718 UFE327718 UPA327718 UYW327718 VIS327718 VSO327718 WCK327718 WMG327718 WWC327718 U393254 JQ393254 TM393254 ADI393254 ANE393254 AXA393254 BGW393254 BQS393254 CAO393254 CKK393254 CUG393254 DEC393254 DNY393254 DXU393254 EHQ393254 ERM393254 FBI393254 FLE393254 FVA393254 GEW393254 GOS393254 GYO393254 HIK393254 HSG393254 ICC393254 ILY393254 IVU393254 JFQ393254 JPM393254 JZI393254 KJE393254 KTA393254 LCW393254 LMS393254 LWO393254 MGK393254 MQG393254 NAC393254 NJY393254 NTU393254 ODQ393254 ONM393254 OXI393254 PHE393254 PRA393254 QAW393254 QKS393254 QUO393254 REK393254 ROG393254 RYC393254 SHY393254 SRU393254 TBQ393254 TLM393254 TVI393254 UFE393254 UPA393254 UYW393254 VIS393254 VSO393254 WCK393254 WMG393254 WWC393254 U458790 JQ458790 TM458790 ADI458790 ANE458790 AXA458790 BGW458790 BQS458790 CAO458790 CKK458790 CUG458790 DEC458790 DNY458790 DXU458790 EHQ458790 ERM458790 FBI458790 FLE458790 FVA458790 GEW458790 GOS458790 GYO458790 HIK458790 HSG458790 ICC458790 ILY458790 IVU458790 JFQ458790 JPM458790 JZI458790 KJE458790 KTA458790 LCW458790 LMS458790 LWO458790 MGK458790 MQG458790 NAC458790 NJY458790 NTU458790 ODQ458790 ONM458790 OXI458790 PHE458790 PRA458790 QAW458790 QKS458790 QUO458790 REK458790 ROG458790 RYC458790 SHY458790 SRU458790 TBQ458790 TLM458790 TVI458790 UFE458790 UPA458790 UYW458790 VIS458790 VSO458790 WCK458790 WMG458790 WWC458790 U524326 JQ524326 TM524326 ADI524326 ANE524326 AXA524326 BGW524326 BQS524326 CAO524326 CKK524326 CUG524326 DEC524326 DNY524326 DXU524326 EHQ524326 ERM524326 FBI524326 FLE524326 FVA524326 GEW524326 GOS524326 GYO524326 HIK524326 HSG524326 ICC524326 ILY524326 IVU524326 JFQ524326 JPM524326 JZI524326 KJE524326 KTA524326 LCW524326 LMS524326 LWO524326 MGK524326 MQG524326 NAC524326 NJY524326 NTU524326 ODQ524326 ONM524326 OXI524326 PHE524326 PRA524326 QAW524326 QKS524326 QUO524326 REK524326 ROG524326 RYC524326 SHY524326 SRU524326 TBQ524326 TLM524326 TVI524326 UFE524326 UPA524326 UYW524326 VIS524326 VSO524326 WCK524326 WMG524326 WWC524326 U589862 JQ589862 TM589862 ADI589862 ANE589862 AXA589862 BGW589862 BQS589862 CAO589862 CKK589862 CUG589862 DEC589862 DNY589862 DXU589862 EHQ589862 ERM589862 FBI589862 FLE589862 FVA589862 GEW589862 GOS589862 GYO589862 HIK589862 HSG589862 ICC589862 ILY589862 IVU589862 JFQ589862 JPM589862 JZI589862 KJE589862 KTA589862 LCW589862 LMS589862 LWO589862 MGK589862 MQG589862 NAC589862 NJY589862 NTU589862 ODQ589862 ONM589862 OXI589862 PHE589862 PRA589862 QAW589862 QKS589862 QUO589862 REK589862 ROG589862 RYC589862 SHY589862 SRU589862 TBQ589862 TLM589862 TVI589862 UFE589862 UPA589862 UYW589862 VIS589862 VSO589862 WCK589862 WMG589862 WWC589862 U655398 JQ655398 TM655398 ADI655398 ANE655398 AXA655398 BGW655398 BQS655398 CAO655398 CKK655398 CUG655398 DEC655398 DNY655398 DXU655398 EHQ655398 ERM655398 FBI655398 FLE655398 FVA655398 GEW655398 GOS655398 GYO655398 HIK655398 HSG655398 ICC655398 ILY655398 IVU655398 JFQ655398 JPM655398 JZI655398 KJE655398 KTA655398 LCW655398 LMS655398 LWO655398 MGK655398 MQG655398 NAC655398 NJY655398 NTU655398 ODQ655398 ONM655398 OXI655398 PHE655398 PRA655398 QAW655398 QKS655398 QUO655398 REK655398 ROG655398 RYC655398 SHY655398 SRU655398 TBQ655398 TLM655398 TVI655398 UFE655398 UPA655398 UYW655398 VIS655398 VSO655398 WCK655398 WMG655398 WWC655398 U720934 JQ720934 TM720934 ADI720934 ANE720934 AXA720934 BGW720934 BQS720934 CAO720934 CKK720934 CUG720934 DEC720934 DNY720934 DXU720934 EHQ720934 ERM720934 FBI720934 FLE720934 FVA720934 GEW720934 GOS720934 GYO720934 HIK720934 HSG720934 ICC720934 ILY720934 IVU720934 JFQ720934 JPM720934 JZI720934 KJE720934 KTA720934 LCW720934 LMS720934 LWO720934 MGK720934 MQG720934 NAC720934 NJY720934 NTU720934 ODQ720934 ONM720934 OXI720934 PHE720934 PRA720934 QAW720934 QKS720934 QUO720934 REK720934 ROG720934 RYC720934 SHY720934 SRU720934 TBQ720934 TLM720934 TVI720934 UFE720934 UPA720934 UYW720934 VIS720934 VSO720934 WCK720934 WMG720934 WWC720934 U786470 JQ786470 TM786470 ADI786470 ANE786470 AXA786470 BGW786470 BQS786470 CAO786470 CKK786470 CUG786470 DEC786470 DNY786470 DXU786470 EHQ786470 ERM786470 FBI786470 FLE786470 FVA786470 GEW786470 GOS786470 GYO786470 HIK786470 HSG786470 ICC786470 ILY786470 IVU786470 JFQ786470 JPM786470 JZI786470 KJE786470 KTA786470 LCW786470 LMS786470 LWO786470 MGK786470 MQG786470 NAC786470 NJY786470 NTU786470 ODQ786470 ONM786470 OXI786470 PHE786470 PRA786470 QAW786470 QKS786470 QUO786470 REK786470 ROG786470 RYC786470 SHY786470 SRU786470 TBQ786470 TLM786470 TVI786470 UFE786470 UPA786470 UYW786470 VIS786470 VSO786470 WCK786470 WMG786470 WWC786470 U852006 JQ852006 TM852006 ADI852006 ANE852006 AXA852006 BGW852006 BQS852006 CAO852006 CKK852006 CUG852006 DEC852006 DNY852006 DXU852006 EHQ852006 ERM852006 FBI852006 FLE852006 FVA852006 GEW852006 GOS852006 GYO852006 HIK852006 HSG852006 ICC852006 ILY852006 IVU852006 JFQ852006 JPM852006 JZI852006 KJE852006 KTA852006 LCW852006 LMS852006 LWO852006 MGK852006 MQG852006 NAC852006 NJY852006 NTU852006 ODQ852006 ONM852006 OXI852006 PHE852006 PRA852006 QAW852006 QKS852006 QUO852006 REK852006 ROG852006 RYC852006 SHY852006 SRU852006 TBQ852006 TLM852006 TVI852006 UFE852006 UPA852006 UYW852006 VIS852006 VSO852006 WCK852006 WMG852006 WWC852006 U917542 JQ917542 TM917542 ADI917542 ANE917542 AXA917542 BGW917542 BQS917542 CAO917542 CKK917542 CUG917542 DEC917542 DNY917542 DXU917542 EHQ917542 ERM917542 FBI917542 FLE917542 FVA917542 GEW917542 GOS917542 GYO917542 HIK917542 HSG917542 ICC917542 ILY917542 IVU917542 JFQ917542 JPM917542 JZI917542 KJE917542 KTA917542 LCW917542 LMS917542 LWO917542 MGK917542 MQG917542 NAC917542 NJY917542 NTU917542 ODQ917542 ONM917542 OXI917542 PHE917542 PRA917542 QAW917542 QKS917542 QUO917542 REK917542 ROG917542 RYC917542 SHY917542 SRU917542 TBQ917542 TLM917542 TVI917542 UFE917542 UPA917542 UYW917542 VIS917542 VSO917542 WCK917542 WMG917542 WWC917542 U983078 JQ983078 TM983078 ADI983078 ANE983078 AXA983078 BGW983078 BQS983078 CAO983078 CKK983078 CUG983078 DEC983078 DNY983078 DXU983078 EHQ983078 ERM983078 FBI983078 FLE983078 FVA983078 GEW983078 GOS983078 GYO983078 HIK983078 HSG983078 ICC983078 ILY983078 IVU983078 JFQ983078 JPM983078 JZI983078 KJE983078 KTA983078 LCW983078 LMS983078 LWO983078 MGK983078 MQG983078 NAC983078 NJY983078 NTU983078 ODQ983078 ONM983078 OXI983078 PHE983078 PRA983078 QAW983078 QKS983078 QUO983078 REK983078 ROG983078 RYC983078 SHY983078 SRU983078 TBQ983078 TLM983078 TVI983078 UFE983078 UPA983078 UYW983078 VIS983078 VSO983078 WCK983078 WMG983078 WWC983078 O50:O51 JK50:JK51 TG50:TG51 ADC50:ADC51 AMY50:AMY51 AWU50:AWU51 BGQ50:BGQ51 BQM50:BQM51 CAI50:CAI51 CKE50:CKE51 CUA50:CUA51 DDW50:DDW51 DNS50:DNS51 DXO50:DXO51 EHK50:EHK51 ERG50:ERG51 FBC50:FBC51 FKY50:FKY51 FUU50:FUU51 GEQ50:GEQ51 GOM50:GOM51 GYI50:GYI51 HIE50:HIE51 HSA50:HSA51 IBW50:IBW51 ILS50:ILS51 IVO50:IVO51 JFK50:JFK51 JPG50:JPG51 JZC50:JZC51 KIY50:KIY51 KSU50:KSU51 LCQ50:LCQ51 LMM50:LMM51 LWI50:LWI51 MGE50:MGE51 MQA50:MQA51 MZW50:MZW51 NJS50:NJS51 NTO50:NTO51 ODK50:ODK51 ONG50:ONG51 OXC50:OXC51 PGY50:PGY51 PQU50:PQU51 QAQ50:QAQ51 QKM50:QKM51 QUI50:QUI51 REE50:REE51 ROA50:ROA51 RXW50:RXW51 SHS50:SHS51 SRO50:SRO51 TBK50:TBK51 TLG50:TLG51 TVC50:TVC51 UEY50:UEY51 UOU50:UOU51 UYQ50:UYQ51 VIM50:VIM51 VSI50:VSI51 WCE50:WCE51 WMA50:WMA51 WVW50:WVW51 O65586:O65587 JK65586:JK65587 TG65586:TG65587 ADC65586:ADC65587 AMY65586:AMY65587 AWU65586:AWU65587 BGQ65586:BGQ65587 BQM65586:BQM65587 CAI65586:CAI65587 CKE65586:CKE65587 CUA65586:CUA65587 DDW65586:DDW65587 DNS65586:DNS65587 DXO65586:DXO65587 EHK65586:EHK65587 ERG65586:ERG65587 FBC65586:FBC65587 FKY65586:FKY65587 FUU65586:FUU65587 GEQ65586:GEQ65587 GOM65586:GOM65587 GYI65586:GYI65587 HIE65586:HIE65587 HSA65586:HSA65587 IBW65586:IBW65587 ILS65586:ILS65587 IVO65586:IVO65587 JFK65586:JFK65587 JPG65586:JPG65587 JZC65586:JZC65587 KIY65586:KIY65587 KSU65586:KSU65587 LCQ65586:LCQ65587 LMM65586:LMM65587 LWI65586:LWI65587 MGE65586:MGE65587 MQA65586:MQA65587 MZW65586:MZW65587 NJS65586:NJS65587 NTO65586:NTO65587 ODK65586:ODK65587 ONG65586:ONG65587 OXC65586:OXC65587 PGY65586:PGY65587 PQU65586:PQU65587 QAQ65586:QAQ65587 QKM65586:QKM65587 QUI65586:QUI65587 REE65586:REE65587 ROA65586:ROA65587 RXW65586:RXW65587 SHS65586:SHS65587 SRO65586:SRO65587 TBK65586:TBK65587 TLG65586:TLG65587 TVC65586:TVC65587 UEY65586:UEY65587 UOU65586:UOU65587 UYQ65586:UYQ65587 VIM65586:VIM65587 VSI65586:VSI65587 WCE65586:WCE65587 WMA65586:WMA65587 WVW65586:WVW65587 O131122:O131123 JK131122:JK131123 TG131122:TG131123 ADC131122:ADC131123 AMY131122:AMY131123 AWU131122:AWU131123 BGQ131122:BGQ131123 BQM131122:BQM131123 CAI131122:CAI131123 CKE131122:CKE131123 CUA131122:CUA131123 DDW131122:DDW131123 DNS131122:DNS131123 DXO131122:DXO131123 EHK131122:EHK131123 ERG131122:ERG131123 FBC131122:FBC131123 FKY131122:FKY131123 FUU131122:FUU131123 GEQ131122:GEQ131123 GOM131122:GOM131123 GYI131122:GYI131123 HIE131122:HIE131123 HSA131122:HSA131123 IBW131122:IBW131123 ILS131122:ILS131123 IVO131122:IVO131123 JFK131122:JFK131123 JPG131122:JPG131123 JZC131122:JZC131123 KIY131122:KIY131123 KSU131122:KSU131123 LCQ131122:LCQ131123 LMM131122:LMM131123 LWI131122:LWI131123 MGE131122:MGE131123 MQA131122:MQA131123 MZW131122:MZW131123 NJS131122:NJS131123 NTO131122:NTO131123 ODK131122:ODK131123 ONG131122:ONG131123 OXC131122:OXC131123 PGY131122:PGY131123 PQU131122:PQU131123 QAQ131122:QAQ131123 QKM131122:QKM131123 QUI131122:QUI131123 REE131122:REE131123 ROA131122:ROA131123 RXW131122:RXW131123 SHS131122:SHS131123 SRO131122:SRO131123 TBK131122:TBK131123 TLG131122:TLG131123 TVC131122:TVC131123 UEY131122:UEY131123 UOU131122:UOU131123 UYQ131122:UYQ131123 VIM131122:VIM131123 VSI131122:VSI131123 WCE131122:WCE131123 WMA131122:WMA131123 WVW131122:WVW131123 O196658:O196659 JK196658:JK196659 TG196658:TG196659 ADC196658:ADC196659 AMY196658:AMY196659 AWU196658:AWU196659 BGQ196658:BGQ196659 BQM196658:BQM196659 CAI196658:CAI196659 CKE196658:CKE196659 CUA196658:CUA196659 DDW196658:DDW196659 DNS196658:DNS196659 DXO196658:DXO196659 EHK196658:EHK196659 ERG196658:ERG196659 FBC196658:FBC196659 FKY196658:FKY196659 FUU196658:FUU196659 GEQ196658:GEQ196659 GOM196658:GOM196659 GYI196658:GYI196659 HIE196658:HIE196659 HSA196658:HSA196659 IBW196658:IBW196659 ILS196658:ILS196659 IVO196658:IVO196659 JFK196658:JFK196659 JPG196658:JPG196659 JZC196658:JZC196659 KIY196658:KIY196659 KSU196658:KSU196659 LCQ196658:LCQ196659 LMM196658:LMM196659 LWI196658:LWI196659 MGE196658:MGE196659 MQA196658:MQA196659 MZW196658:MZW196659 NJS196658:NJS196659 NTO196658:NTO196659 ODK196658:ODK196659 ONG196658:ONG196659 OXC196658:OXC196659 PGY196658:PGY196659 PQU196658:PQU196659 QAQ196658:QAQ196659 QKM196658:QKM196659 QUI196658:QUI196659 REE196658:REE196659 ROA196658:ROA196659 RXW196658:RXW196659 SHS196658:SHS196659 SRO196658:SRO196659 TBK196658:TBK196659 TLG196658:TLG196659 TVC196658:TVC196659 UEY196658:UEY196659 UOU196658:UOU196659 UYQ196658:UYQ196659 VIM196658:VIM196659 VSI196658:VSI196659 WCE196658:WCE196659 WMA196658:WMA196659 WVW196658:WVW196659 O262194:O262195 JK262194:JK262195 TG262194:TG262195 ADC262194:ADC262195 AMY262194:AMY262195 AWU262194:AWU262195 BGQ262194:BGQ262195 BQM262194:BQM262195 CAI262194:CAI262195 CKE262194:CKE262195 CUA262194:CUA262195 DDW262194:DDW262195 DNS262194:DNS262195 DXO262194:DXO262195 EHK262194:EHK262195 ERG262194:ERG262195 FBC262194:FBC262195 FKY262194:FKY262195 FUU262194:FUU262195 GEQ262194:GEQ262195 GOM262194:GOM262195 GYI262194:GYI262195 HIE262194:HIE262195 HSA262194:HSA262195 IBW262194:IBW262195 ILS262194:ILS262195 IVO262194:IVO262195 JFK262194:JFK262195 JPG262194:JPG262195 JZC262194:JZC262195 KIY262194:KIY262195 KSU262194:KSU262195 LCQ262194:LCQ262195 LMM262194:LMM262195 LWI262194:LWI262195 MGE262194:MGE262195 MQA262194:MQA262195 MZW262194:MZW262195 NJS262194:NJS262195 NTO262194:NTO262195 ODK262194:ODK262195 ONG262194:ONG262195 OXC262194:OXC262195 PGY262194:PGY262195 PQU262194:PQU262195 QAQ262194:QAQ262195 QKM262194:QKM262195 QUI262194:QUI262195 REE262194:REE262195 ROA262194:ROA262195 RXW262194:RXW262195 SHS262194:SHS262195 SRO262194:SRO262195 TBK262194:TBK262195 TLG262194:TLG262195 TVC262194:TVC262195 UEY262194:UEY262195 UOU262194:UOU262195 UYQ262194:UYQ262195 VIM262194:VIM262195 VSI262194:VSI262195 WCE262194:WCE262195 WMA262194:WMA262195 WVW262194:WVW262195 O327730:O327731 JK327730:JK327731 TG327730:TG327731 ADC327730:ADC327731 AMY327730:AMY327731 AWU327730:AWU327731 BGQ327730:BGQ327731 BQM327730:BQM327731 CAI327730:CAI327731 CKE327730:CKE327731 CUA327730:CUA327731 DDW327730:DDW327731 DNS327730:DNS327731 DXO327730:DXO327731 EHK327730:EHK327731 ERG327730:ERG327731 FBC327730:FBC327731 FKY327730:FKY327731 FUU327730:FUU327731 GEQ327730:GEQ327731 GOM327730:GOM327731 GYI327730:GYI327731 HIE327730:HIE327731 HSA327730:HSA327731 IBW327730:IBW327731 ILS327730:ILS327731 IVO327730:IVO327731 JFK327730:JFK327731 JPG327730:JPG327731 JZC327730:JZC327731 KIY327730:KIY327731 KSU327730:KSU327731 LCQ327730:LCQ327731 LMM327730:LMM327731 LWI327730:LWI327731 MGE327730:MGE327731 MQA327730:MQA327731 MZW327730:MZW327731 NJS327730:NJS327731 NTO327730:NTO327731 ODK327730:ODK327731 ONG327730:ONG327731 OXC327730:OXC327731 PGY327730:PGY327731 PQU327730:PQU327731 QAQ327730:QAQ327731 QKM327730:QKM327731 QUI327730:QUI327731 REE327730:REE327731 ROA327730:ROA327731 RXW327730:RXW327731 SHS327730:SHS327731 SRO327730:SRO327731 TBK327730:TBK327731 TLG327730:TLG327731 TVC327730:TVC327731 UEY327730:UEY327731 UOU327730:UOU327731 UYQ327730:UYQ327731 VIM327730:VIM327731 VSI327730:VSI327731 WCE327730:WCE327731 WMA327730:WMA327731 WVW327730:WVW327731 O393266:O393267 JK393266:JK393267 TG393266:TG393267 ADC393266:ADC393267 AMY393266:AMY393267 AWU393266:AWU393267 BGQ393266:BGQ393267 BQM393266:BQM393267 CAI393266:CAI393267 CKE393266:CKE393267 CUA393266:CUA393267 DDW393266:DDW393267 DNS393266:DNS393267 DXO393266:DXO393267 EHK393266:EHK393267 ERG393266:ERG393267 FBC393266:FBC393267 FKY393266:FKY393267 FUU393266:FUU393267 GEQ393266:GEQ393267 GOM393266:GOM393267 GYI393266:GYI393267 HIE393266:HIE393267 HSA393266:HSA393267 IBW393266:IBW393267 ILS393266:ILS393267 IVO393266:IVO393267 JFK393266:JFK393267 JPG393266:JPG393267 JZC393266:JZC393267 KIY393266:KIY393267 KSU393266:KSU393267 LCQ393266:LCQ393267 LMM393266:LMM393267 LWI393266:LWI393267 MGE393266:MGE393267 MQA393266:MQA393267 MZW393266:MZW393267 NJS393266:NJS393267 NTO393266:NTO393267 ODK393266:ODK393267 ONG393266:ONG393267 OXC393266:OXC393267 PGY393266:PGY393267 PQU393266:PQU393267 QAQ393266:QAQ393267 QKM393266:QKM393267 QUI393266:QUI393267 REE393266:REE393267 ROA393266:ROA393267 RXW393266:RXW393267 SHS393266:SHS393267 SRO393266:SRO393267 TBK393266:TBK393267 TLG393266:TLG393267 TVC393266:TVC393267 UEY393266:UEY393267 UOU393266:UOU393267 UYQ393266:UYQ393267 VIM393266:VIM393267 VSI393266:VSI393267 WCE393266:WCE393267 WMA393266:WMA393267 WVW393266:WVW393267 O458802:O458803 JK458802:JK458803 TG458802:TG458803 ADC458802:ADC458803 AMY458802:AMY458803 AWU458802:AWU458803 BGQ458802:BGQ458803 BQM458802:BQM458803 CAI458802:CAI458803 CKE458802:CKE458803 CUA458802:CUA458803 DDW458802:DDW458803 DNS458802:DNS458803 DXO458802:DXO458803 EHK458802:EHK458803 ERG458802:ERG458803 FBC458802:FBC458803 FKY458802:FKY458803 FUU458802:FUU458803 GEQ458802:GEQ458803 GOM458802:GOM458803 GYI458802:GYI458803 HIE458802:HIE458803 HSA458802:HSA458803 IBW458802:IBW458803 ILS458802:ILS458803 IVO458802:IVO458803 JFK458802:JFK458803 JPG458802:JPG458803 JZC458802:JZC458803 KIY458802:KIY458803 KSU458802:KSU458803 LCQ458802:LCQ458803 LMM458802:LMM458803 LWI458802:LWI458803 MGE458802:MGE458803 MQA458802:MQA458803 MZW458802:MZW458803 NJS458802:NJS458803 NTO458802:NTO458803 ODK458802:ODK458803 ONG458802:ONG458803 OXC458802:OXC458803 PGY458802:PGY458803 PQU458802:PQU458803 QAQ458802:QAQ458803 QKM458802:QKM458803 QUI458802:QUI458803 REE458802:REE458803 ROA458802:ROA458803 RXW458802:RXW458803 SHS458802:SHS458803 SRO458802:SRO458803 TBK458802:TBK458803 TLG458802:TLG458803 TVC458802:TVC458803 UEY458802:UEY458803 UOU458802:UOU458803 UYQ458802:UYQ458803 VIM458802:VIM458803 VSI458802:VSI458803 WCE458802:WCE458803 WMA458802:WMA458803 WVW458802:WVW458803 O524338:O524339 JK524338:JK524339 TG524338:TG524339 ADC524338:ADC524339 AMY524338:AMY524339 AWU524338:AWU524339 BGQ524338:BGQ524339 BQM524338:BQM524339 CAI524338:CAI524339 CKE524338:CKE524339 CUA524338:CUA524339 DDW524338:DDW524339 DNS524338:DNS524339 DXO524338:DXO524339 EHK524338:EHK524339 ERG524338:ERG524339 FBC524338:FBC524339 FKY524338:FKY524339 FUU524338:FUU524339 GEQ524338:GEQ524339 GOM524338:GOM524339 GYI524338:GYI524339 HIE524338:HIE524339 HSA524338:HSA524339 IBW524338:IBW524339 ILS524338:ILS524339 IVO524338:IVO524339 JFK524338:JFK524339 JPG524338:JPG524339 JZC524338:JZC524339 KIY524338:KIY524339 KSU524338:KSU524339 LCQ524338:LCQ524339 LMM524338:LMM524339 LWI524338:LWI524339 MGE524338:MGE524339 MQA524338:MQA524339 MZW524338:MZW524339 NJS524338:NJS524339 NTO524338:NTO524339 ODK524338:ODK524339 ONG524338:ONG524339 OXC524338:OXC524339 PGY524338:PGY524339 PQU524338:PQU524339 QAQ524338:QAQ524339 QKM524338:QKM524339 QUI524338:QUI524339 REE524338:REE524339 ROA524338:ROA524339 RXW524338:RXW524339 SHS524338:SHS524339 SRO524338:SRO524339 TBK524338:TBK524339 TLG524338:TLG524339 TVC524338:TVC524339 UEY524338:UEY524339 UOU524338:UOU524339 UYQ524338:UYQ524339 VIM524338:VIM524339 VSI524338:VSI524339 WCE524338:WCE524339 WMA524338:WMA524339 WVW524338:WVW524339 O589874:O589875 JK589874:JK589875 TG589874:TG589875 ADC589874:ADC589875 AMY589874:AMY589875 AWU589874:AWU589875 BGQ589874:BGQ589875 BQM589874:BQM589875 CAI589874:CAI589875 CKE589874:CKE589875 CUA589874:CUA589875 DDW589874:DDW589875 DNS589874:DNS589875 DXO589874:DXO589875 EHK589874:EHK589875 ERG589874:ERG589875 FBC589874:FBC589875 FKY589874:FKY589875 FUU589874:FUU589875 GEQ589874:GEQ589875 GOM589874:GOM589875 GYI589874:GYI589875 HIE589874:HIE589875 HSA589874:HSA589875 IBW589874:IBW589875 ILS589874:ILS589875 IVO589874:IVO589875 JFK589874:JFK589875 JPG589874:JPG589875 JZC589874:JZC589875 KIY589874:KIY589875 KSU589874:KSU589875 LCQ589874:LCQ589875 LMM589874:LMM589875 LWI589874:LWI589875 MGE589874:MGE589875 MQA589874:MQA589875 MZW589874:MZW589875 NJS589874:NJS589875 NTO589874:NTO589875 ODK589874:ODK589875 ONG589874:ONG589875 OXC589874:OXC589875 PGY589874:PGY589875 PQU589874:PQU589875 QAQ589874:QAQ589875 QKM589874:QKM589875 QUI589874:QUI589875 REE589874:REE589875 ROA589874:ROA589875 RXW589874:RXW589875 SHS589874:SHS589875 SRO589874:SRO589875 TBK589874:TBK589875 TLG589874:TLG589875 TVC589874:TVC589875 UEY589874:UEY589875 UOU589874:UOU589875 UYQ589874:UYQ589875 VIM589874:VIM589875 VSI589874:VSI589875 WCE589874:WCE589875 WMA589874:WMA589875 WVW589874:WVW589875 O655410:O655411 JK655410:JK655411 TG655410:TG655411 ADC655410:ADC655411 AMY655410:AMY655411 AWU655410:AWU655411 BGQ655410:BGQ655411 BQM655410:BQM655411 CAI655410:CAI655411 CKE655410:CKE655411 CUA655410:CUA655411 DDW655410:DDW655411 DNS655410:DNS655411 DXO655410:DXO655411 EHK655410:EHK655411 ERG655410:ERG655411 FBC655410:FBC655411 FKY655410:FKY655411 FUU655410:FUU655411 GEQ655410:GEQ655411 GOM655410:GOM655411 GYI655410:GYI655411 HIE655410:HIE655411 HSA655410:HSA655411 IBW655410:IBW655411 ILS655410:ILS655411 IVO655410:IVO655411 JFK655410:JFK655411 JPG655410:JPG655411 JZC655410:JZC655411 KIY655410:KIY655411 KSU655410:KSU655411 LCQ655410:LCQ655411 LMM655410:LMM655411 LWI655410:LWI655411 MGE655410:MGE655411 MQA655410:MQA655411 MZW655410:MZW655411 NJS655410:NJS655411 NTO655410:NTO655411 ODK655410:ODK655411 ONG655410:ONG655411 OXC655410:OXC655411 PGY655410:PGY655411 PQU655410:PQU655411 QAQ655410:QAQ655411 QKM655410:QKM655411 QUI655410:QUI655411 REE655410:REE655411 ROA655410:ROA655411 RXW655410:RXW655411 SHS655410:SHS655411 SRO655410:SRO655411 TBK655410:TBK655411 TLG655410:TLG655411 TVC655410:TVC655411 UEY655410:UEY655411 UOU655410:UOU655411 UYQ655410:UYQ655411 VIM655410:VIM655411 VSI655410:VSI655411 WCE655410:WCE655411 WMA655410:WMA655411 WVW655410:WVW655411 O720946:O720947 JK720946:JK720947 TG720946:TG720947 ADC720946:ADC720947 AMY720946:AMY720947 AWU720946:AWU720947 BGQ720946:BGQ720947 BQM720946:BQM720947 CAI720946:CAI720947 CKE720946:CKE720947 CUA720946:CUA720947 DDW720946:DDW720947 DNS720946:DNS720947 DXO720946:DXO720947 EHK720946:EHK720947 ERG720946:ERG720947 FBC720946:FBC720947 FKY720946:FKY720947 FUU720946:FUU720947 GEQ720946:GEQ720947 GOM720946:GOM720947 GYI720946:GYI720947 HIE720946:HIE720947 HSA720946:HSA720947 IBW720946:IBW720947 ILS720946:ILS720947 IVO720946:IVO720947 JFK720946:JFK720947 JPG720946:JPG720947 JZC720946:JZC720947 KIY720946:KIY720947 KSU720946:KSU720947 LCQ720946:LCQ720947 LMM720946:LMM720947 LWI720946:LWI720947 MGE720946:MGE720947 MQA720946:MQA720947 MZW720946:MZW720947 NJS720946:NJS720947 NTO720946:NTO720947 ODK720946:ODK720947 ONG720946:ONG720947 OXC720946:OXC720947 PGY720946:PGY720947 PQU720946:PQU720947 QAQ720946:QAQ720947 QKM720946:QKM720947 QUI720946:QUI720947 REE720946:REE720947 ROA720946:ROA720947 RXW720946:RXW720947 SHS720946:SHS720947 SRO720946:SRO720947 TBK720946:TBK720947 TLG720946:TLG720947 TVC720946:TVC720947 UEY720946:UEY720947 UOU720946:UOU720947 UYQ720946:UYQ720947 VIM720946:VIM720947 VSI720946:VSI720947 WCE720946:WCE720947 WMA720946:WMA720947 WVW720946:WVW720947 O786482:O786483 JK786482:JK786483 TG786482:TG786483 ADC786482:ADC786483 AMY786482:AMY786483 AWU786482:AWU786483 BGQ786482:BGQ786483 BQM786482:BQM786483 CAI786482:CAI786483 CKE786482:CKE786483 CUA786482:CUA786483 DDW786482:DDW786483 DNS786482:DNS786483 DXO786482:DXO786483 EHK786482:EHK786483 ERG786482:ERG786483 FBC786482:FBC786483 FKY786482:FKY786483 FUU786482:FUU786483 GEQ786482:GEQ786483 GOM786482:GOM786483 GYI786482:GYI786483 HIE786482:HIE786483 HSA786482:HSA786483 IBW786482:IBW786483 ILS786482:ILS786483 IVO786482:IVO786483 JFK786482:JFK786483 JPG786482:JPG786483 JZC786482:JZC786483 KIY786482:KIY786483 KSU786482:KSU786483 LCQ786482:LCQ786483 LMM786482:LMM786483 LWI786482:LWI786483 MGE786482:MGE786483 MQA786482:MQA786483 MZW786482:MZW786483 NJS786482:NJS786483 NTO786482:NTO786483 ODK786482:ODK786483 ONG786482:ONG786483 OXC786482:OXC786483 PGY786482:PGY786483 PQU786482:PQU786483 QAQ786482:QAQ786483 QKM786482:QKM786483 QUI786482:QUI786483 REE786482:REE786483 ROA786482:ROA786483 RXW786482:RXW786483 SHS786482:SHS786483 SRO786482:SRO786483 TBK786482:TBK786483 TLG786482:TLG786483 TVC786482:TVC786483 UEY786482:UEY786483 UOU786482:UOU786483 UYQ786482:UYQ786483 VIM786482:VIM786483 VSI786482:VSI786483 WCE786482:WCE786483 WMA786482:WMA786483 WVW786482:WVW786483 O852018:O852019 JK852018:JK852019 TG852018:TG852019 ADC852018:ADC852019 AMY852018:AMY852019 AWU852018:AWU852019 BGQ852018:BGQ852019 BQM852018:BQM852019 CAI852018:CAI852019 CKE852018:CKE852019 CUA852018:CUA852019 DDW852018:DDW852019 DNS852018:DNS852019 DXO852018:DXO852019 EHK852018:EHK852019 ERG852018:ERG852019 FBC852018:FBC852019 FKY852018:FKY852019 FUU852018:FUU852019 GEQ852018:GEQ852019 GOM852018:GOM852019 GYI852018:GYI852019 HIE852018:HIE852019 HSA852018:HSA852019 IBW852018:IBW852019 ILS852018:ILS852019 IVO852018:IVO852019 JFK852018:JFK852019 JPG852018:JPG852019 JZC852018:JZC852019 KIY852018:KIY852019 KSU852018:KSU852019 LCQ852018:LCQ852019 LMM852018:LMM852019 LWI852018:LWI852019 MGE852018:MGE852019 MQA852018:MQA852019 MZW852018:MZW852019 NJS852018:NJS852019 NTO852018:NTO852019 ODK852018:ODK852019 ONG852018:ONG852019 OXC852018:OXC852019 PGY852018:PGY852019 PQU852018:PQU852019 QAQ852018:QAQ852019 QKM852018:QKM852019 QUI852018:QUI852019 REE852018:REE852019 ROA852018:ROA852019 RXW852018:RXW852019 SHS852018:SHS852019 SRO852018:SRO852019 TBK852018:TBK852019 TLG852018:TLG852019 TVC852018:TVC852019 UEY852018:UEY852019 UOU852018:UOU852019 UYQ852018:UYQ852019 VIM852018:VIM852019 VSI852018:VSI852019 WCE852018:WCE852019 WMA852018:WMA852019 WVW852018:WVW852019 O917554:O917555 JK917554:JK917555 TG917554:TG917555 ADC917554:ADC917555 AMY917554:AMY917555 AWU917554:AWU917555 BGQ917554:BGQ917555 BQM917554:BQM917555 CAI917554:CAI917555 CKE917554:CKE917555 CUA917554:CUA917555 DDW917554:DDW917555 DNS917554:DNS917555 DXO917554:DXO917555 EHK917554:EHK917555 ERG917554:ERG917555 FBC917554:FBC917555 FKY917554:FKY917555 FUU917554:FUU917555 GEQ917554:GEQ917555 GOM917554:GOM917555 GYI917554:GYI917555 HIE917554:HIE917555 HSA917554:HSA917555 IBW917554:IBW917555 ILS917554:ILS917555 IVO917554:IVO917555 JFK917554:JFK917555 JPG917554:JPG917555 JZC917554:JZC917555 KIY917554:KIY917555 KSU917554:KSU917555 LCQ917554:LCQ917555 LMM917554:LMM917555 LWI917554:LWI917555 MGE917554:MGE917555 MQA917554:MQA917555 MZW917554:MZW917555 NJS917554:NJS917555 NTO917554:NTO917555 ODK917554:ODK917555 ONG917554:ONG917555 OXC917554:OXC917555 PGY917554:PGY917555 PQU917554:PQU917555 QAQ917554:QAQ917555 QKM917554:QKM917555 QUI917554:QUI917555 REE917554:REE917555 ROA917554:ROA917555 RXW917554:RXW917555 SHS917554:SHS917555 SRO917554:SRO917555 TBK917554:TBK917555 TLG917554:TLG917555 TVC917554:TVC917555 UEY917554:UEY917555 UOU917554:UOU917555 UYQ917554:UYQ917555 VIM917554:VIM917555 VSI917554:VSI917555 WCE917554:WCE917555 WMA917554:WMA917555 WVW917554:WVW917555 O983090:O983091 JK983090:JK983091 TG983090:TG983091 ADC983090:ADC983091 AMY983090:AMY983091 AWU983090:AWU983091 BGQ983090:BGQ983091 BQM983090:BQM983091 CAI983090:CAI983091 CKE983090:CKE983091 CUA983090:CUA983091 DDW983090:DDW983091 DNS983090:DNS983091 DXO983090:DXO983091 EHK983090:EHK983091 ERG983090:ERG983091 FBC983090:FBC983091 FKY983090:FKY983091 FUU983090:FUU983091 GEQ983090:GEQ983091 GOM983090:GOM983091 GYI983090:GYI983091 HIE983090:HIE983091 HSA983090:HSA983091 IBW983090:IBW983091 ILS983090:ILS983091 IVO983090:IVO983091 JFK983090:JFK983091 JPG983090:JPG983091 JZC983090:JZC983091 KIY983090:KIY983091 KSU983090:KSU983091 LCQ983090:LCQ983091 LMM983090:LMM983091 LWI983090:LWI983091 MGE983090:MGE983091 MQA983090:MQA983091 MZW983090:MZW983091 NJS983090:NJS983091 NTO983090:NTO983091 ODK983090:ODK983091 ONG983090:ONG983091 OXC983090:OXC983091 PGY983090:PGY983091 PQU983090:PQU983091 QAQ983090:QAQ983091 QKM983090:QKM983091 QUI983090:QUI983091 REE983090:REE983091 ROA983090:ROA983091 RXW983090:RXW983091 SHS983090:SHS983091 SRO983090:SRO983091 TBK983090:TBK983091 TLG983090:TLG983091 TVC983090:TVC983091 UEY983090:UEY983091 UOU983090:UOU983091 UYQ983090:UYQ983091 VIM983090:VIM983091 VSI983090:VSI983091 WCE983090:WCE983091 WMA983090:WMA983091 WVW983090:WVW983091 AE28 KA28 TW28 ADS28 ANO28 AXK28 BHG28 BRC28 CAY28 CKU28 CUQ28 DEM28 DOI28 DYE28 EIA28 ERW28 FBS28 FLO28 FVK28 GFG28 GPC28 GYY28 HIU28 HSQ28 ICM28 IMI28 IWE28 JGA28 JPW28 JZS28 KJO28 KTK28 LDG28 LNC28 LWY28 MGU28 MQQ28 NAM28 NKI28 NUE28 OEA28 ONW28 OXS28 PHO28 PRK28 QBG28 QLC28 QUY28 REU28 ROQ28 RYM28 SII28 SSE28 TCA28 TLW28 TVS28 UFO28 UPK28 UZG28 VJC28 VSY28 WCU28 WMQ28 WWM28 AE65564 KA65564 TW65564 ADS65564 ANO65564 AXK65564 BHG65564 BRC65564 CAY65564 CKU65564 CUQ65564 DEM65564 DOI65564 DYE65564 EIA65564 ERW65564 FBS65564 FLO65564 FVK65564 GFG65564 GPC65564 GYY65564 HIU65564 HSQ65564 ICM65564 IMI65564 IWE65564 JGA65564 JPW65564 JZS65564 KJO65564 KTK65564 LDG65564 LNC65564 LWY65564 MGU65564 MQQ65564 NAM65564 NKI65564 NUE65564 OEA65564 ONW65564 OXS65564 PHO65564 PRK65564 QBG65564 QLC65564 QUY65564 REU65564 ROQ65564 RYM65564 SII65564 SSE65564 TCA65564 TLW65564 TVS65564 UFO65564 UPK65564 UZG65564 VJC65564 VSY65564 WCU65564 WMQ65564 WWM65564 AE131100 KA131100 TW131100 ADS131100 ANO131100 AXK131100 BHG131100 BRC131100 CAY131100 CKU131100 CUQ131100 DEM131100 DOI131100 DYE131100 EIA131100 ERW131100 FBS131100 FLO131100 FVK131100 GFG131100 GPC131100 GYY131100 HIU131100 HSQ131100 ICM131100 IMI131100 IWE131100 JGA131100 JPW131100 JZS131100 KJO131100 KTK131100 LDG131100 LNC131100 LWY131100 MGU131100 MQQ131100 NAM131100 NKI131100 NUE131100 OEA131100 ONW131100 OXS131100 PHO131100 PRK131100 QBG131100 QLC131100 QUY131100 REU131100 ROQ131100 RYM131100 SII131100 SSE131100 TCA131100 TLW131100 TVS131100 UFO131100 UPK131100 UZG131100 VJC131100 VSY131100 WCU131100 WMQ131100 WWM131100 AE196636 KA196636 TW196636 ADS196636 ANO196636 AXK196636 BHG196636 BRC196636 CAY196636 CKU196636 CUQ196636 DEM196636 DOI196636 DYE196636 EIA196636 ERW196636 FBS196636 FLO196636 FVK196636 GFG196636 GPC196636 GYY196636 HIU196636 HSQ196636 ICM196636 IMI196636 IWE196636 JGA196636 JPW196636 JZS196636 KJO196636 KTK196636 LDG196636 LNC196636 LWY196636 MGU196636 MQQ196636 NAM196636 NKI196636 NUE196636 OEA196636 ONW196636 OXS196636 PHO196636 PRK196636 QBG196636 QLC196636 QUY196636 REU196636 ROQ196636 RYM196636 SII196636 SSE196636 TCA196636 TLW196636 TVS196636 UFO196636 UPK196636 UZG196636 VJC196636 VSY196636 WCU196636 WMQ196636 WWM196636 AE262172 KA262172 TW262172 ADS262172 ANO262172 AXK262172 BHG262172 BRC262172 CAY262172 CKU262172 CUQ262172 DEM262172 DOI262172 DYE262172 EIA262172 ERW262172 FBS262172 FLO262172 FVK262172 GFG262172 GPC262172 GYY262172 HIU262172 HSQ262172 ICM262172 IMI262172 IWE262172 JGA262172 JPW262172 JZS262172 KJO262172 KTK262172 LDG262172 LNC262172 LWY262172 MGU262172 MQQ262172 NAM262172 NKI262172 NUE262172 OEA262172 ONW262172 OXS262172 PHO262172 PRK262172 QBG262172 QLC262172 QUY262172 REU262172 ROQ262172 RYM262172 SII262172 SSE262172 TCA262172 TLW262172 TVS262172 UFO262172 UPK262172 UZG262172 VJC262172 VSY262172 WCU262172 WMQ262172 WWM262172 AE327708 KA327708 TW327708 ADS327708 ANO327708 AXK327708 BHG327708 BRC327708 CAY327708 CKU327708 CUQ327708 DEM327708 DOI327708 DYE327708 EIA327708 ERW327708 FBS327708 FLO327708 FVK327708 GFG327708 GPC327708 GYY327708 HIU327708 HSQ327708 ICM327708 IMI327708 IWE327708 JGA327708 JPW327708 JZS327708 KJO327708 KTK327708 LDG327708 LNC327708 LWY327708 MGU327708 MQQ327708 NAM327708 NKI327708 NUE327708 OEA327708 ONW327708 OXS327708 PHO327708 PRK327708 QBG327708 QLC327708 QUY327708 REU327708 ROQ327708 RYM327708 SII327708 SSE327708 TCA327708 TLW327708 TVS327708 UFO327708 UPK327708 UZG327708 VJC327708 VSY327708 WCU327708 WMQ327708 WWM327708 AE393244 KA393244 TW393244 ADS393244 ANO393244 AXK393244 BHG393244 BRC393244 CAY393244 CKU393244 CUQ393244 DEM393244 DOI393244 DYE393244 EIA393244 ERW393244 FBS393244 FLO393244 FVK393244 GFG393244 GPC393244 GYY393244 HIU393244 HSQ393244 ICM393244 IMI393244 IWE393244 JGA393244 JPW393244 JZS393244 KJO393244 KTK393244 LDG393244 LNC393244 LWY393244 MGU393244 MQQ393244 NAM393244 NKI393244 NUE393244 OEA393244 ONW393244 OXS393244 PHO393244 PRK393244 QBG393244 QLC393244 QUY393244 REU393244 ROQ393244 RYM393244 SII393244 SSE393244 TCA393244 TLW393244 TVS393244 UFO393244 UPK393244 UZG393244 VJC393244 VSY393244 WCU393244 WMQ393244 WWM393244 AE458780 KA458780 TW458780 ADS458780 ANO458780 AXK458780 BHG458780 BRC458780 CAY458780 CKU458780 CUQ458780 DEM458780 DOI458780 DYE458780 EIA458780 ERW458780 FBS458780 FLO458780 FVK458780 GFG458780 GPC458780 GYY458780 HIU458780 HSQ458780 ICM458780 IMI458780 IWE458780 JGA458780 JPW458780 JZS458780 KJO458780 KTK458780 LDG458780 LNC458780 LWY458780 MGU458780 MQQ458780 NAM458780 NKI458780 NUE458780 OEA458780 ONW458780 OXS458780 PHO458780 PRK458780 QBG458780 QLC458780 QUY458780 REU458780 ROQ458780 RYM458780 SII458780 SSE458780 TCA458780 TLW458780 TVS458780 UFO458780 UPK458780 UZG458780 VJC458780 VSY458780 WCU458780 WMQ458780 WWM458780 AE524316 KA524316 TW524316 ADS524316 ANO524316 AXK524316 BHG524316 BRC524316 CAY524316 CKU524316 CUQ524316 DEM524316 DOI524316 DYE524316 EIA524316 ERW524316 FBS524316 FLO524316 FVK524316 GFG524316 GPC524316 GYY524316 HIU524316 HSQ524316 ICM524316 IMI524316 IWE524316 JGA524316 JPW524316 JZS524316 KJO524316 KTK524316 LDG524316 LNC524316 LWY524316 MGU524316 MQQ524316 NAM524316 NKI524316 NUE524316 OEA524316 ONW524316 OXS524316 PHO524316 PRK524316 QBG524316 QLC524316 QUY524316 REU524316 ROQ524316 RYM524316 SII524316 SSE524316 TCA524316 TLW524316 TVS524316 UFO524316 UPK524316 UZG524316 VJC524316 VSY524316 WCU524316 WMQ524316 WWM524316 AE589852 KA589852 TW589852 ADS589852 ANO589852 AXK589852 BHG589852 BRC589852 CAY589852 CKU589852 CUQ589852 DEM589852 DOI589852 DYE589852 EIA589852 ERW589852 FBS589852 FLO589852 FVK589852 GFG589852 GPC589852 GYY589852 HIU589852 HSQ589852 ICM589852 IMI589852 IWE589852 JGA589852 JPW589852 JZS589852 KJO589852 KTK589852 LDG589852 LNC589852 LWY589852 MGU589852 MQQ589852 NAM589852 NKI589852 NUE589852 OEA589852 ONW589852 OXS589852 PHO589852 PRK589852 QBG589852 QLC589852 QUY589852 REU589852 ROQ589852 RYM589852 SII589852 SSE589852 TCA589852 TLW589852 TVS589852 UFO589852 UPK589852 UZG589852 VJC589852 VSY589852 WCU589852 WMQ589852 WWM589852 AE655388 KA655388 TW655388 ADS655388 ANO655388 AXK655388 BHG655388 BRC655388 CAY655388 CKU655388 CUQ655388 DEM655388 DOI655388 DYE655388 EIA655388 ERW655388 FBS655388 FLO655388 FVK655388 GFG655388 GPC655388 GYY655388 HIU655388 HSQ655388 ICM655388 IMI655388 IWE655388 JGA655388 JPW655388 JZS655388 KJO655388 KTK655388 LDG655388 LNC655388 LWY655388 MGU655388 MQQ655388 NAM655388 NKI655388 NUE655388 OEA655388 ONW655388 OXS655388 PHO655388 PRK655388 QBG655388 QLC655388 QUY655388 REU655388 ROQ655388 RYM655388 SII655388 SSE655388 TCA655388 TLW655388 TVS655388 UFO655388 UPK655388 UZG655388 VJC655388 VSY655388 WCU655388 WMQ655388 WWM655388 AE720924 KA720924 TW720924 ADS720924 ANO720924 AXK720924 BHG720924 BRC720924 CAY720924 CKU720924 CUQ720924 DEM720924 DOI720924 DYE720924 EIA720924 ERW720924 FBS720924 FLO720924 FVK720924 GFG720924 GPC720924 GYY720924 HIU720924 HSQ720924 ICM720924 IMI720924 IWE720924 JGA720924 JPW720924 JZS720924 KJO720924 KTK720924 LDG720924 LNC720924 LWY720924 MGU720924 MQQ720924 NAM720924 NKI720924 NUE720924 OEA720924 ONW720924 OXS720924 PHO720924 PRK720924 QBG720924 QLC720924 QUY720924 REU720924 ROQ720924 RYM720924 SII720924 SSE720924 TCA720924 TLW720924 TVS720924 UFO720924 UPK720924 UZG720924 VJC720924 VSY720924 WCU720924 WMQ720924 WWM720924 AE786460 KA786460 TW786460 ADS786460 ANO786460 AXK786460 BHG786460 BRC786460 CAY786460 CKU786460 CUQ786460 DEM786460 DOI786460 DYE786460 EIA786460 ERW786460 FBS786460 FLO786460 FVK786460 GFG786460 GPC786460 GYY786460 HIU786460 HSQ786460 ICM786460 IMI786460 IWE786460 JGA786460 JPW786460 JZS786460 KJO786460 KTK786460 LDG786460 LNC786460 LWY786460 MGU786460 MQQ786460 NAM786460 NKI786460 NUE786460 OEA786460 ONW786460 OXS786460 PHO786460 PRK786460 QBG786460 QLC786460 QUY786460 REU786460 ROQ786460 RYM786460 SII786460 SSE786460 TCA786460 TLW786460 TVS786460 UFO786460 UPK786460 UZG786460 VJC786460 VSY786460 WCU786460 WMQ786460 WWM786460 AE851996 KA851996 TW851996 ADS851996 ANO851996 AXK851996 BHG851996 BRC851996 CAY851996 CKU851996 CUQ851996 DEM851996 DOI851996 DYE851996 EIA851996 ERW851996 FBS851996 FLO851996 FVK851996 GFG851996 GPC851996 GYY851996 HIU851996 HSQ851996 ICM851996 IMI851996 IWE851996 JGA851996 JPW851996 JZS851996 KJO851996 KTK851996 LDG851996 LNC851996 LWY851996 MGU851996 MQQ851996 NAM851996 NKI851996 NUE851996 OEA851996 ONW851996 OXS851996 PHO851996 PRK851996 QBG851996 QLC851996 QUY851996 REU851996 ROQ851996 RYM851996 SII851996 SSE851996 TCA851996 TLW851996 TVS851996 UFO851996 UPK851996 UZG851996 VJC851996 VSY851996 WCU851996 WMQ851996 WWM851996 AE917532 KA917532 TW917532 ADS917532 ANO917532 AXK917532 BHG917532 BRC917532 CAY917532 CKU917532 CUQ917532 DEM917532 DOI917532 DYE917532 EIA917532 ERW917532 FBS917532 FLO917532 FVK917532 GFG917532 GPC917532 GYY917532 HIU917532 HSQ917532 ICM917532 IMI917532 IWE917532 JGA917532 JPW917532 JZS917532 KJO917532 KTK917532 LDG917532 LNC917532 LWY917532 MGU917532 MQQ917532 NAM917532 NKI917532 NUE917532 OEA917532 ONW917532 OXS917532 PHO917532 PRK917532 QBG917532 QLC917532 QUY917532 REU917532 ROQ917532 RYM917532 SII917532 SSE917532 TCA917532 TLW917532 TVS917532 UFO917532 UPK917532 UZG917532 VJC917532 VSY917532 WCU917532 WMQ917532 WWM917532 AE983068 KA983068 TW983068 ADS983068 ANO983068 AXK983068 BHG983068 BRC983068 CAY983068 CKU983068 CUQ983068 DEM983068 DOI983068 DYE983068 EIA983068 ERW983068 FBS983068 FLO983068 FVK983068 GFG983068 GPC983068 GYY983068 HIU983068 HSQ983068 ICM983068 IMI983068 IWE983068 JGA983068 JPW983068 JZS983068 KJO983068 KTK983068 LDG983068 LNC983068 LWY983068 MGU983068 MQQ983068 NAM983068 NKI983068 NUE983068 OEA983068 ONW983068 OXS983068 PHO983068 PRK983068 QBG983068 QLC983068 QUY983068 REU983068 ROQ983068 RYM983068 SII983068 SSE983068 TCA983068 TLW983068 TVS983068 UFO983068 UPK983068 UZG983068 VJC983068 VSY983068 WCU983068 WMQ983068 WWM983068 AA28 JW28 TS28 ADO28 ANK28 AXG28 BHC28 BQY28 CAU28 CKQ28 CUM28 DEI28 DOE28 DYA28 EHW28 ERS28 FBO28 FLK28 FVG28 GFC28 GOY28 GYU28 HIQ28 HSM28 ICI28 IME28 IWA28 JFW28 JPS28 JZO28 KJK28 KTG28 LDC28 LMY28 LWU28 MGQ28 MQM28 NAI28 NKE28 NUA28 ODW28 ONS28 OXO28 PHK28 PRG28 QBC28 QKY28 QUU28 REQ28 ROM28 RYI28 SIE28 SSA28 TBW28 TLS28 TVO28 UFK28 UPG28 UZC28 VIY28 VSU28 WCQ28 WMM28 WWI28 AA65564 JW65564 TS65564 ADO65564 ANK65564 AXG65564 BHC65564 BQY65564 CAU65564 CKQ65564 CUM65564 DEI65564 DOE65564 DYA65564 EHW65564 ERS65564 FBO65564 FLK65564 FVG65564 GFC65564 GOY65564 GYU65564 HIQ65564 HSM65564 ICI65564 IME65564 IWA65564 JFW65564 JPS65564 JZO65564 KJK65564 KTG65564 LDC65564 LMY65564 LWU65564 MGQ65564 MQM65564 NAI65564 NKE65564 NUA65564 ODW65564 ONS65564 OXO65564 PHK65564 PRG65564 QBC65564 QKY65564 QUU65564 REQ65564 ROM65564 RYI65564 SIE65564 SSA65564 TBW65564 TLS65564 TVO65564 UFK65564 UPG65564 UZC65564 VIY65564 VSU65564 WCQ65564 WMM65564 WWI65564 AA131100 JW131100 TS131100 ADO131100 ANK131100 AXG131100 BHC131100 BQY131100 CAU131100 CKQ131100 CUM131100 DEI131100 DOE131100 DYA131100 EHW131100 ERS131100 FBO131100 FLK131100 FVG131100 GFC131100 GOY131100 GYU131100 HIQ131100 HSM131100 ICI131100 IME131100 IWA131100 JFW131100 JPS131100 JZO131100 KJK131100 KTG131100 LDC131100 LMY131100 LWU131100 MGQ131100 MQM131100 NAI131100 NKE131100 NUA131100 ODW131100 ONS131100 OXO131100 PHK131100 PRG131100 QBC131100 QKY131100 QUU131100 REQ131100 ROM131100 RYI131100 SIE131100 SSA131100 TBW131100 TLS131100 TVO131100 UFK131100 UPG131100 UZC131100 VIY131100 VSU131100 WCQ131100 WMM131100 WWI131100 AA196636 JW196636 TS196636 ADO196636 ANK196636 AXG196636 BHC196636 BQY196636 CAU196636 CKQ196636 CUM196636 DEI196636 DOE196636 DYA196636 EHW196636 ERS196636 FBO196636 FLK196636 FVG196636 GFC196636 GOY196636 GYU196636 HIQ196636 HSM196636 ICI196636 IME196636 IWA196636 JFW196636 JPS196636 JZO196636 KJK196636 KTG196636 LDC196636 LMY196636 LWU196636 MGQ196636 MQM196636 NAI196636 NKE196636 NUA196636 ODW196636 ONS196636 OXO196636 PHK196636 PRG196636 QBC196636 QKY196636 QUU196636 REQ196636 ROM196636 RYI196636 SIE196636 SSA196636 TBW196636 TLS196636 TVO196636 UFK196636 UPG196636 UZC196636 VIY196636 VSU196636 WCQ196636 WMM196636 WWI196636 AA262172 JW262172 TS262172 ADO262172 ANK262172 AXG262172 BHC262172 BQY262172 CAU262172 CKQ262172 CUM262172 DEI262172 DOE262172 DYA262172 EHW262172 ERS262172 FBO262172 FLK262172 FVG262172 GFC262172 GOY262172 GYU262172 HIQ262172 HSM262172 ICI262172 IME262172 IWA262172 JFW262172 JPS262172 JZO262172 KJK262172 KTG262172 LDC262172 LMY262172 LWU262172 MGQ262172 MQM262172 NAI262172 NKE262172 NUA262172 ODW262172 ONS262172 OXO262172 PHK262172 PRG262172 QBC262172 QKY262172 QUU262172 REQ262172 ROM262172 RYI262172 SIE262172 SSA262172 TBW262172 TLS262172 TVO262172 UFK262172 UPG262172 UZC262172 VIY262172 VSU262172 WCQ262172 WMM262172 WWI262172 AA327708 JW327708 TS327708 ADO327708 ANK327708 AXG327708 BHC327708 BQY327708 CAU327708 CKQ327708 CUM327708 DEI327708 DOE327708 DYA327708 EHW327708 ERS327708 FBO327708 FLK327708 FVG327708 GFC327708 GOY327708 GYU327708 HIQ327708 HSM327708 ICI327708 IME327708 IWA327708 JFW327708 JPS327708 JZO327708 KJK327708 KTG327708 LDC327708 LMY327708 LWU327708 MGQ327708 MQM327708 NAI327708 NKE327708 NUA327708 ODW327708 ONS327708 OXO327708 PHK327708 PRG327708 QBC327708 QKY327708 QUU327708 REQ327708 ROM327708 RYI327708 SIE327708 SSA327708 TBW327708 TLS327708 TVO327708 UFK327708 UPG327708 UZC327708 VIY327708 VSU327708 WCQ327708 WMM327708 WWI327708 AA393244 JW393244 TS393244 ADO393244 ANK393244 AXG393244 BHC393244 BQY393244 CAU393244 CKQ393244 CUM393244 DEI393244 DOE393244 DYA393244 EHW393244 ERS393244 FBO393244 FLK393244 FVG393244 GFC393244 GOY393244 GYU393244 HIQ393244 HSM393244 ICI393244 IME393244 IWA393244 JFW393244 JPS393244 JZO393244 KJK393244 KTG393244 LDC393244 LMY393244 LWU393244 MGQ393244 MQM393244 NAI393244 NKE393244 NUA393244 ODW393244 ONS393244 OXO393244 PHK393244 PRG393244 QBC393244 QKY393244 QUU393244 REQ393244 ROM393244 RYI393244 SIE393244 SSA393244 TBW393244 TLS393244 TVO393244 UFK393244 UPG393244 UZC393244 VIY393244 VSU393244 WCQ393244 WMM393244 WWI393244 AA458780 JW458780 TS458780 ADO458780 ANK458780 AXG458780 BHC458780 BQY458780 CAU458780 CKQ458780 CUM458780 DEI458780 DOE458780 DYA458780 EHW458780 ERS458780 FBO458780 FLK458780 FVG458780 GFC458780 GOY458780 GYU458780 HIQ458780 HSM458780 ICI458780 IME458780 IWA458780 JFW458780 JPS458780 JZO458780 KJK458780 KTG458780 LDC458780 LMY458780 LWU458780 MGQ458780 MQM458780 NAI458780 NKE458780 NUA458780 ODW458780 ONS458780 OXO458780 PHK458780 PRG458780 QBC458780 QKY458780 QUU458780 REQ458780 ROM458780 RYI458780 SIE458780 SSA458780 TBW458780 TLS458780 TVO458780 UFK458780 UPG458780 UZC458780 VIY458780 VSU458780 WCQ458780 WMM458780 WWI458780 AA524316 JW524316 TS524316 ADO524316 ANK524316 AXG524316 BHC524316 BQY524316 CAU524316 CKQ524316 CUM524316 DEI524316 DOE524316 DYA524316 EHW524316 ERS524316 FBO524316 FLK524316 FVG524316 GFC524316 GOY524316 GYU524316 HIQ524316 HSM524316 ICI524316 IME524316 IWA524316 JFW524316 JPS524316 JZO524316 KJK524316 KTG524316 LDC524316 LMY524316 LWU524316 MGQ524316 MQM524316 NAI524316 NKE524316 NUA524316 ODW524316 ONS524316 OXO524316 PHK524316 PRG524316 QBC524316 QKY524316 QUU524316 REQ524316 ROM524316 RYI524316 SIE524316 SSA524316 TBW524316 TLS524316 TVO524316 UFK524316 UPG524316 UZC524316 VIY524316 VSU524316 WCQ524316 WMM524316 WWI524316 AA589852 JW589852 TS589852 ADO589852 ANK589852 AXG589852 BHC589852 BQY589852 CAU589852 CKQ589852 CUM589852 DEI589852 DOE589852 DYA589852 EHW589852 ERS589852 FBO589852 FLK589852 FVG589852 GFC589852 GOY589852 GYU589852 HIQ589852 HSM589852 ICI589852 IME589852 IWA589852 JFW589852 JPS589852 JZO589852 KJK589852 KTG589852 LDC589852 LMY589852 LWU589852 MGQ589852 MQM589852 NAI589852 NKE589852 NUA589852 ODW589852 ONS589852 OXO589852 PHK589852 PRG589852 QBC589852 QKY589852 QUU589852 REQ589852 ROM589852 RYI589852 SIE589852 SSA589852 TBW589852 TLS589852 TVO589852 UFK589852 UPG589852 UZC589852 VIY589852 VSU589852 WCQ589852 WMM589852 WWI589852 AA655388 JW655388 TS655388 ADO655388 ANK655388 AXG655388 BHC655388 BQY655388 CAU655388 CKQ655388 CUM655388 DEI655388 DOE655388 DYA655388 EHW655388 ERS655388 FBO655388 FLK655388 FVG655388 GFC655388 GOY655388 GYU655388 HIQ655388 HSM655388 ICI655388 IME655388 IWA655388 JFW655388 JPS655388 JZO655388 KJK655388 KTG655388 LDC655388 LMY655388 LWU655388 MGQ655388 MQM655388 NAI655388 NKE655388 NUA655388 ODW655388 ONS655388 OXO655388 PHK655388 PRG655388 QBC655388 QKY655388 QUU655388 REQ655388 ROM655388 RYI655388 SIE655388 SSA655388 TBW655388 TLS655388 TVO655388 UFK655388 UPG655388 UZC655388 VIY655388 VSU655388 WCQ655388 WMM655388 WWI655388 AA720924 JW720924 TS720924 ADO720924 ANK720924 AXG720924 BHC720924 BQY720924 CAU720924 CKQ720924 CUM720924 DEI720924 DOE720924 DYA720924 EHW720924 ERS720924 FBO720924 FLK720924 FVG720924 GFC720924 GOY720924 GYU720924 HIQ720924 HSM720924 ICI720924 IME720924 IWA720924 JFW720924 JPS720924 JZO720924 KJK720924 KTG720924 LDC720924 LMY720924 LWU720924 MGQ720924 MQM720924 NAI720924 NKE720924 NUA720924 ODW720924 ONS720924 OXO720924 PHK720924 PRG720924 QBC720924 QKY720924 QUU720924 REQ720924 ROM720924 RYI720924 SIE720924 SSA720924 TBW720924 TLS720924 TVO720924 UFK720924 UPG720924 UZC720924 VIY720924 VSU720924 WCQ720924 WMM720924 WWI720924 AA786460 JW786460 TS786460 ADO786460 ANK786460 AXG786460 BHC786460 BQY786460 CAU786460 CKQ786460 CUM786460 DEI786460 DOE786460 DYA786460 EHW786460 ERS786460 FBO786460 FLK786460 FVG786460 GFC786460 GOY786460 GYU786460 HIQ786460 HSM786460 ICI786460 IME786460 IWA786460 JFW786460 JPS786460 JZO786460 KJK786460 KTG786460 LDC786460 LMY786460 LWU786460 MGQ786460 MQM786460 NAI786460 NKE786460 NUA786460 ODW786460 ONS786460 OXO786460 PHK786460 PRG786460 QBC786460 QKY786460 QUU786460 REQ786460 ROM786460 RYI786460 SIE786460 SSA786460 TBW786460 TLS786460 TVO786460 UFK786460 UPG786460 UZC786460 VIY786460 VSU786460 WCQ786460 WMM786460 WWI786460 AA851996 JW851996 TS851996 ADO851996 ANK851996 AXG851996 BHC851996 BQY851996 CAU851996 CKQ851996 CUM851996 DEI851996 DOE851996 DYA851996 EHW851996 ERS851996 FBO851996 FLK851996 FVG851996 GFC851996 GOY851996 GYU851996 HIQ851996 HSM851996 ICI851996 IME851996 IWA851996 JFW851996 JPS851996 JZO851996 KJK851996 KTG851996 LDC851996 LMY851996 LWU851996 MGQ851996 MQM851996 NAI851996 NKE851996 NUA851996 ODW851996 ONS851996 OXO851996 PHK851996 PRG851996 QBC851996 QKY851996 QUU851996 REQ851996 ROM851996 RYI851996 SIE851996 SSA851996 TBW851996 TLS851996 TVO851996 UFK851996 UPG851996 UZC851996 VIY851996 VSU851996 WCQ851996 WMM851996 WWI851996 AA917532 JW917532 TS917532 ADO917532 ANK917532 AXG917532 BHC917532 BQY917532 CAU917532 CKQ917532 CUM917532 DEI917532 DOE917532 DYA917532 EHW917532 ERS917532 FBO917532 FLK917532 FVG917532 GFC917532 GOY917532 GYU917532 HIQ917532 HSM917532 ICI917532 IME917532 IWA917532 JFW917532 JPS917532 JZO917532 KJK917532 KTG917532 LDC917532 LMY917532 LWU917532 MGQ917532 MQM917532 NAI917532 NKE917532 NUA917532 ODW917532 ONS917532 OXO917532 PHK917532 PRG917532 QBC917532 QKY917532 QUU917532 REQ917532 ROM917532 RYI917532 SIE917532 SSA917532 TBW917532 TLS917532 TVO917532 UFK917532 UPG917532 UZC917532 VIY917532 VSU917532 WCQ917532 WMM917532 WWI917532 AA983068 JW983068 TS983068 ADO983068 ANK983068 AXG983068 BHC983068 BQY983068 CAU983068 CKQ983068 CUM983068 DEI983068 DOE983068 DYA983068 EHW983068 ERS983068 FBO983068 FLK983068 FVG983068 GFC983068 GOY983068 GYU983068 HIQ983068 HSM983068 ICI983068 IME983068 IWA983068 JFW983068 JPS983068 JZO983068 KJK983068 KTG983068 LDC983068 LMY983068 LWU983068 MGQ983068 MQM983068 NAI983068 NKE983068 NUA983068 ODW983068 ONS983068 OXO983068 PHK983068 PRG983068 QBC983068 QKY983068 QUU983068 REQ983068 ROM983068 RYI983068 SIE983068 SSA983068 TBW983068 TLS983068 TVO983068 UFK983068 UPG983068 UZC983068 VIY983068 VSU983068 WCQ983068 WMM983068 WWI983068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3:L65573 JH65553:JH65573 TD65553:TD65573 ACZ65553:ACZ65573 AMV65553:AMV65573 AWR65553:AWR65573 BGN65553:BGN65573 BQJ65553:BQJ65573 CAF65553:CAF65573 CKB65553:CKB65573 CTX65553:CTX65573 DDT65553:DDT65573 DNP65553:DNP65573 DXL65553:DXL65573 EHH65553:EHH65573 ERD65553:ERD65573 FAZ65553:FAZ65573 FKV65553:FKV65573 FUR65553:FUR65573 GEN65553:GEN65573 GOJ65553:GOJ65573 GYF65553:GYF65573 HIB65553:HIB65573 HRX65553:HRX65573 IBT65553:IBT65573 ILP65553:ILP65573 IVL65553:IVL65573 JFH65553:JFH65573 JPD65553:JPD65573 JYZ65553:JYZ65573 KIV65553:KIV65573 KSR65553:KSR65573 LCN65553:LCN65573 LMJ65553:LMJ65573 LWF65553:LWF65573 MGB65553:MGB65573 MPX65553:MPX65573 MZT65553:MZT65573 NJP65553:NJP65573 NTL65553:NTL65573 ODH65553:ODH65573 OND65553:OND65573 OWZ65553:OWZ65573 PGV65553:PGV65573 PQR65553:PQR65573 QAN65553:QAN65573 QKJ65553:QKJ65573 QUF65553:QUF65573 REB65553:REB65573 RNX65553:RNX65573 RXT65553:RXT65573 SHP65553:SHP65573 SRL65553:SRL65573 TBH65553:TBH65573 TLD65553:TLD65573 TUZ65553:TUZ65573 UEV65553:UEV65573 UOR65553:UOR65573 UYN65553:UYN65573 VIJ65553:VIJ65573 VSF65553:VSF65573 WCB65553:WCB65573 WLX65553:WLX65573 WVT65553:WVT65573 L131089:L131109 JH131089:JH131109 TD131089:TD131109 ACZ131089:ACZ131109 AMV131089:AMV131109 AWR131089:AWR131109 BGN131089:BGN131109 BQJ131089:BQJ131109 CAF131089:CAF131109 CKB131089:CKB131109 CTX131089:CTX131109 DDT131089:DDT131109 DNP131089:DNP131109 DXL131089:DXL131109 EHH131089:EHH131109 ERD131089:ERD131109 FAZ131089:FAZ131109 FKV131089:FKV131109 FUR131089:FUR131109 GEN131089:GEN131109 GOJ131089:GOJ131109 GYF131089:GYF131109 HIB131089:HIB131109 HRX131089:HRX131109 IBT131089:IBT131109 ILP131089:ILP131109 IVL131089:IVL131109 JFH131089:JFH131109 JPD131089:JPD131109 JYZ131089:JYZ131109 KIV131089:KIV131109 KSR131089:KSR131109 LCN131089:LCN131109 LMJ131089:LMJ131109 LWF131089:LWF131109 MGB131089:MGB131109 MPX131089:MPX131109 MZT131089:MZT131109 NJP131089:NJP131109 NTL131089:NTL131109 ODH131089:ODH131109 OND131089:OND131109 OWZ131089:OWZ131109 PGV131089:PGV131109 PQR131089:PQR131109 QAN131089:QAN131109 QKJ131089:QKJ131109 QUF131089:QUF131109 REB131089:REB131109 RNX131089:RNX131109 RXT131089:RXT131109 SHP131089:SHP131109 SRL131089:SRL131109 TBH131089:TBH131109 TLD131089:TLD131109 TUZ131089:TUZ131109 UEV131089:UEV131109 UOR131089:UOR131109 UYN131089:UYN131109 VIJ131089:VIJ131109 VSF131089:VSF131109 WCB131089:WCB131109 WLX131089:WLX131109 WVT131089:WVT131109 L196625:L196645 JH196625:JH196645 TD196625:TD196645 ACZ196625:ACZ196645 AMV196625:AMV196645 AWR196625:AWR196645 BGN196625:BGN196645 BQJ196625:BQJ196645 CAF196625:CAF196645 CKB196625:CKB196645 CTX196625:CTX196645 DDT196625:DDT196645 DNP196625:DNP196645 DXL196625:DXL196645 EHH196625:EHH196645 ERD196625:ERD196645 FAZ196625:FAZ196645 FKV196625:FKV196645 FUR196625:FUR196645 GEN196625:GEN196645 GOJ196625:GOJ196645 GYF196625:GYF196645 HIB196625:HIB196645 HRX196625:HRX196645 IBT196625:IBT196645 ILP196625:ILP196645 IVL196625:IVL196645 JFH196625:JFH196645 JPD196625:JPD196645 JYZ196625:JYZ196645 KIV196625:KIV196645 KSR196625:KSR196645 LCN196625:LCN196645 LMJ196625:LMJ196645 LWF196625:LWF196645 MGB196625:MGB196645 MPX196625:MPX196645 MZT196625:MZT196645 NJP196625:NJP196645 NTL196625:NTL196645 ODH196625:ODH196645 OND196625:OND196645 OWZ196625:OWZ196645 PGV196625:PGV196645 PQR196625:PQR196645 QAN196625:QAN196645 QKJ196625:QKJ196645 QUF196625:QUF196645 REB196625:REB196645 RNX196625:RNX196645 RXT196625:RXT196645 SHP196625:SHP196645 SRL196625:SRL196645 TBH196625:TBH196645 TLD196625:TLD196645 TUZ196625:TUZ196645 UEV196625:UEV196645 UOR196625:UOR196645 UYN196625:UYN196645 VIJ196625:VIJ196645 VSF196625:VSF196645 WCB196625:WCB196645 WLX196625:WLX196645 WVT196625:WVT196645 L262161:L262181 JH262161:JH262181 TD262161:TD262181 ACZ262161:ACZ262181 AMV262161:AMV262181 AWR262161:AWR262181 BGN262161:BGN262181 BQJ262161:BQJ262181 CAF262161:CAF262181 CKB262161:CKB262181 CTX262161:CTX262181 DDT262161:DDT262181 DNP262161:DNP262181 DXL262161:DXL262181 EHH262161:EHH262181 ERD262161:ERD262181 FAZ262161:FAZ262181 FKV262161:FKV262181 FUR262161:FUR262181 GEN262161:GEN262181 GOJ262161:GOJ262181 GYF262161:GYF262181 HIB262161:HIB262181 HRX262161:HRX262181 IBT262161:IBT262181 ILP262161:ILP262181 IVL262161:IVL262181 JFH262161:JFH262181 JPD262161:JPD262181 JYZ262161:JYZ262181 KIV262161:KIV262181 KSR262161:KSR262181 LCN262161:LCN262181 LMJ262161:LMJ262181 LWF262161:LWF262181 MGB262161:MGB262181 MPX262161:MPX262181 MZT262161:MZT262181 NJP262161:NJP262181 NTL262161:NTL262181 ODH262161:ODH262181 OND262161:OND262181 OWZ262161:OWZ262181 PGV262161:PGV262181 PQR262161:PQR262181 QAN262161:QAN262181 QKJ262161:QKJ262181 QUF262161:QUF262181 REB262161:REB262181 RNX262161:RNX262181 RXT262161:RXT262181 SHP262161:SHP262181 SRL262161:SRL262181 TBH262161:TBH262181 TLD262161:TLD262181 TUZ262161:TUZ262181 UEV262161:UEV262181 UOR262161:UOR262181 UYN262161:UYN262181 VIJ262161:VIJ262181 VSF262161:VSF262181 WCB262161:WCB262181 WLX262161:WLX262181 WVT262161:WVT262181 L327697:L327717 JH327697:JH327717 TD327697:TD327717 ACZ327697:ACZ327717 AMV327697:AMV327717 AWR327697:AWR327717 BGN327697:BGN327717 BQJ327697:BQJ327717 CAF327697:CAF327717 CKB327697:CKB327717 CTX327697:CTX327717 DDT327697:DDT327717 DNP327697:DNP327717 DXL327697:DXL327717 EHH327697:EHH327717 ERD327697:ERD327717 FAZ327697:FAZ327717 FKV327697:FKV327717 FUR327697:FUR327717 GEN327697:GEN327717 GOJ327697:GOJ327717 GYF327697:GYF327717 HIB327697:HIB327717 HRX327697:HRX327717 IBT327697:IBT327717 ILP327697:ILP327717 IVL327697:IVL327717 JFH327697:JFH327717 JPD327697:JPD327717 JYZ327697:JYZ327717 KIV327697:KIV327717 KSR327697:KSR327717 LCN327697:LCN327717 LMJ327697:LMJ327717 LWF327697:LWF327717 MGB327697:MGB327717 MPX327697:MPX327717 MZT327697:MZT327717 NJP327697:NJP327717 NTL327697:NTL327717 ODH327697:ODH327717 OND327697:OND327717 OWZ327697:OWZ327717 PGV327697:PGV327717 PQR327697:PQR327717 QAN327697:QAN327717 QKJ327697:QKJ327717 QUF327697:QUF327717 REB327697:REB327717 RNX327697:RNX327717 RXT327697:RXT327717 SHP327697:SHP327717 SRL327697:SRL327717 TBH327697:TBH327717 TLD327697:TLD327717 TUZ327697:TUZ327717 UEV327697:UEV327717 UOR327697:UOR327717 UYN327697:UYN327717 VIJ327697:VIJ327717 VSF327697:VSF327717 WCB327697:WCB327717 WLX327697:WLX327717 WVT327697:WVT327717 L393233:L393253 JH393233:JH393253 TD393233:TD393253 ACZ393233:ACZ393253 AMV393233:AMV393253 AWR393233:AWR393253 BGN393233:BGN393253 BQJ393233:BQJ393253 CAF393233:CAF393253 CKB393233:CKB393253 CTX393233:CTX393253 DDT393233:DDT393253 DNP393233:DNP393253 DXL393233:DXL393253 EHH393233:EHH393253 ERD393233:ERD393253 FAZ393233:FAZ393253 FKV393233:FKV393253 FUR393233:FUR393253 GEN393233:GEN393253 GOJ393233:GOJ393253 GYF393233:GYF393253 HIB393233:HIB393253 HRX393233:HRX393253 IBT393233:IBT393253 ILP393233:ILP393253 IVL393233:IVL393253 JFH393233:JFH393253 JPD393233:JPD393253 JYZ393233:JYZ393253 KIV393233:KIV393253 KSR393233:KSR393253 LCN393233:LCN393253 LMJ393233:LMJ393253 LWF393233:LWF393253 MGB393233:MGB393253 MPX393233:MPX393253 MZT393233:MZT393253 NJP393233:NJP393253 NTL393233:NTL393253 ODH393233:ODH393253 OND393233:OND393253 OWZ393233:OWZ393253 PGV393233:PGV393253 PQR393233:PQR393253 QAN393233:QAN393253 QKJ393233:QKJ393253 QUF393233:QUF393253 REB393233:REB393253 RNX393233:RNX393253 RXT393233:RXT393253 SHP393233:SHP393253 SRL393233:SRL393253 TBH393233:TBH393253 TLD393233:TLD393253 TUZ393233:TUZ393253 UEV393233:UEV393253 UOR393233:UOR393253 UYN393233:UYN393253 VIJ393233:VIJ393253 VSF393233:VSF393253 WCB393233:WCB393253 WLX393233:WLX393253 WVT393233:WVT393253 L458769:L458789 JH458769:JH458789 TD458769:TD458789 ACZ458769:ACZ458789 AMV458769:AMV458789 AWR458769:AWR458789 BGN458769:BGN458789 BQJ458769:BQJ458789 CAF458769:CAF458789 CKB458769:CKB458789 CTX458769:CTX458789 DDT458769:DDT458789 DNP458769:DNP458789 DXL458769:DXL458789 EHH458769:EHH458789 ERD458769:ERD458789 FAZ458769:FAZ458789 FKV458769:FKV458789 FUR458769:FUR458789 GEN458769:GEN458789 GOJ458769:GOJ458789 GYF458769:GYF458789 HIB458769:HIB458789 HRX458769:HRX458789 IBT458769:IBT458789 ILP458769:ILP458789 IVL458769:IVL458789 JFH458769:JFH458789 JPD458769:JPD458789 JYZ458769:JYZ458789 KIV458769:KIV458789 KSR458769:KSR458789 LCN458769:LCN458789 LMJ458769:LMJ458789 LWF458769:LWF458789 MGB458769:MGB458789 MPX458769:MPX458789 MZT458769:MZT458789 NJP458769:NJP458789 NTL458769:NTL458789 ODH458769:ODH458789 OND458769:OND458789 OWZ458769:OWZ458789 PGV458769:PGV458789 PQR458769:PQR458789 QAN458769:QAN458789 QKJ458769:QKJ458789 QUF458769:QUF458789 REB458769:REB458789 RNX458769:RNX458789 RXT458769:RXT458789 SHP458769:SHP458789 SRL458769:SRL458789 TBH458769:TBH458789 TLD458769:TLD458789 TUZ458769:TUZ458789 UEV458769:UEV458789 UOR458769:UOR458789 UYN458769:UYN458789 VIJ458769:VIJ458789 VSF458769:VSF458789 WCB458769:WCB458789 WLX458769:WLX458789 WVT458769:WVT458789 L524305:L524325 JH524305:JH524325 TD524305:TD524325 ACZ524305:ACZ524325 AMV524305:AMV524325 AWR524305:AWR524325 BGN524305:BGN524325 BQJ524305:BQJ524325 CAF524305:CAF524325 CKB524305:CKB524325 CTX524305:CTX524325 DDT524305:DDT524325 DNP524305:DNP524325 DXL524305:DXL524325 EHH524305:EHH524325 ERD524305:ERD524325 FAZ524305:FAZ524325 FKV524305:FKV524325 FUR524305:FUR524325 GEN524305:GEN524325 GOJ524305:GOJ524325 GYF524305:GYF524325 HIB524305:HIB524325 HRX524305:HRX524325 IBT524305:IBT524325 ILP524305:ILP524325 IVL524305:IVL524325 JFH524305:JFH524325 JPD524305:JPD524325 JYZ524305:JYZ524325 KIV524305:KIV524325 KSR524305:KSR524325 LCN524305:LCN524325 LMJ524305:LMJ524325 LWF524305:LWF524325 MGB524305:MGB524325 MPX524305:MPX524325 MZT524305:MZT524325 NJP524305:NJP524325 NTL524305:NTL524325 ODH524305:ODH524325 OND524305:OND524325 OWZ524305:OWZ524325 PGV524305:PGV524325 PQR524305:PQR524325 QAN524305:QAN524325 QKJ524305:QKJ524325 QUF524305:QUF524325 REB524305:REB524325 RNX524305:RNX524325 RXT524305:RXT524325 SHP524305:SHP524325 SRL524305:SRL524325 TBH524305:TBH524325 TLD524305:TLD524325 TUZ524305:TUZ524325 UEV524305:UEV524325 UOR524305:UOR524325 UYN524305:UYN524325 VIJ524305:VIJ524325 VSF524305:VSF524325 WCB524305:WCB524325 WLX524305:WLX524325 WVT524305:WVT524325 L589841:L589861 JH589841:JH589861 TD589841:TD589861 ACZ589841:ACZ589861 AMV589841:AMV589861 AWR589841:AWR589861 BGN589841:BGN589861 BQJ589841:BQJ589861 CAF589841:CAF589861 CKB589841:CKB589861 CTX589841:CTX589861 DDT589841:DDT589861 DNP589841:DNP589861 DXL589841:DXL589861 EHH589841:EHH589861 ERD589841:ERD589861 FAZ589841:FAZ589861 FKV589841:FKV589861 FUR589841:FUR589861 GEN589841:GEN589861 GOJ589841:GOJ589861 GYF589841:GYF589861 HIB589841:HIB589861 HRX589841:HRX589861 IBT589841:IBT589861 ILP589841:ILP589861 IVL589841:IVL589861 JFH589841:JFH589861 JPD589841:JPD589861 JYZ589841:JYZ589861 KIV589841:KIV589861 KSR589841:KSR589861 LCN589841:LCN589861 LMJ589841:LMJ589861 LWF589841:LWF589861 MGB589841:MGB589861 MPX589841:MPX589861 MZT589841:MZT589861 NJP589841:NJP589861 NTL589841:NTL589861 ODH589841:ODH589861 OND589841:OND589861 OWZ589841:OWZ589861 PGV589841:PGV589861 PQR589841:PQR589861 QAN589841:QAN589861 QKJ589841:QKJ589861 QUF589841:QUF589861 REB589841:REB589861 RNX589841:RNX589861 RXT589841:RXT589861 SHP589841:SHP589861 SRL589841:SRL589861 TBH589841:TBH589861 TLD589841:TLD589861 TUZ589841:TUZ589861 UEV589841:UEV589861 UOR589841:UOR589861 UYN589841:UYN589861 VIJ589841:VIJ589861 VSF589841:VSF589861 WCB589841:WCB589861 WLX589841:WLX589861 WVT589841:WVT589861 L655377:L655397 JH655377:JH655397 TD655377:TD655397 ACZ655377:ACZ655397 AMV655377:AMV655397 AWR655377:AWR655397 BGN655377:BGN655397 BQJ655377:BQJ655397 CAF655377:CAF655397 CKB655377:CKB655397 CTX655377:CTX655397 DDT655377:DDT655397 DNP655377:DNP655397 DXL655377:DXL655397 EHH655377:EHH655397 ERD655377:ERD655397 FAZ655377:FAZ655397 FKV655377:FKV655397 FUR655377:FUR655397 GEN655377:GEN655397 GOJ655377:GOJ655397 GYF655377:GYF655397 HIB655377:HIB655397 HRX655377:HRX655397 IBT655377:IBT655397 ILP655377:ILP655397 IVL655377:IVL655397 JFH655377:JFH655397 JPD655377:JPD655397 JYZ655377:JYZ655397 KIV655377:KIV655397 KSR655377:KSR655397 LCN655377:LCN655397 LMJ655377:LMJ655397 LWF655377:LWF655397 MGB655377:MGB655397 MPX655377:MPX655397 MZT655377:MZT655397 NJP655377:NJP655397 NTL655377:NTL655397 ODH655377:ODH655397 OND655377:OND655397 OWZ655377:OWZ655397 PGV655377:PGV655397 PQR655377:PQR655397 QAN655377:QAN655397 QKJ655377:QKJ655397 QUF655377:QUF655397 REB655377:REB655397 RNX655377:RNX655397 RXT655377:RXT655397 SHP655377:SHP655397 SRL655377:SRL655397 TBH655377:TBH655397 TLD655377:TLD655397 TUZ655377:TUZ655397 UEV655377:UEV655397 UOR655377:UOR655397 UYN655377:UYN655397 VIJ655377:VIJ655397 VSF655377:VSF655397 WCB655377:WCB655397 WLX655377:WLX655397 WVT655377:WVT655397 L720913:L720933 JH720913:JH720933 TD720913:TD720933 ACZ720913:ACZ720933 AMV720913:AMV720933 AWR720913:AWR720933 BGN720913:BGN720933 BQJ720913:BQJ720933 CAF720913:CAF720933 CKB720913:CKB720933 CTX720913:CTX720933 DDT720913:DDT720933 DNP720913:DNP720933 DXL720913:DXL720933 EHH720913:EHH720933 ERD720913:ERD720933 FAZ720913:FAZ720933 FKV720913:FKV720933 FUR720913:FUR720933 GEN720913:GEN720933 GOJ720913:GOJ720933 GYF720913:GYF720933 HIB720913:HIB720933 HRX720913:HRX720933 IBT720913:IBT720933 ILP720913:ILP720933 IVL720913:IVL720933 JFH720913:JFH720933 JPD720913:JPD720933 JYZ720913:JYZ720933 KIV720913:KIV720933 KSR720913:KSR720933 LCN720913:LCN720933 LMJ720913:LMJ720933 LWF720913:LWF720933 MGB720913:MGB720933 MPX720913:MPX720933 MZT720913:MZT720933 NJP720913:NJP720933 NTL720913:NTL720933 ODH720913:ODH720933 OND720913:OND720933 OWZ720913:OWZ720933 PGV720913:PGV720933 PQR720913:PQR720933 QAN720913:QAN720933 QKJ720913:QKJ720933 QUF720913:QUF720933 REB720913:REB720933 RNX720913:RNX720933 RXT720913:RXT720933 SHP720913:SHP720933 SRL720913:SRL720933 TBH720913:TBH720933 TLD720913:TLD720933 TUZ720913:TUZ720933 UEV720913:UEV720933 UOR720913:UOR720933 UYN720913:UYN720933 VIJ720913:VIJ720933 VSF720913:VSF720933 WCB720913:WCB720933 WLX720913:WLX720933 WVT720913:WVT720933 L786449:L786469 JH786449:JH786469 TD786449:TD786469 ACZ786449:ACZ786469 AMV786449:AMV786469 AWR786449:AWR786469 BGN786449:BGN786469 BQJ786449:BQJ786469 CAF786449:CAF786469 CKB786449:CKB786469 CTX786449:CTX786469 DDT786449:DDT786469 DNP786449:DNP786469 DXL786449:DXL786469 EHH786449:EHH786469 ERD786449:ERD786469 FAZ786449:FAZ786469 FKV786449:FKV786469 FUR786449:FUR786469 GEN786449:GEN786469 GOJ786449:GOJ786469 GYF786449:GYF786469 HIB786449:HIB786469 HRX786449:HRX786469 IBT786449:IBT786469 ILP786449:ILP786469 IVL786449:IVL786469 JFH786449:JFH786469 JPD786449:JPD786469 JYZ786449:JYZ786469 KIV786449:KIV786469 KSR786449:KSR786469 LCN786449:LCN786469 LMJ786449:LMJ786469 LWF786449:LWF786469 MGB786449:MGB786469 MPX786449:MPX786469 MZT786449:MZT786469 NJP786449:NJP786469 NTL786449:NTL786469 ODH786449:ODH786469 OND786449:OND786469 OWZ786449:OWZ786469 PGV786449:PGV786469 PQR786449:PQR786469 QAN786449:QAN786469 QKJ786449:QKJ786469 QUF786449:QUF786469 REB786449:REB786469 RNX786449:RNX786469 RXT786449:RXT786469 SHP786449:SHP786469 SRL786449:SRL786469 TBH786449:TBH786469 TLD786449:TLD786469 TUZ786449:TUZ786469 UEV786449:UEV786469 UOR786449:UOR786469 UYN786449:UYN786469 VIJ786449:VIJ786469 VSF786449:VSF786469 WCB786449:WCB786469 WLX786449:WLX786469 WVT786449:WVT786469 L851985:L852005 JH851985:JH852005 TD851985:TD852005 ACZ851985:ACZ852005 AMV851985:AMV852005 AWR851985:AWR852005 BGN851985:BGN852005 BQJ851985:BQJ852005 CAF851985:CAF852005 CKB851985:CKB852005 CTX851985:CTX852005 DDT851985:DDT852005 DNP851985:DNP852005 DXL851985:DXL852005 EHH851985:EHH852005 ERD851985:ERD852005 FAZ851985:FAZ852005 FKV851985:FKV852005 FUR851985:FUR852005 GEN851985:GEN852005 GOJ851985:GOJ852005 GYF851985:GYF852005 HIB851985:HIB852005 HRX851985:HRX852005 IBT851985:IBT852005 ILP851985:ILP852005 IVL851985:IVL852005 JFH851985:JFH852005 JPD851985:JPD852005 JYZ851985:JYZ852005 KIV851985:KIV852005 KSR851985:KSR852005 LCN851985:LCN852005 LMJ851985:LMJ852005 LWF851985:LWF852005 MGB851985:MGB852005 MPX851985:MPX852005 MZT851985:MZT852005 NJP851985:NJP852005 NTL851985:NTL852005 ODH851985:ODH852005 OND851985:OND852005 OWZ851985:OWZ852005 PGV851985:PGV852005 PQR851985:PQR852005 QAN851985:QAN852005 QKJ851985:QKJ852005 QUF851985:QUF852005 REB851985:REB852005 RNX851985:RNX852005 RXT851985:RXT852005 SHP851985:SHP852005 SRL851985:SRL852005 TBH851985:TBH852005 TLD851985:TLD852005 TUZ851985:TUZ852005 UEV851985:UEV852005 UOR851985:UOR852005 UYN851985:UYN852005 VIJ851985:VIJ852005 VSF851985:VSF852005 WCB851985:WCB852005 WLX851985:WLX852005 WVT851985:WVT852005 L917521:L917541 JH917521:JH917541 TD917521:TD917541 ACZ917521:ACZ917541 AMV917521:AMV917541 AWR917521:AWR917541 BGN917521:BGN917541 BQJ917521:BQJ917541 CAF917521:CAF917541 CKB917521:CKB917541 CTX917521:CTX917541 DDT917521:DDT917541 DNP917521:DNP917541 DXL917521:DXL917541 EHH917521:EHH917541 ERD917521:ERD917541 FAZ917521:FAZ917541 FKV917521:FKV917541 FUR917521:FUR917541 GEN917521:GEN917541 GOJ917521:GOJ917541 GYF917521:GYF917541 HIB917521:HIB917541 HRX917521:HRX917541 IBT917521:IBT917541 ILP917521:ILP917541 IVL917521:IVL917541 JFH917521:JFH917541 JPD917521:JPD917541 JYZ917521:JYZ917541 KIV917521:KIV917541 KSR917521:KSR917541 LCN917521:LCN917541 LMJ917521:LMJ917541 LWF917521:LWF917541 MGB917521:MGB917541 MPX917521:MPX917541 MZT917521:MZT917541 NJP917521:NJP917541 NTL917521:NTL917541 ODH917521:ODH917541 OND917521:OND917541 OWZ917521:OWZ917541 PGV917521:PGV917541 PQR917521:PQR917541 QAN917521:QAN917541 QKJ917521:QKJ917541 QUF917521:QUF917541 REB917521:REB917541 RNX917521:RNX917541 RXT917521:RXT917541 SHP917521:SHP917541 SRL917521:SRL917541 TBH917521:TBH917541 TLD917521:TLD917541 TUZ917521:TUZ917541 UEV917521:UEV917541 UOR917521:UOR917541 UYN917521:UYN917541 VIJ917521:VIJ917541 VSF917521:VSF917541 WCB917521:WCB917541 WLX917521:WLX917541 WVT917521:WVT917541 L983057:L983077 JH983057:JH983077 TD983057:TD983077 ACZ983057:ACZ983077 AMV983057:AMV983077 AWR983057:AWR983077 BGN983057:BGN983077 BQJ983057:BQJ983077 CAF983057:CAF983077 CKB983057:CKB983077 CTX983057:CTX983077 DDT983057:DDT983077 DNP983057:DNP983077 DXL983057:DXL983077 EHH983057:EHH983077 ERD983057:ERD983077 FAZ983057:FAZ983077 FKV983057:FKV983077 FUR983057:FUR983077 GEN983057:GEN983077 GOJ983057:GOJ983077 GYF983057:GYF983077 HIB983057:HIB983077 HRX983057:HRX983077 IBT983057:IBT983077 ILP983057:ILP983077 IVL983057:IVL983077 JFH983057:JFH983077 JPD983057:JPD983077 JYZ983057:JYZ983077 KIV983057:KIV983077 KSR983057:KSR983077 LCN983057:LCN983077 LMJ983057:LMJ983077 LWF983057:LWF983077 MGB983057:MGB983077 MPX983057:MPX983077 MZT983057:MZT983077 NJP983057:NJP983077 NTL983057:NTL983077 ODH983057:ODH983077 OND983057:OND983077 OWZ983057:OWZ983077 PGV983057:PGV983077 PQR983057:PQR983077 QAN983057:QAN983077 QKJ983057:QKJ983077 QUF983057:QUF983077 REB983057:REB983077 RNX983057:RNX983077 RXT983057:RXT983077 SHP983057:SHP983077 SRL983057:SRL983077 TBH983057:TBH983077 TLD983057:TLD983077 TUZ983057:TUZ983077 UEV983057:UEV983077 UOR983057:UOR983077 UYN983057:UYN983077 VIJ983057:VIJ983077 VSF983057:VSF983077 WCB983057:WCB983077 WLX983057:WLX983077 WVT983057:WVT983077 AE10:AE11 KA10:KA11 TW10:TW11 ADS10:ADS11 ANO10:ANO11 AXK10:AXK11 BHG10:BHG11 BRC10:BRC11 CAY10:CAY11 CKU10:CKU11 CUQ10:CUQ11 DEM10:DEM11 DOI10:DOI11 DYE10:DYE11 EIA10:EIA11 ERW10:ERW11 FBS10:FBS11 FLO10:FLO11 FVK10:FVK11 GFG10:GFG11 GPC10:GPC11 GYY10:GYY11 HIU10:HIU11 HSQ10:HSQ11 ICM10:ICM11 IMI10:IMI11 IWE10:IWE11 JGA10:JGA11 JPW10:JPW11 JZS10:JZS11 KJO10:KJO11 KTK10:KTK11 LDG10:LDG11 LNC10:LNC11 LWY10:LWY11 MGU10:MGU11 MQQ10:MQQ11 NAM10:NAM11 NKI10:NKI11 NUE10:NUE11 OEA10:OEA11 ONW10:ONW11 OXS10:OXS11 PHO10:PHO11 PRK10:PRK11 QBG10:QBG11 QLC10:QLC11 QUY10:QUY11 REU10:REU11 ROQ10:ROQ11 RYM10:RYM11 SII10:SII11 SSE10:SSE11 TCA10:TCA11 TLW10:TLW11 TVS10:TVS11 UFO10:UFO11 UPK10:UPK11 UZG10:UZG11 VJC10:VJC11 VSY10:VSY11 WCU10:WCU11 WMQ10:WMQ11 WWM10:WWM11 AE65546:AE65547 KA65546:KA65547 TW65546:TW65547 ADS65546:ADS65547 ANO65546:ANO65547 AXK65546:AXK65547 BHG65546:BHG65547 BRC65546:BRC65547 CAY65546:CAY65547 CKU65546:CKU65547 CUQ65546:CUQ65547 DEM65546:DEM65547 DOI65546:DOI65547 DYE65546:DYE65547 EIA65546:EIA65547 ERW65546:ERW65547 FBS65546:FBS65547 FLO65546:FLO65547 FVK65546:FVK65547 GFG65546:GFG65547 GPC65546:GPC65547 GYY65546:GYY65547 HIU65546:HIU65547 HSQ65546:HSQ65547 ICM65546:ICM65547 IMI65546:IMI65547 IWE65546:IWE65547 JGA65546:JGA65547 JPW65546:JPW65547 JZS65546:JZS65547 KJO65546:KJO65547 KTK65546:KTK65547 LDG65546:LDG65547 LNC65546:LNC65547 LWY65546:LWY65547 MGU65546:MGU65547 MQQ65546:MQQ65547 NAM65546:NAM65547 NKI65546:NKI65547 NUE65546:NUE65547 OEA65546:OEA65547 ONW65546:ONW65547 OXS65546:OXS65547 PHO65546:PHO65547 PRK65546:PRK65547 QBG65546:QBG65547 QLC65546:QLC65547 QUY65546:QUY65547 REU65546:REU65547 ROQ65546:ROQ65547 RYM65546:RYM65547 SII65546:SII65547 SSE65546:SSE65547 TCA65546:TCA65547 TLW65546:TLW65547 TVS65546:TVS65547 UFO65546:UFO65547 UPK65546:UPK65547 UZG65546:UZG65547 VJC65546:VJC65547 VSY65546:VSY65547 WCU65546:WCU65547 WMQ65546:WMQ65547 WWM65546:WWM65547 AE131082:AE131083 KA131082:KA131083 TW131082:TW131083 ADS131082:ADS131083 ANO131082:ANO131083 AXK131082:AXK131083 BHG131082:BHG131083 BRC131082:BRC131083 CAY131082:CAY131083 CKU131082:CKU131083 CUQ131082:CUQ131083 DEM131082:DEM131083 DOI131082:DOI131083 DYE131082:DYE131083 EIA131082:EIA131083 ERW131082:ERW131083 FBS131082:FBS131083 FLO131082:FLO131083 FVK131082:FVK131083 GFG131082:GFG131083 GPC131082:GPC131083 GYY131082:GYY131083 HIU131082:HIU131083 HSQ131082:HSQ131083 ICM131082:ICM131083 IMI131082:IMI131083 IWE131082:IWE131083 JGA131082:JGA131083 JPW131082:JPW131083 JZS131082:JZS131083 KJO131082:KJO131083 KTK131082:KTK131083 LDG131082:LDG131083 LNC131082:LNC131083 LWY131082:LWY131083 MGU131082:MGU131083 MQQ131082:MQQ131083 NAM131082:NAM131083 NKI131082:NKI131083 NUE131082:NUE131083 OEA131082:OEA131083 ONW131082:ONW131083 OXS131082:OXS131083 PHO131082:PHO131083 PRK131082:PRK131083 QBG131082:QBG131083 QLC131082:QLC131083 QUY131082:QUY131083 REU131082:REU131083 ROQ131082:ROQ131083 RYM131082:RYM131083 SII131082:SII131083 SSE131082:SSE131083 TCA131082:TCA131083 TLW131082:TLW131083 TVS131082:TVS131083 UFO131082:UFO131083 UPK131082:UPK131083 UZG131082:UZG131083 VJC131082:VJC131083 VSY131082:VSY131083 WCU131082:WCU131083 WMQ131082:WMQ131083 WWM131082:WWM131083 AE196618:AE196619 KA196618:KA196619 TW196618:TW196619 ADS196618:ADS196619 ANO196618:ANO196619 AXK196618:AXK196619 BHG196618:BHG196619 BRC196618:BRC196619 CAY196618:CAY196619 CKU196618:CKU196619 CUQ196618:CUQ196619 DEM196618:DEM196619 DOI196618:DOI196619 DYE196618:DYE196619 EIA196618:EIA196619 ERW196618:ERW196619 FBS196618:FBS196619 FLO196618:FLO196619 FVK196618:FVK196619 GFG196618:GFG196619 GPC196618:GPC196619 GYY196618:GYY196619 HIU196618:HIU196619 HSQ196618:HSQ196619 ICM196618:ICM196619 IMI196618:IMI196619 IWE196618:IWE196619 JGA196618:JGA196619 JPW196618:JPW196619 JZS196618:JZS196619 KJO196618:KJO196619 KTK196618:KTK196619 LDG196618:LDG196619 LNC196618:LNC196619 LWY196618:LWY196619 MGU196618:MGU196619 MQQ196618:MQQ196619 NAM196618:NAM196619 NKI196618:NKI196619 NUE196618:NUE196619 OEA196618:OEA196619 ONW196618:ONW196619 OXS196618:OXS196619 PHO196618:PHO196619 PRK196618:PRK196619 QBG196618:QBG196619 QLC196618:QLC196619 QUY196618:QUY196619 REU196618:REU196619 ROQ196618:ROQ196619 RYM196618:RYM196619 SII196618:SII196619 SSE196618:SSE196619 TCA196618:TCA196619 TLW196618:TLW196619 TVS196618:TVS196619 UFO196618:UFO196619 UPK196618:UPK196619 UZG196618:UZG196619 VJC196618:VJC196619 VSY196618:VSY196619 WCU196618:WCU196619 WMQ196618:WMQ196619 WWM196618:WWM196619 AE262154:AE262155 KA262154:KA262155 TW262154:TW262155 ADS262154:ADS262155 ANO262154:ANO262155 AXK262154:AXK262155 BHG262154:BHG262155 BRC262154:BRC262155 CAY262154:CAY262155 CKU262154:CKU262155 CUQ262154:CUQ262155 DEM262154:DEM262155 DOI262154:DOI262155 DYE262154:DYE262155 EIA262154:EIA262155 ERW262154:ERW262155 FBS262154:FBS262155 FLO262154:FLO262155 FVK262154:FVK262155 GFG262154:GFG262155 GPC262154:GPC262155 GYY262154:GYY262155 HIU262154:HIU262155 HSQ262154:HSQ262155 ICM262154:ICM262155 IMI262154:IMI262155 IWE262154:IWE262155 JGA262154:JGA262155 JPW262154:JPW262155 JZS262154:JZS262155 KJO262154:KJO262155 KTK262154:KTK262155 LDG262154:LDG262155 LNC262154:LNC262155 LWY262154:LWY262155 MGU262154:MGU262155 MQQ262154:MQQ262155 NAM262154:NAM262155 NKI262154:NKI262155 NUE262154:NUE262155 OEA262154:OEA262155 ONW262154:ONW262155 OXS262154:OXS262155 PHO262154:PHO262155 PRK262154:PRK262155 QBG262154:QBG262155 QLC262154:QLC262155 QUY262154:QUY262155 REU262154:REU262155 ROQ262154:ROQ262155 RYM262154:RYM262155 SII262154:SII262155 SSE262154:SSE262155 TCA262154:TCA262155 TLW262154:TLW262155 TVS262154:TVS262155 UFO262154:UFO262155 UPK262154:UPK262155 UZG262154:UZG262155 VJC262154:VJC262155 VSY262154:VSY262155 WCU262154:WCU262155 WMQ262154:WMQ262155 WWM262154:WWM262155 AE327690:AE327691 KA327690:KA327691 TW327690:TW327691 ADS327690:ADS327691 ANO327690:ANO327691 AXK327690:AXK327691 BHG327690:BHG327691 BRC327690:BRC327691 CAY327690:CAY327691 CKU327690:CKU327691 CUQ327690:CUQ327691 DEM327690:DEM327691 DOI327690:DOI327691 DYE327690:DYE327691 EIA327690:EIA327691 ERW327690:ERW327691 FBS327690:FBS327691 FLO327690:FLO327691 FVK327690:FVK327691 GFG327690:GFG327691 GPC327690:GPC327691 GYY327690:GYY327691 HIU327690:HIU327691 HSQ327690:HSQ327691 ICM327690:ICM327691 IMI327690:IMI327691 IWE327690:IWE327691 JGA327690:JGA327691 JPW327690:JPW327691 JZS327690:JZS327691 KJO327690:KJO327691 KTK327690:KTK327691 LDG327690:LDG327691 LNC327690:LNC327691 LWY327690:LWY327691 MGU327690:MGU327691 MQQ327690:MQQ327691 NAM327690:NAM327691 NKI327690:NKI327691 NUE327690:NUE327691 OEA327690:OEA327691 ONW327690:ONW327691 OXS327690:OXS327691 PHO327690:PHO327691 PRK327690:PRK327691 QBG327690:QBG327691 QLC327690:QLC327691 QUY327690:QUY327691 REU327690:REU327691 ROQ327690:ROQ327691 RYM327690:RYM327691 SII327690:SII327691 SSE327690:SSE327691 TCA327690:TCA327691 TLW327690:TLW327691 TVS327690:TVS327691 UFO327690:UFO327691 UPK327690:UPK327691 UZG327690:UZG327691 VJC327690:VJC327691 VSY327690:VSY327691 WCU327690:WCU327691 WMQ327690:WMQ327691 WWM327690:WWM327691 AE393226:AE393227 KA393226:KA393227 TW393226:TW393227 ADS393226:ADS393227 ANO393226:ANO393227 AXK393226:AXK393227 BHG393226:BHG393227 BRC393226:BRC393227 CAY393226:CAY393227 CKU393226:CKU393227 CUQ393226:CUQ393227 DEM393226:DEM393227 DOI393226:DOI393227 DYE393226:DYE393227 EIA393226:EIA393227 ERW393226:ERW393227 FBS393226:FBS393227 FLO393226:FLO393227 FVK393226:FVK393227 GFG393226:GFG393227 GPC393226:GPC393227 GYY393226:GYY393227 HIU393226:HIU393227 HSQ393226:HSQ393227 ICM393226:ICM393227 IMI393226:IMI393227 IWE393226:IWE393227 JGA393226:JGA393227 JPW393226:JPW393227 JZS393226:JZS393227 KJO393226:KJO393227 KTK393226:KTK393227 LDG393226:LDG393227 LNC393226:LNC393227 LWY393226:LWY393227 MGU393226:MGU393227 MQQ393226:MQQ393227 NAM393226:NAM393227 NKI393226:NKI393227 NUE393226:NUE393227 OEA393226:OEA393227 ONW393226:ONW393227 OXS393226:OXS393227 PHO393226:PHO393227 PRK393226:PRK393227 QBG393226:QBG393227 QLC393226:QLC393227 QUY393226:QUY393227 REU393226:REU393227 ROQ393226:ROQ393227 RYM393226:RYM393227 SII393226:SII393227 SSE393226:SSE393227 TCA393226:TCA393227 TLW393226:TLW393227 TVS393226:TVS393227 UFO393226:UFO393227 UPK393226:UPK393227 UZG393226:UZG393227 VJC393226:VJC393227 VSY393226:VSY393227 WCU393226:WCU393227 WMQ393226:WMQ393227 WWM393226:WWM393227 AE458762:AE458763 KA458762:KA458763 TW458762:TW458763 ADS458762:ADS458763 ANO458762:ANO458763 AXK458762:AXK458763 BHG458762:BHG458763 BRC458762:BRC458763 CAY458762:CAY458763 CKU458762:CKU458763 CUQ458762:CUQ458763 DEM458762:DEM458763 DOI458762:DOI458763 DYE458762:DYE458763 EIA458762:EIA458763 ERW458762:ERW458763 FBS458762:FBS458763 FLO458762:FLO458763 FVK458762:FVK458763 GFG458762:GFG458763 GPC458762:GPC458763 GYY458762:GYY458763 HIU458762:HIU458763 HSQ458762:HSQ458763 ICM458762:ICM458763 IMI458762:IMI458763 IWE458762:IWE458763 JGA458762:JGA458763 JPW458762:JPW458763 JZS458762:JZS458763 KJO458762:KJO458763 KTK458762:KTK458763 LDG458762:LDG458763 LNC458762:LNC458763 LWY458762:LWY458763 MGU458762:MGU458763 MQQ458762:MQQ458763 NAM458762:NAM458763 NKI458762:NKI458763 NUE458762:NUE458763 OEA458762:OEA458763 ONW458762:ONW458763 OXS458762:OXS458763 PHO458762:PHO458763 PRK458762:PRK458763 QBG458762:QBG458763 QLC458762:QLC458763 QUY458762:QUY458763 REU458762:REU458763 ROQ458762:ROQ458763 RYM458762:RYM458763 SII458762:SII458763 SSE458762:SSE458763 TCA458762:TCA458763 TLW458762:TLW458763 TVS458762:TVS458763 UFO458762:UFO458763 UPK458762:UPK458763 UZG458762:UZG458763 VJC458762:VJC458763 VSY458762:VSY458763 WCU458762:WCU458763 WMQ458762:WMQ458763 WWM458762:WWM458763 AE524298:AE524299 KA524298:KA524299 TW524298:TW524299 ADS524298:ADS524299 ANO524298:ANO524299 AXK524298:AXK524299 BHG524298:BHG524299 BRC524298:BRC524299 CAY524298:CAY524299 CKU524298:CKU524299 CUQ524298:CUQ524299 DEM524298:DEM524299 DOI524298:DOI524299 DYE524298:DYE524299 EIA524298:EIA524299 ERW524298:ERW524299 FBS524298:FBS524299 FLO524298:FLO524299 FVK524298:FVK524299 GFG524298:GFG524299 GPC524298:GPC524299 GYY524298:GYY524299 HIU524298:HIU524299 HSQ524298:HSQ524299 ICM524298:ICM524299 IMI524298:IMI524299 IWE524298:IWE524299 JGA524298:JGA524299 JPW524298:JPW524299 JZS524298:JZS524299 KJO524298:KJO524299 KTK524298:KTK524299 LDG524298:LDG524299 LNC524298:LNC524299 LWY524298:LWY524299 MGU524298:MGU524299 MQQ524298:MQQ524299 NAM524298:NAM524299 NKI524298:NKI524299 NUE524298:NUE524299 OEA524298:OEA524299 ONW524298:ONW524299 OXS524298:OXS524299 PHO524298:PHO524299 PRK524298:PRK524299 QBG524298:QBG524299 QLC524298:QLC524299 QUY524298:QUY524299 REU524298:REU524299 ROQ524298:ROQ524299 RYM524298:RYM524299 SII524298:SII524299 SSE524298:SSE524299 TCA524298:TCA524299 TLW524298:TLW524299 TVS524298:TVS524299 UFO524298:UFO524299 UPK524298:UPK524299 UZG524298:UZG524299 VJC524298:VJC524299 VSY524298:VSY524299 WCU524298:WCU524299 WMQ524298:WMQ524299 WWM524298:WWM524299 AE589834:AE589835 KA589834:KA589835 TW589834:TW589835 ADS589834:ADS589835 ANO589834:ANO589835 AXK589834:AXK589835 BHG589834:BHG589835 BRC589834:BRC589835 CAY589834:CAY589835 CKU589834:CKU589835 CUQ589834:CUQ589835 DEM589834:DEM589835 DOI589834:DOI589835 DYE589834:DYE589835 EIA589834:EIA589835 ERW589834:ERW589835 FBS589834:FBS589835 FLO589834:FLO589835 FVK589834:FVK589835 GFG589834:GFG589835 GPC589834:GPC589835 GYY589834:GYY589835 HIU589834:HIU589835 HSQ589834:HSQ589835 ICM589834:ICM589835 IMI589834:IMI589835 IWE589834:IWE589835 JGA589834:JGA589835 JPW589834:JPW589835 JZS589834:JZS589835 KJO589834:KJO589835 KTK589834:KTK589835 LDG589834:LDG589835 LNC589834:LNC589835 LWY589834:LWY589835 MGU589834:MGU589835 MQQ589834:MQQ589835 NAM589834:NAM589835 NKI589834:NKI589835 NUE589834:NUE589835 OEA589834:OEA589835 ONW589834:ONW589835 OXS589834:OXS589835 PHO589834:PHO589835 PRK589834:PRK589835 QBG589834:QBG589835 QLC589834:QLC589835 QUY589834:QUY589835 REU589834:REU589835 ROQ589834:ROQ589835 RYM589834:RYM589835 SII589834:SII589835 SSE589834:SSE589835 TCA589834:TCA589835 TLW589834:TLW589835 TVS589834:TVS589835 UFO589834:UFO589835 UPK589834:UPK589835 UZG589834:UZG589835 VJC589834:VJC589835 VSY589834:VSY589835 WCU589834:WCU589835 WMQ589834:WMQ589835 WWM589834:WWM589835 AE655370:AE655371 KA655370:KA655371 TW655370:TW655371 ADS655370:ADS655371 ANO655370:ANO655371 AXK655370:AXK655371 BHG655370:BHG655371 BRC655370:BRC655371 CAY655370:CAY655371 CKU655370:CKU655371 CUQ655370:CUQ655371 DEM655370:DEM655371 DOI655370:DOI655371 DYE655370:DYE655371 EIA655370:EIA655371 ERW655370:ERW655371 FBS655370:FBS655371 FLO655370:FLO655371 FVK655370:FVK655371 GFG655370:GFG655371 GPC655370:GPC655371 GYY655370:GYY655371 HIU655370:HIU655371 HSQ655370:HSQ655371 ICM655370:ICM655371 IMI655370:IMI655371 IWE655370:IWE655371 JGA655370:JGA655371 JPW655370:JPW655371 JZS655370:JZS655371 KJO655370:KJO655371 KTK655370:KTK655371 LDG655370:LDG655371 LNC655370:LNC655371 LWY655370:LWY655371 MGU655370:MGU655371 MQQ655370:MQQ655371 NAM655370:NAM655371 NKI655370:NKI655371 NUE655370:NUE655371 OEA655370:OEA655371 ONW655370:ONW655371 OXS655370:OXS655371 PHO655370:PHO655371 PRK655370:PRK655371 QBG655370:QBG655371 QLC655370:QLC655371 QUY655370:QUY655371 REU655370:REU655371 ROQ655370:ROQ655371 RYM655370:RYM655371 SII655370:SII655371 SSE655370:SSE655371 TCA655370:TCA655371 TLW655370:TLW655371 TVS655370:TVS655371 UFO655370:UFO655371 UPK655370:UPK655371 UZG655370:UZG655371 VJC655370:VJC655371 VSY655370:VSY655371 WCU655370:WCU655371 WMQ655370:WMQ655371 WWM655370:WWM655371 AE720906:AE720907 KA720906:KA720907 TW720906:TW720907 ADS720906:ADS720907 ANO720906:ANO720907 AXK720906:AXK720907 BHG720906:BHG720907 BRC720906:BRC720907 CAY720906:CAY720907 CKU720906:CKU720907 CUQ720906:CUQ720907 DEM720906:DEM720907 DOI720906:DOI720907 DYE720906:DYE720907 EIA720906:EIA720907 ERW720906:ERW720907 FBS720906:FBS720907 FLO720906:FLO720907 FVK720906:FVK720907 GFG720906:GFG720907 GPC720906:GPC720907 GYY720906:GYY720907 HIU720906:HIU720907 HSQ720906:HSQ720907 ICM720906:ICM720907 IMI720906:IMI720907 IWE720906:IWE720907 JGA720906:JGA720907 JPW720906:JPW720907 JZS720906:JZS720907 KJO720906:KJO720907 KTK720906:KTK720907 LDG720906:LDG720907 LNC720906:LNC720907 LWY720906:LWY720907 MGU720906:MGU720907 MQQ720906:MQQ720907 NAM720906:NAM720907 NKI720906:NKI720907 NUE720906:NUE720907 OEA720906:OEA720907 ONW720906:ONW720907 OXS720906:OXS720907 PHO720906:PHO720907 PRK720906:PRK720907 QBG720906:QBG720907 QLC720906:QLC720907 QUY720906:QUY720907 REU720906:REU720907 ROQ720906:ROQ720907 RYM720906:RYM720907 SII720906:SII720907 SSE720906:SSE720907 TCA720906:TCA720907 TLW720906:TLW720907 TVS720906:TVS720907 UFO720906:UFO720907 UPK720906:UPK720907 UZG720906:UZG720907 VJC720906:VJC720907 VSY720906:VSY720907 WCU720906:WCU720907 WMQ720906:WMQ720907 WWM720906:WWM720907 AE786442:AE786443 KA786442:KA786443 TW786442:TW786443 ADS786442:ADS786443 ANO786442:ANO786443 AXK786442:AXK786443 BHG786442:BHG786443 BRC786442:BRC786443 CAY786442:CAY786443 CKU786442:CKU786443 CUQ786442:CUQ786443 DEM786442:DEM786443 DOI786442:DOI786443 DYE786442:DYE786443 EIA786442:EIA786443 ERW786442:ERW786443 FBS786442:FBS786443 FLO786442:FLO786443 FVK786442:FVK786443 GFG786442:GFG786443 GPC786442:GPC786443 GYY786442:GYY786443 HIU786442:HIU786443 HSQ786442:HSQ786443 ICM786442:ICM786443 IMI786442:IMI786443 IWE786442:IWE786443 JGA786442:JGA786443 JPW786442:JPW786443 JZS786442:JZS786443 KJO786442:KJO786443 KTK786442:KTK786443 LDG786442:LDG786443 LNC786442:LNC786443 LWY786442:LWY786443 MGU786442:MGU786443 MQQ786442:MQQ786443 NAM786442:NAM786443 NKI786442:NKI786443 NUE786442:NUE786443 OEA786442:OEA786443 ONW786442:ONW786443 OXS786442:OXS786443 PHO786442:PHO786443 PRK786442:PRK786443 QBG786442:QBG786443 QLC786442:QLC786443 QUY786442:QUY786443 REU786442:REU786443 ROQ786442:ROQ786443 RYM786442:RYM786443 SII786442:SII786443 SSE786442:SSE786443 TCA786442:TCA786443 TLW786442:TLW786443 TVS786442:TVS786443 UFO786442:UFO786443 UPK786442:UPK786443 UZG786442:UZG786443 VJC786442:VJC786443 VSY786442:VSY786443 WCU786442:WCU786443 WMQ786442:WMQ786443 WWM786442:WWM786443 AE851978:AE851979 KA851978:KA851979 TW851978:TW851979 ADS851978:ADS851979 ANO851978:ANO851979 AXK851978:AXK851979 BHG851978:BHG851979 BRC851978:BRC851979 CAY851978:CAY851979 CKU851978:CKU851979 CUQ851978:CUQ851979 DEM851978:DEM851979 DOI851978:DOI851979 DYE851978:DYE851979 EIA851978:EIA851979 ERW851978:ERW851979 FBS851978:FBS851979 FLO851978:FLO851979 FVK851978:FVK851979 GFG851978:GFG851979 GPC851978:GPC851979 GYY851978:GYY851979 HIU851978:HIU851979 HSQ851978:HSQ851979 ICM851978:ICM851979 IMI851978:IMI851979 IWE851978:IWE851979 JGA851978:JGA851979 JPW851978:JPW851979 JZS851978:JZS851979 KJO851978:KJO851979 KTK851978:KTK851979 LDG851978:LDG851979 LNC851978:LNC851979 LWY851978:LWY851979 MGU851978:MGU851979 MQQ851978:MQQ851979 NAM851978:NAM851979 NKI851978:NKI851979 NUE851978:NUE851979 OEA851978:OEA851979 ONW851978:ONW851979 OXS851978:OXS851979 PHO851978:PHO851979 PRK851978:PRK851979 QBG851978:QBG851979 QLC851978:QLC851979 QUY851978:QUY851979 REU851978:REU851979 ROQ851978:ROQ851979 RYM851978:RYM851979 SII851978:SII851979 SSE851978:SSE851979 TCA851978:TCA851979 TLW851978:TLW851979 TVS851978:TVS851979 UFO851978:UFO851979 UPK851978:UPK851979 UZG851978:UZG851979 VJC851978:VJC851979 VSY851978:VSY851979 WCU851978:WCU851979 WMQ851978:WMQ851979 WWM851978:WWM851979 AE917514:AE917515 KA917514:KA917515 TW917514:TW917515 ADS917514:ADS917515 ANO917514:ANO917515 AXK917514:AXK917515 BHG917514:BHG917515 BRC917514:BRC917515 CAY917514:CAY917515 CKU917514:CKU917515 CUQ917514:CUQ917515 DEM917514:DEM917515 DOI917514:DOI917515 DYE917514:DYE917515 EIA917514:EIA917515 ERW917514:ERW917515 FBS917514:FBS917515 FLO917514:FLO917515 FVK917514:FVK917515 GFG917514:GFG917515 GPC917514:GPC917515 GYY917514:GYY917515 HIU917514:HIU917515 HSQ917514:HSQ917515 ICM917514:ICM917515 IMI917514:IMI917515 IWE917514:IWE917515 JGA917514:JGA917515 JPW917514:JPW917515 JZS917514:JZS917515 KJO917514:KJO917515 KTK917514:KTK917515 LDG917514:LDG917515 LNC917514:LNC917515 LWY917514:LWY917515 MGU917514:MGU917515 MQQ917514:MQQ917515 NAM917514:NAM917515 NKI917514:NKI917515 NUE917514:NUE917515 OEA917514:OEA917515 ONW917514:ONW917515 OXS917514:OXS917515 PHO917514:PHO917515 PRK917514:PRK917515 QBG917514:QBG917515 QLC917514:QLC917515 QUY917514:QUY917515 REU917514:REU917515 ROQ917514:ROQ917515 RYM917514:RYM917515 SII917514:SII917515 SSE917514:SSE917515 TCA917514:TCA917515 TLW917514:TLW917515 TVS917514:TVS917515 UFO917514:UFO917515 UPK917514:UPK917515 UZG917514:UZG917515 VJC917514:VJC917515 VSY917514:VSY917515 WCU917514:WCU917515 WMQ917514:WMQ917515 WWM917514:WWM917515 AE983050:AE983051 KA983050:KA983051 TW983050:TW983051 ADS983050:ADS983051 ANO983050:ANO983051 AXK983050:AXK983051 BHG983050:BHG983051 BRC983050:BRC983051 CAY983050:CAY983051 CKU983050:CKU983051 CUQ983050:CUQ983051 DEM983050:DEM983051 DOI983050:DOI983051 DYE983050:DYE983051 EIA983050:EIA983051 ERW983050:ERW983051 FBS983050:FBS983051 FLO983050:FLO983051 FVK983050:FVK983051 GFG983050:GFG983051 GPC983050:GPC983051 GYY983050:GYY983051 HIU983050:HIU983051 HSQ983050:HSQ983051 ICM983050:ICM983051 IMI983050:IMI983051 IWE983050:IWE983051 JGA983050:JGA983051 JPW983050:JPW983051 JZS983050:JZS983051 KJO983050:KJO983051 KTK983050:KTK983051 LDG983050:LDG983051 LNC983050:LNC983051 LWY983050:LWY983051 MGU983050:MGU983051 MQQ983050:MQQ983051 NAM983050:NAM983051 NKI983050:NKI983051 NUE983050:NUE983051 OEA983050:OEA983051 ONW983050:ONW983051 OXS983050:OXS983051 PHO983050:PHO983051 PRK983050:PRK983051 QBG983050:QBG983051 QLC983050:QLC983051 QUY983050:QUY983051 REU983050:REU983051 ROQ983050:ROQ983051 RYM983050:RYM983051 SII983050:SII983051 SSE983050:SSE983051 TCA983050:TCA983051 TLW983050:TLW983051 TVS983050:TVS983051 UFO983050:UFO983051 UPK983050:UPK983051 UZG983050:UZG983051 VJC983050:VJC983051 VSY983050:VSY983051 WCU983050:WCU983051 WMQ983050:WMQ983051 WWM983050:WWM983051 AA10:AA11 JW10:JW11 TS10:TS11 ADO10:ADO11 ANK10:ANK11 AXG10:AXG11 BHC10:BHC11 BQY10:BQY11 CAU10:CAU11 CKQ10:CKQ11 CUM10:CUM11 DEI10:DEI11 DOE10:DOE11 DYA10:DYA11 EHW10:EHW11 ERS10:ERS11 FBO10:FBO11 FLK10:FLK11 FVG10:FVG11 GFC10:GFC11 GOY10:GOY11 GYU10:GYU11 HIQ10:HIQ11 HSM10:HSM11 ICI10:ICI11 IME10:IME11 IWA10:IWA11 JFW10:JFW11 JPS10:JPS11 JZO10:JZO11 KJK10:KJK11 KTG10:KTG11 LDC10:LDC11 LMY10:LMY11 LWU10:LWU11 MGQ10:MGQ11 MQM10:MQM11 NAI10:NAI11 NKE10:NKE11 NUA10:NUA11 ODW10:ODW11 ONS10:ONS11 OXO10:OXO11 PHK10:PHK11 PRG10:PRG11 QBC10:QBC11 QKY10:QKY11 QUU10:QUU11 REQ10:REQ11 ROM10:ROM11 RYI10:RYI11 SIE10:SIE11 SSA10:SSA11 TBW10:TBW11 TLS10:TLS11 TVO10:TVO11 UFK10:UFK11 UPG10:UPG11 UZC10:UZC11 VIY10:VIY11 VSU10:VSU11 WCQ10:WCQ11 WMM10:WMM11 WWI10:WWI11 AA65546:AA65547 JW65546:JW65547 TS65546:TS65547 ADO65546:ADO65547 ANK65546:ANK65547 AXG65546:AXG65547 BHC65546:BHC65547 BQY65546:BQY65547 CAU65546:CAU65547 CKQ65546:CKQ65547 CUM65546:CUM65547 DEI65546:DEI65547 DOE65546:DOE65547 DYA65546:DYA65547 EHW65546:EHW65547 ERS65546:ERS65547 FBO65546:FBO65547 FLK65546:FLK65547 FVG65546:FVG65547 GFC65546:GFC65547 GOY65546:GOY65547 GYU65546:GYU65547 HIQ65546:HIQ65547 HSM65546:HSM65547 ICI65546:ICI65547 IME65546:IME65547 IWA65546:IWA65547 JFW65546:JFW65547 JPS65546:JPS65547 JZO65546:JZO65547 KJK65546:KJK65547 KTG65546:KTG65547 LDC65546:LDC65547 LMY65546:LMY65547 LWU65546:LWU65547 MGQ65546:MGQ65547 MQM65546:MQM65547 NAI65546:NAI65547 NKE65546:NKE65547 NUA65546:NUA65547 ODW65546:ODW65547 ONS65546:ONS65547 OXO65546:OXO65547 PHK65546:PHK65547 PRG65546:PRG65547 QBC65546:QBC65547 QKY65546:QKY65547 QUU65546:QUU65547 REQ65546:REQ65547 ROM65546:ROM65547 RYI65546:RYI65547 SIE65546:SIE65547 SSA65546:SSA65547 TBW65546:TBW65547 TLS65546:TLS65547 TVO65546:TVO65547 UFK65546:UFK65547 UPG65546:UPG65547 UZC65546:UZC65547 VIY65546:VIY65547 VSU65546:VSU65547 WCQ65546:WCQ65547 WMM65546:WMM65547 WWI65546:WWI65547 AA131082:AA131083 JW131082:JW131083 TS131082:TS131083 ADO131082:ADO131083 ANK131082:ANK131083 AXG131082:AXG131083 BHC131082:BHC131083 BQY131082:BQY131083 CAU131082:CAU131083 CKQ131082:CKQ131083 CUM131082:CUM131083 DEI131082:DEI131083 DOE131082:DOE131083 DYA131082:DYA131083 EHW131082:EHW131083 ERS131082:ERS131083 FBO131082:FBO131083 FLK131082:FLK131083 FVG131082:FVG131083 GFC131082:GFC131083 GOY131082:GOY131083 GYU131082:GYU131083 HIQ131082:HIQ131083 HSM131082:HSM131083 ICI131082:ICI131083 IME131082:IME131083 IWA131082:IWA131083 JFW131082:JFW131083 JPS131082:JPS131083 JZO131082:JZO131083 KJK131082:KJK131083 KTG131082:KTG131083 LDC131082:LDC131083 LMY131082:LMY131083 LWU131082:LWU131083 MGQ131082:MGQ131083 MQM131082:MQM131083 NAI131082:NAI131083 NKE131082:NKE131083 NUA131082:NUA131083 ODW131082:ODW131083 ONS131082:ONS131083 OXO131082:OXO131083 PHK131082:PHK131083 PRG131082:PRG131083 QBC131082:QBC131083 QKY131082:QKY131083 QUU131082:QUU131083 REQ131082:REQ131083 ROM131082:ROM131083 RYI131082:RYI131083 SIE131082:SIE131083 SSA131082:SSA131083 TBW131082:TBW131083 TLS131082:TLS131083 TVO131082:TVO131083 UFK131082:UFK131083 UPG131082:UPG131083 UZC131082:UZC131083 VIY131082:VIY131083 VSU131082:VSU131083 WCQ131082:WCQ131083 WMM131082:WMM131083 WWI131082:WWI131083 AA196618:AA196619 JW196618:JW196619 TS196618:TS196619 ADO196618:ADO196619 ANK196618:ANK196619 AXG196618:AXG196619 BHC196618:BHC196619 BQY196618:BQY196619 CAU196618:CAU196619 CKQ196618:CKQ196619 CUM196618:CUM196619 DEI196618:DEI196619 DOE196618:DOE196619 DYA196618:DYA196619 EHW196618:EHW196619 ERS196618:ERS196619 FBO196618:FBO196619 FLK196618:FLK196619 FVG196618:FVG196619 GFC196618:GFC196619 GOY196618:GOY196619 GYU196618:GYU196619 HIQ196618:HIQ196619 HSM196618:HSM196619 ICI196618:ICI196619 IME196618:IME196619 IWA196618:IWA196619 JFW196618:JFW196619 JPS196618:JPS196619 JZO196618:JZO196619 KJK196618:KJK196619 KTG196618:KTG196619 LDC196618:LDC196619 LMY196618:LMY196619 LWU196618:LWU196619 MGQ196618:MGQ196619 MQM196618:MQM196619 NAI196618:NAI196619 NKE196618:NKE196619 NUA196618:NUA196619 ODW196618:ODW196619 ONS196618:ONS196619 OXO196618:OXO196619 PHK196618:PHK196619 PRG196618:PRG196619 QBC196618:QBC196619 QKY196618:QKY196619 QUU196618:QUU196619 REQ196618:REQ196619 ROM196618:ROM196619 RYI196618:RYI196619 SIE196618:SIE196619 SSA196618:SSA196619 TBW196618:TBW196619 TLS196618:TLS196619 TVO196618:TVO196619 UFK196618:UFK196619 UPG196618:UPG196619 UZC196618:UZC196619 VIY196618:VIY196619 VSU196618:VSU196619 WCQ196618:WCQ196619 WMM196618:WMM196619 WWI196618:WWI196619 AA262154:AA262155 JW262154:JW262155 TS262154:TS262155 ADO262154:ADO262155 ANK262154:ANK262155 AXG262154:AXG262155 BHC262154:BHC262155 BQY262154:BQY262155 CAU262154:CAU262155 CKQ262154:CKQ262155 CUM262154:CUM262155 DEI262154:DEI262155 DOE262154:DOE262155 DYA262154:DYA262155 EHW262154:EHW262155 ERS262154:ERS262155 FBO262154:FBO262155 FLK262154:FLK262155 FVG262154:FVG262155 GFC262154:GFC262155 GOY262154:GOY262155 GYU262154:GYU262155 HIQ262154:HIQ262155 HSM262154:HSM262155 ICI262154:ICI262155 IME262154:IME262155 IWA262154:IWA262155 JFW262154:JFW262155 JPS262154:JPS262155 JZO262154:JZO262155 KJK262154:KJK262155 KTG262154:KTG262155 LDC262154:LDC262155 LMY262154:LMY262155 LWU262154:LWU262155 MGQ262154:MGQ262155 MQM262154:MQM262155 NAI262154:NAI262155 NKE262154:NKE262155 NUA262154:NUA262155 ODW262154:ODW262155 ONS262154:ONS262155 OXO262154:OXO262155 PHK262154:PHK262155 PRG262154:PRG262155 QBC262154:QBC262155 QKY262154:QKY262155 QUU262154:QUU262155 REQ262154:REQ262155 ROM262154:ROM262155 RYI262154:RYI262155 SIE262154:SIE262155 SSA262154:SSA262155 TBW262154:TBW262155 TLS262154:TLS262155 TVO262154:TVO262155 UFK262154:UFK262155 UPG262154:UPG262155 UZC262154:UZC262155 VIY262154:VIY262155 VSU262154:VSU262155 WCQ262154:WCQ262155 WMM262154:WMM262155 WWI262154:WWI262155 AA327690:AA327691 JW327690:JW327691 TS327690:TS327691 ADO327690:ADO327691 ANK327690:ANK327691 AXG327690:AXG327691 BHC327690:BHC327691 BQY327690:BQY327691 CAU327690:CAU327691 CKQ327690:CKQ327691 CUM327690:CUM327691 DEI327690:DEI327691 DOE327690:DOE327691 DYA327690:DYA327691 EHW327690:EHW327691 ERS327690:ERS327691 FBO327690:FBO327691 FLK327690:FLK327691 FVG327690:FVG327691 GFC327690:GFC327691 GOY327690:GOY327691 GYU327690:GYU327691 HIQ327690:HIQ327691 HSM327690:HSM327691 ICI327690:ICI327691 IME327690:IME327691 IWA327690:IWA327691 JFW327690:JFW327691 JPS327690:JPS327691 JZO327690:JZO327691 KJK327690:KJK327691 KTG327690:KTG327691 LDC327690:LDC327691 LMY327690:LMY327691 LWU327690:LWU327691 MGQ327690:MGQ327691 MQM327690:MQM327691 NAI327690:NAI327691 NKE327690:NKE327691 NUA327690:NUA327691 ODW327690:ODW327691 ONS327690:ONS327691 OXO327690:OXO327691 PHK327690:PHK327691 PRG327690:PRG327691 QBC327690:QBC327691 QKY327690:QKY327691 QUU327690:QUU327691 REQ327690:REQ327691 ROM327690:ROM327691 RYI327690:RYI327691 SIE327690:SIE327691 SSA327690:SSA327691 TBW327690:TBW327691 TLS327690:TLS327691 TVO327690:TVO327691 UFK327690:UFK327691 UPG327690:UPG327691 UZC327690:UZC327691 VIY327690:VIY327691 VSU327690:VSU327691 WCQ327690:WCQ327691 WMM327690:WMM327691 WWI327690:WWI327691 AA393226:AA393227 JW393226:JW393227 TS393226:TS393227 ADO393226:ADO393227 ANK393226:ANK393227 AXG393226:AXG393227 BHC393226:BHC393227 BQY393226:BQY393227 CAU393226:CAU393227 CKQ393226:CKQ393227 CUM393226:CUM393227 DEI393226:DEI393227 DOE393226:DOE393227 DYA393226:DYA393227 EHW393226:EHW393227 ERS393226:ERS393227 FBO393226:FBO393227 FLK393226:FLK393227 FVG393226:FVG393227 GFC393226:GFC393227 GOY393226:GOY393227 GYU393226:GYU393227 HIQ393226:HIQ393227 HSM393226:HSM393227 ICI393226:ICI393227 IME393226:IME393227 IWA393226:IWA393227 JFW393226:JFW393227 JPS393226:JPS393227 JZO393226:JZO393227 KJK393226:KJK393227 KTG393226:KTG393227 LDC393226:LDC393227 LMY393226:LMY393227 LWU393226:LWU393227 MGQ393226:MGQ393227 MQM393226:MQM393227 NAI393226:NAI393227 NKE393226:NKE393227 NUA393226:NUA393227 ODW393226:ODW393227 ONS393226:ONS393227 OXO393226:OXO393227 PHK393226:PHK393227 PRG393226:PRG393227 QBC393226:QBC393227 QKY393226:QKY393227 QUU393226:QUU393227 REQ393226:REQ393227 ROM393226:ROM393227 RYI393226:RYI393227 SIE393226:SIE393227 SSA393226:SSA393227 TBW393226:TBW393227 TLS393226:TLS393227 TVO393226:TVO393227 UFK393226:UFK393227 UPG393226:UPG393227 UZC393226:UZC393227 VIY393226:VIY393227 VSU393226:VSU393227 WCQ393226:WCQ393227 WMM393226:WMM393227 WWI393226:WWI393227 AA458762:AA458763 JW458762:JW458763 TS458762:TS458763 ADO458762:ADO458763 ANK458762:ANK458763 AXG458762:AXG458763 BHC458762:BHC458763 BQY458762:BQY458763 CAU458762:CAU458763 CKQ458762:CKQ458763 CUM458762:CUM458763 DEI458762:DEI458763 DOE458762:DOE458763 DYA458762:DYA458763 EHW458762:EHW458763 ERS458762:ERS458763 FBO458762:FBO458763 FLK458762:FLK458763 FVG458762:FVG458763 GFC458762:GFC458763 GOY458762:GOY458763 GYU458762:GYU458763 HIQ458762:HIQ458763 HSM458762:HSM458763 ICI458762:ICI458763 IME458762:IME458763 IWA458762:IWA458763 JFW458762:JFW458763 JPS458762:JPS458763 JZO458762:JZO458763 KJK458762:KJK458763 KTG458762:KTG458763 LDC458762:LDC458763 LMY458762:LMY458763 LWU458762:LWU458763 MGQ458762:MGQ458763 MQM458762:MQM458763 NAI458762:NAI458763 NKE458762:NKE458763 NUA458762:NUA458763 ODW458762:ODW458763 ONS458762:ONS458763 OXO458762:OXO458763 PHK458762:PHK458763 PRG458762:PRG458763 QBC458762:QBC458763 QKY458762:QKY458763 QUU458762:QUU458763 REQ458762:REQ458763 ROM458762:ROM458763 RYI458762:RYI458763 SIE458762:SIE458763 SSA458762:SSA458763 TBW458762:TBW458763 TLS458762:TLS458763 TVO458762:TVO458763 UFK458762:UFK458763 UPG458762:UPG458763 UZC458762:UZC458763 VIY458762:VIY458763 VSU458762:VSU458763 WCQ458762:WCQ458763 WMM458762:WMM458763 WWI458762:WWI458763 AA524298:AA524299 JW524298:JW524299 TS524298:TS524299 ADO524298:ADO524299 ANK524298:ANK524299 AXG524298:AXG524299 BHC524298:BHC524299 BQY524298:BQY524299 CAU524298:CAU524299 CKQ524298:CKQ524299 CUM524298:CUM524299 DEI524298:DEI524299 DOE524298:DOE524299 DYA524298:DYA524299 EHW524298:EHW524299 ERS524298:ERS524299 FBO524298:FBO524299 FLK524298:FLK524299 FVG524298:FVG524299 GFC524298:GFC524299 GOY524298:GOY524299 GYU524298:GYU524299 HIQ524298:HIQ524299 HSM524298:HSM524299 ICI524298:ICI524299 IME524298:IME524299 IWA524298:IWA524299 JFW524298:JFW524299 JPS524298:JPS524299 JZO524298:JZO524299 KJK524298:KJK524299 KTG524298:KTG524299 LDC524298:LDC524299 LMY524298:LMY524299 LWU524298:LWU524299 MGQ524298:MGQ524299 MQM524298:MQM524299 NAI524298:NAI524299 NKE524298:NKE524299 NUA524298:NUA524299 ODW524298:ODW524299 ONS524298:ONS524299 OXO524298:OXO524299 PHK524298:PHK524299 PRG524298:PRG524299 QBC524298:QBC524299 QKY524298:QKY524299 QUU524298:QUU524299 REQ524298:REQ524299 ROM524298:ROM524299 RYI524298:RYI524299 SIE524298:SIE524299 SSA524298:SSA524299 TBW524298:TBW524299 TLS524298:TLS524299 TVO524298:TVO524299 UFK524298:UFK524299 UPG524298:UPG524299 UZC524298:UZC524299 VIY524298:VIY524299 VSU524298:VSU524299 WCQ524298:WCQ524299 WMM524298:WMM524299 WWI524298:WWI524299 AA589834:AA589835 JW589834:JW589835 TS589834:TS589835 ADO589834:ADO589835 ANK589834:ANK589835 AXG589834:AXG589835 BHC589834:BHC589835 BQY589834:BQY589835 CAU589834:CAU589835 CKQ589834:CKQ589835 CUM589834:CUM589835 DEI589834:DEI589835 DOE589834:DOE589835 DYA589834:DYA589835 EHW589834:EHW589835 ERS589834:ERS589835 FBO589834:FBO589835 FLK589834:FLK589835 FVG589834:FVG589835 GFC589834:GFC589835 GOY589834:GOY589835 GYU589834:GYU589835 HIQ589834:HIQ589835 HSM589834:HSM589835 ICI589834:ICI589835 IME589834:IME589835 IWA589834:IWA589835 JFW589834:JFW589835 JPS589834:JPS589835 JZO589834:JZO589835 KJK589834:KJK589835 KTG589834:KTG589835 LDC589834:LDC589835 LMY589834:LMY589835 LWU589834:LWU589835 MGQ589834:MGQ589835 MQM589834:MQM589835 NAI589834:NAI589835 NKE589834:NKE589835 NUA589834:NUA589835 ODW589834:ODW589835 ONS589834:ONS589835 OXO589834:OXO589835 PHK589834:PHK589835 PRG589834:PRG589835 QBC589834:QBC589835 QKY589834:QKY589835 QUU589834:QUU589835 REQ589834:REQ589835 ROM589834:ROM589835 RYI589834:RYI589835 SIE589834:SIE589835 SSA589834:SSA589835 TBW589834:TBW589835 TLS589834:TLS589835 TVO589834:TVO589835 UFK589834:UFK589835 UPG589834:UPG589835 UZC589834:UZC589835 VIY589834:VIY589835 VSU589834:VSU589835 WCQ589834:WCQ589835 WMM589834:WMM589835 WWI589834:WWI589835 AA655370:AA655371 JW655370:JW655371 TS655370:TS655371 ADO655370:ADO655371 ANK655370:ANK655371 AXG655370:AXG655371 BHC655370:BHC655371 BQY655370:BQY655371 CAU655370:CAU655371 CKQ655370:CKQ655371 CUM655370:CUM655371 DEI655370:DEI655371 DOE655370:DOE655371 DYA655370:DYA655371 EHW655370:EHW655371 ERS655370:ERS655371 FBO655370:FBO655371 FLK655370:FLK655371 FVG655370:FVG655371 GFC655370:GFC655371 GOY655370:GOY655371 GYU655370:GYU655371 HIQ655370:HIQ655371 HSM655370:HSM655371 ICI655370:ICI655371 IME655370:IME655371 IWA655370:IWA655371 JFW655370:JFW655371 JPS655370:JPS655371 JZO655370:JZO655371 KJK655370:KJK655371 KTG655370:KTG655371 LDC655370:LDC655371 LMY655370:LMY655371 LWU655370:LWU655371 MGQ655370:MGQ655371 MQM655370:MQM655371 NAI655370:NAI655371 NKE655370:NKE655371 NUA655370:NUA655371 ODW655370:ODW655371 ONS655370:ONS655371 OXO655370:OXO655371 PHK655370:PHK655371 PRG655370:PRG655371 QBC655370:QBC655371 QKY655370:QKY655371 QUU655370:QUU655371 REQ655370:REQ655371 ROM655370:ROM655371 RYI655370:RYI655371 SIE655370:SIE655371 SSA655370:SSA655371 TBW655370:TBW655371 TLS655370:TLS655371 TVO655370:TVO655371 UFK655370:UFK655371 UPG655370:UPG655371 UZC655370:UZC655371 VIY655370:VIY655371 VSU655370:VSU655371 WCQ655370:WCQ655371 WMM655370:WMM655371 WWI655370:WWI655371 AA720906:AA720907 JW720906:JW720907 TS720906:TS720907 ADO720906:ADO720907 ANK720906:ANK720907 AXG720906:AXG720907 BHC720906:BHC720907 BQY720906:BQY720907 CAU720906:CAU720907 CKQ720906:CKQ720907 CUM720906:CUM720907 DEI720906:DEI720907 DOE720906:DOE720907 DYA720906:DYA720907 EHW720906:EHW720907 ERS720906:ERS720907 FBO720906:FBO720907 FLK720906:FLK720907 FVG720906:FVG720907 GFC720906:GFC720907 GOY720906:GOY720907 GYU720906:GYU720907 HIQ720906:HIQ720907 HSM720906:HSM720907 ICI720906:ICI720907 IME720906:IME720907 IWA720906:IWA720907 JFW720906:JFW720907 JPS720906:JPS720907 JZO720906:JZO720907 KJK720906:KJK720907 KTG720906:KTG720907 LDC720906:LDC720907 LMY720906:LMY720907 LWU720906:LWU720907 MGQ720906:MGQ720907 MQM720906:MQM720907 NAI720906:NAI720907 NKE720906:NKE720907 NUA720906:NUA720907 ODW720906:ODW720907 ONS720906:ONS720907 OXO720906:OXO720907 PHK720906:PHK720907 PRG720906:PRG720907 QBC720906:QBC720907 QKY720906:QKY720907 QUU720906:QUU720907 REQ720906:REQ720907 ROM720906:ROM720907 RYI720906:RYI720907 SIE720906:SIE720907 SSA720906:SSA720907 TBW720906:TBW720907 TLS720906:TLS720907 TVO720906:TVO720907 UFK720906:UFK720907 UPG720906:UPG720907 UZC720906:UZC720907 VIY720906:VIY720907 VSU720906:VSU720907 WCQ720906:WCQ720907 WMM720906:WMM720907 WWI720906:WWI720907 AA786442:AA786443 JW786442:JW786443 TS786442:TS786443 ADO786442:ADO786443 ANK786442:ANK786443 AXG786442:AXG786443 BHC786442:BHC786443 BQY786442:BQY786443 CAU786442:CAU786443 CKQ786442:CKQ786443 CUM786442:CUM786443 DEI786442:DEI786443 DOE786442:DOE786443 DYA786442:DYA786443 EHW786442:EHW786443 ERS786442:ERS786443 FBO786442:FBO786443 FLK786442:FLK786443 FVG786442:FVG786443 GFC786442:GFC786443 GOY786442:GOY786443 GYU786442:GYU786443 HIQ786442:HIQ786443 HSM786442:HSM786443 ICI786442:ICI786443 IME786442:IME786443 IWA786442:IWA786443 JFW786442:JFW786443 JPS786442:JPS786443 JZO786442:JZO786443 KJK786442:KJK786443 KTG786442:KTG786443 LDC786442:LDC786443 LMY786442:LMY786443 LWU786442:LWU786443 MGQ786442:MGQ786443 MQM786442:MQM786443 NAI786442:NAI786443 NKE786442:NKE786443 NUA786442:NUA786443 ODW786442:ODW786443 ONS786442:ONS786443 OXO786442:OXO786443 PHK786442:PHK786443 PRG786442:PRG786443 QBC786442:QBC786443 QKY786442:QKY786443 QUU786442:QUU786443 REQ786442:REQ786443 ROM786442:ROM786443 RYI786442:RYI786443 SIE786442:SIE786443 SSA786442:SSA786443 TBW786442:TBW786443 TLS786442:TLS786443 TVO786442:TVO786443 UFK786442:UFK786443 UPG786442:UPG786443 UZC786442:UZC786443 VIY786442:VIY786443 VSU786442:VSU786443 WCQ786442:WCQ786443 WMM786442:WMM786443 WWI786442:WWI786443 AA851978:AA851979 JW851978:JW851979 TS851978:TS851979 ADO851978:ADO851979 ANK851978:ANK851979 AXG851978:AXG851979 BHC851978:BHC851979 BQY851978:BQY851979 CAU851978:CAU851979 CKQ851978:CKQ851979 CUM851978:CUM851979 DEI851978:DEI851979 DOE851978:DOE851979 DYA851978:DYA851979 EHW851978:EHW851979 ERS851978:ERS851979 FBO851978:FBO851979 FLK851978:FLK851979 FVG851978:FVG851979 GFC851978:GFC851979 GOY851978:GOY851979 GYU851978:GYU851979 HIQ851978:HIQ851979 HSM851978:HSM851979 ICI851978:ICI851979 IME851978:IME851979 IWA851978:IWA851979 JFW851978:JFW851979 JPS851978:JPS851979 JZO851978:JZO851979 KJK851978:KJK851979 KTG851978:KTG851979 LDC851978:LDC851979 LMY851978:LMY851979 LWU851978:LWU851979 MGQ851978:MGQ851979 MQM851978:MQM851979 NAI851978:NAI851979 NKE851978:NKE851979 NUA851978:NUA851979 ODW851978:ODW851979 ONS851978:ONS851979 OXO851978:OXO851979 PHK851978:PHK851979 PRG851978:PRG851979 QBC851978:QBC851979 QKY851978:QKY851979 QUU851978:QUU851979 REQ851978:REQ851979 ROM851978:ROM851979 RYI851978:RYI851979 SIE851978:SIE851979 SSA851978:SSA851979 TBW851978:TBW851979 TLS851978:TLS851979 TVO851978:TVO851979 UFK851978:UFK851979 UPG851978:UPG851979 UZC851978:UZC851979 VIY851978:VIY851979 VSU851978:VSU851979 WCQ851978:WCQ851979 WMM851978:WMM851979 WWI851978:WWI851979 AA917514:AA917515 JW917514:JW917515 TS917514:TS917515 ADO917514:ADO917515 ANK917514:ANK917515 AXG917514:AXG917515 BHC917514:BHC917515 BQY917514:BQY917515 CAU917514:CAU917515 CKQ917514:CKQ917515 CUM917514:CUM917515 DEI917514:DEI917515 DOE917514:DOE917515 DYA917514:DYA917515 EHW917514:EHW917515 ERS917514:ERS917515 FBO917514:FBO917515 FLK917514:FLK917515 FVG917514:FVG917515 GFC917514:GFC917515 GOY917514:GOY917515 GYU917514:GYU917515 HIQ917514:HIQ917515 HSM917514:HSM917515 ICI917514:ICI917515 IME917514:IME917515 IWA917514:IWA917515 JFW917514:JFW917515 JPS917514:JPS917515 JZO917514:JZO917515 KJK917514:KJK917515 KTG917514:KTG917515 LDC917514:LDC917515 LMY917514:LMY917515 LWU917514:LWU917515 MGQ917514:MGQ917515 MQM917514:MQM917515 NAI917514:NAI917515 NKE917514:NKE917515 NUA917514:NUA917515 ODW917514:ODW917515 ONS917514:ONS917515 OXO917514:OXO917515 PHK917514:PHK917515 PRG917514:PRG917515 QBC917514:QBC917515 QKY917514:QKY917515 QUU917514:QUU917515 REQ917514:REQ917515 ROM917514:ROM917515 RYI917514:RYI917515 SIE917514:SIE917515 SSA917514:SSA917515 TBW917514:TBW917515 TLS917514:TLS917515 TVO917514:TVO917515 UFK917514:UFK917515 UPG917514:UPG917515 UZC917514:UZC917515 VIY917514:VIY917515 VSU917514:VSU917515 WCQ917514:WCQ917515 WMM917514:WMM917515 WWI917514:WWI917515 AA983050:AA983051 JW983050:JW983051 TS983050:TS983051 ADO983050:ADO983051 ANK983050:ANK983051 AXG983050:AXG983051 BHC983050:BHC983051 BQY983050:BQY983051 CAU983050:CAU983051 CKQ983050:CKQ983051 CUM983050:CUM983051 DEI983050:DEI983051 DOE983050:DOE983051 DYA983050:DYA983051 EHW983050:EHW983051 ERS983050:ERS983051 FBO983050:FBO983051 FLK983050:FLK983051 FVG983050:FVG983051 GFC983050:GFC983051 GOY983050:GOY983051 GYU983050:GYU983051 HIQ983050:HIQ983051 HSM983050:HSM983051 ICI983050:ICI983051 IME983050:IME983051 IWA983050:IWA983051 JFW983050:JFW983051 JPS983050:JPS983051 JZO983050:JZO983051 KJK983050:KJK983051 KTG983050:KTG983051 LDC983050:LDC983051 LMY983050:LMY983051 LWU983050:LWU983051 MGQ983050:MGQ983051 MQM983050:MQM983051 NAI983050:NAI983051 NKE983050:NKE983051 NUA983050:NUA983051 ODW983050:ODW983051 ONS983050:ONS983051 OXO983050:OXO983051 PHK983050:PHK983051 PRG983050:PRG983051 QBC983050:QBC983051 QKY983050:QKY983051 QUU983050:QUU983051 REQ983050:REQ983051 ROM983050:ROM983051 RYI983050:RYI983051 SIE983050:SIE983051 SSA983050:SSA983051 TBW983050:TBW983051 TLS983050:TLS983051 TVO983050:TVO983051 UFK983050:UFK983051 UPG983050:UPG983051 UZC983050:UZC983051 VIY983050:VIY983051 VSU983050:VSU983051 WCQ983050:WCQ983051 WMM983050:WMM983051 WWI983050:WWI983051 L40 JH40 TD40 ACZ40 AMV40 AWR40 BGN40 BQJ40 CAF40 CKB40 CTX40 DDT40 DNP40 DXL40 EHH40 ERD40 FAZ40 FKV40 FUR40 GEN40 GOJ40 GYF40 HIB40 HRX40 IBT40 ILP40 IVL40 JFH40 JPD40 JYZ40 KIV40 KSR40 LCN40 LMJ40 LWF40 MGB40 MPX40 MZT40 NJP40 NTL40 ODH40 OND40 OWZ40 PGV40 PQR40 QAN40 QKJ40 QUF40 REB40 RNX40 RXT40 SHP40 SRL40 TBH40 TLD40 TUZ40 UEV40 UOR40 UYN40 VIJ40 VSF40 WCB40 WLX40 WVT40 L65576 JH65576 TD65576 ACZ65576 AMV65576 AWR65576 BGN65576 BQJ65576 CAF65576 CKB65576 CTX65576 DDT65576 DNP65576 DXL65576 EHH65576 ERD65576 FAZ65576 FKV65576 FUR65576 GEN65576 GOJ65576 GYF65576 HIB65576 HRX65576 IBT65576 ILP65576 IVL65576 JFH65576 JPD65576 JYZ65576 KIV65576 KSR65576 LCN65576 LMJ65576 LWF65576 MGB65576 MPX65576 MZT65576 NJP65576 NTL65576 ODH65576 OND65576 OWZ65576 PGV65576 PQR65576 QAN65576 QKJ65576 QUF65576 REB65576 RNX65576 RXT65576 SHP65576 SRL65576 TBH65576 TLD65576 TUZ65576 UEV65576 UOR65576 UYN65576 VIJ65576 VSF65576 WCB65576 WLX65576 WVT65576 L131112 JH131112 TD131112 ACZ131112 AMV131112 AWR131112 BGN131112 BQJ131112 CAF131112 CKB131112 CTX131112 DDT131112 DNP131112 DXL131112 EHH131112 ERD131112 FAZ131112 FKV131112 FUR131112 GEN131112 GOJ131112 GYF131112 HIB131112 HRX131112 IBT131112 ILP131112 IVL131112 JFH131112 JPD131112 JYZ131112 KIV131112 KSR131112 LCN131112 LMJ131112 LWF131112 MGB131112 MPX131112 MZT131112 NJP131112 NTL131112 ODH131112 OND131112 OWZ131112 PGV131112 PQR131112 QAN131112 QKJ131112 QUF131112 REB131112 RNX131112 RXT131112 SHP131112 SRL131112 TBH131112 TLD131112 TUZ131112 UEV131112 UOR131112 UYN131112 VIJ131112 VSF131112 WCB131112 WLX131112 WVT131112 L196648 JH196648 TD196648 ACZ196648 AMV196648 AWR196648 BGN196648 BQJ196648 CAF196648 CKB196648 CTX196648 DDT196648 DNP196648 DXL196648 EHH196648 ERD196648 FAZ196648 FKV196648 FUR196648 GEN196648 GOJ196648 GYF196648 HIB196648 HRX196648 IBT196648 ILP196648 IVL196648 JFH196648 JPD196648 JYZ196648 KIV196648 KSR196648 LCN196648 LMJ196648 LWF196648 MGB196648 MPX196648 MZT196648 NJP196648 NTL196648 ODH196648 OND196648 OWZ196648 PGV196648 PQR196648 QAN196648 QKJ196648 QUF196648 REB196648 RNX196648 RXT196648 SHP196648 SRL196648 TBH196648 TLD196648 TUZ196648 UEV196648 UOR196648 UYN196648 VIJ196648 VSF196648 WCB196648 WLX196648 WVT196648 L262184 JH262184 TD262184 ACZ262184 AMV262184 AWR262184 BGN262184 BQJ262184 CAF262184 CKB262184 CTX262184 DDT262184 DNP262184 DXL262184 EHH262184 ERD262184 FAZ262184 FKV262184 FUR262184 GEN262184 GOJ262184 GYF262184 HIB262184 HRX262184 IBT262184 ILP262184 IVL262184 JFH262184 JPD262184 JYZ262184 KIV262184 KSR262184 LCN262184 LMJ262184 LWF262184 MGB262184 MPX262184 MZT262184 NJP262184 NTL262184 ODH262184 OND262184 OWZ262184 PGV262184 PQR262184 QAN262184 QKJ262184 QUF262184 REB262184 RNX262184 RXT262184 SHP262184 SRL262184 TBH262184 TLD262184 TUZ262184 UEV262184 UOR262184 UYN262184 VIJ262184 VSF262184 WCB262184 WLX262184 WVT262184 L327720 JH327720 TD327720 ACZ327720 AMV327720 AWR327720 BGN327720 BQJ327720 CAF327720 CKB327720 CTX327720 DDT327720 DNP327720 DXL327720 EHH327720 ERD327720 FAZ327720 FKV327720 FUR327720 GEN327720 GOJ327720 GYF327720 HIB327720 HRX327720 IBT327720 ILP327720 IVL327720 JFH327720 JPD327720 JYZ327720 KIV327720 KSR327720 LCN327720 LMJ327720 LWF327720 MGB327720 MPX327720 MZT327720 NJP327720 NTL327720 ODH327720 OND327720 OWZ327720 PGV327720 PQR327720 QAN327720 QKJ327720 QUF327720 REB327720 RNX327720 RXT327720 SHP327720 SRL327720 TBH327720 TLD327720 TUZ327720 UEV327720 UOR327720 UYN327720 VIJ327720 VSF327720 WCB327720 WLX327720 WVT327720 L393256 JH393256 TD393256 ACZ393256 AMV393256 AWR393256 BGN393256 BQJ393256 CAF393256 CKB393256 CTX393256 DDT393256 DNP393256 DXL393256 EHH393256 ERD393256 FAZ393256 FKV393256 FUR393256 GEN393256 GOJ393256 GYF393256 HIB393256 HRX393256 IBT393256 ILP393256 IVL393256 JFH393256 JPD393256 JYZ393256 KIV393256 KSR393256 LCN393256 LMJ393256 LWF393256 MGB393256 MPX393256 MZT393256 NJP393256 NTL393256 ODH393256 OND393256 OWZ393256 PGV393256 PQR393256 QAN393256 QKJ393256 QUF393256 REB393256 RNX393256 RXT393256 SHP393256 SRL393256 TBH393256 TLD393256 TUZ393256 UEV393256 UOR393256 UYN393256 VIJ393256 VSF393256 WCB393256 WLX393256 WVT393256 L458792 JH458792 TD458792 ACZ458792 AMV458792 AWR458792 BGN458792 BQJ458792 CAF458792 CKB458792 CTX458792 DDT458792 DNP458792 DXL458792 EHH458792 ERD458792 FAZ458792 FKV458792 FUR458792 GEN458792 GOJ458792 GYF458792 HIB458792 HRX458792 IBT458792 ILP458792 IVL458792 JFH458792 JPD458792 JYZ458792 KIV458792 KSR458792 LCN458792 LMJ458792 LWF458792 MGB458792 MPX458792 MZT458792 NJP458792 NTL458792 ODH458792 OND458792 OWZ458792 PGV458792 PQR458792 QAN458792 QKJ458792 QUF458792 REB458792 RNX458792 RXT458792 SHP458792 SRL458792 TBH458792 TLD458792 TUZ458792 UEV458792 UOR458792 UYN458792 VIJ458792 VSF458792 WCB458792 WLX458792 WVT458792 L524328 JH524328 TD524328 ACZ524328 AMV524328 AWR524328 BGN524328 BQJ524328 CAF524328 CKB524328 CTX524328 DDT524328 DNP524328 DXL524328 EHH524328 ERD524328 FAZ524328 FKV524328 FUR524328 GEN524328 GOJ524328 GYF524328 HIB524328 HRX524328 IBT524328 ILP524328 IVL524328 JFH524328 JPD524328 JYZ524328 KIV524328 KSR524328 LCN524328 LMJ524328 LWF524328 MGB524328 MPX524328 MZT524328 NJP524328 NTL524328 ODH524328 OND524328 OWZ524328 PGV524328 PQR524328 QAN524328 QKJ524328 QUF524328 REB524328 RNX524328 RXT524328 SHP524328 SRL524328 TBH524328 TLD524328 TUZ524328 UEV524328 UOR524328 UYN524328 VIJ524328 VSF524328 WCB524328 WLX524328 WVT524328 L589864 JH589864 TD589864 ACZ589864 AMV589864 AWR589864 BGN589864 BQJ589864 CAF589864 CKB589864 CTX589864 DDT589864 DNP589864 DXL589864 EHH589864 ERD589864 FAZ589864 FKV589864 FUR589864 GEN589864 GOJ589864 GYF589864 HIB589864 HRX589864 IBT589864 ILP589864 IVL589864 JFH589864 JPD589864 JYZ589864 KIV589864 KSR589864 LCN589864 LMJ589864 LWF589864 MGB589864 MPX589864 MZT589864 NJP589864 NTL589864 ODH589864 OND589864 OWZ589864 PGV589864 PQR589864 QAN589864 QKJ589864 QUF589864 REB589864 RNX589864 RXT589864 SHP589864 SRL589864 TBH589864 TLD589864 TUZ589864 UEV589864 UOR589864 UYN589864 VIJ589864 VSF589864 WCB589864 WLX589864 WVT589864 L655400 JH655400 TD655400 ACZ655400 AMV655400 AWR655400 BGN655400 BQJ655400 CAF655400 CKB655400 CTX655400 DDT655400 DNP655400 DXL655400 EHH655400 ERD655400 FAZ655400 FKV655400 FUR655400 GEN655400 GOJ655400 GYF655400 HIB655400 HRX655400 IBT655400 ILP655400 IVL655400 JFH655400 JPD655400 JYZ655400 KIV655400 KSR655400 LCN655400 LMJ655400 LWF655400 MGB655400 MPX655400 MZT655400 NJP655400 NTL655400 ODH655400 OND655400 OWZ655400 PGV655400 PQR655400 QAN655400 QKJ655400 QUF655400 REB655400 RNX655400 RXT655400 SHP655400 SRL655400 TBH655400 TLD655400 TUZ655400 UEV655400 UOR655400 UYN655400 VIJ655400 VSF655400 WCB655400 WLX655400 WVT655400 L720936 JH720936 TD720936 ACZ720936 AMV720936 AWR720936 BGN720936 BQJ720936 CAF720936 CKB720936 CTX720936 DDT720936 DNP720936 DXL720936 EHH720936 ERD720936 FAZ720936 FKV720936 FUR720936 GEN720936 GOJ720936 GYF720936 HIB720936 HRX720936 IBT720936 ILP720936 IVL720936 JFH720936 JPD720936 JYZ720936 KIV720936 KSR720936 LCN720936 LMJ720936 LWF720936 MGB720936 MPX720936 MZT720936 NJP720936 NTL720936 ODH720936 OND720936 OWZ720936 PGV720936 PQR720936 QAN720936 QKJ720936 QUF720936 REB720936 RNX720936 RXT720936 SHP720936 SRL720936 TBH720936 TLD720936 TUZ720936 UEV720936 UOR720936 UYN720936 VIJ720936 VSF720936 WCB720936 WLX720936 WVT720936 L786472 JH786472 TD786472 ACZ786472 AMV786472 AWR786472 BGN786472 BQJ786472 CAF786472 CKB786472 CTX786472 DDT786472 DNP786472 DXL786472 EHH786472 ERD786472 FAZ786472 FKV786472 FUR786472 GEN786472 GOJ786472 GYF786472 HIB786472 HRX786472 IBT786472 ILP786472 IVL786472 JFH786472 JPD786472 JYZ786472 KIV786472 KSR786472 LCN786472 LMJ786472 LWF786472 MGB786472 MPX786472 MZT786472 NJP786472 NTL786472 ODH786472 OND786472 OWZ786472 PGV786472 PQR786472 QAN786472 QKJ786472 QUF786472 REB786472 RNX786472 RXT786472 SHP786472 SRL786472 TBH786472 TLD786472 TUZ786472 UEV786472 UOR786472 UYN786472 VIJ786472 VSF786472 WCB786472 WLX786472 WVT786472 L852008 JH852008 TD852008 ACZ852008 AMV852008 AWR852008 BGN852008 BQJ852008 CAF852008 CKB852008 CTX852008 DDT852008 DNP852008 DXL852008 EHH852008 ERD852008 FAZ852008 FKV852008 FUR852008 GEN852008 GOJ852008 GYF852008 HIB852008 HRX852008 IBT852008 ILP852008 IVL852008 JFH852008 JPD852008 JYZ852008 KIV852008 KSR852008 LCN852008 LMJ852008 LWF852008 MGB852008 MPX852008 MZT852008 NJP852008 NTL852008 ODH852008 OND852008 OWZ852008 PGV852008 PQR852008 QAN852008 QKJ852008 QUF852008 REB852008 RNX852008 RXT852008 SHP852008 SRL852008 TBH852008 TLD852008 TUZ852008 UEV852008 UOR852008 UYN852008 VIJ852008 VSF852008 WCB852008 WLX852008 WVT852008 L917544 JH917544 TD917544 ACZ917544 AMV917544 AWR917544 BGN917544 BQJ917544 CAF917544 CKB917544 CTX917544 DDT917544 DNP917544 DXL917544 EHH917544 ERD917544 FAZ917544 FKV917544 FUR917544 GEN917544 GOJ917544 GYF917544 HIB917544 HRX917544 IBT917544 ILP917544 IVL917544 JFH917544 JPD917544 JYZ917544 KIV917544 KSR917544 LCN917544 LMJ917544 LWF917544 MGB917544 MPX917544 MZT917544 NJP917544 NTL917544 ODH917544 OND917544 OWZ917544 PGV917544 PQR917544 QAN917544 QKJ917544 QUF917544 REB917544 RNX917544 RXT917544 SHP917544 SRL917544 TBH917544 TLD917544 TUZ917544 UEV917544 UOR917544 UYN917544 VIJ917544 VSF917544 WCB917544 WLX917544 WVT917544 L983080 JH983080 TD983080 ACZ983080 AMV983080 AWR983080 BGN983080 BQJ983080 CAF983080 CKB983080 CTX983080 DDT983080 DNP983080 DXL983080 EHH983080 ERD983080 FAZ983080 FKV983080 FUR983080 GEN983080 GOJ983080 GYF983080 HIB983080 HRX983080 IBT983080 ILP983080 IVL983080 JFH983080 JPD983080 JYZ983080 KIV983080 KSR983080 LCN983080 LMJ983080 LWF983080 MGB983080 MPX983080 MZT983080 NJP983080 NTL983080 ODH983080 OND983080 OWZ983080 PGV983080 PQR983080 QAN983080 QKJ983080 QUF983080 REB983080 RNX983080 RXT983080 SHP983080 SRL983080 TBH983080 TLD983080 TUZ983080 UEV983080 UOR983080 UYN983080 VIJ983080 VSF983080 WCB983080 WLX983080 WVT983080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M47:M52 JI47:JI52 TE47:TE52 ADA47:ADA52 AMW47:AMW52 AWS47:AWS52 BGO47:BGO52 BQK47:BQK52 CAG47:CAG52 CKC47:CKC52 CTY47:CTY52 DDU47:DDU52 DNQ47:DNQ52 DXM47:DXM52 EHI47:EHI52 ERE47:ERE52 FBA47:FBA52 FKW47:FKW52 FUS47:FUS52 GEO47:GEO52 GOK47:GOK52 GYG47:GYG52 HIC47:HIC52 HRY47:HRY52 IBU47:IBU52 ILQ47:ILQ52 IVM47:IVM52 JFI47:JFI52 JPE47:JPE52 JZA47:JZA52 KIW47:KIW52 KSS47:KSS52 LCO47:LCO52 LMK47:LMK52 LWG47:LWG52 MGC47:MGC52 MPY47:MPY52 MZU47:MZU52 NJQ47:NJQ52 NTM47:NTM52 ODI47:ODI52 ONE47:ONE52 OXA47:OXA52 PGW47:PGW52 PQS47:PQS52 QAO47:QAO52 QKK47:QKK52 QUG47:QUG52 REC47:REC52 RNY47:RNY52 RXU47:RXU52 SHQ47:SHQ52 SRM47:SRM52 TBI47:TBI52 TLE47:TLE52 TVA47:TVA52 UEW47:UEW52 UOS47:UOS52 UYO47:UYO52 VIK47:VIK52 VSG47:VSG52 WCC47:WCC52 WLY47:WLY52 WVU47:WVU52 M65583:M65588 JI65583:JI65588 TE65583:TE65588 ADA65583:ADA65588 AMW65583:AMW65588 AWS65583:AWS65588 BGO65583:BGO65588 BQK65583:BQK65588 CAG65583:CAG65588 CKC65583:CKC65588 CTY65583:CTY65588 DDU65583:DDU65588 DNQ65583:DNQ65588 DXM65583:DXM65588 EHI65583:EHI65588 ERE65583:ERE65588 FBA65583:FBA65588 FKW65583:FKW65588 FUS65583:FUS65588 GEO65583:GEO65588 GOK65583:GOK65588 GYG65583:GYG65588 HIC65583:HIC65588 HRY65583:HRY65588 IBU65583:IBU65588 ILQ65583:ILQ65588 IVM65583:IVM65588 JFI65583:JFI65588 JPE65583:JPE65588 JZA65583:JZA65588 KIW65583:KIW65588 KSS65583:KSS65588 LCO65583:LCO65588 LMK65583:LMK65588 LWG65583:LWG65588 MGC65583:MGC65588 MPY65583:MPY65588 MZU65583:MZU65588 NJQ65583:NJQ65588 NTM65583:NTM65588 ODI65583:ODI65588 ONE65583:ONE65588 OXA65583:OXA65588 PGW65583:PGW65588 PQS65583:PQS65588 QAO65583:QAO65588 QKK65583:QKK65588 QUG65583:QUG65588 REC65583:REC65588 RNY65583:RNY65588 RXU65583:RXU65588 SHQ65583:SHQ65588 SRM65583:SRM65588 TBI65583:TBI65588 TLE65583:TLE65588 TVA65583:TVA65588 UEW65583:UEW65588 UOS65583:UOS65588 UYO65583:UYO65588 VIK65583:VIK65588 VSG65583:VSG65588 WCC65583:WCC65588 WLY65583:WLY65588 WVU65583:WVU65588 M131119:M131124 JI131119:JI131124 TE131119:TE131124 ADA131119:ADA131124 AMW131119:AMW131124 AWS131119:AWS131124 BGO131119:BGO131124 BQK131119:BQK131124 CAG131119:CAG131124 CKC131119:CKC131124 CTY131119:CTY131124 DDU131119:DDU131124 DNQ131119:DNQ131124 DXM131119:DXM131124 EHI131119:EHI131124 ERE131119:ERE131124 FBA131119:FBA131124 FKW131119:FKW131124 FUS131119:FUS131124 GEO131119:GEO131124 GOK131119:GOK131124 GYG131119:GYG131124 HIC131119:HIC131124 HRY131119:HRY131124 IBU131119:IBU131124 ILQ131119:ILQ131124 IVM131119:IVM131124 JFI131119:JFI131124 JPE131119:JPE131124 JZA131119:JZA131124 KIW131119:KIW131124 KSS131119:KSS131124 LCO131119:LCO131124 LMK131119:LMK131124 LWG131119:LWG131124 MGC131119:MGC131124 MPY131119:MPY131124 MZU131119:MZU131124 NJQ131119:NJQ131124 NTM131119:NTM131124 ODI131119:ODI131124 ONE131119:ONE131124 OXA131119:OXA131124 PGW131119:PGW131124 PQS131119:PQS131124 QAO131119:QAO131124 QKK131119:QKK131124 QUG131119:QUG131124 REC131119:REC131124 RNY131119:RNY131124 RXU131119:RXU131124 SHQ131119:SHQ131124 SRM131119:SRM131124 TBI131119:TBI131124 TLE131119:TLE131124 TVA131119:TVA131124 UEW131119:UEW131124 UOS131119:UOS131124 UYO131119:UYO131124 VIK131119:VIK131124 VSG131119:VSG131124 WCC131119:WCC131124 WLY131119:WLY131124 WVU131119:WVU131124 M196655:M196660 JI196655:JI196660 TE196655:TE196660 ADA196655:ADA196660 AMW196655:AMW196660 AWS196655:AWS196660 BGO196655:BGO196660 BQK196655:BQK196660 CAG196655:CAG196660 CKC196655:CKC196660 CTY196655:CTY196660 DDU196655:DDU196660 DNQ196655:DNQ196660 DXM196655:DXM196660 EHI196655:EHI196660 ERE196655:ERE196660 FBA196655:FBA196660 FKW196655:FKW196660 FUS196655:FUS196660 GEO196655:GEO196660 GOK196655:GOK196660 GYG196655:GYG196660 HIC196655:HIC196660 HRY196655:HRY196660 IBU196655:IBU196660 ILQ196655:ILQ196660 IVM196655:IVM196660 JFI196655:JFI196660 JPE196655:JPE196660 JZA196655:JZA196660 KIW196655:KIW196660 KSS196655:KSS196660 LCO196655:LCO196660 LMK196655:LMK196660 LWG196655:LWG196660 MGC196655:MGC196660 MPY196655:MPY196660 MZU196655:MZU196660 NJQ196655:NJQ196660 NTM196655:NTM196660 ODI196655:ODI196660 ONE196655:ONE196660 OXA196655:OXA196660 PGW196655:PGW196660 PQS196655:PQS196660 QAO196655:QAO196660 QKK196655:QKK196660 QUG196655:QUG196660 REC196655:REC196660 RNY196655:RNY196660 RXU196655:RXU196660 SHQ196655:SHQ196660 SRM196655:SRM196660 TBI196655:TBI196660 TLE196655:TLE196660 TVA196655:TVA196660 UEW196655:UEW196660 UOS196655:UOS196660 UYO196655:UYO196660 VIK196655:VIK196660 VSG196655:VSG196660 WCC196655:WCC196660 WLY196655:WLY196660 WVU196655:WVU196660 M262191:M262196 JI262191:JI262196 TE262191:TE262196 ADA262191:ADA262196 AMW262191:AMW262196 AWS262191:AWS262196 BGO262191:BGO262196 BQK262191:BQK262196 CAG262191:CAG262196 CKC262191:CKC262196 CTY262191:CTY262196 DDU262191:DDU262196 DNQ262191:DNQ262196 DXM262191:DXM262196 EHI262191:EHI262196 ERE262191:ERE262196 FBA262191:FBA262196 FKW262191:FKW262196 FUS262191:FUS262196 GEO262191:GEO262196 GOK262191:GOK262196 GYG262191:GYG262196 HIC262191:HIC262196 HRY262191:HRY262196 IBU262191:IBU262196 ILQ262191:ILQ262196 IVM262191:IVM262196 JFI262191:JFI262196 JPE262191:JPE262196 JZA262191:JZA262196 KIW262191:KIW262196 KSS262191:KSS262196 LCO262191:LCO262196 LMK262191:LMK262196 LWG262191:LWG262196 MGC262191:MGC262196 MPY262191:MPY262196 MZU262191:MZU262196 NJQ262191:NJQ262196 NTM262191:NTM262196 ODI262191:ODI262196 ONE262191:ONE262196 OXA262191:OXA262196 PGW262191:PGW262196 PQS262191:PQS262196 QAO262191:QAO262196 QKK262191:QKK262196 QUG262191:QUG262196 REC262191:REC262196 RNY262191:RNY262196 RXU262191:RXU262196 SHQ262191:SHQ262196 SRM262191:SRM262196 TBI262191:TBI262196 TLE262191:TLE262196 TVA262191:TVA262196 UEW262191:UEW262196 UOS262191:UOS262196 UYO262191:UYO262196 VIK262191:VIK262196 VSG262191:VSG262196 WCC262191:WCC262196 WLY262191:WLY262196 WVU262191:WVU262196 M327727:M327732 JI327727:JI327732 TE327727:TE327732 ADA327727:ADA327732 AMW327727:AMW327732 AWS327727:AWS327732 BGO327727:BGO327732 BQK327727:BQK327732 CAG327727:CAG327732 CKC327727:CKC327732 CTY327727:CTY327732 DDU327727:DDU327732 DNQ327727:DNQ327732 DXM327727:DXM327732 EHI327727:EHI327732 ERE327727:ERE327732 FBA327727:FBA327732 FKW327727:FKW327732 FUS327727:FUS327732 GEO327727:GEO327732 GOK327727:GOK327732 GYG327727:GYG327732 HIC327727:HIC327732 HRY327727:HRY327732 IBU327727:IBU327732 ILQ327727:ILQ327732 IVM327727:IVM327732 JFI327727:JFI327732 JPE327727:JPE327732 JZA327727:JZA327732 KIW327727:KIW327732 KSS327727:KSS327732 LCO327727:LCO327732 LMK327727:LMK327732 LWG327727:LWG327732 MGC327727:MGC327732 MPY327727:MPY327732 MZU327727:MZU327732 NJQ327727:NJQ327732 NTM327727:NTM327732 ODI327727:ODI327732 ONE327727:ONE327732 OXA327727:OXA327732 PGW327727:PGW327732 PQS327727:PQS327732 QAO327727:QAO327732 QKK327727:QKK327732 QUG327727:QUG327732 REC327727:REC327732 RNY327727:RNY327732 RXU327727:RXU327732 SHQ327727:SHQ327732 SRM327727:SRM327732 TBI327727:TBI327732 TLE327727:TLE327732 TVA327727:TVA327732 UEW327727:UEW327732 UOS327727:UOS327732 UYO327727:UYO327732 VIK327727:VIK327732 VSG327727:VSG327732 WCC327727:WCC327732 WLY327727:WLY327732 WVU327727:WVU327732 M393263:M393268 JI393263:JI393268 TE393263:TE393268 ADA393263:ADA393268 AMW393263:AMW393268 AWS393263:AWS393268 BGO393263:BGO393268 BQK393263:BQK393268 CAG393263:CAG393268 CKC393263:CKC393268 CTY393263:CTY393268 DDU393263:DDU393268 DNQ393263:DNQ393268 DXM393263:DXM393268 EHI393263:EHI393268 ERE393263:ERE393268 FBA393263:FBA393268 FKW393263:FKW393268 FUS393263:FUS393268 GEO393263:GEO393268 GOK393263:GOK393268 GYG393263:GYG393268 HIC393263:HIC393268 HRY393263:HRY393268 IBU393263:IBU393268 ILQ393263:ILQ393268 IVM393263:IVM393268 JFI393263:JFI393268 JPE393263:JPE393268 JZA393263:JZA393268 KIW393263:KIW393268 KSS393263:KSS393268 LCO393263:LCO393268 LMK393263:LMK393268 LWG393263:LWG393268 MGC393263:MGC393268 MPY393263:MPY393268 MZU393263:MZU393268 NJQ393263:NJQ393268 NTM393263:NTM393268 ODI393263:ODI393268 ONE393263:ONE393268 OXA393263:OXA393268 PGW393263:PGW393268 PQS393263:PQS393268 QAO393263:QAO393268 QKK393263:QKK393268 QUG393263:QUG393268 REC393263:REC393268 RNY393263:RNY393268 RXU393263:RXU393268 SHQ393263:SHQ393268 SRM393263:SRM393268 TBI393263:TBI393268 TLE393263:TLE393268 TVA393263:TVA393268 UEW393263:UEW393268 UOS393263:UOS393268 UYO393263:UYO393268 VIK393263:VIK393268 VSG393263:VSG393268 WCC393263:WCC393268 WLY393263:WLY393268 WVU393263:WVU393268 M458799:M458804 JI458799:JI458804 TE458799:TE458804 ADA458799:ADA458804 AMW458799:AMW458804 AWS458799:AWS458804 BGO458799:BGO458804 BQK458799:BQK458804 CAG458799:CAG458804 CKC458799:CKC458804 CTY458799:CTY458804 DDU458799:DDU458804 DNQ458799:DNQ458804 DXM458799:DXM458804 EHI458799:EHI458804 ERE458799:ERE458804 FBA458799:FBA458804 FKW458799:FKW458804 FUS458799:FUS458804 GEO458799:GEO458804 GOK458799:GOK458804 GYG458799:GYG458804 HIC458799:HIC458804 HRY458799:HRY458804 IBU458799:IBU458804 ILQ458799:ILQ458804 IVM458799:IVM458804 JFI458799:JFI458804 JPE458799:JPE458804 JZA458799:JZA458804 KIW458799:KIW458804 KSS458799:KSS458804 LCO458799:LCO458804 LMK458799:LMK458804 LWG458799:LWG458804 MGC458799:MGC458804 MPY458799:MPY458804 MZU458799:MZU458804 NJQ458799:NJQ458804 NTM458799:NTM458804 ODI458799:ODI458804 ONE458799:ONE458804 OXA458799:OXA458804 PGW458799:PGW458804 PQS458799:PQS458804 QAO458799:QAO458804 QKK458799:QKK458804 QUG458799:QUG458804 REC458799:REC458804 RNY458799:RNY458804 RXU458799:RXU458804 SHQ458799:SHQ458804 SRM458799:SRM458804 TBI458799:TBI458804 TLE458799:TLE458804 TVA458799:TVA458804 UEW458799:UEW458804 UOS458799:UOS458804 UYO458799:UYO458804 VIK458799:VIK458804 VSG458799:VSG458804 WCC458799:WCC458804 WLY458799:WLY458804 WVU458799:WVU458804 M524335:M524340 JI524335:JI524340 TE524335:TE524340 ADA524335:ADA524340 AMW524335:AMW524340 AWS524335:AWS524340 BGO524335:BGO524340 BQK524335:BQK524340 CAG524335:CAG524340 CKC524335:CKC524340 CTY524335:CTY524340 DDU524335:DDU524340 DNQ524335:DNQ524340 DXM524335:DXM524340 EHI524335:EHI524340 ERE524335:ERE524340 FBA524335:FBA524340 FKW524335:FKW524340 FUS524335:FUS524340 GEO524335:GEO524340 GOK524335:GOK524340 GYG524335:GYG524340 HIC524335:HIC524340 HRY524335:HRY524340 IBU524335:IBU524340 ILQ524335:ILQ524340 IVM524335:IVM524340 JFI524335:JFI524340 JPE524335:JPE524340 JZA524335:JZA524340 KIW524335:KIW524340 KSS524335:KSS524340 LCO524335:LCO524340 LMK524335:LMK524340 LWG524335:LWG524340 MGC524335:MGC524340 MPY524335:MPY524340 MZU524335:MZU524340 NJQ524335:NJQ524340 NTM524335:NTM524340 ODI524335:ODI524340 ONE524335:ONE524340 OXA524335:OXA524340 PGW524335:PGW524340 PQS524335:PQS524340 QAO524335:QAO524340 QKK524335:QKK524340 QUG524335:QUG524340 REC524335:REC524340 RNY524335:RNY524340 RXU524335:RXU524340 SHQ524335:SHQ524340 SRM524335:SRM524340 TBI524335:TBI524340 TLE524335:TLE524340 TVA524335:TVA524340 UEW524335:UEW524340 UOS524335:UOS524340 UYO524335:UYO524340 VIK524335:VIK524340 VSG524335:VSG524340 WCC524335:WCC524340 WLY524335:WLY524340 WVU524335:WVU524340 M589871:M589876 JI589871:JI589876 TE589871:TE589876 ADA589871:ADA589876 AMW589871:AMW589876 AWS589871:AWS589876 BGO589871:BGO589876 BQK589871:BQK589876 CAG589871:CAG589876 CKC589871:CKC589876 CTY589871:CTY589876 DDU589871:DDU589876 DNQ589871:DNQ589876 DXM589871:DXM589876 EHI589871:EHI589876 ERE589871:ERE589876 FBA589871:FBA589876 FKW589871:FKW589876 FUS589871:FUS589876 GEO589871:GEO589876 GOK589871:GOK589876 GYG589871:GYG589876 HIC589871:HIC589876 HRY589871:HRY589876 IBU589871:IBU589876 ILQ589871:ILQ589876 IVM589871:IVM589876 JFI589871:JFI589876 JPE589871:JPE589876 JZA589871:JZA589876 KIW589871:KIW589876 KSS589871:KSS589876 LCO589871:LCO589876 LMK589871:LMK589876 LWG589871:LWG589876 MGC589871:MGC589876 MPY589871:MPY589876 MZU589871:MZU589876 NJQ589871:NJQ589876 NTM589871:NTM589876 ODI589871:ODI589876 ONE589871:ONE589876 OXA589871:OXA589876 PGW589871:PGW589876 PQS589871:PQS589876 QAO589871:QAO589876 QKK589871:QKK589876 QUG589871:QUG589876 REC589871:REC589876 RNY589871:RNY589876 RXU589871:RXU589876 SHQ589871:SHQ589876 SRM589871:SRM589876 TBI589871:TBI589876 TLE589871:TLE589876 TVA589871:TVA589876 UEW589871:UEW589876 UOS589871:UOS589876 UYO589871:UYO589876 VIK589871:VIK589876 VSG589871:VSG589876 WCC589871:WCC589876 WLY589871:WLY589876 WVU589871:WVU589876 M655407:M655412 JI655407:JI655412 TE655407:TE655412 ADA655407:ADA655412 AMW655407:AMW655412 AWS655407:AWS655412 BGO655407:BGO655412 BQK655407:BQK655412 CAG655407:CAG655412 CKC655407:CKC655412 CTY655407:CTY655412 DDU655407:DDU655412 DNQ655407:DNQ655412 DXM655407:DXM655412 EHI655407:EHI655412 ERE655407:ERE655412 FBA655407:FBA655412 FKW655407:FKW655412 FUS655407:FUS655412 GEO655407:GEO655412 GOK655407:GOK655412 GYG655407:GYG655412 HIC655407:HIC655412 HRY655407:HRY655412 IBU655407:IBU655412 ILQ655407:ILQ655412 IVM655407:IVM655412 JFI655407:JFI655412 JPE655407:JPE655412 JZA655407:JZA655412 KIW655407:KIW655412 KSS655407:KSS655412 LCO655407:LCO655412 LMK655407:LMK655412 LWG655407:LWG655412 MGC655407:MGC655412 MPY655407:MPY655412 MZU655407:MZU655412 NJQ655407:NJQ655412 NTM655407:NTM655412 ODI655407:ODI655412 ONE655407:ONE655412 OXA655407:OXA655412 PGW655407:PGW655412 PQS655407:PQS655412 QAO655407:QAO655412 QKK655407:QKK655412 QUG655407:QUG655412 REC655407:REC655412 RNY655407:RNY655412 RXU655407:RXU655412 SHQ655407:SHQ655412 SRM655407:SRM655412 TBI655407:TBI655412 TLE655407:TLE655412 TVA655407:TVA655412 UEW655407:UEW655412 UOS655407:UOS655412 UYO655407:UYO655412 VIK655407:VIK655412 VSG655407:VSG655412 WCC655407:WCC655412 WLY655407:WLY655412 WVU655407:WVU655412 M720943:M720948 JI720943:JI720948 TE720943:TE720948 ADA720943:ADA720948 AMW720943:AMW720948 AWS720943:AWS720948 BGO720943:BGO720948 BQK720943:BQK720948 CAG720943:CAG720948 CKC720943:CKC720948 CTY720943:CTY720948 DDU720943:DDU720948 DNQ720943:DNQ720948 DXM720943:DXM720948 EHI720943:EHI720948 ERE720943:ERE720948 FBA720943:FBA720948 FKW720943:FKW720948 FUS720943:FUS720948 GEO720943:GEO720948 GOK720943:GOK720948 GYG720943:GYG720948 HIC720943:HIC720948 HRY720943:HRY720948 IBU720943:IBU720948 ILQ720943:ILQ720948 IVM720943:IVM720948 JFI720943:JFI720948 JPE720943:JPE720948 JZA720943:JZA720948 KIW720943:KIW720948 KSS720943:KSS720948 LCO720943:LCO720948 LMK720943:LMK720948 LWG720943:LWG720948 MGC720943:MGC720948 MPY720943:MPY720948 MZU720943:MZU720948 NJQ720943:NJQ720948 NTM720943:NTM720948 ODI720943:ODI720948 ONE720943:ONE720948 OXA720943:OXA720948 PGW720943:PGW720948 PQS720943:PQS720948 QAO720943:QAO720948 QKK720943:QKK720948 QUG720943:QUG720948 REC720943:REC720948 RNY720943:RNY720948 RXU720943:RXU720948 SHQ720943:SHQ720948 SRM720943:SRM720948 TBI720943:TBI720948 TLE720943:TLE720948 TVA720943:TVA720948 UEW720943:UEW720948 UOS720943:UOS720948 UYO720943:UYO720948 VIK720943:VIK720948 VSG720943:VSG720948 WCC720943:WCC720948 WLY720943:WLY720948 WVU720943:WVU720948 M786479:M786484 JI786479:JI786484 TE786479:TE786484 ADA786479:ADA786484 AMW786479:AMW786484 AWS786479:AWS786484 BGO786479:BGO786484 BQK786479:BQK786484 CAG786479:CAG786484 CKC786479:CKC786484 CTY786479:CTY786484 DDU786479:DDU786484 DNQ786479:DNQ786484 DXM786479:DXM786484 EHI786479:EHI786484 ERE786479:ERE786484 FBA786479:FBA786484 FKW786479:FKW786484 FUS786479:FUS786484 GEO786479:GEO786484 GOK786479:GOK786484 GYG786479:GYG786484 HIC786479:HIC786484 HRY786479:HRY786484 IBU786479:IBU786484 ILQ786479:ILQ786484 IVM786479:IVM786484 JFI786479:JFI786484 JPE786479:JPE786484 JZA786479:JZA786484 KIW786479:KIW786484 KSS786479:KSS786484 LCO786479:LCO786484 LMK786479:LMK786484 LWG786479:LWG786484 MGC786479:MGC786484 MPY786479:MPY786484 MZU786479:MZU786484 NJQ786479:NJQ786484 NTM786479:NTM786484 ODI786479:ODI786484 ONE786479:ONE786484 OXA786479:OXA786484 PGW786479:PGW786484 PQS786479:PQS786484 QAO786479:QAO786484 QKK786479:QKK786484 QUG786479:QUG786484 REC786479:REC786484 RNY786479:RNY786484 RXU786479:RXU786484 SHQ786479:SHQ786484 SRM786479:SRM786484 TBI786479:TBI786484 TLE786479:TLE786484 TVA786479:TVA786484 UEW786479:UEW786484 UOS786479:UOS786484 UYO786479:UYO786484 VIK786479:VIK786484 VSG786479:VSG786484 WCC786479:WCC786484 WLY786479:WLY786484 WVU786479:WVU786484 M852015:M852020 JI852015:JI852020 TE852015:TE852020 ADA852015:ADA852020 AMW852015:AMW852020 AWS852015:AWS852020 BGO852015:BGO852020 BQK852015:BQK852020 CAG852015:CAG852020 CKC852015:CKC852020 CTY852015:CTY852020 DDU852015:DDU852020 DNQ852015:DNQ852020 DXM852015:DXM852020 EHI852015:EHI852020 ERE852015:ERE852020 FBA852015:FBA852020 FKW852015:FKW852020 FUS852015:FUS852020 GEO852015:GEO852020 GOK852015:GOK852020 GYG852015:GYG852020 HIC852015:HIC852020 HRY852015:HRY852020 IBU852015:IBU852020 ILQ852015:ILQ852020 IVM852015:IVM852020 JFI852015:JFI852020 JPE852015:JPE852020 JZA852015:JZA852020 KIW852015:KIW852020 KSS852015:KSS852020 LCO852015:LCO852020 LMK852015:LMK852020 LWG852015:LWG852020 MGC852015:MGC852020 MPY852015:MPY852020 MZU852015:MZU852020 NJQ852015:NJQ852020 NTM852015:NTM852020 ODI852015:ODI852020 ONE852015:ONE852020 OXA852015:OXA852020 PGW852015:PGW852020 PQS852015:PQS852020 QAO852015:QAO852020 QKK852015:QKK852020 QUG852015:QUG852020 REC852015:REC852020 RNY852015:RNY852020 RXU852015:RXU852020 SHQ852015:SHQ852020 SRM852015:SRM852020 TBI852015:TBI852020 TLE852015:TLE852020 TVA852015:TVA852020 UEW852015:UEW852020 UOS852015:UOS852020 UYO852015:UYO852020 VIK852015:VIK852020 VSG852015:VSG852020 WCC852015:WCC852020 WLY852015:WLY852020 WVU852015:WVU852020 M917551:M917556 JI917551:JI917556 TE917551:TE917556 ADA917551:ADA917556 AMW917551:AMW917556 AWS917551:AWS917556 BGO917551:BGO917556 BQK917551:BQK917556 CAG917551:CAG917556 CKC917551:CKC917556 CTY917551:CTY917556 DDU917551:DDU917556 DNQ917551:DNQ917556 DXM917551:DXM917556 EHI917551:EHI917556 ERE917551:ERE917556 FBA917551:FBA917556 FKW917551:FKW917556 FUS917551:FUS917556 GEO917551:GEO917556 GOK917551:GOK917556 GYG917551:GYG917556 HIC917551:HIC917556 HRY917551:HRY917556 IBU917551:IBU917556 ILQ917551:ILQ917556 IVM917551:IVM917556 JFI917551:JFI917556 JPE917551:JPE917556 JZA917551:JZA917556 KIW917551:KIW917556 KSS917551:KSS917556 LCO917551:LCO917556 LMK917551:LMK917556 LWG917551:LWG917556 MGC917551:MGC917556 MPY917551:MPY917556 MZU917551:MZU917556 NJQ917551:NJQ917556 NTM917551:NTM917556 ODI917551:ODI917556 ONE917551:ONE917556 OXA917551:OXA917556 PGW917551:PGW917556 PQS917551:PQS917556 QAO917551:QAO917556 QKK917551:QKK917556 QUG917551:QUG917556 REC917551:REC917556 RNY917551:RNY917556 RXU917551:RXU917556 SHQ917551:SHQ917556 SRM917551:SRM917556 TBI917551:TBI917556 TLE917551:TLE917556 TVA917551:TVA917556 UEW917551:UEW917556 UOS917551:UOS917556 UYO917551:UYO917556 VIK917551:VIK917556 VSG917551:VSG917556 WCC917551:WCC917556 WLY917551:WLY917556 WVU917551:WVU917556 M983087:M983092 JI983087:JI983092 TE983087:TE983092 ADA983087:ADA983092 AMW983087:AMW983092 AWS983087:AWS983092 BGO983087:BGO983092 BQK983087:BQK983092 CAG983087:CAG983092 CKC983087:CKC983092 CTY983087:CTY983092 DDU983087:DDU983092 DNQ983087:DNQ983092 DXM983087:DXM983092 EHI983087:EHI983092 ERE983087:ERE983092 FBA983087:FBA983092 FKW983087:FKW983092 FUS983087:FUS983092 GEO983087:GEO983092 GOK983087:GOK983092 GYG983087:GYG983092 HIC983087:HIC983092 HRY983087:HRY983092 IBU983087:IBU983092 ILQ983087:ILQ983092 IVM983087:IVM983092 JFI983087:JFI983092 JPE983087:JPE983092 JZA983087:JZA983092 KIW983087:KIW983092 KSS983087:KSS983092 LCO983087:LCO983092 LMK983087:LMK983092 LWG983087:LWG983092 MGC983087:MGC983092 MPY983087:MPY983092 MZU983087:MZU983092 NJQ983087:NJQ983092 NTM983087:NTM983092 ODI983087:ODI983092 ONE983087:ONE983092 OXA983087:OXA983092 PGW983087:PGW983092 PQS983087:PQS983092 QAO983087:QAO983092 QKK983087:QKK983092 QUG983087:QUG983092 REC983087:REC983092 RNY983087:RNY983092 RXU983087:RXU983092 SHQ983087:SHQ983092 SRM983087:SRM983092 TBI983087:TBI983092 TLE983087:TLE983092 TVA983087:TVA983092 UEW983087:UEW983092 UOS983087:UOS983092 UYO983087:UYO983092 VIK983087:VIK983092 VSG983087:VSG983092 WCC983087:WCC983092 WLY983087:WLY983092 WVU983087:WVU983092 L53:L71 JH53:JH71 TD53:TD71 ACZ53:ACZ71 AMV53:AMV71 AWR53:AWR71 BGN53:BGN71 BQJ53:BQJ71 CAF53:CAF71 CKB53:CKB71 CTX53:CTX71 DDT53:DDT71 DNP53:DNP71 DXL53:DXL71 EHH53:EHH71 ERD53:ERD71 FAZ53:FAZ71 FKV53:FKV71 FUR53:FUR71 GEN53:GEN71 GOJ53:GOJ71 GYF53:GYF71 HIB53:HIB71 HRX53:HRX71 IBT53:IBT71 ILP53:ILP71 IVL53:IVL71 JFH53:JFH71 JPD53:JPD71 JYZ53:JYZ71 KIV53:KIV71 KSR53:KSR71 LCN53:LCN71 LMJ53:LMJ71 LWF53:LWF71 MGB53:MGB71 MPX53:MPX71 MZT53:MZT71 NJP53:NJP71 NTL53:NTL71 ODH53:ODH71 OND53:OND71 OWZ53:OWZ71 PGV53:PGV71 PQR53:PQR71 QAN53:QAN71 QKJ53:QKJ71 QUF53:QUF71 REB53:REB71 RNX53:RNX71 RXT53:RXT71 SHP53:SHP71 SRL53:SRL71 TBH53:TBH71 TLD53:TLD71 TUZ53:TUZ71 UEV53:UEV71 UOR53:UOR71 UYN53:UYN71 VIJ53:VIJ71 VSF53:VSF71 WCB53:WCB71 WLX53:WLX71 WVT53:WVT71 L65589:L65607 JH65589:JH65607 TD65589:TD65607 ACZ65589:ACZ65607 AMV65589:AMV65607 AWR65589:AWR65607 BGN65589:BGN65607 BQJ65589:BQJ65607 CAF65589:CAF65607 CKB65589:CKB65607 CTX65589:CTX65607 DDT65589:DDT65607 DNP65589:DNP65607 DXL65589:DXL65607 EHH65589:EHH65607 ERD65589:ERD65607 FAZ65589:FAZ65607 FKV65589:FKV65607 FUR65589:FUR65607 GEN65589:GEN65607 GOJ65589:GOJ65607 GYF65589:GYF65607 HIB65589:HIB65607 HRX65589:HRX65607 IBT65589:IBT65607 ILP65589:ILP65607 IVL65589:IVL65607 JFH65589:JFH65607 JPD65589:JPD65607 JYZ65589:JYZ65607 KIV65589:KIV65607 KSR65589:KSR65607 LCN65589:LCN65607 LMJ65589:LMJ65607 LWF65589:LWF65607 MGB65589:MGB65607 MPX65589:MPX65607 MZT65589:MZT65607 NJP65589:NJP65607 NTL65589:NTL65607 ODH65589:ODH65607 OND65589:OND65607 OWZ65589:OWZ65607 PGV65589:PGV65607 PQR65589:PQR65607 QAN65589:QAN65607 QKJ65589:QKJ65607 QUF65589:QUF65607 REB65589:REB65607 RNX65589:RNX65607 RXT65589:RXT65607 SHP65589:SHP65607 SRL65589:SRL65607 TBH65589:TBH65607 TLD65589:TLD65607 TUZ65589:TUZ65607 UEV65589:UEV65607 UOR65589:UOR65607 UYN65589:UYN65607 VIJ65589:VIJ65607 VSF65589:VSF65607 WCB65589:WCB65607 WLX65589:WLX65607 WVT65589:WVT65607 L131125:L131143 JH131125:JH131143 TD131125:TD131143 ACZ131125:ACZ131143 AMV131125:AMV131143 AWR131125:AWR131143 BGN131125:BGN131143 BQJ131125:BQJ131143 CAF131125:CAF131143 CKB131125:CKB131143 CTX131125:CTX131143 DDT131125:DDT131143 DNP131125:DNP131143 DXL131125:DXL131143 EHH131125:EHH131143 ERD131125:ERD131143 FAZ131125:FAZ131143 FKV131125:FKV131143 FUR131125:FUR131143 GEN131125:GEN131143 GOJ131125:GOJ131143 GYF131125:GYF131143 HIB131125:HIB131143 HRX131125:HRX131143 IBT131125:IBT131143 ILP131125:ILP131143 IVL131125:IVL131143 JFH131125:JFH131143 JPD131125:JPD131143 JYZ131125:JYZ131143 KIV131125:KIV131143 KSR131125:KSR131143 LCN131125:LCN131143 LMJ131125:LMJ131143 LWF131125:LWF131143 MGB131125:MGB131143 MPX131125:MPX131143 MZT131125:MZT131143 NJP131125:NJP131143 NTL131125:NTL131143 ODH131125:ODH131143 OND131125:OND131143 OWZ131125:OWZ131143 PGV131125:PGV131143 PQR131125:PQR131143 QAN131125:QAN131143 QKJ131125:QKJ131143 QUF131125:QUF131143 REB131125:REB131143 RNX131125:RNX131143 RXT131125:RXT131143 SHP131125:SHP131143 SRL131125:SRL131143 TBH131125:TBH131143 TLD131125:TLD131143 TUZ131125:TUZ131143 UEV131125:UEV131143 UOR131125:UOR131143 UYN131125:UYN131143 VIJ131125:VIJ131143 VSF131125:VSF131143 WCB131125:WCB131143 WLX131125:WLX131143 WVT131125:WVT131143 L196661:L196679 JH196661:JH196679 TD196661:TD196679 ACZ196661:ACZ196679 AMV196661:AMV196679 AWR196661:AWR196679 BGN196661:BGN196679 BQJ196661:BQJ196679 CAF196661:CAF196679 CKB196661:CKB196679 CTX196661:CTX196679 DDT196661:DDT196679 DNP196661:DNP196679 DXL196661:DXL196679 EHH196661:EHH196679 ERD196661:ERD196679 FAZ196661:FAZ196679 FKV196661:FKV196679 FUR196661:FUR196679 GEN196661:GEN196679 GOJ196661:GOJ196679 GYF196661:GYF196679 HIB196661:HIB196679 HRX196661:HRX196679 IBT196661:IBT196679 ILP196661:ILP196679 IVL196661:IVL196679 JFH196661:JFH196679 JPD196661:JPD196679 JYZ196661:JYZ196679 KIV196661:KIV196679 KSR196661:KSR196679 LCN196661:LCN196679 LMJ196661:LMJ196679 LWF196661:LWF196679 MGB196661:MGB196679 MPX196661:MPX196679 MZT196661:MZT196679 NJP196661:NJP196679 NTL196661:NTL196679 ODH196661:ODH196679 OND196661:OND196679 OWZ196661:OWZ196679 PGV196661:PGV196679 PQR196661:PQR196679 QAN196661:QAN196679 QKJ196661:QKJ196679 QUF196661:QUF196679 REB196661:REB196679 RNX196661:RNX196679 RXT196661:RXT196679 SHP196661:SHP196679 SRL196661:SRL196679 TBH196661:TBH196679 TLD196661:TLD196679 TUZ196661:TUZ196679 UEV196661:UEV196679 UOR196661:UOR196679 UYN196661:UYN196679 VIJ196661:VIJ196679 VSF196661:VSF196679 WCB196661:WCB196679 WLX196661:WLX196679 WVT196661:WVT196679 L262197:L262215 JH262197:JH262215 TD262197:TD262215 ACZ262197:ACZ262215 AMV262197:AMV262215 AWR262197:AWR262215 BGN262197:BGN262215 BQJ262197:BQJ262215 CAF262197:CAF262215 CKB262197:CKB262215 CTX262197:CTX262215 DDT262197:DDT262215 DNP262197:DNP262215 DXL262197:DXL262215 EHH262197:EHH262215 ERD262197:ERD262215 FAZ262197:FAZ262215 FKV262197:FKV262215 FUR262197:FUR262215 GEN262197:GEN262215 GOJ262197:GOJ262215 GYF262197:GYF262215 HIB262197:HIB262215 HRX262197:HRX262215 IBT262197:IBT262215 ILP262197:ILP262215 IVL262197:IVL262215 JFH262197:JFH262215 JPD262197:JPD262215 JYZ262197:JYZ262215 KIV262197:KIV262215 KSR262197:KSR262215 LCN262197:LCN262215 LMJ262197:LMJ262215 LWF262197:LWF262215 MGB262197:MGB262215 MPX262197:MPX262215 MZT262197:MZT262215 NJP262197:NJP262215 NTL262197:NTL262215 ODH262197:ODH262215 OND262197:OND262215 OWZ262197:OWZ262215 PGV262197:PGV262215 PQR262197:PQR262215 QAN262197:QAN262215 QKJ262197:QKJ262215 QUF262197:QUF262215 REB262197:REB262215 RNX262197:RNX262215 RXT262197:RXT262215 SHP262197:SHP262215 SRL262197:SRL262215 TBH262197:TBH262215 TLD262197:TLD262215 TUZ262197:TUZ262215 UEV262197:UEV262215 UOR262197:UOR262215 UYN262197:UYN262215 VIJ262197:VIJ262215 VSF262197:VSF262215 WCB262197:WCB262215 WLX262197:WLX262215 WVT262197:WVT262215 L327733:L327751 JH327733:JH327751 TD327733:TD327751 ACZ327733:ACZ327751 AMV327733:AMV327751 AWR327733:AWR327751 BGN327733:BGN327751 BQJ327733:BQJ327751 CAF327733:CAF327751 CKB327733:CKB327751 CTX327733:CTX327751 DDT327733:DDT327751 DNP327733:DNP327751 DXL327733:DXL327751 EHH327733:EHH327751 ERD327733:ERD327751 FAZ327733:FAZ327751 FKV327733:FKV327751 FUR327733:FUR327751 GEN327733:GEN327751 GOJ327733:GOJ327751 GYF327733:GYF327751 HIB327733:HIB327751 HRX327733:HRX327751 IBT327733:IBT327751 ILP327733:ILP327751 IVL327733:IVL327751 JFH327733:JFH327751 JPD327733:JPD327751 JYZ327733:JYZ327751 KIV327733:KIV327751 KSR327733:KSR327751 LCN327733:LCN327751 LMJ327733:LMJ327751 LWF327733:LWF327751 MGB327733:MGB327751 MPX327733:MPX327751 MZT327733:MZT327751 NJP327733:NJP327751 NTL327733:NTL327751 ODH327733:ODH327751 OND327733:OND327751 OWZ327733:OWZ327751 PGV327733:PGV327751 PQR327733:PQR327751 QAN327733:QAN327751 QKJ327733:QKJ327751 QUF327733:QUF327751 REB327733:REB327751 RNX327733:RNX327751 RXT327733:RXT327751 SHP327733:SHP327751 SRL327733:SRL327751 TBH327733:TBH327751 TLD327733:TLD327751 TUZ327733:TUZ327751 UEV327733:UEV327751 UOR327733:UOR327751 UYN327733:UYN327751 VIJ327733:VIJ327751 VSF327733:VSF327751 WCB327733:WCB327751 WLX327733:WLX327751 WVT327733:WVT327751 L393269:L393287 JH393269:JH393287 TD393269:TD393287 ACZ393269:ACZ393287 AMV393269:AMV393287 AWR393269:AWR393287 BGN393269:BGN393287 BQJ393269:BQJ393287 CAF393269:CAF393287 CKB393269:CKB393287 CTX393269:CTX393287 DDT393269:DDT393287 DNP393269:DNP393287 DXL393269:DXL393287 EHH393269:EHH393287 ERD393269:ERD393287 FAZ393269:FAZ393287 FKV393269:FKV393287 FUR393269:FUR393287 GEN393269:GEN393287 GOJ393269:GOJ393287 GYF393269:GYF393287 HIB393269:HIB393287 HRX393269:HRX393287 IBT393269:IBT393287 ILP393269:ILP393287 IVL393269:IVL393287 JFH393269:JFH393287 JPD393269:JPD393287 JYZ393269:JYZ393287 KIV393269:KIV393287 KSR393269:KSR393287 LCN393269:LCN393287 LMJ393269:LMJ393287 LWF393269:LWF393287 MGB393269:MGB393287 MPX393269:MPX393287 MZT393269:MZT393287 NJP393269:NJP393287 NTL393269:NTL393287 ODH393269:ODH393287 OND393269:OND393287 OWZ393269:OWZ393287 PGV393269:PGV393287 PQR393269:PQR393287 QAN393269:QAN393287 QKJ393269:QKJ393287 QUF393269:QUF393287 REB393269:REB393287 RNX393269:RNX393287 RXT393269:RXT393287 SHP393269:SHP393287 SRL393269:SRL393287 TBH393269:TBH393287 TLD393269:TLD393287 TUZ393269:TUZ393287 UEV393269:UEV393287 UOR393269:UOR393287 UYN393269:UYN393287 VIJ393269:VIJ393287 VSF393269:VSF393287 WCB393269:WCB393287 WLX393269:WLX393287 WVT393269:WVT393287 L458805:L458823 JH458805:JH458823 TD458805:TD458823 ACZ458805:ACZ458823 AMV458805:AMV458823 AWR458805:AWR458823 BGN458805:BGN458823 BQJ458805:BQJ458823 CAF458805:CAF458823 CKB458805:CKB458823 CTX458805:CTX458823 DDT458805:DDT458823 DNP458805:DNP458823 DXL458805:DXL458823 EHH458805:EHH458823 ERD458805:ERD458823 FAZ458805:FAZ458823 FKV458805:FKV458823 FUR458805:FUR458823 GEN458805:GEN458823 GOJ458805:GOJ458823 GYF458805:GYF458823 HIB458805:HIB458823 HRX458805:HRX458823 IBT458805:IBT458823 ILP458805:ILP458823 IVL458805:IVL458823 JFH458805:JFH458823 JPD458805:JPD458823 JYZ458805:JYZ458823 KIV458805:KIV458823 KSR458805:KSR458823 LCN458805:LCN458823 LMJ458805:LMJ458823 LWF458805:LWF458823 MGB458805:MGB458823 MPX458805:MPX458823 MZT458805:MZT458823 NJP458805:NJP458823 NTL458805:NTL458823 ODH458805:ODH458823 OND458805:OND458823 OWZ458805:OWZ458823 PGV458805:PGV458823 PQR458805:PQR458823 QAN458805:QAN458823 QKJ458805:QKJ458823 QUF458805:QUF458823 REB458805:REB458823 RNX458805:RNX458823 RXT458805:RXT458823 SHP458805:SHP458823 SRL458805:SRL458823 TBH458805:TBH458823 TLD458805:TLD458823 TUZ458805:TUZ458823 UEV458805:UEV458823 UOR458805:UOR458823 UYN458805:UYN458823 VIJ458805:VIJ458823 VSF458805:VSF458823 WCB458805:WCB458823 WLX458805:WLX458823 WVT458805:WVT458823 L524341:L524359 JH524341:JH524359 TD524341:TD524359 ACZ524341:ACZ524359 AMV524341:AMV524359 AWR524341:AWR524359 BGN524341:BGN524359 BQJ524341:BQJ524359 CAF524341:CAF524359 CKB524341:CKB524359 CTX524341:CTX524359 DDT524341:DDT524359 DNP524341:DNP524359 DXL524341:DXL524359 EHH524341:EHH524359 ERD524341:ERD524359 FAZ524341:FAZ524359 FKV524341:FKV524359 FUR524341:FUR524359 GEN524341:GEN524359 GOJ524341:GOJ524359 GYF524341:GYF524359 HIB524341:HIB524359 HRX524341:HRX524359 IBT524341:IBT524359 ILP524341:ILP524359 IVL524341:IVL524359 JFH524341:JFH524359 JPD524341:JPD524359 JYZ524341:JYZ524359 KIV524341:KIV524359 KSR524341:KSR524359 LCN524341:LCN524359 LMJ524341:LMJ524359 LWF524341:LWF524359 MGB524341:MGB524359 MPX524341:MPX524359 MZT524341:MZT524359 NJP524341:NJP524359 NTL524341:NTL524359 ODH524341:ODH524359 OND524341:OND524359 OWZ524341:OWZ524359 PGV524341:PGV524359 PQR524341:PQR524359 QAN524341:QAN524359 QKJ524341:QKJ524359 QUF524341:QUF524359 REB524341:REB524359 RNX524341:RNX524359 RXT524341:RXT524359 SHP524341:SHP524359 SRL524341:SRL524359 TBH524341:TBH524359 TLD524341:TLD524359 TUZ524341:TUZ524359 UEV524341:UEV524359 UOR524341:UOR524359 UYN524341:UYN524359 VIJ524341:VIJ524359 VSF524341:VSF524359 WCB524341:WCB524359 WLX524341:WLX524359 WVT524341:WVT524359 L589877:L589895 JH589877:JH589895 TD589877:TD589895 ACZ589877:ACZ589895 AMV589877:AMV589895 AWR589877:AWR589895 BGN589877:BGN589895 BQJ589877:BQJ589895 CAF589877:CAF589895 CKB589877:CKB589895 CTX589877:CTX589895 DDT589877:DDT589895 DNP589877:DNP589895 DXL589877:DXL589895 EHH589877:EHH589895 ERD589877:ERD589895 FAZ589877:FAZ589895 FKV589877:FKV589895 FUR589877:FUR589895 GEN589877:GEN589895 GOJ589877:GOJ589895 GYF589877:GYF589895 HIB589877:HIB589895 HRX589877:HRX589895 IBT589877:IBT589895 ILP589877:ILP589895 IVL589877:IVL589895 JFH589877:JFH589895 JPD589877:JPD589895 JYZ589877:JYZ589895 KIV589877:KIV589895 KSR589877:KSR589895 LCN589877:LCN589895 LMJ589877:LMJ589895 LWF589877:LWF589895 MGB589877:MGB589895 MPX589877:MPX589895 MZT589877:MZT589895 NJP589877:NJP589895 NTL589877:NTL589895 ODH589877:ODH589895 OND589877:OND589895 OWZ589877:OWZ589895 PGV589877:PGV589895 PQR589877:PQR589895 QAN589877:QAN589895 QKJ589877:QKJ589895 QUF589877:QUF589895 REB589877:REB589895 RNX589877:RNX589895 RXT589877:RXT589895 SHP589877:SHP589895 SRL589877:SRL589895 TBH589877:TBH589895 TLD589877:TLD589895 TUZ589877:TUZ589895 UEV589877:UEV589895 UOR589877:UOR589895 UYN589877:UYN589895 VIJ589877:VIJ589895 VSF589877:VSF589895 WCB589877:WCB589895 WLX589877:WLX589895 WVT589877:WVT589895 L655413:L655431 JH655413:JH655431 TD655413:TD655431 ACZ655413:ACZ655431 AMV655413:AMV655431 AWR655413:AWR655431 BGN655413:BGN655431 BQJ655413:BQJ655431 CAF655413:CAF655431 CKB655413:CKB655431 CTX655413:CTX655431 DDT655413:DDT655431 DNP655413:DNP655431 DXL655413:DXL655431 EHH655413:EHH655431 ERD655413:ERD655431 FAZ655413:FAZ655431 FKV655413:FKV655431 FUR655413:FUR655431 GEN655413:GEN655431 GOJ655413:GOJ655431 GYF655413:GYF655431 HIB655413:HIB655431 HRX655413:HRX655431 IBT655413:IBT655431 ILP655413:ILP655431 IVL655413:IVL655431 JFH655413:JFH655431 JPD655413:JPD655431 JYZ655413:JYZ655431 KIV655413:KIV655431 KSR655413:KSR655431 LCN655413:LCN655431 LMJ655413:LMJ655431 LWF655413:LWF655431 MGB655413:MGB655431 MPX655413:MPX655431 MZT655413:MZT655431 NJP655413:NJP655431 NTL655413:NTL655431 ODH655413:ODH655431 OND655413:OND655431 OWZ655413:OWZ655431 PGV655413:PGV655431 PQR655413:PQR655431 QAN655413:QAN655431 QKJ655413:QKJ655431 QUF655413:QUF655431 REB655413:REB655431 RNX655413:RNX655431 RXT655413:RXT655431 SHP655413:SHP655431 SRL655413:SRL655431 TBH655413:TBH655431 TLD655413:TLD655431 TUZ655413:TUZ655431 UEV655413:UEV655431 UOR655413:UOR655431 UYN655413:UYN655431 VIJ655413:VIJ655431 VSF655413:VSF655431 WCB655413:WCB655431 WLX655413:WLX655431 WVT655413:WVT655431 L720949:L720967 JH720949:JH720967 TD720949:TD720967 ACZ720949:ACZ720967 AMV720949:AMV720967 AWR720949:AWR720967 BGN720949:BGN720967 BQJ720949:BQJ720967 CAF720949:CAF720967 CKB720949:CKB720967 CTX720949:CTX720967 DDT720949:DDT720967 DNP720949:DNP720967 DXL720949:DXL720967 EHH720949:EHH720967 ERD720949:ERD720967 FAZ720949:FAZ720967 FKV720949:FKV720967 FUR720949:FUR720967 GEN720949:GEN720967 GOJ720949:GOJ720967 GYF720949:GYF720967 HIB720949:HIB720967 HRX720949:HRX720967 IBT720949:IBT720967 ILP720949:ILP720967 IVL720949:IVL720967 JFH720949:JFH720967 JPD720949:JPD720967 JYZ720949:JYZ720967 KIV720949:KIV720967 KSR720949:KSR720967 LCN720949:LCN720967 LMJ720949:LMJ720967 LWF720949:LWF720967 MGB720949:MGB720967 MPX720949:MPX720967 MZT720949:MZT720967 NJP720949:NJP720967 NTL720949:NTL720967 ODH720949:ODH720967 OND720949:OND720967 OWZ720949:OWZ720967 PGV720949:PGV720967 PQR720949:PQR720967 QAN720949:QAN720967 QKJ720949:QKJ720967 QUF720949:QUF720967 REB720949:REB720967 RNX720949:RNX720967 RXT720949:RXT720967 SHP720949:SHP720967 SRL720949:SRL720967 TBH720949:TBH720967 TLD720949:TLD720967 TUZ720949:TUZ720967 UEV720949:UEV720967 UOR720949:UOR720967 UYN720949:UYN720967 VIJ720949:VIJ720967 VSF720949:VSF720967 WCB720949:WCB720967 WLX720949:WLX720967 WVT720949:WVT720967 L786485:L786503 JH786485:JH786503 TD786485:TD786503 ACZ786485:ACZ786503 AMV786485:AMV786503 AWR786485:AWR786503 BGN786485:BGN786503 BQJ786485:BQJ786503 CAF786485:CAF786503 CKB786485:CKB786503 CTX786485:CTX786503 DDT786485:DDT786503 DNP786485:DNP786503 DXL786485:DXL786503 EHH786485:EHH786503 ERD786485:ERD786503 FAZ786485:FAZ786503 FKV786485:FKV786503 FUR786485:FUR786503 GEN786485:GEN786503 GOJ786485:GOJ786503 GYF786485:GYF786503 HIB786485:HIB786503 HRX786485:HRX786503 IBT786485:IBT786503 ILP786485:ILP786503 IVL786485:IVL786503 JFH786485:JFH786503 JPD786485:JPD786503 JYZ786485:JYZ786503 KIV786485:KIV786503 KSR786485:KSR786503 LCN786485:LCN786503 LMJ786485:LMJ786503 LWF786485:LWF786503 MGB786485:MGB786503 MPX786485:MPX786503 MZT786485:MZT786503 NJP786485:NJP786503 NTL786485:NTL786503 ODH786485:ODH786503 OND786485:OND786503 OWZ786485:OWZ786503 PGV786485:PGV786503 PQR786485:PQR786503 QAN786485:QAN786503 QKJ786485:QKJ786503 QUF786485:QUF786503 REB786485:REB786503 RNX786485:RNX786503 RXT786485:RXT786503 SHP786485:SHP786503 SRL786485:SRL786503 TBH786485:TBH786503 TLD786485:TLD786503 TUZ786485:TUZ786503 UEV786485:UEV786503 UOR786485:UOR786503 UYN786485:UYN786503 VIJ786485:VIJ786503 VSF786485:VSF786503 WCB786485:WCB786503 WLX786485:WLX786503 WVT786485:WVT786503 L852021:L852039 JH852021:JH852039 TD852021:TD852039 ACZ852021:ACZ852039 AMV852021:AMV852039 AWR852021:AWR852039 BGN852021:BGN852039 BQJ852021:BQJ852039 CAF852021:CAF852039 CKB852021:CKB852039 CTX852021:CTX852039 DDT852021:DDT852039 DNP852021:DNP852039 DXL852021:DXL852039 EHH852021:EHH852039 ERD852021:ERD852039 FAZ852021:FAZ852039 FKV852021:FKV852039 FUR852021:FUR852039 GEN852021:GEN852039 GOJ852021:GOJ852039 GYF852021:GYF852039 HIB852021:HIB852039 HRX852021:HRX852039 IBT852021:IBT852039 ILP852021:ILP852039 IVL852021:IVL852039 JFH852021:JFH852039 JPD852021:JPD852039 JYZ852021:JYZ852039 KIV852021:KIV852039 KSR852021:KSR852039 LCN852021:LCN852039 LMJ852021:LMJ852039 LWF852021:LWF852039 MGB852021:MGB852039 MPX852021:MPX852039 MZT852021:MZT852039 NJP852021:NJP852039 NTL852021:NTL852039 ODH852021:ODH852039 OND852021:OND852039 OWZ852021:OWZ852039 PGV852021:PGV852039 PQR852021:PQR852039 QAN852021:QAN852039 QKJ852021:QKJ852039 QUF852021:QUF852039 REB852021:REB852039 RNX852021:RNX852039 RXT852021:RXT852039 SHP852021:SHP852039 SRL852021:SRL852039 TBH852021:TBH852039 TLD852021:TLD852039 TUZ852021:TUZ852039 UEV852021:UEV852039 UOR852021:UOR852039 UYN852021:UYN852039 VIJ852021:VIJ852039 VSF852021:VSF852039 WCB852021:WCB852039 WLX852021:WLX852039 WVT852021:WVT852039 L917557:L917575 JH917557:JH917575 TD917557:TD917575 ACZ917557:ACZ917575 AMV917557:AMV917575 AWR917557:AWR917575 BGN917557:BGN917575 BQJ917557:BQJ917575 CAF917557:CAF917575 CKB917557:CKB917575 CTX917557:CTX917575 DDT917557:DDT917575 DNP917557:DNP917575 DXL917557:DXL917575 EHH917557:EHH917575 ERD917557:ERD917575 FAZ917557:FAZ917575 FKV917557:FKV917575 FUR917557:FUR917575 GEN917557:GEN917575 GOJ917557:GOJ917575 GYF917557:GYF917575 HIB917557:HIB917575 HRX917557:HRX917575 IBT917557:IBT917575 ILP917557:ILP917575 IVL917557:IVL917575 JFH917557:JFH917575 JPD917557:JPD917575 JYZ917557:JYZ917575 KIV917557:KIV917575 KSR917557:KSR917575 LCN917557:LCN917575 LMJ917557:LMJ917575 LWF917557:LWF917575 MGB917557:MGB917575 MPX917557:MPX917575 MZT917557:MZT917575 NJP917557:NJP917575 NTL917557:NTL917575 ODH917557:ODH917575 OND917557:OND917575 OWZ917557:OWZ917575 PGV917557:PGV917575 PQR917557:PQR917575 QAN917557:QAN917575 QKJ917557:QKJ917575 QUF917557:QUF917575 REB917557:REB917575 RNX917557:RNX917575 RXT917557:RXT917575 SHP917557:SHP917575 SRL917557:SRL917575 TBH917557:TBH917575 TLD917557:TLD917575 TUZ917557:TUZ917575 UEV917557:UEV917575 UOR917557:UOR917575 UYN917557:UYN917575 VIJ917557:VIJ917575 VSF917557:VSF917575 WCB917557:WCB917575 WLX917557:WLX917575 WVT917557:WVT917575 L983093:L983111 JH983093:JH983111 TD983093:TD983111 ACZ983093:ACZ983111 AMV983093:AMV983111 AWR983093:AWR983111 BGN983093:BGN983111 BQJ983093:BQJ983111 CAF983093:CAF983111 CKB983093:CKB983111 CTX983093:CTX983111 DDT983093:DDT983111 DNP983093:DNP983111 DXL983093:DXL983111 EHH983093:EHH983111 ERD983093:ERD983111 FAZ983093:FAZ983111 FKV983093:FKV983111 FUR983093:FUR983111 GEN983093:GEN983111 GOJ983093:GOJ983111 GYF983093:GYF983111 HIB983093:HIB983111 HRX983093:HRX983111 IBT983093:IBT983111 ILP983093:ILP983111 IVL983093:IVL983111 JFH983093:JFH983111 JPD983093:JPD983111 JYZ983093:JYZ983111 KIV983093:KIV983111 KSR983093:KSR983111 LCN983093:LCN983111 LMJ983093:LMJ983111 LWF983093:LWF983111 MGB983093:MGB983111 MPX983093:MPX983111 MZT983093:MZT983111 NJP983093:NJP983111 NTL983093:NTL983111 ODH983093:ODH983111 OND983093:OND983111 OWZ983093:OWZ983111 PGV983093:PGV983111 PQR983093:PQR983111 QAN983093:QAN983111 QKJ983093:QKJ983111 QUF983093:QUF983111 REB983093:REB983111 RNX983093:RNX983111 RXT983093:RXT983111 SHP983093:SHP983111 SRL983093:SRL983111 TBH983093:TBH983111 TLD983093:TLD983111 TUZ983093:TUZ983111 UEV983093:UEV983111 UOR983093:UOR983111 UYN983093:UYN983111 VIJ983093:VIJ983111 VSF983093:VSF983111 WCB983093:WCB983111 WLX983093:WLX983111 WVT983093:WVT983111 I16:I39 JE16:JE39 TA16:TA39 ACW16:ACW39 AMS16:AMS39 AWO16:AWO39 BGK16:BGK39 BQG16:BQG39 CAC16:CAC39 CJY16:CJY39 CTU16:CTU39 DDQ16:DDQ39 DNM16:DNM39 DXI16:DXI39 EHE16:EHE39 ERA16:ERA39 FAW16:FAW39 FKS16:FKS39 FUO16:FUO39 GEK16:GEK39 GOG16:GOG39 GYC16:GYC39 HHY16:HHY39 HRU16:HRU39 IBQ16:IBQ39 ILM16:ILM39 IVI16:IVI39 JFE16:JFE39 JPA16:JPA39 JYW16:JYW39 KIS16:KIS39 KSO16:KSO39 LCK16:LCK39 LMG16:LMG39 LWC16:LWC39 MFY16:MFY39 MPU16:MPU39 MZQ16:MZQ39 NJM16:NJM39 NTI16:NTI39 ODE16:ODE39 ONA16:ONA39 OWW16:OWW39 PGS16:PGS39 PQO16:PQO39 QAK16:QAK39 QKG16:QKG39 QUC16:QUC39 RDY16:RDY39 RNU16:RNU39 RXQ16:RXQ39 SHM16:SHM39 SRI16:SRI39 TBE16:TBE39 TLA16:TLA39 TUW16:TUW39 UES16:UES39 UOO16:UOO39 UYK16:UYK39 VIG16:VIG39 VSC16:VSC39 WBY16:WBY39 WLU16:WLU39 WVQ16:WVQ39 I65552:I65575 JE65552:JE65575 TA65552:TA65575 ACW65552:ACW65575 AMS65552:AMS65575 AWO65552:AWO65575 BGK65552:BGK65575 BQG65552:BQG65575 CAC65552:CAC65575 CJY65552:CJY65575 CTU65552:CTU65575 DDQ65552:DDQ65575 DNM65552:DNM65575 DXI65552:DXI65575 EHE65552:EHE65575 ERA65552:ERA65575 FAW65552:FAW65575 FKS65552:FKS65575 FUO65552:FUO65575 GEK65552:GEK65575 GOG65552:GOG65575 GYC65552:GYC65575 HHY65552:HHY65575 HRU65552:HRU65575 IBQ65552:IBQ65575 ILM65552:ILM65575 IVI65552:IVI65575 JFE65552:JFE65575 JPA65552:JPA65575 JYW65552:JYW65575 KIS65552:KIS65575 KSO65552:KSO65575 LCK65552:LCK65575 LMG65552:LMG65575 LWC65552:LWC65575 MFY65552:MFY65575 MPU65552:MPU65575 MZQ65552:MZQ65575 NJM65552:NJM65575 NTI65552:NTI65575 ODE65552:ODE65575 ONA65552:ONA65575 OWW65552:OWW65575 PGS65552:PGS65575 PQO65552:PQO65575 QAK65552:QAK65575 QKG65552:QKG65575 QUC65552:QUC65575 RDY65552:RDY65575 RNU65552:RNU65575 RXQ65552:RXQ65575 SHM65552:SHM65575 SRI65552:SRI65575 TBE65552:TBE65575 TLA65552:TLA65575 TUW65552:TUW65575 UES65552:UES65575 UOO65552:UOO65575 UYK65552:UYK65575 VIG65552:VIG65575 VSC65552:VSC65575 WBY65552:WBY65575 WLU65552:WLU65575 WVQ65552:WVQ65575 I131088:I131111 JE131088:JE131111 TA131088:TA131111 ACW131088:ACW131111 AMS131088:AMS131111 AWO131088:AWO131111 BGK131088:BGK131111 BQG131088:BQG131111 CAC131088:CAC131111 CJY131088:CJY131111 CTU131088:CTU131111 DDQ131088:DDQ131111 DNM131088:DNM131111 DXI131088:DXI131111 EHE131088:EHE131111 ERA131088:ERA131111 FAW131088:FAW131111 FKS131088:FKS131111 FUO131088:FUO131111 GEK131088:GEK131111 GOG131088:GOG131111 GYC131088:GYC131111 HHY131088:HHY131111 HRU131088:HRU131111 IBQ131088:IBQ131111 ILM131088:ILM131111 IVI131088:IVI131111 JFE131088:JFE131111 JPA131088:JPA131111 JYW131088:JYW131111 KIS131088:KIS131111 KSO131088:KSO131111 LCK131088:LCK131111 LMG131088:LMG131111 LWC131088:LWC131111 MFY131088:MFY131111 MPU131088:MPU131111 MZQ131088:MZQ131111 NJM131088:NJM131111 NTI131088:NTI131111 ODE131088:ODE131111 ONA131088:ONA131111 OWW131088:OWW131111 PGS131088:PGS131111 PQO131088:PQO131111 QAK131088:QAK131111 QKG131088:QKG131111 QUC131088:QUC131111 RDY131088:RDY131111 RNU131088:RNU131111 RXQ131088:RXQ131111 SHM131088:SHM131111 SRI131088:SRI131111 TBE131088:TBE131111 TLA131088:TLA131111 TUW131088:TUW131111 UES131088:UES131111 UOO131088:UOO131111 UYK131088:UYK131111 VIG131088:VIG131111 VSC131088:VSC131111 WBY131088:WBY131111 WLU131088:WLU131111 WVQ131088:WVQ131111 I196624:I196647 JE196624:JE196647 TA196624:TA196647 ACW196624:ACW196647 AMS196624:AMS196647 AWO196624:AWO196647 BGK196624:BGK196647 BQG196624:BQG196647 CAC196624:CAC196647 CJY196624:CJY196647 CTU196624:CTU196647 DDQ196624:DDQ196647 DNM196624:DNM196647 DXI196624:DXI196647 EHE196624:EHE196647 ERA196624:ERA196647 FAW196624:FAW196647 FKS196624:FKS196647 FUO196624:FUO196647 GEK196624:GEK196647 GOG196624:GOG196647 GYC196624:GYC196647 HHY196624:HHY196647 HRU196624:HRU196647 IBQ196624:IBQ196647 ILM196624:ILM196647 IVI196624:IVI196647 JFE196624:JFE196647 JPA196624:JPA196647 JYW196624:JYW196647 KIS196624:KIS196647 KSO196624:KSO196647 LCK196624:LCK196647 LMG196624:LMG196647 LWC196624:LWC196647 MFY196624:MFY196647 MPU196624:MPU196647 MZQ196624:MZQ196647 NJM196624:NJM196647 NTI196624:NTI196647 ODE196624:ODE196647 ONA196624:ONA196647 OWW196624:OWW196647 PGS196624:PGS196647 PQO196624:PQO196647 QAK196624:QAK196647 QKG196624:QKG196647 QUC196624:QUC196647 RDY196624:RDY196647 RNU196624:RNU196647 RXQ196624:RXQ196647 SHM196624:SHM196647 SRI196624:SRI196647 TBE196624:TBE196647 TLA196624:TLA196647 TUW196624:TUW196647 UES196624:UES196647 UOO196624:UOO196647 UYK196624:UYK196647 VIG196624:VIG196647 VSC196624:VSC196647 WBY196624:WBY196647 WLU196624:WLU196647 WVQ196624:WVQ196647 I262160:I262183 JE262160:JE262183 TA262160:TA262183 ACW262160:ACW262183 AMS262160:AMS262183 AWO262160:AWO262183 BGK262160:BGK262183 BQG262160:BQG262183 CAC262160:CAC262183 CJY262160:CJY262183 CTU262160:CTU262183 DDQ262160:DDQ262183 DNM262160:DNM262183 DXI262160:DXI262183 EHE262160:EHE262183 ERA262160:ERA262183 FAW262160:FAW262183 FKS262160:FKS262183 FUO262160:FUO262183 GEK262160:GEK262183 GOG262160:GOG262183 GYC262160:GYC262183 HHY262160:HHY262183 HRU262160:HRU262183 IBQ262160:IBQ262183 ILM262160:ILM262183 IVI262160:IVI262183 JFE262160:JFE262183 JPA262160:JPA262183 JYW262160:JYW262183 KIS262160:KIS262183 KSO262160:KSO262183 LCK262160:LCK262183 LMG262160:LMG262183 LWC262160:LWC262183 MFY262160:MFY262183 MPU262160:MPU262183 MZQ262160:MZQ262183 NJM262160:NJM262183 NTI262160:NTI262183 ODE262160:ODE262183 ONA262160:ONA262183 OWW262160:OWW262183 PGS262160:PGS262183 PQO262160:PQO262183 QAK262160:QAK262183 QKG262160:QKG262183 QUC262160:QUC262183 RDY262160:RDY262183 RNU262160:RNU262183 RXQ262160:RXQ262183 SHM262160:SHM262183 SRI262160:SRI262183 TBE262160:TBE262183 TLA262160:TLA262183 TUW262160:TUW262183 UES262160:UES262183 UOO262160:UOO262183 UYK262160:UYK262183 VIG262160:VIG262183 VSC262160:VSC262183 WBY262160:WBY262183 WLU262160:WLU262183 WVQ262160:WVQ262183 I327696:I327719 JE327696:JE327719 TA327696:TA327719 ACW327696:ACW327719 AMS327696:AMS327719 AWO327696:AWO327719 BGK327696:BGK327719 BQG327696:BQG327719 CAC327696:CAC327719 CJY327696:CJY327719 CTU327696:CTU327719 DDQ327696:DDQ327719 DNM327696:DNM327719 DXI327696:DXI327719 EHE327696:EHE327719 ERA327696:ERA327719 FAW327696:FAW327719 FKS327696:FKS327719 FUO327696:FUO327719 GEK327696:GEK327719 GOG327696:GOG327719 GYC327696:GYC327719 HHY327696:HHY327719 HRU327696:HRU327719 IBQ327696:IBQ327719 ILM327696:ILM327719 IVI327696:IVI327719 JFE327696:JFE327719 JPA327696:JPA327719 JYW327696:JYW327719 KIS327696:KIS327719 KSO327696:KSO327719 LCK327696:LCK327719 LMG327696:LMG327719 LWC327696:LWC327719 MFY327696:MFY327719 MPU327696:MPU327719 MZQ327696:MZQ327719 NJM327696:NJM327719 NTI327696:NTI327719 ODE327696:ODE327719 ONA327696:ONA327719 OWW327696:OWW327719 PGS327696:PGS327719 PQO327696:PQO327719 QAK327696:QAK327719 QKG327696:QKG327719 QUC327696:QUC327719 RDY327696:RDY327719 RNU327696:RNU327719 RXQ327696:RXQ327719 SHM327696:SHM327719 SRI327696:SRI327719 TBE327696:TBE327719 TLA327696:TLA327719 TUW327696:TUW327719 UES327696:UES327719 UOO327696:UOO327719 UYK327696:UYK327719 VIG327696:VIG327719 VSC327696:VSC327719 WBY327696:WBY327719 WLU327696:WLU327719 WVQ327696:WVQ327719 I393232:I393255 JE393232:JE393255 TA393232:TA393255 ACW393232:ACW393255 AMS393232:AMS393255 AWO393232:AWO393255 BGK393232:BGK393255 BQG393232:BQG393255 CAC393232:CAC393255 CJY393232:CJY393255 CTU393232:CTU393255 DDQ393232:DDQ393255 DNM393232:DNM393255 DXI393232:DXI393255 EHE393232:EHE393255 ERA393232:ERA393255 FAW393232:FAW393255 FKS393232:FKS393255 FUO393232:FUO393255 GEK393232:GEK393255 GOG393232:GOG393255 GYC393232:GYC393255 HHY393232:HHY393255 HRU393232:HRU393255 IBQ393232:IBQ393255 ILM393232:ILM393255 IVI393232:IVI393255 JFE393232:JFE393255 JPA393232:JPA393255 JYW393232:JYW393255 KIS393232:KIS393255 KSO393232:KSO393255 LCK393232:LCK393255 LMG393232:LMG393255 LWC393232:LWC393255 MFY393232:MFY393255 MPU393232:MPU393255 MZQ393232:MZQ393255 NJM393232:NJM393255 NTI393232:NTI393255 ODE393232:ODE393255 ONA393232:ONA393255 OWW393232:OWW393255 PGS393232:PGS393255 PQO393232:PQO393255 QAK393232:QAK393255 QKG393232:QKG393255 QUC393232:QUC393255 RDY393232:RDY393255 RNU393232:RNU393255 RXQ393232:RXQ393255 SHM393232:SHM393255 SRI393232:SRI393255 TBE393232:TBE393255 TLA393232:TLA393255 TUW393232:TUW393255 UES393232:UES393255 UOO393232:UOO393255 UYK393232:UYK393255 VIG393232:VIG393255 VSC393232:VSC393255 WBY393232:WBY393255 WLU393232:WLU393255 WVQ393232:WVQ393255 I458768:I458791 JE458768:JE458791 TA458768:TA458791 ACW458768:ACW458791 AMS458768:AMS458791 AWO458768:AWO458791 BGK458768:BGK458791 BQG458768:BQG458791 CAC458768:CAC458791 CJY458768:CJY458791 CTU458768:CTU458791 DDQ458768:DDQ458791 DNM458768:DNM458791 DXI458768:DXI458791 EHE458768:EHE458791 ERA458768:ERA458791 FAW458768:FAW458791 FKS458768:FKS458791 FUO458768:FUO458791 GEK458768:GEK458791 GOG458768:GOG458791 GYC458768:GYC458791 HHY458768:HHY458791 HRU458768:HRU458791 IBQ458768:IBQ458791 ILM458768:ILM458791 IVI458768:IVI458791 JFE458768:JFE458791 JPA458768:JPA458791 JYW458768:JYW458791 KIS458768:KIS458791 KSO458768:KSO458791 LCK458768:LCK458791 LMG458768:LMG458791 LWC458768:LWC458791 MFY458768:MFY458791 MPU458768:MPU458791 MZQ458768:MZQ458791 NJM458768:NJM458791 NTI458768:NTI458791 ODE458768:ODE458791 ONA458768:ONA458791 OWW458768:OWW458791 PGS458768:PGS458791 PQO458768:PQO458791 QAK458768:QAK458791 QKG458768:QKG458791 QUC458768:QUC458791 RDY458768:RDY458791 RNU458768:RNU458791 RXQ458768:RXQ458791 SHM458768:SHM458791 SRI458768:SRI458791 TBE458768:TBE458791 TLA458768:TLA458791 TUW458768:TUW458791 UES458768:UES458791 UOO458768:UOO458791 UYK458768:UYK458791 VIG458768:VIG458791 VSC458768:VSC458791 WBY458768:WBY458791 WLU458768:WLU458791 WVQ458768:WVQ458791 I524304:I524327 JE524304:JE524327 TA524304:TA524327 ACW524304:ACW524327 AMS524304:AMS524327 AWO524304:AWO524327 BGK524304:BGK524327 BQG524304:BQG524327 CAC524304:CAC524327 CJY524304:CJY524327 CTU524304:CTU524327 DDQ524304:DDQ524327 DNM524304:DNM524327 DXI524304:DXI524327 EHE524304:EHE524327 ERA524304:ERA524327 FAW524304:FAW524327 FKS524304:FKS524327 FUO524304:FUO524327 GEK524304:GEK524327 GOG524304:GOG524327 GYC524304:GYC524327 HHY524304:HHY524327 HRU524304:HRU524327 IBQ524304:IBQ524327 ILM524304:ILM524327 IVI524304:IVI524327 JFE524304:JFE524327 JPA524304:JPA524327 JYW524304:JYW524327 KIS524304:KIS524327 KSO524304:KSO524327 LCK524304:LCK524327 LMG524304:LMG524327 LWC524304:LWC524327 MFY524304:MFY524327 MPU524304:MPU524327 MZQ524304:MZQ524327 NJM524304:NJM524327 NTI524304:NTI524327 ODE524304:ODE524327 ONA524304:ONA524327 OWW524304:OWW524327 PGS524304:PGS524327 PQO524304:PQO524327 QAK524304:QAK524327 QKG524304:QKG524327 QUC524304:QUC524327 RDY524304:RDY524327 RNU524304:RNU524327 RXQ524304:RXQ524327 SHM524304:SHM524327 SRI524304:SRI524327 TBE524304:TBE524327 TLA524304:TLA524327 TUW524304:TUW524327 UES524304:UES524327 UOO524304:UOO524327 UYK524304:UYK524327 VIG524304:VIG524327 VSC524304:VSC524327 WBY524304:WBY524327 WLU524304:WLU524327 WVQ524304:WVQ524327 I589840:I589863 JE589840:JE589863 TA589840:TA589863 ACW589840:ACW589863 AMS589840:AMS589863 AWO589840:AWO589863 BGK589840:BGK589863 BQG589840:BQG589863 CAC589840:CAC589863 CJY589840:CJY589863 CTU589840:CTU589863 DDQ589840:DDQ589863 DNM589840:DNM589863 DXI589840:DXI589863 EHE589840:EHE589863 ERA589840:ERA589863 FAW589840:FAW589863 FKS589840:FKS589863 FUO589840:FUO589863 GEK589840:GEK589863 GOG589840:GOG589863 GYC589840:GYC589863 HHY589840:HHY589863 HRU589840:HRU589863 IBQ589840:IBQ589863 ILM589840:ILM589863 IVI589840:IVI589863 JFE589840:JFE589863 JPA589840:JPA589863 JYW589840:JYW589863 KIS589840:KIS589863 KSO589840:KSO589863 LCK589840:LCK589863 LMG589840:LMG589863 LWC589840:LWC589863 MFY589840:MFY589863 MPU589840:MPU589863 MZQ589840:MZQ589863 NJM589840:NJM589863 NTI589840:NTI589863 ODE589840:ODE589863 ONA589840:ONA589863 OWW589840:OWW589863 PGS589840:PGS589863 PQO589840:PQO589863 QAK589840:QAK589863 QKG589840:QKG589863 QUC589840:QUC589863 RDY589840:RDY589863 RNU589840:RNU589863 RXQ589840:RXQ589863 SHM589840:SHM589863 SRI589840:SRI589863 TBE589840:TBE589863 TLA589840:TLA589863 TUW589840:TUW589863 UES589840:UES589863 UOO589840:UOO589863 UYK589840:UYK589863 VIG589840:VIG589863 VSC589840:VSC589863 WBY589840:WBY589863 WLU589840:WLU589863 WVQ589840:WVQ589863 I655376:I655399 JE655376:JE655399 TA655376:TA655399 ACW655376:ACW655399 AMS655376:AMS655399 AWO655376:AWO655399 BGK655376:BGK655399 BQG655376:BQG655399 CAC655376:CAC655399 CJY655376:CJY655399 CTU655376:CTU655399 DDQ655376:DDQ655399 DNM655376:DNM655399 DXI655376:DXI655399 EHE655376:EHE655399 ERA655376:ERA655399 FAW655376:FAW655399 FKS655376:FKS655399 FUO655376:FUO655399 GEK655376:GEK655399 GOG655376:GOG655399 GYC655376:GYC655399 HHY655376:HHY655399 HRU655376:HRU655399 IBQ655376:IBQ655399 ILM655376:ILM655399 IVI655376:IVI655399 JFE655376:JFE655399 JPA655376:JPA655399 JYW655376:JYW655399 KIS655376:KIS655399 KSO655376:KSO655399 LCK655376:LCK655399 LMG655376:LMG655399 LWC655376:LWC655399 MFY655376:MFY655399 MPU655376:MPU655399 MZQ655376:MZQ655399 NJM655376:NJM655399 NTI655376:NTI655399 ODE655376:ODE655399 ONA655376:ONA655399 OWW655376:OWW655399 PGS655376:PGS655399 PQO655376:PQO655399 QAK655376:QAK655399 QKG655376:QKG655399 QUC655376:QUC655399 RDY655376:RDY655399 RNU655376:RNU655399 RXQ655376:RXQ655399 SHM655376:SHM655399 SRI655376:SRI655399 TBE655376:TBE655399 TLA655376:TLA655399 TUW655376:TUW655399 UES655376:UES655399 UOO655376:UOO655399 UYK655376:UYK655399 VIG655376:VIG655399 VSC655376:VSC655399 WBY655376:WBY655399 WLU655376:WLU655399 WVQ655376:WVQ655399 I720912:I720935 JE720912:JE720935 TA720912:TA720935 ACW720912:ACW720935 AMS720912:AMS720935 AWO720912:AWO720935 BGK720912:BGK720935 BQG720912:BQG720935 CAC720912:CAC720935 CJY720912:CJY720935 CTU720912:CTU720935 DDQ720912:DDQ720935 DNM720912:DNM720935 DXI720912:DXI720935 EHE720912:EHE720935 ERA720912:ERA720935 FAW720912:FAW720935 FKS720912:FKS720935 FUO720912:FUO720935 GEK720912:GEK720935 GOG720912:GOG720935 GYC720912:GYC720935 HHY720912:HHY720935 HRU720912:HRU720935 IBQ720912:IBQ720935 ILM720912:ILM720935 IVI720912:IVI720935 JFE720912:JFE720935 JPA720912:JPA720935 JYW720912:JYW720935 KIS720912:KIS720935 KSO720912:KSO720935 LCK720912:LCK720935 LMG720912:LMG720935 LWC720912:LWC720935 MFY720912:MFY720935 MPU720912:MPU720935 MZQ720912:MZQ720935 NJM720912:NJM720935 NTI720912:NTI720935 ODE720912:ODE720935 ONA720912:ONA720935 OWW720912:OWW720935 PGS720912:PGS720935 PQO720912:PQO720935 QAK720912:QAK720935 QKG720912:QKG720935 QUC720912:QUC720935 RDY720912:RDY720935 RNU720912:RNU720935 RXQ720912:RXQ720935 SHM720912:SHM720935 SRI720912:SRI720935 TBE720912:TBE720935 TLA720912:TLA720935 TUW720912:TUW720935 UES720912:UES720935 UOO720912:UOO720935 UYK720912:UYK720935 VIG720912:VIG720935 VSC720912:VSC720935 WBY720912:WBY720935 WLU720912:WLU720935 WVQ720912:WVQ720935 I786448:I786471 JE786448:JE786471 TA786448:TA786471 ACW786448:ACW786471 AMS786448:AMS786471 AWO786448:AWO786471 BGK786448:BGK786471 BQG786448:BQG786471 CAC786448:CAC786471 CJY786448:CJY786471 CTU786448:CTU786471 DDQ786448:DDQ786471 DNM786448:DNM786471 DXI786448:DXI786471 EHE786448:EHE786471 ERA786448:ERA786471 FAW786448:FAW786471 FKS786448:FKS786471 FUO786448:FUO786471 GEK786448:GEK786471 GOG786448:GOG786471 GYC786448:GYC786471 HHY786448:HHY786471 HRU786448:HRU786471 IBQ786448:IBQ786471 ILM786448:ILM786471 IVI786448:IVI786471 JFE786448:JFE786471 JPA786448:JPA786471 JYW786448:JYW786471 KIS786448:KIS786471 KSO786448:KSO786471 LCK786448:LCK786471 LMG786448:LMG786471 LWC786448:LWC786471 MFY786448:MFY786471 MPU786448:MPU786471 MZQ786448:MZQ786471 NJM786448:NJM786471 NTI786448:NTI786471 ODE786448:ODE786471 ONA786448:ONA786471 OWW786448:OWW786471 PGS786448:PGS786471 PQO786448:PQO786471 QAK786448:QAK786471 QKG786448:QKG786471 QUC786448:QUC786471 RDY786448:RDY786471 RNU786448:RNU786471 RXQ786448:RXQ786471 SHM786448:SHM786471 SRI786448:SRI786471 TBE786448:TBE786471 TLA786448:TLA786471 TUW786448:TUW786471 UES786448:UES786471 UOO786448:UOO786471 UYK786448:UYK786471 VIG786448:VIG786471 VSC786448:VSC786471 WBY786448:WBY786471 WLU786448:WLU786471 WVQ786448:WVQ786471 I851984:I852007 JE851984:JE852007 TA851984:TA852007 ACW851984:ACW852007 AMS851984:AMS852007 AWO851984:AWO852007 BGK851984:BGK852007 BQG851984:BQG852007 CAC851984:CAC852007 CJY851984:CJY852007 CTU851984:CTU852007 DDQ851984:DDQ852007 DNM851984:DNM852007 DXI851984:DXI852007 EHE851984:EHE852007 ERA851984:ERA852007 FAW851984:FAW852007 FKS851984:FKS852007 FUO851984:FUO852007 GEK851984:GEK852007 GOG851984:GOG852007 GYC851984:GYC852007 HHY851984:HHY852007 HRU851984:HRU852007 IBQ851984:IBQ852007 ILM851984:ILM852007 IVI851984:IVI852007 JFE851984:JFE852007 JPA851984:JPA852007 JYW851984:JYW852007 KIS851984:KIS852007 KSO851984:KSO852007 LCK851984:LCK852007 LMG851984:LMG852007 LWC851984:LWC852007 MFY851984:MFY852007 MPU851984:MPU852007 MZQ851984:MZQ852007 NJM851984:NJM852007 NTI851984:NTI852007 ODE851984:ODE852007 ONA851984:ONA852007 OWW851984:OWW852007 PGS851984:PGS852007 PQO851984:PQO852007 QAK851984:QAK852007 QKG851984:QKG852007 QUC851984:QUC852007 RDY851984:RDY852007 RNU851984:RNU852007 RXQ851984:RXQ852007 SHM851984:SHM852007 SRI851984:SRI852007 TBE851984:TBE852007 TLA851984:TLA852007 TUW851984:TUW852007 UES851984:UES852007 UOO851984:UOO852007 UYK851984:UYK852007 VIG851984:VIG852007 VSC851984:VSC852007 WBY851984:WBY852007 WLU851984:WLU852007 WVQ851984:WVQ852007 I917520:I917543 JE917520:JE917543 TA917520:TA917543 ACW917520:ACW917543 AMS917520:AMS917543 AWO917520:AWO917543 BGK917520:BGK917543 BQG917520:BQG917543 CAC917520:CAC917543 CJY917520:CJY917543 CTU917520:CTU917543 DDQ917520:DDQ917543 DNM917520:DNM917543 DXI917520:DXI917543 EHE917520:EHE917543 ERA917520:ERA917543 FAW917520:FAW917543 FKS917520:FKS917543 FUO917520:FUO917543 GEK917520:GEK917543 GOG917520:GOG917543 GYC917520:GYC917543 HHY917520:HHY917543 HRU917520:HRU917543 IBQ917520:IBQ917543 ILM917520:ILM917543 IVI917520:IVI917543 JFE917520:JFE917543 JPA917520:JPA917543 JYW917520:JYW917543 KIS917520:KIS917543 KSO917520:KSO917543 LCK917520:LCK917543 LMG917520:LMG917543 LWC917520:LWC917543 MFY917520:MFY917543 MPU917520:MPU917543 MZQ917520:MZQ917543 NJM917520:NJM917543 NTI917520:NTI917543 ODE917520:ODE917543 ONA917520:ONA917543 OWW917520:OWW917543 PGS917520:PGS917543 PQO917520:PQO917543 QAK917520:QAK917543 QKG917520:QKG917543 QUC917520:QUC917543 RDY917520:RDY917543 RNU917520:RNU917543 RXQ917520:RXQ917543 SHM917520:SHM917543 SRI917520:SRI917543 TBE917520:TBE917543 TLA917520:TLA917543 TUW917520:TUW917543 UES917520:UES917543 UOO917520:UOO917543 UYK917520:UYK917543 VIG917520:VIG917543 VSC917520:VSC917543 WBY917520:WBY917543 WLU917520:WLU917543 WVQ917520:WVQ917543 I983056:I983079 JE983056:JE983079 TA983056:TA983079 ACW983056:ACW983079 AMS983056:AMS983079 AWO983056:AWO983079 BGK983056:BGK983079 BQG983056:BQG983079 CAC983056:CAC983079 CJY983056:CJY983079 CTU983056:CTU983079 DDQ983056:DDQ983079 DNM983056:DNM983079 DXI983056:DXI983079 EHE983056:EHE983079 ERA983056:ERA983079 FAW983056:FAW983079 FKS983056:FKS983079 FUO983056:FUO983079 GEK983056:GEK983079 GOG983056:GOG983079 GYC983056:GYC983079 HHY983056:HHY983079 HRU983056:HRU983079 IBQ983056:IBQ983079 ILM983056:ILM983079 IVI983056:IVI983079 JFE983056:JFE983079 JPA983056:JPA983079 JYW983056:JYW983079 KIS983056:KIS983079 KSO983056:KSO983079 LCK983056:LCK983079 LMG983056:LMG983079 LWC983056:LWC983079 MFY983056:MFY983079 MPU983056:MPU983079 MZQ983056:MZQ983079 NJM983056:NJM983079 NTI983056:NTI983079 ODE983056:ODE983079 ONA983056:ONA983079 OWW983056:OWW983079 PGS983056:PGS983079 PQO983056:PQO983079 QAK983056:QAK983079 QKG983056:QKG983079 QUC983056:QUC983079 RDY983056:RDY983079 RNU983056:RNU983079 RXQ983056:RXQ983079 SHM983056:SHM983079 SRI983056:SRI983079 TBE983056:TBE983079 TLA983056:TLA983079 TUW983056:TUW983079 UES983056:UES983079 UOO983056:UOO983079 UYK983056:UYK983079 VIG983056:VIG983079 VSC983056:VSC983079 WBY983056:WBY983079 WLU983056:WLU983079 WVQ983056:WVQ983079 R40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R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R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R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R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R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R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R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R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R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R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R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R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R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R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R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U40 JQ40 TM40 ADI40 ANE40 AXA40 BGW40 BQS40 CAO40 CKK40 CUG40 DEC40 DNY40 DXU40 EHQ40 ERM40 FBI40 FLE40 FVA40 GEW40 GOS40 GYO40 HIK40 HSG40 ICC40 ILY40 IVU40 JFQ40 JPM40 JZI40 KJE40 KTA40 LCW40 LMS40 LWO40 MGK40 MQG40 NAC40 NJY40 NTU40 ODQ40 ONM40 OXI40 PHE40 PRA40 QAW40 QKS40 QUO40 REK40 ROG40 RYC40 SHY40 SRU40 TBQ40 TLM40 TVI40 UFE40 UPA40 UYW40 VIS40 VSO40 WCK40 WMG40 WWC40 U65576 JQ65576 TM65576 ADI65576 ANE65576 AXA65576 BGW65576 BQS65576 CAO65576 CKK65576 CUG65576 DEC65576 DNY65576 DXU65576 EHQ65576 ERM65576 FBI65576 FLE65576 FVA65576 GEW65576 GOS65576 GYO65576 HIK65576 HSG65576 ICC65576 ILY65576 IVU65576 JFQ65576 JPM65576 JZI65576 KJE65576 KTA65576 LCW65576 LMS65576 LWO65576 MGK65576 MQG65576 NAC65576 NJY65576 NTU65576 ODQ65576 ONM65576 OXI65576 PHE65576 PRA65576 QAW65576 QKS65576 QUO65576 REK65576 ROG65576 RYC65576 SHY65576 SRU65576 TBQ65576 TLM65576 TVI65576 UFE65576 UPA65576 UYW65576 VIS65576 VSO65576 WCK65576 WMG65576 WWC65576 U131112 JQ131112 TM131112 ADI131112 ANE131112 AXA131112 BGW131112 BQS131112 CAO131112 CKK131112 CUG131112 DEC131112 DNY131112 DXU131112 EHQ131112 ERM131112 FBI131112 FLE131112 FVA131112 GEW131112 GOS131112 GYO131112 HIK131112 HSG131112 ICC131112 ILY131112 IVU131112 JFQ131112 JPM131112 JZI131112 KJE131112 KTA131112 LCW131112 LMS131112 LWO131112 MGK131112 MQG131112 NAC131112 NJY131112 NTU131112 ODQ131112 ONM131112 OXI131112 PHE131112 PRA131112 QAW131112 QKS131112 QUO131112 REK131112 ROG131112 RYC131112 SHY131112 SRU131112 TBQ131112 TLM131112 TVI131112 UFE131112 UPA131112 UYW131112 VIS131112 VSO131112 WCK131112 WMG131112 WWC131112 U196648 JQ196648 TM196648 ADI196648 ANE196648 AXA196648 BGW196648 BQS196648 CAO196648 CKK196648 CUG196648 DEC196648 DNY196648 DXU196648 EHQ196648 ERM196648 FBI196648 FLE196648 FVA196648 GEW196648 GOS196648 GYO196648 HIK196648 HSG196648 ICC196648 ILY196648 IVU196648 JFQ196648 JPM196648 JZI196648 KJE196648 KTA196648 LCW196648 LMS196648 LWO196648 MGK196648 MQG196648 NAC196648 NJY196648 NTU196648 ODQ196648 ONM196648 OXI196648 PHE196648 PRA196648 QAW196648 QKS196648 QUO196648 REK196648 ROG196648 RYC196648 SHY196648 SRU196648 TBQ196648 TLM196648 TVI196648 UFE196648 UPA196648 UYW196648 VIS196648 VSO196648 WCK196648 WMG196648 WWC196648 U262184 JQ262184 TM262184 ADI262184 ANE262184 AXA262184 BGW262184 BQS262184 CAO262184 CKK262184 CUG262184 DEC262184 DNY262184 DXU262184 EHQ262184 ERM262184 FBI262184 FLE262184 FVA262184 GEW262184 GOS262184 GYO262184 HIK262184 HSG262184 ICC262184 ILY262184 IVU262184 JFQ262184 JPM262184 JZI262184 KJE262184 KTA262184 LCW262184 LMS262184 LWO262184 MGK262184 MQG262184 NAC262184 NJY262184 NTU262184 ODQ262184 ONM262184 OXI262184 PHE262184 PRA262184 QAW262184 QKS262184 QUO262184 REK262184 ROG262184 RYC262184 SHY262184 SRU262184 TBQ262184 TLM262184 TVI262184 UFE262184 UPA262184 UYW262184 VIS262184 VSO262184 WCK262184 WMG262184 WWC262184 U327720 JQ327720 TM327720 ADI327720 ANE327720 AXA327720 BGW327720 BQS327720 CAO327720 CKK327720 CUG327720 DEC327720 DNY327720 DXU327720 EHQ327720 ERM327720 FBI327720 FLE327720 FVA327720 GEW327720 GOS327720 GYO327720 HIK327720 HSG327720 ICC327720 ILY327720 IVU327720 JFQ327720 JPM327720 JZI327720 KJE327720 KTA327720 LCW327720 LMS327720 LWO327720 MGK327720 MQG327720 NAC327720 NJY327720 NTU327720 ODQ327720 ONM327720 OXI327720 PHE327720 PRA327720 QAW327720 QKS327720 QUO327720 REK327720 ROG327720 RYC327720 SHY327720 SRU327720 TBQ327720 TLM327720 TVI327720 UFE327720 UPA327720 UYW327720 VIS327720 VSO327720 WCK327720 WMG327720 WWC327720 U393256 JQ393256 TM393256 ADI393256 ANE393256 AXA393256 BGW393256 BQS393256 CAO393256 CKK393256 CUG393256 DEC393256 DNY393256 DXU393256 EHQ393256 ERM393256 FBI393256 FLE393256 FVA393256 GEW393256 GOS393256 GYO393256 HIK393256 HSG393256 ICC393256 ILY393256 IVU393256 JFQ393256 JPM393256 JZI393256 KJE393256 KTA393256 LCW393256 LMS393256 LWO393256 MGK393256 MQG393256 NAC393256 NJY393256 NTU393256 ODQ393256 ONM393256 OXI393256 PHE393256 PRA393256 QAW393256 QKS393256 QUO393256 REK393256 ROG393256 RYC393256 SHY393256 SRU393256 TBQ393256 TLM393256 TVI393256 UFE393256 UPA393256 UYW393256 VIS393256 VSO393256 WCK393256 WMG393256 WWC393256 U458792 JQ458792 TM458792 ADI458792 ANE458792 AXA458792 BGW458792 BQS458792 CAO458792 CKK458792 CUG458792 DEC458792 DNY458792 DXU458792 EHQ458792 ERM458792 FBI458792 FLE458792 FVA458792 GEW458792 GOS458792 GYO458792 HIK458792 HSG458792 ICC458792 ILY458792 IVU458792 JFQ458792 JPM458792 JZI458792 KJE458792 KTA458792 LCW458792 LMS458792 LWO458792 MGK458792 MQG458792 NAC458792 NJY458792 NTU458792 ODQ458792 ONM458792 OXI458792 PHE458792 PRA458792 QAW458792 QKS458792 QUO458792 REK458792 ROG458792 RYC458792 SHY458792 SRU458792 TBQ458792 TLM458792 TVI458792 UFE458792 UPA458792 UYW458792 VIS458792 VSO458792 WCK458792 WMG458792 WWC458792 U524328 JQ524328 TM524328 ADI524328 ANE524328 AXA524328 BGW524328 BQS524328 CAO524328 CKK524328 CUG524328 DEC524328 DNY524328 DXU524328 EHQ524328 ERM524328 FBI524328 FLE524328 FVA524328 GEW524328 GOS524328 GYO524328 HIK524328 HSG524328 ICC524328 ILY524328 IVU524328 JFQ524328 JPM524328 JZI524328 KJE524328 KTA524328 LCW524328 LMS524328 LWO524328 MGK524328 MQG524328 NAC524328 NJY524328 NTU524328 ODQ524328 ONM524328 OXI524328 PHE524328 PRA524328 QAW524328 QKS524328 QUO524328 REK524328 ROG524328 RYC524328 SHY524328 SRU524328 TBQ524328 TLM524328 TVI524328 UFE524328 UPA524328 UYW524328 VIS524328 VSO524328 WCK524328 WMG524328 WWC524328 U589864 JQ589864 TM589864 ADI589864 ANE589864 AXA589864 BGW589864 BQS589864 CAO589864 CKK589864 CUG589864 DEC589864 DNY589864 DXU589864 EHQ589864 ERM589864 FBI589864 FLE589864 FVA589864 GEW589864 GOS589864 GYO589864 HIK589864 HSG589864 ICC589864 ILY589864 IVU589864 JFQ589864 JPM589864 JZI589864 KJE589864 KTA589864 LCW589864 LMS589864 LWO589864 MGK589864 MQG589864 NAC589864 NJY589864 NTU589864 ODQ589864 ONM589864 OXI589864 PHE589864 PRA589864 QAW589864 QKS589864 QUO589864 REK589864 ROG589864 RYC589864 SHY589864 SRU589864 TBQ589864 TLM589864 TVI589864 UFE589864 UPA589864 UYW589864 VIS589864 VSO589864 WCK589864 WMG589864 WWC589864 U655400 JQ655400 TM655400 ADI655400 ANE655400 AXA655400 BGW655400 BQS655400 CAO655400 CKK655400 CUG655400 DEC655400 DNY655400 DXU655400 EHQ655400 ERM655400 FBI655400 FLE655400 FVA655400 GEW655400 GOS655400 GYO655400 HIK655400 HSG655400 ICC655400 ILY655400 IVU655400 JFQ655400 JPM655400 JZI655400 KJE655400 KTA655400 LCW655400 LMS655400 LWO655400 MGK655400 MQG655400 NAC655400 NJY655400 NTU655400 ODQ655400 ONM655400 OXI655400 PHE655400 PRA655400 QAW655400 QKS655400 QUO655400 REK655400 ROG655400 RYC655400 SHY655400 SRU655400 TBQ655400 TLM655400 TVI655400 UFE655400 UPA655400 UYW655400 VIS655400 VSO655400 WCK655400 WMG655400 WWC655400 U720936 JQ720936 TM720936 ADI720936 ANE720936 AXA720936 BGW720936 BQS720936 CAO720936 CKK720936 CUG720936 DEC720936 DNY720936 DXU720936 EHQ720936 ERM720936 FBI720936 FLE720936 FVA720936 GEW720936 GOS720936 GYO720936 HIK720936 HSG720936 ICC720936 ILY720936 IVU720936 JFQ720936 JPM720936 JZI720936 KJE720936 KTA720936 LCW720936 LMS720936 LWO720936 MGK720936 MQG720936 NAC720936 NJY720936 NTU720936 ODQ720936 ONM720936 OXI720936 PHE720936 PRA720936 QAW720936 QKS720936 QUO720936 REK720936 ROG720936 RYC720936 SHY720936 SRU720936 TBQ720936 TLM720936 TVI720936 UFE720936 UPA720936 UYW720936 VIS720936 VSO720936 WCK720936 WMG720936 WWC720936 U786472 JQ786472 TM786472 ADI786472 ANE786472 AXA786472 BGW786472 BQS786472 CAO786472 CKK786472 CUG786472 DEC786472 DNY786472 DXU786472 EHQ786472 ERM786472 FBI786472 FLE786472 FVA786472 GEW786472 GOS786472 GYO786472 HIK786472 HSG786472 ICC786472 ILY786472 IVU786472 JFQ786472 JPM786472 JZI786472 KJE786472 KTA786472 LCW786472 LMS786472 LWO786472 MGK786472 MQG786472 NAC786472 NJY786472 NTU786472 ODQ786472 ONM786472 OXI786472 PHE786472 PRA786472 QAW786472 QKS786472 QUO786472 REK786472 ROG786472 RYC786472 SHY786472 SRU786472 TBQ786472 TLM786472 TVI786472 UFE786472 UPA786472 UYW786472 VIS786472 VSO786472 WCK786472 WMG786472 WWC786472 U852008 JQ852008 TM852008 ADI852008 ANE852008 AXA852008 BGW852008 BQS852008 CAO852008 CKK852008 CUG852008 DEC852008 DNY852008 DXU852008 EHQ852008 ERM852008 FBI852008 FLE852008 FVA852008 GEW852008 GOS852008 GYO852008 HIK852008 HSG852008 ICC852008 ILY852008 IVU852008 JFQ852008 JPM852008 JZI852008 KJE852008 KTA852008 LCW852008 LMS852008 LWO852008 MGK852008 MQG852008 NAC852008 NJY852008 NTU852008 ODQ852008 ONM852008 OXI852008 PHE852008 PRA852008 QAW852008 QKS852008 QUO852008 REK852008 ROG852008 RYC852008 SHY852008 SRU852008 TBQ852008 TLM852008 TVI852008 UFE852008 UPA852008 UYW852008 VIS852008 VSO852008 WCK852008 WMG852008 WWC852008 U917544 JQ917544 TM917544 ADI917544 ANE917544 AXA917544 BGW917544 BQS917544 CAO917544 CKK917544 CUG917544 DEC917544 DNY917544 DXU917544 EHQ917544 ERM917544 FBI917544 FLE917544 FVA917544 GEW917544 GOS917544 GYO917544 HIK917544 HSG917544 ICC917544 ILY917544 IVU917544 JFQ917544 JPM917544 JZI917544 KJE917544 KTA917544 LCW917544 LMS917544 LWO917544 MGK917544 MQG917544 NAC917544 NJY917544 NTU917544 ODQ917544 ONM917544 OXI917544 PHE917544 PRA917544 QAW917544 QKS917544 QUO917544 REK917544 ROG917544 RYC917544 SHY917544 SRU917544 TBQ917544 TLM917544 TVI917544 UFE917544 UPA917544 UYW917544 VIS917544 VSO917544 WCK917544 WMG917544 WWC917544 U983080 JQ983080 TM983080 ADI983080 ANE983080 AXA983080 BGW983080 BQS983080 CAO983080 CKK983080 CUG983080 DEC983080 DNY983080 DXU983080 EHQ983080 ERM983080 FBI983080 FLE983080 FVA983080 GEW983080 GOS983080 GYO983080 HIK983080 HSG983080 ICC983080 ILY983080 IVU983080 JFQ983080 JPM983080 JZI983080 KJE983080 KTA983080 LCW983080 LMS983080 LWO983080 MGK983080 MQG983080 NAC983080 NJY983080 NTU983080 ODQ983080 ONM983080 OXI983080 PHE983080 PRA983080 QAW983080 QKS983080 QUO983080 REK983080 ROG983080 RYC983080 SHY983080 SRU983080 TBQ983080 TLM983080 TVI983080 UFE983080 UPA983080 UYW983080 VIS983080 VSO983080 WCK983080 WMG983080 WWC983080 O38:O40 JK38:JK40 TG38:TG40 ADC38:ADC40 AMY38:AMY40 AWU38:AWU40 BGQ38:BGQ40 BQM38:BQM40 CAI38:CAI40 CKE38:CKE40 CUA38:CUA40 DDW38:DDW40 DNS38:DNS40 DXO38:DXO40 EHK38:EHK40 ERG38:ERG40 FBC38:FBC40 FKY38:FKY40 FUU38:FUU40 GEQ38:GEQ40 GOM38:GOM40 GYI38:GYI40 HIE38:HIE40 HSA38:HSA40 IBW38:IBW40 ILS38:ILS40 IVO38:IVO40 JFK38:JFK40 JPG38:JPG40 JZC38:JZC40 KIY38:KIY40 KSU38:KSU40 LCQ38:LCQ40 LMM38:LMM40 LWI38:LWI40 MGE38:MGE40 MQA38:MQA40 MZW38:MZW40 NJS38:NJS40 NTO38:NTO40 ODK38:ODK40 ONG38:ONG40 OXC38:OXC40 PGY38:PGY40 PQU38:PQU40 QAQ38:QAQ40 QKM38:QKM40 QUI38:QUI40 REE38:REE40 ROA38:ROA40 RXW38:RXW40 SHS38:SHS40 SRO38:SRO40 TBK38:TBK40 TLG38:TLG40 TVC38:TVC40 UEY38:UEY40 UOU38:UOU40 UYQ38:UYQ40 VIM38:VIM40 VSI38:VSI40 WCE38:WCE40 WMA38:WMA40 WVW38:WVW40 O65574:O65576 JK65574:JK65576 TG65574:TG65576 ADC65574:ADC65576 AMY65574:AMY65576 AWU65574:AWU65576 BGQ65574:BGQ65576 BQM65574:BQM65576 CAI65574:CAI65576 CKE65574:CKE65576 CUA65574:CUA65576 DDW65574:DDW65576 DNS65574:DNS65576 DXO65574:DXO65576 EHK65574:EHK65576 ERG65574:ERG65576 FBC65574:FBC65576 FKY65574:FKY65576 FUU65574:FUU65576 GEQ65574:GEQ65576 GOM65574:GOM65576 GYI65574:GYI65576 HIE65574:HIE65576 HSA65574:HSA65576 IBW65574:IBW65576 ILS65574:ILS65576 IVO65574:IVO65576 JFK65574:JFK65576 JPG65574:JPG65576 JZC65574:JZC65576 KIY65574:KIY65576 KSU65574:KSU65576 LCQ65574:LCQ65576 LMM65574:LMM65576 LWI65574:LWI65576 MGE65574:MGE65576 MQA65574:MQA65576 MZW65574:MZW65576 NJS65574:NJS65576 NTO65574:NTO65576 ODK65574:ODK65576 ONG65574:ONG65576 OXC65574:OXC65576 PGY65574:PGY65576 PQU65574:PQU65576 QAQ65574:QAQ65576 QKM65574:QKM65576 QUI65574:QUI65576 REE65574:REE65576 ROA65574:ROA65576 RXW65574:RXW65576 SHS65574:SHS65576 SRO65574:SRO65576 TBK65574:TBK65576 TLG65574:TLG65576 TVC65574:TVC65576 UEY65574:UEY65576 UOU65574:UOU65576 UYQ65574:UYQ65576 VIM65574:VIM65576 VSI65574:VSI65576 WCE65574:WCE65576 WMA65574:WMA65576 WVW65574:WVW65576 O131110:O131112 JK131110:JK131112 TG131110:TG131112 ADC131110:ADC131112 AMY131110:AMY131112 AWU131110:AWU131112 BGQ131110:BGQ131112 BQM131110:BQM131112 CAI131110:CAI131112 CKE131110:CKE131112 CUA131110:CUA131112 DDW131110:DDW131112 DNS131110:DNS131112 DXO131110:DXO131112 EHK131110:EHK131112 ERG131110:ERG131112 FBC131110:FBC131112 FKY131110:FKY131112 FUU131110:FUU131112 GEQ131110:GEQ131112 GOM131110:GOM131112 GYI131110:GYI131112 HIE131110:HIE131112 HSA131110:HSA131112 IBW131110:IBW131112 ILS131110:ILS131112 IVO131110:IVO131112 JFK131110:JFK131112 JPG131110:JPG131112 JZC131110:JZC131112 KIY131110:KIY131112 KSU131110:KSU131112 LCQ131110:LCQ131112 LMM131110:LMM131112 LWI131110:LWI131112 MGE131110:MGE131112 MQA131110:MQA131112 MZW131110:MZW131112 NJS131110:NJS131112 NTO131110:NTO131112 ODK131110:ODK131112 ONG131110:ONG131112 OXC131110:OXC131112 PGY131110:PGY131112 PQU131110:PQU131112 QAQ131110:QAQ131112 QKM131110:QKM131112 QUI131110:QUI131112 REE131110:REE131112 ROA131110:ROA131112 RXW131110:RXW131112 SHS131110:SHS131112 SRO131110:SRO131112 TBK131110:TBK131112 TLG131110:TLG131112 TVC131110:TVC131112 UEY131110:UEY131112 UOU131110:UOU131112 UYQ131110:UYQ131112 VIM131110:VIM131112 VSI131110:VSI131112 WCE131110:WCE131112 WMA131110:WMA131112 WVW131110:WVW131112 O196646:O196648 JK196646:JK196648 TG196646:TG196648 ADC196646:ADC196648 AMY196646:AMY196648 AWU196646:AWU196648 BGQ196646:BGQ196648 BQM196646:BQM196648 CAI196646:CAI196648 CKE196646:CKE196648 CUA196646:CUA196648 DDW196646:DDW196648 DNS196646:DNS196648 DXO196646:DXO196648 EHK196646:EHK196648 ERG196646:ERG196648 FBC196646:FBC196648 FKY196646:FKY196648 FUU196646:FUU196648 GEQ196646:GEQ196648 GOM196646:GOM196648 GYI196646:GYI196648 HIE196646:HIE196648 HSA196646:HSA196648 IBW196646:IBW196648 ILS196646:ILS196648 IVO196646:IVO196648 JFK196646:JFK196648 JPG196646:JPG196648 JZC196646:JZC196648 KIY196646:KIY196648 KSU196646:KSU196648 LCQ196646:LCQ196648 LMM196646:LMM196648 LWI196646:LWI196648 MGE196646:MGE196648 MQA196646:MQA196648 MZW196646:MZW196648 NJS196646:NJS196648 NTO196646:NTO196648 ODK196646:ODK196648 ONG196646:ONG196648 OXC196646:OXC196648 PGY196646:PGY196648 PQU196646:PQU196648 QAQ196646:QAQ196648 QKM196646:QKM196648 QUI196646:QUI196648 REE196646:REE196648 ROA196646:ROA196648 RXW196646:RXW196648 SHS196646:SHS196648 SRO196646:SRO196648 TBK196646:TBK196648 TLG196646:TLG196648 TVC196646:TVC196648 UEY196646:UEY196648 UOU196646:UOU196648 UYQ196646:UYQ196648 VIM196646:VIM196648 VSI196646:VSI196648 WCE196646:WCE196648 WMA196646:WMA196648 WVW196646:WVW196648 O262182:O262184 JK262182:JK262184 TG262182:TG262184 ADC262182:ADC262184 AMY262182:AMY262184 AWU262182:AWU262184 BGQ262182:BGQ262184 BQM262182:BQM262184 CAI262182:CAI262184 CKE262182:CKE262184 CUA262182:CUA262184 DDW262182:DDW262184 DNS262182:DNS262184 DXO262182:DXO262184 EHK262182:EHK262184 ERG262182:ERG262184 FBC262182:FBC262184 FKY262182:FKY262184 FUU262182:FUU262184 GEQ262182:GEQ262184 GOM262182:GOM262184 GYI262182:GYI262184 HIE262182:HIE262184 HSA262182:HSA262184 IBW262182:IBW262184 ILS262182:ILS262184 IVO262182:IVO262184 JFK262182:JFK262184 JPG262182:JPG262184 JZC262182:JZC262184 KIY262182:KIY262184 KSU262182:KSU262184 LCQ262182:LCQ262184 LMM262182:LMM262184 LWI262182:LWI262184 MGE262182:MGE262184 MQA262182:MQA262184 MZW262182:MZW262184 NJS262182:NJS262184 NTO262182:NTO262184 ODK262182:ODK262184 ONG262182:ONG262184 OXC262182:OXC262184 PGY262182:PGY262184 PQU262182:PQU262184 QAQ262182:QAQ262184 QKM262182:QKM262184 QUI262182:QUI262184 REE262182:REE262184 ROA262182:ROA262184 RXW262182:RXW262184 SHS262182:SHS262184 SRO262182:SRO262184 TBK262182:TBK262184 TLG262182:TLG262184 TVC262182:TVC262184 UEY262182:UEY262184 UOU262182:UOU262184 UYQ262182:UYQ262184 VIM262182:VIM262184 VSI262182:VSI262184 WCE262182:WCE262184 WMA262182:WMA262184 WVW262182:WVW262184 O327718:O327720 JK327718:JK327720 TG327718:TG327720 ADC327718:ADC327720 AMY327718:AMY327720 AWU327718:AWU327720 BGQ327718:BGQ327720 BQM327718:BQM327720 CAI327718:CAI327720 CKE327718:CKE327720 CUA327718:CUA327720 DDW327718:DDW327720 DNS327718:DNS327720 DXO327718:DXO327720 EHK327718:EHK327720 ERG327718:ERG327720 FBC327718:FBC327720 FKY327718:FKY327720 FUU327718:FUU327720 GEQ327718:GEQ327720 GOM327718:GOM327720 GYI327718:GYI327720 HIE327718:HIE327720 HSA327718:HSA327720 IBW327718:IBW327720 ILS327718:ILS327720 IVO327718:IVO327720 JFK327718:JFK327720 JPG327718:JPG327720 JZC327718:JZC327720 KIY327718:KIY327720 KSU327718:KSU327720 LCQ327718:LCQ327720 LMM327718:LMM327720 LWI327718:LWI327720 MGE327718:MGE327720 MQA327718:MQA327720 MZW327718:MZW327720 NJS327718:NJS327720 NTO327718:NTO327720 ODK327718:ODK327720 ONG327718:ONG327720 OXC327718:OXC327720 PGY327718:PGY327720 PQU327718:PQU327720 QAQ327718:QAQ327720 QKM327718:QKM327720 QUI327718:QUI327720 REE327718:REE327720 ROA327718:ROA327720 RXW327718:RXW327720 SHS327718:SHS327720 SRO327718:SRO327720 TBK327718:TBK327720 TLG327718:TLG327720 TVC327718:TVC327720 UEY327718:UEY327720 UOU327718:UOU327720 UYQ327718:UYQ327720 VIM327718:VIM327720 VSI327718:VSI327720 WCE327718:WCE327720 WMA327718:WMA327720 WVW327718:WVW327720 O393254:O393256 JK393254:JK393256 TG393254:TG393256 ADC393254:ADC393256 AMY393254:AMY393256 AWU393254:AWU393256 BGQ393254:BGQ393256 BQM393254:BQM393256 CAI393254:CAI393256 CKE393254:CKE393256 CUA393254:CUA393256 DDW393254:DDW393256 DNS393254:DNS393256 DXO393254:DXO393256 EHK393254:EHK393256 ERG393254:ERG393256 FBC393254:FBC393256 FKY393254:FKY393256 FUU393254:FUU393256 GEQ393254:GEQ393256 GOM393254:GOM393256 GYI393254:GYI393256 HIE393254:HIE393256 HSA393254:HSA393256 IBW393254:IBW393256 ILS393254:ILS393256 IVO393254:IVO393256 JFK393254:JFK393256 JPG393254:JPG393256 JZC393254:JZC393256 KIY393254:KIY393256 KSU393254:KSU393256 LCQ393254:LCQ393256 LMM393254:LMM393256 LWI393254:LWI393256 MGE393254:MGE393256 MQA393254:MQA393256 MZW393254:MZW393256 NJS393254:NJS393256 NTO393254:NTO393256 ODK393254:ODK393256 ONG393254:ONG393256 OXC393254:OXC393256 PGY393254:PGY393256 PQU393254:PQU393256 QAQ393254:QAQ393256 QKM393254:QKM393256 QUI393254:QUI393256 REE393254:REE393256 ROA393254:ROA393256 RXW393254:RXW393256 SHS393254:SHS393256 SRO393254:SRO393256 TBK393254:TBK393256 TLG393254:TLG393256 TVC393254:TVC393256 UEY393254:UEY393256 UOU393254:UOU393256 UYQ393254:UYQ393256 VIM393254:VIM393256 VSI393254:VSI393256 WCE393254:WCE393256 WMA393254:WMA393256 WVW393254:WVW393256 O458790:O458792 JK458790:JK458792 TG458790:TG458792 ADC458790:ADC458792 AMY458790:AMY458792 AWU458790:AWU458792 BGQ458790:BGQ458792 BQM458790:BQM458792 CAI458790:CAI458792 CKE458790:CKE458792 CUA458790:CUA458792 DDW458790:DDW458792 DNS458790:DNS458792 DXO458790:DXO458792 EHK458790:EHK458792 ERG458790:ERG458792 FBC458790:FBC458792 FKY458790:FKY458792 FUU458790:FUU458792 GEQ458790:GEQ458792 GOM458790:GOM458792 GYI458790:GYI458792 HIE458790:HIE458792 HSA458790:HSA458792 IBW458790:IBW458792 ILS458790:ILS458792 IVO458790:IVO458792 JFK458790:JFK458792 JPG458790:JPG458792 JZC458790:JZC458792 KIY458790:KIY458792 KSU458790:KSU458792 LCQ458790:LCQ458792 LMM458790:LMM458792 LWI458790:LWI458792 MGE458790:MGE458792 MQA458790:MQA458792 MZW458790:MZW458792 NJS458790:NJS458792 NTO458790:NTO458792 ODK458790:ODK458792 ONG458790:ONG458792 OXC458790:OXC458792 PGY458790:PGY458792 PQU458790:PQU458792 QAQ458790:QAQ458792 QKM458790:QKM458792 QUI458790:QUI458792 REE458790:REE458792 ROA458790:ROA458792 RXW458790:RXW458792 SHS458790:SHS458792 SRO458790:SRO458792 TBK458790:TBK458792 TLG458790:TLG458792 TVC458790:TVC458792 UEY458790:UEY458792 UOU458790:UOU458792 UYQ458790:UYQ458792 VIM458790:VIM458792 VSI458790:VSI458792 WCE458790:WCE458792 WMA458790:WMA458792 WVW458790:WVW458792 O524326:O524328 JK524326:JK524328 TG524326:TG524328 ADC524326:ADC524328 AMY524326:AMY524328 AWU524326:AWU524328 BGQ524326:BGQ524328 BQM524326:BQM524328 CAI524326:CAI524328 CKE524326:CKE524328 CUA524326:CUA524328 DDW524326:DDW524328 DNS524326:DNS524328 DXO524326:DXO524328 EHK524326:EHK524328 ERG524326:ERG524328 FBC524326:FBC524328 FKY524326:FKY524328 FUU524326:FUU524328 GEQ524326:GEQ524328 GOM524326:GOM524328 GYI524326:GYI524328 HIE524326:HIE524328 HSA524326:HSA524328 IBW524326:IBW524328 ILS524326:ILS524328 IVO524326:IVO524328 JFK524326:JFK524328 JPG524326:JPG524328 JZC524326:JZC524328 KIY524326:KIY524328 KSU524326:KSU524328 LCQ524326:LCQ524328 LMM524326:LMM524328 LWI524326:LWI524328 MGE524326:MGE524328 MQA524326:MQA524328 MZW524326:MZW524328 NJS524326:NJS524328 NTO524326:NTO524328 ODK524326:ODK524328 ONG524326:ONG524328 OXC524326:OXC524328 PGY524326:PGY524328 PQU524326:PQU524328 QAQ524326:QAQ524328 QKM524326:QKM524328 QUI524326:QUI524328 REE524326:REE524328 ROA524326:ROA524328 RXW524326:RXW524328 SHS524326:SHS524328 SRO524326:SRO524328 TBK524326:TBK524328 TLG524326:TLG524328 TVC524326:TVC524328 UEY524326:UEY524328 UOU524326:UOU524328 UYQ524326:UYQ524328 VIM524326:VIM524328 VSI524326:VSI524328 WCE524326:WCE524328 WMA524326:WMA524328 WVW524326:WVW524328 O589862:O589864 JK589862:JK589864 TG589862:TG589864 ADC589862:ADC589864 AMY589862:AMY589864 AWU589862:AWU589864 BGQ589862:BGQ589864 BQM589862:BQM589864 CAI589862:CAI589864 CKE589862:CKE589864 CUA589862:CUA589864 DDW589862:DDW589864 DNS589862:DNS589864 DXO589862:DXO589864 EHK589862:EHK589864 ERG589862:ERG589864 FBC589862:FBC589864 FKY589862:FKY589864 FUU589862:FUU589864 GEQ589862:GEQ589864 GOM589862:GOM589864 GYI589862:GYI589864 HIE589862:HIE589864 HSA589862:HSA589864 IBW589862:IBW589864 ILS589862:ILS589864 IVO589862:IVO589864 JFK589862:JFK589864 JPG589862:JPG589864 JZC589862:JZC589864 KIY589862:KIY589864 KSU589862:KSU589864 LCQ589862:LCQ589864 LMM589862:LMM589864 LWI589862:LWI589864 MGE589862:MGE589864 MQA589862:MQA589864 MZW589862:MZW589864 NJS589862:NJS589864 NTO589862:NTO589864 ODK589862:ODK589864 ONG589862:ONG589864 OXC589862:OXC589864 PGY589862:PGY589864 PQU589862:PQU589864 QAQ589862:QAQ589864 QKM589862:QKM589864 QUI589862:QUI589864 REE589862:REE589864 ROA589862:ROA589864 RXW589862:RXW589864 SHS589862:SHS589864 SRO589862:SRO589864 TBK589862:TBK589864 TLG589862:TLG589864 TVC589862:TVC589864 UEY589862:UEY589864 UOU589862:UOU589864 UYQ589862:UYQ589864 VIM589862:VIM589864 VSI589862:VSI589864 WCE589862:WCE589864 WMA589862:WMA589864 WVW589862:WVW589864 O655398:O655400 JK655398:JK655400 TG655398:TG655400 ADC655398:ADC655400 AMY655398:AMY655400 AWU655398:AWU655400 BGQ655398:BGQ655400 BQM655398:BQM655400 CAI655398:CAI655400 CKE655398:CKE655400 CUA655398:CUA655400 DDW655398:DDW655400 DNS655398:DNS655400 DXO655398:DXO655400 EHK655398:EHK655400 ERG655398:ERG655400 FBC655398:FBC655400 FKY655398:FKY655400 FUU655398:FUU655400 GEQ655398:GEQ655400 GOM655398:GOM655400 GYI655398:GYI655400 HIE655398:HIE655400 HSA655398:HSA655400 IBW655398:IBW655400 ILS655398:ILS655400 IVO655398:IVO655400 JFK655398:JFK655400 JPG655398:JPG655400 JZC655398:JZC655400 KIY655398:KIY655400 KSU655398:KSU655400 LCQ655398:LCQ655400 LMM655398:LMM655400 LWI655398:LWI655400 MGE655398:MGE655400 MQA655398:MQA655400 MZW655398:MZW655400 NJS655398:NJS655400 NTO655398:NTO655400 ODK655398:ODK655400 ONG655398:ONG655400 OXC655398:OXC655400 PGY655398:PGY655400 PQU655398:PQU655400 QAQ655398:QAQ655400 QKM655398:QKM655400 QUI655398:QUI655400 REE655398:REE655400 ROA655398:ROA655400 RXW655398:RXW655400 SHS655398:SHS655400 SRO655398:SRO655400 TBK655398:TBK655400 TLG655398:TLG655400 TVC655398:TVC655400 UEY655398:UEY655400 UOU655398:UOU655400 UYQ655398:UYQ655400 VIM655398:VIM655400 VSI655398:VSI655400 WCE655398:WCE655400 WMA655398:WMA655400 WVW655398:WVW655400 O720934:O720936 JK720934:JK720936 TG720934:TG720936 ADC720934:ADC720936 AMY720934:AMY720936 AWU720934:AWU720936 BGQ720934:BGQ720936 BQM720934:BQM720936 CAI720934:CAI720936 CKE720934:CKE720936 CUA720934:CUA720936 DDW720934:DDW720936 DNS720934:DNS720936 DXO720934:DXO720936 EHK720934:EHK720936 ERG720934:ERG720936 FBC720934:FBC720936 FKY720934:FKY720936 FUU720934:FUU720936 GEQ720934:GEQ720936 GOM720934:GOM720936 GYI720934:GYI720936 HIE720934:HIE720936 HSA720934:HSA720936 IBW720934:IBW720936 ILS720934:ILS720936 IVO720934:IVO720936 JFK720934:JFK720936 JPG720934:JPG720936 JZC720934:JZC720936 KIY720934:KIY720936 KSU720934:KSU720936 LCQ720934:LCQ720936 LMM720934:LMM720936 LWI720934:LWI720936 MGE720934:MGE720936 MQA720934:MQA720936 MZW720934:MZW720936 NJS720934:NJS720936 NTO720934:NTO720936 ODK720934:ODK720936 ONG720934:ONG720936 OXC720934:OXC720936 PGY720934:PGY720936 PQU720934:PQU720936 QAQ720934:QAQ720936 QKM720934:QKM720936 QUI720934:QUI720936 REE720934:REE720936 ROA720934:ROA720936 RXW720934:RXW720936 SHS720934:SHS720936 SRO720934:SRO720936 TBK720934:TBK720936 TLG720934:TLG720936 TVC720934:TVC720936 UEY720934:UEY720936 UOU720934:UOU720936 UYQ720934:UYQ720936 VIM720934:VIM720936 VSI720934:VSI720936 WCE720934:WCE720936 WMA720934:WMA720936 WVW720934:WVW720936 O786470:O786472 JK786470:JK786472 TG786470:TG786472 ADC786470:ADC786472 AMY786470:AMY786472 AWU786470:AWU786472 BGQ786470:BGQ786472 BQM786470:BQM786472 CAI786470:CAI786472 CKE786470:CKE786472 CUA786470:CUA786472 DDW786470:DDW786472 DNS786470:DNS786472 DXO786470:DXO786472 EHK786470:EHK786472 ERG786470:ERG786472 FBC786470:FBC786472 FKY786470:FKY786472 FUU786470:FUU786472 GEQ786470:GEQ786472 GOM786470:GOM786472 GYI786470:GYI786472 HIE786470:HIE786472 HSA786470:HSA786472 IBW786470:IBW786472 ILS786470:ILS786472 IVO786470:IVO786472 JFK786470:JFK786472 JPG786470:JPG786472 JZC786470:JZC786472 KIY786470:KIY786472 KSU786470:KSU786472 LCQ786470:LCQ786472 LMM786470:LMM786472 LWI786470:LWI786472 MGE786470:MGE786472 MQA786470:MQA786472 MZW786470:MZW786472 NJS786470:NJS786472 NTO786470:NTO786472 ODK786470:ODK786472 ONG786470:ONG786472 OXC786470:OXC786472 PGY786470:PGY786472 PQU786470:PQU786472 QAQ786470:QAQ786472 QKM786470:QKM786472 QUI786470:QUI786472 REE786470:REE786472 ROA786470:ROA786472 RXW786470:RXW786472 SHS786470:SHS786472 SRO786470:SRO786472 TBK786470:TBK786472 TLG786470:TLG786472 TVC786470:TVC786472 UEY786470:UEY786472 UOU786470:UOU786472 UYQ786470:UYQ786472 VIM786470:VIM786472 VSI786470:VSI786472 WCE786470:WCE786472 WMA786470:WMA786472 WVW786470:WVW786472 O852006:O852008 JK852006:JK852008 TG852006:TG852008 ADC852006:ADC852008 AMY852006:AMY852008 AWU852006:AWU852008 BGQ852006:BGQ852008 BQM852006:BQM852008 CAI852006:CAI852008 CKE852006:CKE852008 CUA852006:CUA852008 DDW852006:DDW852008 DNS852006:DNS852008 DXO852006:DXO852008 EHK852006:EHK852008 ERG852006:ERG852008 FBC852006:FBC852008 FKY852006:FKY852008 FUU852006:FUU852008 GEQ852006:GEQ852008 GOM852006:GOM852008 GYI852006:GYI852008 HIE852006:HIE852008 HSA852006:HSA852008 IBW852006:IBW852008 ILS852006:ILS852008 IVO852006:IVO852008 JFK852006:JFK852008 JPG852006:JPG852008 JZC852006:JZC852008 KIY852006:KIY852008 KSU852006:KSU852008 LCQ852006:LCQ852008 LMM852006:LMM852008 LWI852006:LWI852008 MGE852006:MGE852008 MQA852006:MQA852008 MZW852006:MZW852008 NJS852006:NJS852008 NTO852006:NTO852008 ODK852006:ODK852008 ONG852006:ONG852008 OXC852006:OXC852008 PGY852006:PGY852008 PQU852006:PQU852008 QAQ852006:QAQ852008 QKM852006:QKM852008 QUI852006:QUI852008 REE852006:REE852008 ROA852006:ROA852008 RXW852006:RXW852008 SHS852006:SHS852008 SRO852006:SRO852008 TBK852006:TBK852008 TLG852006:TLG852008 TVC852006:TVC852008 UEY852006:UEY852008 UOU852006:UOU852008 UYQ852006:UYQ852008 VIM852006:VIM852008 VSI852006:VSI852008 WCE852006:WCE852008 WMA852006:WMA852008 WVW852006:WVW852008 O917542:O917544 JK917542:JK917544 TG917542:TG917544 ADC917542:ADC917544 AMY917542:AMY917544 AWU917542:AWU917544 BGQ917542:BGQ917544 BQM917542:BQM917544 CAI917542:CAI917544 CKE917542:CKE917544 CUA917542:CUA917544 DDW917542:DDW917544 DNS917542:DNS917544 DXO917542:DXO917544 EHK917542:EHK917544 ERG917542:ERG917544 FBC917542:FBC917544 FKY917542:FKY917544 FUU917542:FUU917544 GEQ917542:GEQ917544 GOM917542:GOM917544 GYI917542:GYI917544 HIE917542:HIE917544 HSA917542:HSA917544 IBW917542:IBW917544 ILS917542:ILS917544 IVO917542:IVO917544 JFK917542:JFK917544 JPG917542:JPG917544 JZC917542:JZC917544 KIY917542:KIY917544 KSU917542:KSU917544 LCQ917542:LCQ917544 LMM917542:LMM917544 LWI917542:LWI917544 MGE917542:MGE917544 MQA917542:MQA917544 MZW917542:MZW917544 NJS917542:NJS917544 NTO917542:NTO917544 ODK917542:ODK917544 ONG917542:ONG917544 OXC917542:OXC917544 PGY917542:PGY917544 PQU917542:PQU917544 QAQ917542:QAQ917544 QKM917542:QKM917544 QUI917542:QUI917544 REE917542:REE917544 ROA917542:ROA917544 RXW917542:RXW917544 SHS917542:SHS917544 SRO917542:SRO917544 TBK917542:TBK917544 TLG917542:TLG917544 TVC917542:TVC917544 UEY917542:UEY917544 UOU917542:UOU917544 UYQ917542:UYQ917544 VIM917542:VIM917544 VSI917542:VSI917544 WCE917542:WCE917544 WMA917542:WMA917544 WVW917542:WVW917544 O983078:O983080 JK983078:JK983080 TG983078:TG983080 ADC983078:ADC983080 AMY983078:AMY983080 AWU983078:AWU983080 BGQ983078:BGQ983080 BQM983078:BQM983080 CAI983078:CAI983080 CKE983078:CKE983080 CUA983078:CUA983080 DDW983078:DDW983080 DNS983078:DNS983080 DXO983078:DXO983080 EHK983078:EHK983080 ERG983078:ERG983080 FBC983078:FBC983080 FKY983078:FKY983080 FUU983078:FUU983080 GEQ983078:GEQ983080 GOM983078:GOM983080 GYI983078:GYI983080 HIE983078:HIE983080 HSA983078:HSA983080 IBW983078:IBW983080 ILS983078:ILS983080 IVO983078:IVO983080 JFK983078:JFK983080 JPG983078:JPG983080 JZC983078:JZC983080 KIY983078:KIY983080 KSU983078:KSU983080 LCQ983078:LCQ983080 LMM983078:LMM983080 LWI983078:LWI983080 MGE983078:MGE983080 MQA983078:MQA983080 MZW983078:MZW983080 NJS983078:NJS983080 NTO983078:NTO983080 ODK983078:ODK983080 ONG983078:ONG983080 OXC983078:OXC983080 PGY983078:PGY983080 PQU983078:PQU983080 QAQ983078:QAQ983080 QKM983078:QKM983080 QUI983078:QUI983080 REE983078:REE983080 ROA983078:ROA983080 RXW983078:RXW983080 SHS983078:SHS983080 SRO983078:SRO983080 TBK983078:TBK983080 TLG983078:TLG983080 TVC983078:TVC983080 UEY983078:UEY983080 UOU983078:UOU983080 UYQ983078:UYQ983080 VIM983078:VIM983080 VSI983078:VSI983080 WCE983078:WCE983080 WMA983078:WMA983080 WVW983078:WVW983080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I47:I71 JE47:JE71 TA47:TA71 ACW47:ACW71 AMS47:AMS71 AWO47:AWO71 BGK47:BGK71 BQG47:BQG71 CAC47:CAC71 CJY47:CJY71 CTU47:CTU71 DDQ47:DDQ71 DNM47:DNM71 DXI47:DXI71 EHE47:EHE71 ERA47:ERA71 FAW47:FAW71 FKS47:FKS71 FUO47:FUO71 GEK47:GEK71 GOG47:GOG71 GYC47:GYC71 HHY47:HHY71 HRU47:HRU71 IBQ47:IBQ71 ILM47:ILM71 IVI47:IVI71 JFE47:JFE71 JPA47:JPA71 JYW47:JYW71 KIS47:KIS71 KSO47:KSO71 LCK47:LCK71 LMG47:LMG71 LWC47:LWC71 MFY47:MFY71 MPU47:MPU71 MZQ47:MZQ71 NJM47:NJM71 NTI47:NTI71 ODE47:ODE71 ONA47:ONA71 OWW47:OWW71 PGS47:PGS71 PQO47:PQO71 QAK47:QAK71 QKG47:QKG71 QUC47:QUC71 RDY47:RDY71 RNU47:RNU71 RXQ47:RXQ71 SHM47:SHM71 SRI47:SRI71 TBE47:TBE71 TLA47:TLA71 TUW47:TUW71 UES47:UES71 UOO47:UOO71 UYK47:UYK71 VIG47:VIG71 VSC47:VSC71 WBY47:WBY71 WLU47:WLU71 WVQ47:WVQ71 I65583:I65607 JE65583:JE65607 TA65583:TA65607 ACW65583:ACW65607 AMS65583:AMS65607 AWO65583:AWO65607 BGK65583:BGK65607 BQG65583:BQG65607 CAC65583:CAC65607 CJY65583:CJY65607 CTU65583:CTU65607 DDQ65583:DDQ65607 DNM65583:DNM65607 DXI65583:DXI65607 EHE65583:EHE65607 ERA65583:ERA65607 FAW65583:FAW65607 FKS65583:FKS65607 FUO65583:FUO65607 GEK65583:GEK65607 GOG65583:GOG65607 GYC65583:GYC65607 HHY65583:HHY65607 HRU65583:HRU65607 IBQ65583:IBQ65607 ILM65583:ILM65607 IVI65583:IVI65607 JFE65583:JFE65607 JPA65583:JPA65607 JYW65583:JYW65607 KIS65583:KIS65607 KSO65583:KSO65607 LCK65583:LCK65607 LMG65583:LMG65607 LWC65583:LWC65607 MFY65583:MFY65607 MPU65583:MPU65607 MZQ65583:MZQ65607 NJM65583:NJM65607 NTI65583:NTI65607 ODE65583:ODE65607 ONA65583:ONA65607 OWW65583:OWW65607 PGS65583:PGS65607 PQO65583:PQO65607 QAK65583:QAK65607 QKG65583:QKG65607 QUC65583:QUC65607 RDY65583:RDY65607 RNU65583:RNU65607 RXQ65583:RXQ65607 SHM65583:SHM65607 SRI65583:SRI65607 TBE65583:TBE65607 TLA65583:TLA65607 TUW65583:TUW65607 UES65583:UES65607 UOO65583:UOO65607 UYK65583:UYK65607 VIG65583:VIG65607 VSC65583:VSC65607 WBY65583:WBY65607 WLU65583:WLU65607 WVQ65583:WVQ65607 I131119:I131143 JE131119:JE131143 TA131119:TA131143 ACW131119:ACW131143 AMS131119:AMS131143 AWO131119:AWO131143 BGK131119:BGK131143 BQG131119:BQG131143 CAC131119:CAC131143 CJY131119:CJY131143 CTU131119:CTU131143 DDQ131119:DDQ131143 DNM131119:DNM131143 DXI131119:DXI131143 EHE131119:EHE131143 ERA131119:ERA131143 FAW131119:FAW131143 FKS131119:FKS131143 FUO131119:FUO131143 GEK131119:GEK131143 GOG131119:GOG131143 GYC131119:GYC131143 HHY131119:HHY131143 HRU131119:HRU131143 IBQ131119:IBQ131143 ILM131119:ILM131143 IVI131119:IVI131143 JFE131119:JFE131143 JPA131119:JPA131143 JYW131119:JYW131143 KIS131119:KIS131143 KSO131119:KSO131143 LCK131119:LCK131143 LMG131119:LMG131143 LWC131119:LWC131143 MFY131119:MFY131143 MPU131119:MPU131143 MZQ131119:MZQ131143 NJM131119:NJM131143 NTI131119:NTI131143 ODE131119:ODE131143 ONA131119:ONA131143 OWW131119:OWW131143 PGS131119:PGS131143 PQO131119:PQO131143 QAK131119:QAK131143 QKG131119:QKG131143 QUC131119:QUC131143 RDY131119:RDY131143 RNU131119:RNU131143 RXQ131119:RXQ131143 SHM131119:SHM131143 SRI131119:SRI131143 TBE131119:TBE131143 TLA131119:TLA131143 TUW131119:TUW131143 UES131119:UES131143 UOO131119:UOO131143 UYK131119:UYK131143 VIG131119:VIG131143 VSC131119:VSC131143 WBY131119:WBY131143 WLU131119:WLU131143 WVQ131119:WVQ131143 I196655:I196679 JE196655:JE196679 TA196655:TA196679 ACW196655:ACW196679 AMS196655:AMS196679 AWO196655:AWO196679 BGK196655:BGK196679 BQG196655:BQG196679 CAC196655:CAC196679 CJY196655:CJY196679 CTU196655:CTU196679 DDQ196655:DDQ196679 DNM196655:DNM196679 DXI196655:DXI196679 EHE196655:EHE196679 ERA196655:ERA196679 FAW196655:FAW196679 FKS196655:FKS196679 FUO196655:FUO196679 GEK196655:GEK196679 GOG196655:GOG196679 GYC196655:GYC196679 HHY196655:HHY196679 HRU196655:HRU196679 IBQ196655:IBQ196679 ILM196655:ILM196679 IVI196655:IVI196679 JFE196655:JFE196679 JPA196655:JPA196679 JYW196655:JYW196679 KIS196655:KIS196679 KSO196655:KSO196679 LCK196655:LCK196679 LMG196655:LMG196679 LWC196655:LWC196679 MFY196655:MFY196679 MPU196655:MPU196679 MZQ196655:MZQ196679 NJM196655:NJM196679 NTI196655:NTI196679 ODE196655:ODE196679 ONA196655:ONA196679 OWW196655:OWW196679 PGS196655:PGS196679 PQO196655:PQO196679 QAK196655:QAK196679 QKG196655:QKG196679 QUC196655:QUC196679 RDY196655:RDY196679 RNU196655:RNU196679 RXQ196655:RXQ196679 SHM196655:SHM196679 SRI196655:SRI196679 TBE196655:TBE196679 TLA196655:TLA196679 TUW196655:TUW196679 UES196655:UES196679 UOO196655:UOO196679 UYK196655:UYK196679 VIG196655:VIG196679 VSC196655:VSC196679 WBY196655:WBY196679 WLU196655:WLU196679 WVQ196655:WVQ196679 I262191:I262215 JE262191:JE262215 TA262191:TA262215 ACW262191:ACW262215 AMS262191:AMS262215 AWO262191:AWO262215 BGK262191:BGK262215 BQG262191:BQG262215 CAC262191:CAC262215 CJY262191:CJY262215 CTU262191:CTU262215 DDQ262191:DDQ262215 DNM262191:DNM262215 DXI262191:DXI262215 EHE262191:EHE262215 ERA262191:ERA262215 FAW262191:FAW262215 FKS262191:FKS262215 FUO262191:FUO262215 GEK262191:GEK262215 GOG262191:GOG262215 GYC262191:GYC262215 HHY262191:HHY262215 HRU262191:HRU262215 IBQ262191:IBQ262215 ILM262191:ILM262215 IVI262191:IVI262215 JFE262191:JFE262215 JPA262191:JPA262215 JYW262191:JYW262215 KIS262191:KIS262215 KSO262191:KSO262215 LCK262191:LCK262215 LMG262191:LMG262215 LWC262191:LWC262215 MFY262191:MFY262215 MPU262191:MPU262215 MZQ262191:MZQ262215 NJM262191:NJM262215 NTI262191:NTI262215 ODE262191:ODE262215 ONA262191:ONA262215 OWW262191:OWW262215 PGS262191:PGS262215 PQO262191:PQO262215 QAK262191:QAK262215 QKG262191:QKG262215 QUC262191:QUC262215 RDY262191:RDY262215 RNU262191:RNU262215 RXQ262191:RXQ262215 SHM262191:SHM262215 SRI262191:SRI262215 TBE262191:TBE262215 TLA262191:TLA262215 TUW262191:TUW262215 UES262191:UES262215 UOO262191:UOO262215 UYK262191:UYK262215 VIG262191:VIG262215 VSC262191:VSC262215 WBY262191:WBY262215 WLU262191:WLU262215 WVQ262191:WVQ262215 I327727:I327751 JE327727:JE327751 TA327727:TA327751 ACW327727:ACW327751 AMS327727:AMS327751 AWO327727:AWO327751 BGK327727:BGK327751 BQG327727:BQG327751 CAC327727:CAC327751 CJY327727:CJY327751 CTU327727:CTU327751 DDQ327727:DDQ327751 DNM327727:DNM327751 DXI327727:DXI327751 EHE327727:EHE327751 ERA327727:ERA327751 FAW327727:FAW327751 FKS327727:FKS327751 FUO327727:FUO327751 GEK327727:GEK327751 GOG327727:GOG327751 GYC327727:GYC327751 HHY327727:HHY327751 HRU327727:HRU327751 IBQ327727:IBQ327751 ILM327727:ILM327751 IVI327727:IVI327751 JFE327727:JFE327751 JPA327727:JPA327751 JYW327727:JYW327751 KIS327727:KIS327751 KSO327727:KSO327751 LCK327727:LCK327751 LMG327727:LMG327751 LWC327727:LWC327751 MFY327727:MFY327751 MPU327727:MPU327751 MZQ327727:MZQ327751 NJM327727:NJM327751 NTI327727:NTI327751 ODE327727:ODE327751 ONA327727:ONA327751 OWW327727:OWW327751 PGS327727:PGS327751 PQO327727:PQO327751 QAK327727:QAK327751 QKG327727:QKG327751 QUC327727:QUC327751 RDY327727:RDY327751 RNU327727:RNU327751 RXQ327727:RXQ327751 SHM327727:SHM327751 SRI327727:SRI327751 TBE327727:TBE327751 TLA327727:TLA327751 TUW327727:TUW327751 UES327727:UES327751 UOO327727:UOO327751 UYK327727:UYK327751 VIG327727:VIG327751 VSC327727:VSC327751 WBY327727:WBY327751 WLU327727:WLU327751 WVQ327727:WVQ327751 I393263:I393287 JE393263:JE393287 TA393263:TA393287 ACW393263:ACW393287 AMS393263:AMS393287 AWO393263:AWO393287 BGK393263:BGK393287 BQG393263:BQG393287 CAC393263:CAC393287 CJY393263:CJY393287 CTU393263:CTU393287 DDQ393263:DDQ393287 DNM393263:DNM393287 DXI393263:DXI393287 EHE393263:EHE393287 ERA393263:ERA393287 FAW393263:FAW393287 FKS393263:FKS393287 FUO393263:FUO393287 GEK393263:GEK393287 GOG393263:GOG393287 GYC393263:GYC393287 HHY393263:HHY393287 HRU393263:HRU393287 IBQ393263:IBQ393287 ILM393263:ILM393287 IVI393263:IVI393287 JFE393263:JFE393287 JPA393263:JPA393287 JYW393263:JYW393287 KIS393263:KIS393287 KSO393263:KSO393287 LCK393263:LCK393287 LMG393263:LMG393287 LWC393263:LWC393287 MFY393263:MFY393287 MPU393263:MPU393287 MZQ393263:MZQ393287 NJM393263:NJM393287 NTI393263:NTI393287 ODE393263:ODE393287 ONA393263:ONA393287 OWW393263:OWW393287 PGS393263:PGS393287 PQO393263:PQO393287 QAK393263:QAK393287 QKG393263:QKG393287 QUC393263:QUC393287 RDY393263:RDY393287 RNU393263:RNU393287 RXQ393263:RXQ393287 SHM393263:SHM393287 SRI393263:SRI393287 TBE393263:TBE393287 TLA393263:TLA393287 TUW393263:TUW393287 UES393263:UES393287 UOO393263:UOO393287 UYK393263:UYK393287 VIG393263:VIG393287 VSC393263:VSC393287 WBY393263:WBY393287 WLU393263:WLU393287 WVQ393263:WVQ393287 I458799:I458823 JE458799:JE458823 TA458799:TA458823 ACW458799:ACW458823 AMS458799:AMS458823 AWO458799:AWO458823 BGK458799:BGK458823 BQG458799:BQG458823 CAC458799:CAC458823 CJY458799:CJY458823 CTU458799:CTU458823 DDQ458799:DDQ458823 DNM458799:DNM458823 DXI458799:DXI458823 EHE458799:EHE458823 ERA458799:ERA458823 FAW458799:FAW458823 FKS458799:FKS458823 FUO458799:FUO458823 GEK458799:GEK458823 GOG458799:GOG458823 GYC458799:GYC458823 HHY458799:HHY458823 HRU458799:HRU458823 IBQ458799:IBQ458823 ILM458799:ILM458823 IVI458799:IVI458823 JFE458799:JFE458823 JPA458799:JPA458823 JYW458799:JYW458823 KIS458799:KIS458823 KSO458799:KSO458823 LCK458799:LCK458823 LMG458799:LMG458823 LWC458799:LWC458823 MFY458799:MFY458823 MPU458799:MPU458823 MZQ458799:MZQ458823 NJM458799:NJM458823 NTI458799:NTI458823 ODE458799:ODE458823 ONA458799:ONA458823 OWW458799:OWW458823 PGS458799:PGS458823 PQO458799:PQO458823 QAK458799:QAK458823 QKG458799:QKG458823 QUC458799:QUC458823 RDY458799:RDY458823 RNU458799:RNU458823 RXQ458799:RXQ458823 SHM458799:SHM458823 SRI458799:SRI458823 TBE458799:TBE458823 TLA458799:TLA458823 TUW458799:TUW458823 UES458799:UES458823 UOO458799:UOO458823 UYK458799:UYK458823 VIG458799:VIG458823 VSC458799:VSC458823 WBY458799:WBY458823 WLU458799:WLU458823 WVQ458799:WVQ458823 I524335:I524359 JE524335:JE524359 TA524335:TA524359 ACW524335:ACW524359 AMS524335:AMS524359 AWO524335:AWO524359 BGK524335:BGK524359 BQG524335:BQG524359 CAC524335:CAC524359 CJY524335:CJY524359 CTU524335:CTU524359 DDQ524335:DDQ524359 DNM524335:DNM524359 DXI524335:DXI524359 EHE524335:EHE524359 ERA524335:ERA524359 FAW524335:FAW524359 FKS524335:FKS524359 FUO524335:FUO524359 GEK524335:GEK524359 GOG524335:GOG524359 GYC524335:GYC524359 HHY524335:HHY524359 HRU524335:HRU524359 IBQ524335:IBQ524359 ILM524335:ILM524359 IVI524335:IVI524359 JFE524335:JFE524359 JPA524335:JPA524359 JYW524335:JYW524359 KIS524335:KIS524359 KSO524335:KSO524359 LCK524335:LCK524359 LMG524335:LMG524359 LWC524335:LWC524359 MFY524335:MFY524359 MPU524335:MPU524359 MZQ524335:MZQ524359 NJM524335:NJM524359 NTI524335:NTI524359 ODE524335:ODE524359 ONA524335:ONA524359 OWW524335:OWW524359 PGS524335:PGS524359 PQO524335:PQO524359 QAK524335:QAK524359 QKG524335:QKG524359 QUC524335:QUC524359 RDY524335:RDY524359 RNU524335:RNU524359 RXQ524335:RXQ524359 SHM524335:SHM524359 SRI524335:SRI524359 TBE524335:TBE524359 TLA524335:TLA524359 TUW524335:TUW524359 UES524335:UES524359 UOO524335:UOO524359 UYK524335:UYK524359 VIG524335:VIG524359 VSC524335:VSC524359 WBY524335:WBY524359 WLU524335:WLU524359 WVQ524335:WVQ524359 I589871:I589895 JE589871:JE589895 TA589871:TA589895 ACW589871:ACW589895 AMS589871:AMS589895 AWO589871:AWO589895 BGK589871:BGK589895 BQG589871:BQG589895 CAC589871:CAC589895 CJY589871:CJY589895 CTU589871:CTU589895 DDQ589871:DDQ589895 DNM589871:DNM589895 DXI589871:DXI589895 EHE589871:EHE589895 ERA589871:ERA589895 FAW589871:FAW589895 FKS589871:FKS589895 FUO589871:FUO589895 GEK589871:GEK589895 GOG589871:GOG589895 GYC589871:GYC589895 HHY589871:HHY589895 HRU589871:HRU589895 IBQ589871:IBQ589895 ILM589871:ILM589895 IVI589871:IVI589895 JFE589871:JFE589895 JPA589871:JPA589895 JYW589871:JYW589895 KIS589871:KIS589895 KSO589871:KSO589895 LCK589871:LCK589895 LMG589871:LMG589895 LWC589871:LWC589895 MFY589871:MFY589895 MPU589871:MPU589895 MZQ589871:MZQ589895 NJM589871:NJM589895 NTI589871:NTI589895 ODE589871:ODE589895 ONA589871:ONA589895 OWW589871:OWW589895 PGS589871:PGS589895 PQO589871:PQO589895 QAK589871:QAK589895 QKG589871:QKG589895 QUC589871:QUC589895 RDY589871:RDY589895 RNU589871:RNU589895 RXQ589871:RXQ589895 SHM589871:SHM589895 SRI589871:SRI589895 TBE589871:TBE589895 TLA589871:TLA589895 TUW589871:TUW589895 UES589871:UES589895 UOO589871:UOO589895 UYK589871:UYK589895 VIG589871:VIG589895 VSC589871:VSC589895 WBY589871:WBY589895 WLU589871:WLU589895 WVQ589871:WVQ589895 I655407:I655431 JE655407:JE655431 TA655407:TA655431 ACW655407:ACW655431 AMS655407:AMS655431 AWO655407:AWO655431 BGK655407:BGK655431 BQG655407:BQG655431 CAC655407:CAC655431 CJY655407:CJY655431 CTU655407:CTU655431 DDQ655407:DDQ655431 DNM655407:DNM655431 DXI655407:DXI655431 EHE655407:EHE655431 ERA655407:ERA655431 FAW655407:FAW655431 FKS655407:FKS655431 FUO655407:FUO655431 GEK655407:GEK655431 GOG655407:GOG655431 GYC655407:GYC655431 HHY655407:HHY655431 HRU655407:HRU655431 IBQ655407:IBQ655431 ILM655407:ILM655431 IVI655407:IVI655431 JFE655407:JFE655431 JPA655407:JPA655431 JYW655407:JYW655431 KIS655407:KIS655431 KSO655407:KSO655431 LCK655407:LCK655431 LMG655407:LMG655431 LWC655407:LWC655431 MFY655407:MFY655431 MPU655407:MPU655431 MZQ655407:MZQ655431 NJM655407:NJM655431 NTI655407:NTI655431 ODE655407:ODE655431 ONA655407:ONA655431 OWW655407:OWW655431 PGS655407:PGS655431 PQO655407:PQO655431 QAK655407:QAK655431 QKG655407:QKG655431 QUC655407:QUC655431 RDY655407:RDY655431 RNU655407:RNU655431 RXQ655407:RXQ655431 SHM655407:SHM655431 SRI655407:SRI655431 TBE655407:TBE655431 TLA655407:TLA655431 TUW655407:TUW655431 UES655407:UES655431 UOO655407:UOO655431 UYK655407:UYK655431 VIG655407:VIG655431 VSC655407:VSC655431 WBY655407:WBY655431 WLU655407:WLU655431 WVQ655407:WVQ655431 I720943:I720967 JE720943:JE720967 TA720943:TA720967 ACW720943:ACW720967 AMS720943:AMS720967 AWO720943:AWO720967 BGK720943:BGK720967 BQG720943:BQG720967 CAC720943:CAC720967 CJY720943:CJY720967 CTU720943:CTU720967 DDQ720943:DDQ720967 DNM720943:DNM720967 DXI720943:DXI720967 EHE720943:EHE720967 ERA720943:ERA720967 FAW720943:FAW720967 FKS720943:FKS720967 FUO720943:FUO720967 GEK720943:GEK720967 GOG720943:GOG720967 GYC720943:GYC720967 HHY720943:HHY720967 HRU720943:HRU720967 IBQ720943:IBQ720967 ILM720943:ILM720967 IVI720943:IVI720967 JFE720943:JFE720967 JPA720943:JPA720967 JYW720943:JYW720967 KIS720943:KIS720967 KSO720943:KSO720967 LCK720943:LCK720967 LMG720943:LMG720967 LWC720943:LWC720967 MFY720943:MFY720967 MPU720943:MPU720967 MZQ720943:MZQ720967 NJM720943:NJM720967 NTI720943:NTI720967 ODE720943:ODE720967 ONA720943:ONA720967 OWW720943:OWW720967 PGS720943:PGS720967 PQO720943:PQO720967 QAK720943:QAK720967 QKG720943:QKG720967 QUC720943:QUC720967 RDY720943:RDY720967 RNU720943:RNU720967 RXQ720943:RXQ720967 SHM720943:SHM720967 SRI720943:SRI720967 TBE720943:TBE720967 TLA720943:TLA720967 TUW720943:TUW720967 UES720943:UES720967 UOO720943:UOO720967 UYK720943:UYK720967 VIG720943:VIG720967 VSC720943:VSC720967 WBY720943:WBY720967 WLU720943:WLU720967 WVQ720943:WVQ720967 I786479:I786503 JE786479:JE786503 TA786479:TA786503 ACW786479:ACW786503 AMS786479:AMS786503 AWO786479:AWO786503 BGK786479:BGK786503 BQG786479:BQG786503 CAC786479:CAC786503 CJY786479:CJY786503 CTU786479:CTU786503 DDQ786479:DDQ786503 DNM786479:DNM786503 DXI786479:DXI786503 EHE786479:EHE786503 ERA786479:ERA786503 FAW786479:FAW786503 FKS786479:FKS786503 FUO786479:FUO786503 GEK786479:GEK786503 GOG786479:GOG786503 GYC786479:GYC786503 HHY786479:HHY786503 HRU786479:HRU786503 IBQ786479:IBQ786503 ILM786479:ILM786503 IVI786479:IVI786503 JFE786479:JFE786503 JPA786479:JPA786503 JYW786479:JYW786503 KIS786479:KIS786503 KSO786479:KSO786503 LCK786479:LCK786503 LMG786479:LMG786503 LWC786479:LWC786503 MFY786479:MFY786503 MPU786479:MPU786503 MZQ786479:MZQ786503 NJM786479:NJM786503 NTI786479:NTI786503 ODE786479:ODE786503 ONA786479:ONA786503 OWW786479:OWW786503 PGS786479:PGS786503 PQO786479:PQO786503 QAK786479:QAK786503 QKG786479:QKG786503 QUC786479:QUC786503 RDY786479:RDY786503 RNU786479:RNU786503 RXQ786479:RXQ786503 SHM786479:SHM786503 SRI786479:SRI786503 TBE786479:TBE786503 TLA786479:TLA786503 TUW786479:TUW786503 UES786479:UES786503 UOO786479:UOO786503 UYK786479:UYK786503 VIG786479:VIG786503 VSC786479:VSC786503 WBY786479:WBY786503 WLU786479:WLU786503 WVQ786479:WVQ786503 I852015:I852039 JE852015:JE852039 TA852015:TA852039 ACW852015:ACW852039 AMS852015:AMS852039 AWO852015:AWO852039 BGK852015:BGK852039 BQG852015:BQG852039 CAC852015:CAC852039 CJY852015:CJY852039 CTU852015:CTU852039 DDQ852015:DDQ852039 DNM852015:DNM852039 DXI852015:DXI852039 EHE852015:EHE852039 ERA852015:ERA852039 FAW852015:FAW852039 FKS852015:FKS852039 FUO852015:FUO852039 GEK852015:GEK852039 GOG852015:GOG852039 GYC852015:GYC852039 HHY852015:HHY852039 HRU852015:HRU852039 IBQ852015:IBQ852039 ILM852015:ILM852039 IVI852015:IVI852039 JFE852015:JFE852039 JPA852015:JPA852039 JYW852015:JYW852039 KIS852015:KIS852039 KSO852015:KSO852039 LCK852015:LCK852039 LMG852015:LMG852039 LWC852015:LWC852039 MFY852015:MFY852039 MPU852015:MPU852039 MZQ852015:MZQ852039 NJM852015:NJM852039 NTI852015:NTI852039 ODE852015:ODE852039 ONA852015:ONA852039 OWW852015:OWW852039 PGS852015:PGS852039 PQO852015:PQO852039 QAK852015:QAK852039 QKG852015:QKG852039 QUC852015:QUC852039 RDY852015:RDY852039 RNU852015:RNU852039 RXQ852015:RXQ852039 SHM852015:SHM852039 SRI852015:SRI852039 TBE852015:TBE852039 TLA852015:TLA852039 TUW852015:TUW852039 UES852015:UES852039 UOO852015:UOO852039 UYK852015:UYK852039 VIG852015:VIG852039 VSC852015:VSC852039 WBY852015:WBY852039 WLU852015:WLU852039 WVQ852015:WVQ852039 I917551:I917575 JE917551:JE917575 TA917551:TA917575 ACW917551:ACW917575 AMS917551:AMS917575 AWO917551:AWO917575 BGK917551:BGK917575 BQG917551:BQG917575 CAC917551:CAC917575 CJY917551:CJY917575 CTU917551:CTU917575 DDQ917551:DDQ917575 DNM917551:DNM917575 DXI917551:DXI917575 EHE917551:EHE917575 ERA917551:ERA917575 FAW917551:FAW917575 FKS917551:FKS917575 FUO917551:FUO917575 GEK917551:GEK917575 GOG917551:GOG917575 GYC917551:GYC917575 HHY917551:HHY917575 HRU917551:HRU917575 IBQ917551:IBQ917575 ILM917551:ILM917575 IVI917551:IVI917575 JFE917551:JFE917575 JPA917551:JPA917575 JYW917551:JYW917575 KIS917551:KIS917575 KSO917551:KSO917575 LCK917551:LCK917575 LMG917551:LMG917575 LWC917551:LWC917575 MFY917551:MFY917575 MPU917551:MPU917575 MZQ917551:MZQ917575 NJM917551:NJM917575 NTI917551:NTI917575 ODE917551:ODE917575 ONA917551:ONA917575 OWW917551:OWW917575 PGS917551:PGS917575 PQO917551:PQO917575 QAK917551:QAK917575 QKG917551:QKG917575 QUC917551:QUC917575 RDY917551:RDY917575 RNU917551:RNU917575 RXQ917551:RXQ917575 SHM917551:SHM917575 SRI917551:SRI917575 TBE917551:TBE917575 TLA917551:TLA917575 TUW917551:TUW917575 UES917551:UES917575 UOO917551:UOO917575 UYK917551:UYK917575 VIG917551:VIG917575 VSC917551:VSC917575 WBY917551:WBY917575 WLU917551:WLU917575 WVQ917551:WVQ917575 I983087:I983111 JE983087:JE983111 TA983087:TA983111 ACW983087:ACW983111 AMS983087:AMS983111 AWO983087:AWO983111 BGK983087:BGK983111 BQG983087:BQG983111 CAC983087:CAC983111 CJY983087:CJY983111 CTU983087:CTU983111 DDQ983087:DDQ983111 DNM983087:DNM983111 DXI983087:DXI983111 EHE983087:EHE983111 ERA983087:ERA983111 FAW983087:FAW983111 FKS983087:FKS983111 FUO983087:FUO983111 GEK983087:GEK983111 GOG983087:GOG983111 GYC983087:GYC983111 HHY983087:HHY983111 HRU983087:HRU983111 IBQ983087:IBQ983111 ILM983087:ILM983111 IVI983087:IVI983111 JFE983087:JFE983111 JPA983087:JPA983111 JYW983087:JYW983111 KIS983087:KIS983111 KSO983087:KSO983111 LCK983087:LCK983111 LMG983087:LMG983111 LWC983087:LWC983111 MFY983087:MFY983111 MPU983087:MPU983111 MZQ983087:MZQ983111 NJM983087:NJM983111 NTI983087:NTI983111 ODE983087:ODE983111 ONA983087:ONA983111 OWW983087:OWW983111 PGS983087:PGS983111 PQO983087:PQO983111 QAK983087:QAK983111 QKG983087:QKG983111 QUC983087:QUC983111 RDY983087:RDY983111 RNU983087:RNU983111 RXQ983087:RXQ983111 SHM983087:SHM983111 SRI983087:SRI983111 TBE983087:TBE983111 TLA983087:TLA983111 TUW983087:TUW983111 UES983087:UES983111 UOO983087:UOO983111 UYK983087:UYK983111 VIG983087:VIG983111 VSC983087:VSC983111 WBY983087:WBY983111 WLU983087:WLU983111 WVQ983087:WVQ983111">
      <formula1>"□,■"</formula1>
    </dataValidation>
  </dataValidations>
  <pageMargins left="0.7" right="0.7" top="0.75" bottom="0.75" header="0.3" footer="0.3"/>
  <pageSetup paperSize="9" scale="45" fitToWidth="1" fitToHeight="0" orientation="landscape" usePrinterDefaults="1" r:id="rId1"/>
  <rowBreaks count="1" manualBreakCount="1">
    <brk id="40" max="31"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G438"/>
  <sheetViews>
    <sheetView view="pageBreakPreview" zoomScale="85" zoomScaleSheetLayoutView="85" workbookViewId="0">
      <selection activeCell="C12" sqref="C12"/>
    </sheetView>
  </sheetViews>
  <sheetFormatPr defaultRowHeight="20.25" customHeight="1"/>
  <cols>
    <col min="1" max="1" width="2.375" style="513" customWidth="1"/>
    <col min="2" max="2" width="25" style="512" bestFit="1" customWidth="1"/>
    <col min="3" max="3" width="41.75" style="512" customWidth="1"/>
    <col min="4" max="4" width="15.25" style="512" customWidth="1"/>
    <col min="5" max="5" width="44.25" style="512" customWidth="1"/>
    <col min="6" max="6" width="42" style="512" customWidth="1"/>
    <col min="7" max="7" width="58" style="512" customWidth="1"/>
    <col min="8" max="16384" width="9" style="512" customWidth="1"/>
  </cols>
  <sheetData>
    <row r="1" spans="1:7" s="737" customFormat="1" ht="20.25" customHeight="1">
      <c r="A1" s="884"/>
      <c r="B1" s="891" t="s">
        <v>1359</v>
      </c>
      <c r="C1" s="895"/>
      <c r="D1" s="895"/>
      <c r="E1" s="895"/>
      <c r="F1" s="895"/>
      <c r="G1" s="895"/>
    </row>
    <row r="2" spans="1:7" ht="18.75" customHeight="1">
      <c r="A2" s="885"/>
      <c r="B2" s="892"/>
      <c r="C2" s="892"/>
      <c r="D2" s="889"/>
      <c r="E2" s="889"/>
      <c r="F2" s="889"/>
      <c r="G2" s="898"/>
    </row>
    <row r="3" spans="1:7" ht="31.5" customHeight="1">
      <c r="A3" s="886"/>
      <c r="B3" s="893" t="s">
        <v>1361</v>
      </c>
      <c r="C3" s="893"/>
      <c r="D3" s="893"/>
      <c r="E3" s="893"/>
      <c r="F3" s="893"/>
      <c r="G3" s="893"/>
    </row>
    <row r="4" spans="1:7" ht="20.25" customHeight="1">
      <c r="A4" s="886"/>
      <c r="B4" s="894" t="s">
        <v>1458</v>
      </c>
      <c r="C4" s="896"/>
      <c r="D4" s="896"/>
      <c r="E4" s="896"/>
      <c r="F4" s="896"/>
      <c r="G4" s="896"/>
    </row>
    <row r="5" spans="1:7" ht="20.25" customHeight="1">
      <c r="A5" s="886"/>
      <c r="B5" s="894" t="s">
        <v>1182</v>
      </c>
      <c r="C5" s="896"/>
      <c r="D5" s="896"/>
      <c r="E5" s="896"/>
      <c r="F5" s="896"/>
      <c r="G5" s="896"/>
    </row>
    <row r="6" spans="1:7" ht="20.25" customHeight="1">
      <c r="A6" s="887"/>
      <c r="B6" s="894" t="s">
        <v>1363</v>
      </c>
      <c r="C6" s="887"/>
      <c r="D6" s="887"/>
      <c r="E6" s="887"/>
      <c r="F6" s="887"/>
      <c r="G6" s="887"/>
    </row>
    <row r="7" spans="1:7" ht="20.25" customHeight="1">
      <c r="A7" s="887"/>
      <c r="B7" s="894" t="s">
        <v>1364</v>
      </c>
      <c r="C7" s="887"/>
      <c r="D7" s="887"/>
      <c r="E7" s="887"/>
      <c r="F7" s="887"/>
      <c r="G7" s="887"/>
    </row>
    <row r="8" spans="1:7" ht="20.25" customHeight="1">
      <c r="A8" s="887"/>
      <c r="B8" s="894" t="s">
        <v>1365</v>
      </c>
      <c r="C8" s="887"/>
      <c r="D8" s="887"/>
      <c r="E8" s="887"/>
      <c r="F8" s="887"/>
      <c r="G8" s="887"/>
    </row>
    <row r="9" spans="1:7" ht="20.25" customHeight="1">
      <c r="A9" s="887"/>
      <c r="B9" s="894" t="s">
        <v>1366</v>
      </c>
      <c r="C9" s="887"/>
      <c r="D9" s="887"/>
      <c r="E9" s="887"/>
      <c r="F9" s="887"/>
      <c r="G9" s="887"/>
    </row>
    <row r="10" spans="1:7" ht="50.25" customHeight="1">
      <c r="A10" s="887"/>
      <c r="B10" s="892" t="s">
        <v>1367</v>
      </c>
      <c r="C10" s="892"/>
      <c r="D10" s="892"/>
      <c r="E10" s="892"/>
      <c r="F10" s="892"/>
      <c r="G10" s="892"/>
    </row>
    <row r="11" spans="1:7" s="880" customFormat="1" ht="21" customHeight="1">
      <c r="A11" s="887"/>
      <c r="B11" s="892" t="s">
        <v>1007</v>
      </c>
      <c r="C11" s="892"/>
      <c r="D11" s="892"/>
      <c r="E11" s="892"/>
      <c r="F11" s="892"/>
      <c r="G11" s="892"/>
    </row>
    <row r="12" spans="1:7" ht="20.25" customHeight="1">
      <c r="A12" s="887"/>
      <c r="B12" s="894" t="s">
        <v>1369</v>
      </c>
      <c r="C12" s="887"/>
      <c r="D12" s="887"/>
      <c r="E12" s="887"/>
      <c r="F12" s="887"/>
      <c r="G12" s="887"/>
    </row>
    <row r="13" spans="1:7" ht="20.25" customHeight="1">
      <c r="A13" s="887"/>
      <c r="B13" s="894" t="s">
        <v>1459</v>
      </c>
      <c r="C13" s="887"/>
      <c r="D13" s="887"/>
      <c r="E13" s="887"/>
      <c r="F13" s="887"/>
      <c r="G13" s="887"/>
    </row>
    <row r="14" spans="1:7" ht="20.25" customHeight="1">
      <c r="A14" s="887"/>
      <c r="B14" s="894" t="s">
        <v>471</v>
      </c>
      <c r="C14" s="887"/>
      <c r="D14" s="887"/>
      <c r="E14" s="887"/>
      <c r="F14" s="887"/>
      <c r="G14" s="887"/>
    </row>
    <row r="15" spans="1:7" ht="20.25" customHeight="1">
      <c r="A15" s="887"/>
      <c r="B15" s="894" t="s">
        <v>1370</v>
      </c>
      <c r="C15" s="887"/>
      <c r="D15" s="887"/>
      <c r="E15" s="887"/>
      <c r="F15" s="887"/>
      <c r="G15" s="887"/>
    </row>
    <row r="16" spans="1:7" ht="20.25" customHeight="1">
      <c r="A16" s="887"/>
      <c r="B16" s="894" t="s">
        <v>1461</v>
      </c>
      <c r="C16" s="887"/>
      <c r="D16" s="887"/>
      <c r="E16" s="887"/>
      <c r="F16" s="887"/>
      <c r="G16" s="887"/>
    </row>
    <row r="17" spans="1:7" ht="20.25" customHeight="1">
      <c r="A17" s="887"/>
      <c r="B17" s="894" t="s">
        <v>1462</v>
      </c>
      <c r="C17" s="887"/>
      <c r="D17" s="887"/>
      <c r="E17" s="887"/>
      <c r="F17" s="887"/>
      <c r="G17" s="887"/>
    </row>
    <row r="18" spans="1:7" ht="20.25" customHeight="1">
      <c r="A18" s="887"/>
      <c r="B18" s="894" t="s">
        <v>1035</v>
      </c>
      <c r="C18" s="887"/>
      <c r="D18" s="887"/>
      <c r="E18" s="887"/>
      <c r="F18" s="887"/>
      <c r="G18" s="887"/>
    </row>
    <row r="19" spans="1:7" ht="45" customHeight="1">
      <c r="A19" s="887"/>
      <c r="B19" s="892" t="s">
        <v>1464</v>
      </c>
      <c r="C19" s="889"/>
      <c r="D19" s="889"/>
      <c r="E19" s="889"/>
      <c r="F19" s="889"/>
      <c r="G19" s="889"/>
    </row>
    <row r="20" spans="1:7" ht="20.25" customHeight="1">
      <c r="A20" s="887"/>
      <c r="B20" s="894" t="s">
        <v>1313</v>
      </c>
      <c r="C20" s="887"/>
      <c r="D20" s="887"/>
      <c r="E20" s="887"/>
      <c r="F20" s="894"/>
      <c r="G20" s="894"/>
    </row>
    <row r="21" spans="1:7" s="881" customFormat="1" ht="19.5" customHeight="1">
      <c r="A21" s="888"/>
      <c r="B21" s="894" t="s">
        <v>1371</v>
      </c>
      <c r="C21" s="897"/>
      <c r="D21" s="897"/>
      <c r="E21" s="897"/>
      <c r="F21" s="897"/>
      <c r="G21" s="897"/>
    </row>
    <row r="22" spans="1:7" s="881" customFormat="1" ht="19.5" customHeight="1">
      <c r="A22" s="888"/>
      <c r="B22" s="894" t="s">
        <v>207</v>
      </c>
      <c r="C22" s="897"/>
      <c r="D22" s="897"/>
      <c r="E22" s="897"/>
      <c r="F22" s="897"/>
      <c r="G22" s="897"/>
    </row>
    <row r="23" spans="1:7" s="881" customFormat="1" ht="19.5" customHeight="1">
      <c r="A23" s="888"/>
      <c r="B23" s="894" t="s">
        <v>1372</v>
      </c>
      <c r="C23" s="897"/>
      <c r="D23" s="897"/>
      <c r="E23" s="897"/>
      <c r="F23" s="897"/>
      <c r="G23" s="897"/>
    </row>
    <row r="24" spans="1:7" s="881" customFormat="1" ht="19.5" customHeight="1">
      <c r="A24" s="888"/>
      <c r="B24" s="894" t="s">
        <v>154</v>
      </c>
      <c r="C24" s="897"/>
      <c r="D24" s="897"/>
      <c r="E24" s="897"/>
      <c r="F24" s="897"/>
      <c r="G24" s="897"/>
    </row>
    <row r="25" spans="1:7" s="881" customFormat="1" ht="19.5" customHeight="1">
      <c r="A25" s="888"/>
      <c r="B25" s="894" t="s">
        <v>27</v>
      </c>
      <c r="C25" s="897"/>
      <c r="D25" s="897"/>
      <c r="E25" s="897"/>
      <c r="F25" s="897"/>
      <c r="G25" s="897"/>
    </row>
    <row r="26" spans="1:7" s="881" customFormat="1" ht="19.5" customHeight="1">
      <c r="A26" s="888"/>
      <c r="B26" s="894" t="s">
        <v>1373</v>
      </c>
      <c r="C26" s="897"/>
      <c r="D26" s="897"/>
      <c r="E26" s="897"/>
      <c r="F26" s="897"/>
      <c r="G26" s="897"/>
    </row>
    <row r="27" spans="1:7" s="881" customFormat="1" ht="19.5" customHeight="1">
      <c r="A27" s="888"/>
      <c r="B27" s="894" t="s">
        <v>861</v>
      </c>
      <c r="C27" s="897"/>
      <c r="D27" s="897"/>
      <c r="E27" s="897"/>
      <c r="F27" s="897"/>
      <c r="G27" s="897"/>
    </row>
    <row r="28" spans="1:7" s="881" customFormat="1" ht="20.25" customHeight="1">
      <c r="A28" s="888"/>
      <c r="B28" s="894" t="s">
        <v>1374</v>
      </c>
      <c r="C28" s="897"/>
      <c r="D28" s="897"/>
      <c r="E28" s="897"/>
      <c r="F28" s="897"/>
      <c r="G28" s="897"/>
    </row>
    <row r="29" spans="1:7" ht="20.25" customHeight="1">
      <c r="A29" s="889"/>
      <c r="B29" s="894" t="s">
        <v>1069</v>
      </c>
      <c r="C29" s="887"/>
      <c r="D29" s="887"/>
      <c r="E29" s="887"/>
      <c r="F29" s="887"/>
      <c r="G29" s="887"/>
    </row>
    <row r="30" spans="1:7" ht="19.5" customHeight="1">
      <c r="A30" s="889"/>
      <c r="B30" s="894" t="s">
        <v>395</v>
      </c>
      <c r="C30" s="887"/>
      <c r="D30" s="887"/>
      <c r="E30" s="887"/>
      <c r="F30" s="887"/>
      <c r="G30" s="887"/>
    </row>
    <row r="31" spans="1:7" s="882" customFormat="1" ht="20.25" customHeight="1">
      <c r="A31" s="890"/>
      <c r="B31" s="892" t="s">
        <v>1375</v>
      </c>
      <c r="C31" s="892"/>
      <c r="D31" s="892"/>
      <c r="E31" s="892"/>
      <c r="F31" s="892"/>
      <c r="G31" s="892"/>
    </row>
    <row r="32" spans="1:7" s="882" customFormat="1" ht="20.25" customHeight="1">
      <c r="A32" s="890"/>
      <c r="B32" s="894" t="s">
        <v>1318</v>
      </c>
      <c r="C32" s="897"/>
      <c r="D32" s="897"/>
      <c r="E32" s="897"/>
      <c r="F32" s="890"/>
      <c r="G32" s="890"/>
    </row>
    <row r="33" spans="1:7" s="882" customFormat="1" ht="20.25" customHeight="1">
      <c r="A33" s="890"/>
      <c r="B33" s="894" t="s">
        <v>1376</v>
      </c>
      <c r="C33" s="897"/>
      <c r="D33" s="897"/>
      <c r="E33" s="897"/>
      <c r="F33" s="890"/>
      <c r="G33" s="890"/>
    </row>
    <row r="34" spans="1:7" s="882" customFormat="1" ht="20.25" customHeight="1">
      <c r="A34" s="890"/>
      <c r="B34" s="894" t="s">
        <v>1465</v>
      </c>
      <c r="C34" s="897"/>
      <c r="D34" s="897"/>
      <c r="E34" s="897"/>
      <c r="F34" s="890"/>
      <c r="G34" s="890"/>
    </row>
    <row r="35" spans="1:7" s="882" customFormat="1" ht="20.25" customHeight="1">
      <c r="A35" s="890"/>
      <c r="B35" s="892" t="s">
        <v>1048</v>
      </c>
      <c r="C35" s="892"/>
      <c r="D35" s="892"/>
      <c r="E35" s="892"/>
      <c r="F35" s="892"/>
      <c r="G35" s="892"/>
    </row>
    <row r="36" spans="1:7" ht="20.25" customHeight="1">
      <c r="A36" s="885"/>
      <c r="B36" s="892" t="s">
        <v>1466</v>
      </c>
      <c r="C36" s="892"/>
      <c r="D36" s="892"/>
      <c r="E36" s="892"/>
      <c r="F36" s="892"/>
      <c r="G36" s="892"/>
    </row>
    <row r="37" spans="1:7" ht="20.25" customHeight="1">
      <c r="A37" s="885"/>
      <c r="B37" s="892" t="s">
        <v>241</v>
      </c>
      <c r="C37" s="892"/>
      <c r="D37" s="892"/>
      <c r="E37" s="892"/>
      <c r="F37" s="892"/>
      <c r="G37" s="892"/>
    </row>
    <row r="38" spans="1:7" s="883" customFormat="1" ht="20.25" customHeight="1">
      <c r="A38" s="890"/>
      <c r="B38" s="892" t="s">
        <v>177</v>
      </c>
      <c r="C38" s="892"/>
      <c r="D38" s="892"/>
      <c r="E38" s="892"/>
      <c r="F38" s="892"/>
      <c r="G38" s="892"/>
    </row>
    <row r="39" spans="1:7" s="737" customFormat="1" ht="20.25" customHeight="1">
      <c r="A39" s="884"/>
      <c r="B39" s="894" t="s">
        <v>692</v>
      </c>
      <c r="C39" s="887"/>
      <c r="D39" s="887"/>
      <c r="E39" s="887"/>
      <c r="F39" s="895"/>
      <c r="G39" s="895"/>
    </row>
    <row r="40" spans="1:7" ht="20.25" customHeight="1">
      <c r="A40" s="886"/>
      <c r="B40" s="889"/>
      <c r="C40" s="889"/>
      <c r="D40" s="889"/>
      <c r="E40" s="889"/>
      <c r="F40" s="896"/>
      <c r="G40" s="896"/>
    </row>
    <row r="41" spans="1:7" ht="20.25" customHeight="1">
      <c r="A41" s="885"/>
      <c r="B41" s="891" t="s">
        <v>1377</v>
      </c>
      <c r="C41" s="895"/>
      <c r="D41" s="895"/>
      <c r="E41" s="895"/>
      <c r="F41" s="889"/>
      <c r="G41" s="889"/>
    </row>
    <row r="42" spans="1:7" ht="20.25" customHeight="1">
      <c r="A42" s="885"/>
      <c r="B42" s="889"/>
      <c r="C42" s="889"/>
      <c r="D42" s="889"/>
      <c r="E42" s="889"/>
      <c r="F42" s="889"/>
      <c r="G42" s="889"/>
    </row>
    <row r="43" spans="1:7" ht="20.25" customHeight="1">
      <c r="A43" s="885"/>
      <c r="B43" s="894" t="s">
        <v>1379</v>
      </c>
      <c r="C43" s="896"/>
      <c r="D43" s="896"/>
      <c r="E43" s="896"/>
      <c r="F43" s="889"/>
      <c r="G43" s="889"/>
    </row>
    <row r="44" spans="1:7" ht="20.25" customHeight="1">
      <c r="A44" s="885"/>
      <c r="B44" s="889"/>
      <c r="C44" s="889"/>
      <c r="D44" s="889"/>
      <c r="E44" s="889"/>
      <c r="F44" s="889"/>
      <c r="G44" s="889"/>
    </row>
    <row r="45" spans="1:7" ht="20.25" customHeight="1">
      <c r="A45" s="885"/>
      <c r="B45" s="889"/>
      <c r="C45" s="889"/>
      <c r="D45" s="889"/>
      <c r="E45" s="889"/>
      <c r="F45" s="889"/>
      <c r="G45" s="889"/>
    </row>
    <row r="46" spans="1:7" ht="20.25" customHeight="1">
      <c r="A46" s="885"/>
      <c r="B46" s="889"/>
      <c r="C46" s="889"/>
      <c r="D46" s="889"/>
      <c r="E46" s="889"/>
      <c r="F46" s="889"/>
      <c r="G46" s="889"/>
    </row>
    <row r="47" spans="1:7" ht="20.25" customHeight="1">
      <c r="A47" s="885"/>
      <c r="B47" s="889"/>
      <c r="C47" s="889"/>
      <c r="D47" s="889"/>
      <c r="E47" s="889"/>
      <c r="F47" s="889"/>
      <c r="G47" s="889"/>
    </row>
    <row r="48" spans="1:7" ht="20.25" customHeight="1">
      <c r="A48" s="885"/>
      <c r="B48" s="889"/>
      <c r="C48" s="889"/>
      <c r="D48" s="889"/>
      <c r="E48" s="889"/>
      <c r="F48" s="889"/>
      <c r="G48" s="889"/>
    </row>
    <row r="49" spans="1:7" ht="20.25" customHeight="1">
      <c r="A49" s="885"/>
      <c r="B49" s="889"/>
      <c r="C49" s="889"/>
      <c r="D49" s="889"/>
      <c r="E49" s="889"/>
      <c r="F49" s="889"/>
      <c r="G49" s="889"/>
    </row>
    <row r="50" spans="1:7" ht="20.25" customHeight="1">
      <c r="A50" s="885"/>
      <c r="B50" s="889"/>
      <c r="C50" s="889"/>
      <c r="D50" s="889"/>
      <c r="E50" s="889"/>
      <c r="F50" s="889"/>
      <c r="G50" s="889"/>
    </row>
    <row r="51" spans="1:7" ht="20.25" customHeight="1">
      <c r="A51" s="885"/>
      <c r="B51" s="889"/>
      <c r="C51" s="889"/>
      <c r="D51" s="889"/>
      <c r="E51" s="889"/>
      <c r="F51" s="889"/>
      <c r="G51" s="889"/>
    </row>
    <row r="52" spans="1:7" ht="20.25" customHeight="1">
      <c r="A52" s="885"/>
      <c r="B52" s="889"/>
      <c r="C52" s="889"/>
      <c r="D52" s="889"/>
      <c r="E52" s="889"/>
      <c r="F52" s="889"/>
      <c r="G52" s="889"/>
    </row>
    <row r="53" spans="1:7" ht="20.25" customHeight="1">
      <c r="A53" s="885"/>
      <c r="B53" s="889"/>
      <c r="C53" s="889"/>
      <c r="D53" s="889"/>
      <c r="E53" s="889"/>
      <c r="F53" s="889"/>
      <c r="G53" s="889"/>
    </row>
    <row r="54" spans="1:7" ht="20.25" customHeight="1">
      <c r="A54" s="885"/>
      <c r="B54" s="889"/>
      <c r="C54" s="889"/>
      <c r="D54" s="889"/>
      <c r="E54" s="889"/>
      <c r="F54" s="889"/>
      <c r="G54" s="889"/>
    </row>
    <row r="55" spans="1:7" ht="20.25" customHeight="1">
      <c r="A55" s="885"/>
      <c r="B55" s="889"/>
      <c r="C55" s="889"/>
      <c r="D55" s="889"/>
      <c r="E55" s="889"/>
      <c r="F55" s="889"/>
      <c r="G55" s="889"/>
    </row>
    <row r="56" spans="1:7" ht="20.25" customHeight="1">
      <c r="A56" s="885"/>
      <c r="B56" s="889"/>
      <c r="C56" s="889"/>
      <c r="D56" s="889"/>
      <c r="E56" s="889"/>
      <c r="F56" s="889"/>
      <c r="G56" s="889"/>
    </row>
    <row r="57" spans="1:7" ht="20.25" customHeight="1">
      <c r="A57" s="885"/>
      <c r="B57" s="889"/>
      <c r="C57" s="889"/>
      <c r="D57" s="889"/>
      <c r="E57" s="889"/>
      <c r="F57" s="889"/>
      <c r="G57" s="889"/>
    </row>
    <row r="58" spans="1:7" ht="20.25" customHeight="1">
      <c r="A58" s="885"/>
      <c r="B58" s="889"/>
      <c r="C58" s="889"/>
      <c r="D58" s="889"/>
      <c r="E58" s="889"/>
      <c r="F58" s="889"/>
      <c r="G58" s="889"/>
    </row>
    <row r="59" spans="1:7" ht="20.25" customHeight="1">
      <c r="A59" s="885"/>
      <c r="B59" s="889"/>
      <c r="C59" s="889"/>
      <c r="D59" s="889"/>
      <c r="E59" s="889"/>
      <c r="F59" s="889"/>
      <c r="G59" s="889"/>
    </row>
    <row r="60" spans="1:7" ht="20.25" customHeight="1">
      <c r="A60" s="885"/>
      <c r="B60" s="889"/>
      <c r="C60" s="889"/>
      <c r="D60" s="889"/>
      <c r="E60" s="889"/>
      <c r="F60" s="889"/>
      <c r="G60" s="889"/>
    </row>
    <row r="61" spans="1:7" ht="20.25" customHeight="1">
      <c r="A61" s="885"/>
      <c r="B61" s="889"/>
      <c r="C61" s="889"/>
      <c r="D61" s="889"/>
      <c r="E61" s="889"/>
      <c r="F61" s="889"/>
      <c r="G61" s="889"/>
    </row>
    <row r="62" spans="1:7" ht="20.25" customHeight="1">
      <c r="A62" s="885"/>
      <c r="B62" s="889"/>
      <c r="C62" s="889"/>
      <c r="D62" s="889"/>
      <c r="E62" s="889"/>
      <c r="F62" s="889"/>
      <c r="G62" s="889"/>
    </row>
    <row r="63" spans="1:7" ht="20.25" customHeight="1">
      <c r="A63" s="885"/>
      <c r="B63" s="889"/>
      <c r="C63" s="889"/>
      <c r="D63" s="889"/>
      <c r="E63" s="889"/>
      <c r="F63" s="889"/>
      <c r="G63" s="889"/>
    </row>
    <row r="64" spans="1:7" ht="20.25" customHeight="1">
      <c r="A64" s="885"/>
      <c r="B64" s="889"/>
      <c r="C64" s="889"/>
      <c r="D64" s="889"/>
      <c r="E64" s="889"/>
      <c r="F64" s="889"/>
      <c r="G64" s="889"/>
    </row>
    <row r="65" spans="1:7" ht="20.25" customHeight="1">
      <c r="A65" s="885"/>
      <c r="B65" s="889"/>
      <c r="C65" s="889"/>
      <c r="D65" s="889"/>
      <c r="E65" s="889"/>
      <c r="F65" s="889"/>
      <c r="G65" s="889"/>
    </row>
    <row r="66" spans="1:7" ht="20.25" customHeight="1">
      <c r="A66" s="885"/>
      <c r="B66" s="889"/>
      <c r="C66" s="889"/>
      <c r="D66" s="889"/>
      <c r="E66" s="889"/>
      <c r="F66" s="889"/>
      <c r="G66" s="889"/>
    </row>
    <row r="67" spans="1:7" ht="20.25" customHeight="1">
      <c r="A67" s="885"/>
      <c r="B67" s="889"/>
      <c r="C67" s="889"/>
      <c r="D67" s="889"/>
      <c r="E67" s="889"/>
      <c r="F67" s="889"/>
      <c r="G67" s="889"/>
    </row>
    <row r="68" spans="1:7" ht="20.25" customHeight="1">
      <c r="A68" s="885"/>
      <c r="B68" s="889"/>
      <c r="C68" s="889"/>
      <c r="D68" s="889"/>
      <c r="E68" s="889"/>
      <c r="F68" s="889"/>
      <c r="G68" s="889"/>
    </row>
    <row r="69" spans="1:7" ht="20.25" customHeight="1">
      <c r="A69" s="885"/>
      <c r="B69" s="889"/>
      <c r="C69" s="889"/>
      <c r="D69" s="889"/>
      <c r="E69" s="889"/>
      <c r="F69" s="889"/>
      <c r="G69" s="889"/>
    </row>
    <row r="70" spans="1:7" ht="20.25" customHeight="1">
      <c r="A70" s="885"/>
      <c r="B70" s="889"/>
      <c r="C70" s="889"/>
      <c r="D70" s="889"/>
      <c r="E70" s="889"/>
      <c r="F70" s="889"/>
      <c r="G70" s="889"/>
    </row>
    <row r="71" spans="1:7" ht="20.25" customHeight="1">
      <c r="A71" s="885"/>
      <c r="B71" s="889"/>
      <c r="C71" s="889"/>
      <c r="D71" s="889"/>
      <c r="E71" s="889"/>
      <c r="F71" s="889"/>
      <c r="G71" s="889"/>
    </row>
    <row r="72" spans="1:7" ht="20.25" customHeight="1">
      <c r="A72" s="885"/>
      <c r="B72" s="889"/>
      <c r="C72" s="889"/>
      <c r="D72" s="889"/>
      <c r="E72" s="889"/>
      <c r="F72" s="889"/>
      <c r="G72" s="889"/>
    </row>
    <row r="73" spans="1:7" ht="20.25" customHeight="1">
      <c r="A73" s="885"/>
      <c r="B73" s="889"/>
      <c r="C73" s="889"/>
      <c r="D73" s="889"/>
      <c r="E73" s="889"/>
      <c r="F73" s="889"/>
      <c r="G73" s="889"/>
    </row>
    <row r="74" spans="1:7" ht="20.25" customHeight="1">
      <c r="A74" s="885"/>
      <c r="B74" s="889"/>
      <c r="C74" s="889"/>
      <c r="D74" s="889"/>
      <c r="E74" s="889"/>
      <c r="F74" s="889"/>
      <c r="G74" s="889"/>
    </row>
    <row r="75" spans="1:7" ht="20.25" customHeight="1">
      <c r="A75" s="885"/>
      <c r="B75" s="889"/>
      <c r="C75" s="889"/>
      <c r="D75" s="889"/>
      <c r="E75" s="889"/>
      <c r="F75" s="889"/>
      <c r="G75" s="889"/>
    </row>
    <row r="76" spans="1:7" ht="20.25" customHeight="1">
      <c r="A76" s="885"/>
      <c r="B76" s="889"/>
      <c r="C76" s="889"/>
      <c r="D76" s="889"/>
      <c r="E76" s="889"/>
      <c r="F76" s="889"/>
      <c r="G76" s="889"/>
    </row>
    <row r="77" spans="1:7" ht="20.25" customHeight="1">
      <c r="A77" s="885"/>
      <c r="B77" s="889"/>
      <c r="C77" s="889"/>
      <c r="D77" s="889"/>
      <c r="E77" s="889"/>
      <c r="F77" s="889"/>
      <c r="G77" s="889"/>
    </row>
    <row r="78" spans="1:7" ht="20.25" customHeight="1">
      <c r="A78" s="885"/>
      <c r="B78" s="889"/>
      <c r="C78" s="889"/>
      <c r="D78" s="889"/>
      <c r="E78" s="889"/>
      <c r="F78" s="889"/>
      <c r="G78" s="889"/>
    </row>
    <row r="79" spans="1:7" ht="20.25" customHeight="1">
      <c r="A79" s="885"/>
      <c r="B79" s="889"/>
      <c r="C79" s="889"/>
      <c r="D79" s="889"/>
      <c r="E79" s="889"/>
      <c r="F79" s="889"/>
      <c r="G79" s="889"/>
    </row>
    <row r="80" spans="1:7" ht="20.25" customHeight="1">
      <c r="A80" s="885"/>
      <c r="B80" s="889"/>
      <c r="C80" s="889"/>
      <c r="D80" s="889"/>
      <c r="E80" s="889"/>
      <c r="F80" s="889"/>
      <c r="G80" s="889"/>
    </row>
    <row r="81" spans="1:7" ht="20.25" customHeight="1">
      <c r="A81" s="885"/>
      <c r="B81" s="889"/>
      <c r="C81" s="889"/>
      <c r="D81" s="889"/>
      <c r="E81" s="889"/>
      <c r="F81" s="889"/>
      <c r="G81" s="889"/>
    </row>
    <row r="82" spans="1:7" ht="20.25" customHeight="1">
      <c r="A82" s="885"/>
      <c r="B82" s="889"/>
      <c r="C82" s="889"/>
      <c r="D82" s="889"/>
      <c r="E82" s="889"/>
      <c r="F82" s="889"/>
      <c r="G82" s="889"/>
    </row>
    <row r="83" spans="1:7" ht="20.25" customHeight="1">
      <c r="A83" s="885"/>
      <c r="B83" s="889"/>
      <c r="C83" s="889"/>
      <c r="D83" s="889"/>
      <c r="E83" s="889"/>
      <c r="F83" s="889"/>
      <c r="G83" s="889"/>
    </row>
    <row r="84" spans="1:7" ht="20.25" customHeight="1">
      <c r="A84" s="885"/>
      <c r="B84" s="889"/>
      <c r="C84" s="889"/>
      <c r="D84" s="889"/>
      <c r="E84" s="889"/>
      <c r="F84" s="889"/>
      <c r="G84" s="889"/>
    </row>
    <row r="85" spans="1:7" ht="20.25" customHeight="1">
      <c r="A85" s="885"/>
      <c r="B85" s="889"/>
      <c r="C85" s="889"/>
      <c r="D85" s="889"/>
      <c r="E85" s="889"/>
      <c r="F85" s="889"/>
      <c r="G85" s="889"/>
    </row>
    <row r="86" spans="1:7" ht="20.25" customHeight="1">
      <c r="A86" s="885"/>
      <c r="B86" s="889"/>
      <c r="C86" s="889"/>
      <c r="D86" s="889"/>
      <c r="E86" s="889"/>
      <c r="F86" s="889"/>
      <c r="G86" s="889"/>
    </row>
    <row r="87" spans="1:7" ht="20.25" customHeight="1">
      <c r="A87" s="885"/>
      <c r="B87" s="889"/>
      <c r="C87" s="889"/>
      <c r="D87" s="889"/>
      <c r="E87" s="889"/>
      <c r="F87" s="889"/>
      <c r="G87" s="889"/>
    </row>
    <row r="88" spans="1:7" ht="20.25" customHeight="1">
      <c r="A88" s="885"/>
      <c r="B88" s="889"/>
      <c r="C88" s="889"/>
      <c r="D88" s="889"/>
      <c r="E88" s="889"/>
      <c r="F88" s="889"/>
      <c r="G88" s="889"/>
    </row>
    <row r="89" spans="1:7" ht="20.25" customHeight="1">
      <c r="A89" s="885"/>
      <c r="B89" s="889"/>
      <c r="C89" s="889"/>
      <c r="D89" s="889"/>
      <c r="E89" s="889"/>
      <c r="F89" s="889"/>
      <c r="G89" s="889"/>
    </row>
    <row r="90" spans="1:7" ht="20.25" customHeight="1">
      <c r="A90" s="885"/>
      <c r="B90" s="889"/>
      <c r="C90" s="889"/>
      <c r="D90" s="889"/>
      <c r="E90" s="889"/>
      <c r="F90" s="889"/>
      <c r="G90" s="889"/>
    </row>
    <row r="91" spans="1:7" ht="20.25" customHeight="1">
      <c r="A91" s="885"/>
      <c r="B91" s="889"/>
      <c r="C91" s="889"/>
      <c r="D91" s="889"/>
      <c r="E91" s="889"/>
      <c r="F91" s="889"/>
      <c r="G91" s="889"/>
    </row>
    <row r="92" spans="1:7" ht="20.25" customHeight="1">
      <c r="A92" s="885"/>
      <c r="B92" s="889"/>
      <c r="C92" s="889"/>
      <c r="D92" s="889"/>
      <c r="E92" s="889"/>
      <c r="F92" s="889"/>
      <c r="G92" s="889"/>
    </row>
    <row r="93" spans="1:7" ht="20.25" customHeight="1">
      <c r="A93" s="885"/>
      <c r="B93" s="889"/>
      <c r="C93" s="889"/>
      <c r="D93" s="889"/>
      <c r="E93" s="889"/>
      <c r="F93" s="889"/>
      <c r="G93" s="889"/>
    </row>
    <row r="94" spans="1:7" ht="20.25" customHeight="1">
      <c r="A94" s="885"/>
      <c r="B94" s="889"/>
      <c r="C94" s="889"/>
      <c r="D94" s="889"/>
      <c r="E94" s="889"/>
      <c r="F94" s="889"/>
      <c r="G94" s="889"/>
    </row>
    <row r="95" spans="1:7" ht="20.25" customHeight="1">
      <c r="A95" s="885"/>
      <c r="B95" s="889"/>
      <c r="C95" s="889"/>
      <c r="D95" s="889"/>
      <c r="E95" s="889"/>
      <c r="F95" s="889"/>
      <c r="G95" s="889"/>
    </row>
    <row r="96" spans="1:7" ht="20.25" customHeight="1">
      <c r="A96" s="885"/>
      <c r="B96" s="889"/>
      <c r="C96" s="889"/>
      <c r="D96" s="889"/>
      <c r="E96" s="889"/>
      <c r="F96" s="889"/>
      <c r="G96" s="889"/>
    </row>
    <row r="97" spans="1:7" ht="20.25" customHeight="1">
      <c r="A97" s="885"/>
      <c r="B97" s="889"/>
      <c r="C97" s="889"/>
      <c r="D97" s="889"/>
      <c r="E97" s="889"/>
      <c r="F97" s="889"/>
      <c r="G97" s="889"/>
    </row>
    <row r="98" spans="1:7" ht="20.25" customHeight="1">
      <c r="A98" s="885"/>
      <c r="B98" s="889"/>
      <c r="C98" s="889"/>
      <c r="D98" s="889"/>
      <c r="E98" s="889"/>
      <c r="F98" s="889"/>
      <c r="G98" s="889"/>
    </row>
    <row r="99" spans="1:7" ht="20.25" customHeight="1">
      <c r="A99" s="885"/>
      <c r="B99" s="889"/>
      <c r="C99" s="889"/>
      <c r="D99" s="889"/>
      <c r="E99" s="889"/>
      <c r="F99" s="889"/>
      <c r="G99" s="889"/>
    </row>
    <row r="100" spans="1:7" ht="20.25" customHeight="1">
      <c r="A100" s="885"/>
      <c r="B100" s="889"/>
      <c r="C100" s="889"/>
      <c r="D100" s="889"/>
      <c r="E100" s="889"/>
      <c r="F100" s="889"/>
      <c r="G100" s="889"/>
    </row>
    <row r="101" spans="1:7" ht="20.25" customHeight="1">
      <c r="A101" s="885"/>
      <c r="B101" s="889"/>
      <c r="C101" s="889"/>
      <c r="D101" s="889"/>
      <c r="E101" s="889"/>
      <c r="F101" s="889"/>
      <c r="G101" s="889"/>
    </row>
    <row r="102" spans="1:7" ht="20.25" customHeight="1">
      <c r="A102" s="885"/>
      <c r="B102" s="889"/>
      <c r="C102" s="889"/>
      <c r="D102" s="889"/>
      <c r="E102" s="889"/>
      <c r="F102" s="889"/>
      <c r="G102" s="889"/>
    </row>
    <row r="103" spans="1:7" ht="20.25" customHeight="1">
      <c r="A103" s="885"/>
      <c r="B103" s="889"/>
      <c r="C103" s="889"/>
      <c r="D103" s="889"/>
      <c r="E103" s="889"/>
      <c r="F103" s="889"/>
      <c r="G103" s="889"/>
    </row>
    <row r="104" spans="1:7" ht="20.25" customHeight="1">
      <c r="A104" s="885"/>
      <c r="B104" s="889"/>
      <c r="C104" s="889"/>
      <c r="D104" s="889"/>
      <c r="E104" s="889"/>
      <c r="F104" s="889"/>
      <c r="G104" s="889"/>
    </row>
    <row r="105" spans="1:7" ht="20.25" customHeight="1">
      <c r="A105" s="885"/>
      <c r="B105" s="889"/>
      <c r="C105" s="889"/>
      <c r="D105" s="889"/>
      <c r="E105" s="889"/>
      <c r="F105" s="889"/>
      <c r="G105" s="889"/>
    </row>
    <row r="106" spans="1:7" ht="20.25" customHeight="1">
      <c r="A106" s="885"/>
      <c r="B106" s="889"/>
      <c r="C106" s="889"/>
      <c r="D106" s="889"/>
      <c r="E106" s="889"/>
      <c r="F106" s="889"/>
      <c r="G106" s="889"/>
    </row>
    <row r="107" spans="1:7" ht="20.25" customHeight="1">
      <c r="A107" s="885"/>
      <c r="B107" s="889"/>
      <c r="C107" s="889"/>
      <c r="D107" s="889"/>
      <c r="E107" s="889"/>
      <c r="F107" s="889"/>
      <c r="G107" s="889"/>
    </row>
    <row r="108" spans="1:7" ht="20.25" customHeight="1">
      <c r="A108" s="885"/>
      <c r="B108" s="889"/>
      <c r="C108" s="889"/>
      <c r="D108" s="889"/>
      <c r="E108" s="889"/>
      <c r="F108" s="889"/>
      <c r="G108" s="889"/>
    </row>
    <row r="109" spans="1:7" ht="20.25" customHeight="1">
      <c r="A109" s="885"/>
      <c r="B109" s="889"/>
      <c r="C109" s="889"/>
      <c r="D109" s="889"/>
      <c r="E109" s="889"/>
      <c r="F109" s="889"/>
      <c r="G109" s="889"/>
    </row>
    <row r="110" spans="1:7" ht="20.25" customHeight="1">
      <c r="A110" s="885"/>
      <c r="B110" s="889"/>
      <c r="C110" s="889"/>
      <c r="D110" s="889"/>
      <c r="E110" s="889"/>
      <c r="F110" s="889"/>
      <c r="G110" s="889"/>
    </row>
    <row r="111" spans="1:7" ht="20.25" customHeight="1">
      <c r="A111" s="885"/>
      <c r="B111" s="889"/>
      <c r="C111" s="889"/>
      <c r="D111" s="889"/>
      <c r="E111" s="889"/>
      <c r="F111" s="889"/>
      <c r="G111" s="889"/>
    </row>
    <row r="112" spans="1:7" ht="20.25" customHeight="1">
      <c r="A112" s="885"/>
      <c r="B112" s="889"/>
      <c r="C112" s="889"/>
      <c r="D112" s="889"/>
      <c r="E112" s="889"/>
      <c r="F112" s="889"/>
      <c r="G112" s="889"/>
    </row>
    <row r="113" spans="1:7" ht="20.25" customHeight="1">
      <c r="A113" s="885"/>
      <c r="B113" s="889"/>
      <c r="C113" s="889"/>
      <c r="D113" s="889"/>
      <c r="E113" s="889"/>
      <c r="F113" s="889"/>
      <c r="G113" s="889"/>
    </row>
    <row r="114" spans="1:7" ht="20.25" customHeight="1">
      <c r="A114" s="885"/>
      <c r="B114" s="889"/>
      <c r="C114" s="889"/>
      <c r="D114" s="889"/>
      <c r="E114" s="889"/>
      <c r="F114" s="889"/>
      <c r="G114" s="889"/>
    </row>
    <row r="115" spans="1:7" ht="20.25" customHeight="1">
      <c r="A115" s="885"/>
      <c r="B115" s="889"/>
      <c r="C115" s="889"/>
      <c r="D115" s="889"/>
      <c r="E115" s="889"/>
      <c r="F115" s="889"/>
      <c r="G115" s="889"/>
    </row>
    <row r="116" spans="1:7" ht="20.25" customHeight="1">
      <c r="A116" s="885"/>
      <c r="B116" s="889"/>
      <c r="C116" s="889"/>
      <c r="D116" s="889"/>
      <c r="E116" s="889"/>
      <c r="F116" s="889"/>
      <c r="G116" s="889"/>
    </row>
    <row r="117" spans="1:7" ht="20.25" customHeight="1">
      <c r="A117" s="885"/>
      <c r="B117" s="889"/>
      <c r="C117" s="889"/>
      <c r="D117" s="889"/>
      <c r="E117" s="889"/>
      <c r="F117" s="889"/>
      <c r="G117" s="889"/>
    </row>
    <row r="118" spans="1:7" ht="20.25" customHeight="1">
      <c r="A118" s="885"/>
      <c r="B118" s="889"/>
      <c r="C118" s="889"/>
      <c r="D118" s="889"/>
      <c r="E118" s="889"/>
      <c r="F118" s="889"/>
      <c r="G118" s="889"/>
    </row>
    <row r="119" spans="1:7" ht="20.25" customHeight="1">
      <c r="A119" s="885"/>
      <c r="B119" s="889"/>
      <c r="C119" s="889"/>
      <c r="D119" s="889"/>
      <c r="E119" s="889"/>
      <c r="F119" s="889"/>
      <c r="G119" s="889"/>
    </row>
    <row r="120" spans="1:7" ht="20.25" customHeight="1">
      <c r="A120" s="885"/>
      <c r="B120" s="889"/>
      <c r="C120" s="889"/>
      <c r="D120" s="889"/>
      <c r="E120" s="889"/>
      <c r="F120" s="889"/>
      <c r="G120" s="889"/>
    </row>
    <row r="121" spans="1:7" ht="20.25" customHeight="1">
      <c r="A121" s="885"/>
      <c r="B121" s="889"/>
      <c r="C121" s="889"/>
      <c r="D121" s="889"/>
      <c r="E121" s="889"/>
      <c r="F121" s="889"/>
      <c r="G121" s="889"/>
    </row>
    <row r="122" spans="1:7" ht="20.25" customHeight="1">
      <c r="A122" s="885"/>
      <c r="B122" s="889"/>
      <c r="C122" s="889"/>
      <c r="D122" s="889"/>
      <c r="E122" s="889"/>
      <c r="F122" s="889"/>
      <c r="G122" s="889"/>
    </row>
    <row r="123" spans="1:7" ht="20.25" customHeight="1">
      <c r="A123" s="885"/>
      <c r="B123" s="889"/>
      <c r="C123" s="889"/>
      <c r="D123" s="889"/>
      <c r="E123" s="889"/>
      <c r="F123" s="889"/>
      <c r="G123" s="889"/>
    </row>
    <row r="124" spans="1:7" ht="20.25" customHeight="1">
      <c r="A124" s="885"/>
      <c r="B124" s="889"/>
      <c r="C124" s="889"/>
      <c r="D124" s="889"/>
      <c r="E124" s="889"/>
      <c r="F124" s="889"/>
      <c r="G124" s="889"/>
    </row>
    <row r="125" spans="1:7" ht="20.25" customHeight="1">
      <c r="A125" s="885"/>
      <c r="B125" s="889"/>
      <c r="C125" s="889"/>
      <c r="D125" s="889"/>
      <c r="E125" s="889"/>
      <c r="F125" s="889"/>
      <c r="G125" s="889"/>
    </row>
    <row r="126" spans="1:7" ht="20.25" customHeight="1">
      <c r="A126" s="885"/>
      <c r="B126" s="889"/>
      <c r="C126" s="889"/>
      <c r="D126" s="889"/>
      <c r="E126" s="889"/>
      <c r="F126" s="889"/>
      <c r="G126" s="889"/>
    </row>
    <row r="127" spans="1:7" ht="20.25" customHeight="1">
      <c r="A127" s="885"/>
      <c r="B127" s="889"/>
      <c r="C127" s="889"/>
      <c r="D127" s="889"/>
      <c r="E127" s="889"/>
      <c r="F127" s="889"/>
      <c r="G127" s="889"/>
    </row>
    <row r="128" spans="1:7" ht="20.25" customHeight="1">
      <c r="A128" s="885"/>
      <c r="B128" s="889"/>
      <c r="C128" s="889"/>
      <c r="D128" s="889"/>
      <c r="E128" s="889"/>
      <c r="F128" s="889"/>
      <c r="G128" s="889"/>
    </row>
    <row r="129" spans="1:7" ht="20.25" customHeight="1">
      <c r="A129" s="885"/>
      <c r="B129" s="889"/>
      <c r="C129" s="889"/>
      <c r="D129" s="889"/>
      <c r="E129" s="889"/>
      <c r="F129" s="889"/>
      <c r="G129" s="889"/>
    </row>
    <row r="130" spans="1:7" ht="20.25" customHeight="1">
      <c r="A130" s="885"/>
      <c r="B130" s="889"/>
      <c r="C130" s="889"/>
      <c r="D130" s="889"/>
      <c r="E130" s="889"/>
      <c r="F130" s="889"/>
      <c r="G130" s="889"/>
    </row>
    <row r="131" spans="1:7" ht="20.25" customHeight="1">
      <c r="A131" s="885"/>
      <c r="B131" s="889"/>
      <c r="C131" s="889"/>
      <c r="D131" s="889"/>
      <c r="E131" s="889"/>
      <c r="F131" s="889"/>
      <c r="G131" s="889"/>
    </row>
    <row r="132" spans="1:7" ht="20.25" customHeight="1">
      <c r="A132" s="885"/>
      <c r="B132" s="889"/>
      <c r="C132" s="889"/>
      <c r="D132" s="889"/>
      <c r="E132" s="889"/>
      <c r="F132" s="889"/>
      <c r="G132" s="889"/>
    </row>
    <row r="133" spans="1:7" ht="20.25" customHeight="1">
      <c r="A133" s="885"/>
      <c r="B133" s="889"/>
      <c r="C133" s="889"/>
      <c r="D133" s="889"/>
      <c r="E133" s="889"/>
      <c r="F133" s="889"/>
      <c r="G133" s="889"/>
    </row>
    <row r="134" spans="1:7" ht="20.25" customHeight="1">
      <c r="A134" s="885"/>
      <c r="B134" s="889"/>
      <c r="C134" s="889"/>
      <c r="D134" s="889"/>
      <c r="E134" s="889"/>
      <c r="F134" s="889"/>
      <c r="G134" s="889"/>
    </row>
    <row r="135" spans="1:7" ht="20.25" customHeight="1">
      <c r="A135" s="885"/>
      <c r="B135" s="889"/>
      <c r="C135" s="889"/>
      <c r="D135" s="889"/>
      <c r="E135" s="889"/>
      <c r="F135" s="889"/>
      <c r="G135" s="889"/>
    </row>
    <row r="136" spans="1:7" ht="20.25" customHeight="1">
      <c r="A136" s="885"/>
      <c r="B136" s="889"/>
      <c r="C136" s="889"/>
      <c r="D136" s="889"/>
      <c r="E136" s="889"/>
      <c r="F136" s="889"/>
      <c r="G136" s="889"/>
    </row>
    <row r="137" spans="1:7" ht="20.25" customHeight="1">
      <c r="A137" s="885"/>
      <c r="B137" s="889"/>
      <c r="C137" s="889"/>
      <c r="D137" s="889"/>
      <c r="E137" s="889"/>
      <c r="F137" s="889"/>
      <c r="G137" s="889"/>
    </row>
    <row r="138" spans="1:7" ht="20.25" customHeight="1">
      <c r="A138" s="885"/>
      <c r="B138" s="889"/>
      <c r="C138" s="889"/>
      <c r="D138" s="889"/>
      <c r="E138" s="889"/>
      <c r="F138" s="889"/>
      <c r="G138" s="889"/>
    </row>
    <row r="139" spans="1:7" ht="20.25" customHeight="1">
      <c r="A139" s="885"/>
      <c r="B139" s="889"/>
      <c r="C139" s="889"/>
      <c r="D139" s="889"/>
      <c r="E139" s="889"/>
      <c r="F139" s="889"/>
      <c r="G139" s="889"/>
    </row>
    <row r="140" spans="1:7" ht="20.25" customHeight="1">
      <c r="A140" s="885"/>
      <c r="B140" s="889"/>
      <c r="C140" s="889"/>
      <c r="D140" s="889"/>
      <c r="E140" s="889"/>
      <c r="F140" s="889"/>
      <c r="G140" s="889"/>
    </row>
    <row r="141" spans="1:7" ht="20.25" customHeight="1">
      <c r="A141" s="885"/>
      <c r="B141" s="889"/>
      <c r="C141" s="889"/>
      <c r="D141" s="889"/>
      <c r="E141" s="889"/>
      <c r="F141" s="889"/>
      <c r="G141" s="889"/>
    </row>
    <row r="142" spans="1:7" ht="20.25" customHeight="1">
      <c r="A142" s="885"/>
      <c r="B142" s="889"/>
      <c r="C142" s="889"/>
      <c r="D142" s="889"/>
      <c r="E142" s="889"/>
      <c r="F142" s="889"/>
      <c r="G142" s="889"/>
    </row>
    <row r="143" spans="1:7" ht="20.25" customHeight="1">
      <c r="A143" s="885"/>
      <c r="B143" s="889"/>
      <c r="C143" s="889"/>
      <c r="D143" s="889"/>
      <c r="E143" s="889"/>
      <c r="F143" s="889"/>
      <c r="G143" s="889"/>
    </row>
    <row r="144" spans="1:7" ht="20.25" customHeight="1">
      <c r="A144" s="885"/>
      <c r="B144" s="889"/>
      <c r="C144" s="889"/>
      <c r="D144" s="889"/>
      <c r="E144" s="889"/>
      <c r="F144" s="889"/>
      <c r="G144" s="889"/>
    </row>
    <row r="145" spans="1:7" ht="20.25" customHeight="1">
      <c r="A145" s="885"/>
      <c r="B145" s="889"/>
      <c r="C145" s="889"/>
      <c r="D145" s="889"/>
      <c r="E145" s="889"/>
      <c r="F145" s="889"/>
      <c r="G145" s="889"/>
    </row>
    <row r="146" spans="1:7" ht="20.25" customHeight="1">
      <c r="A146" s="885"/>
      <c r="B146" s="889"/>
      <c r="C146" s="889"/>
      <c r="D146" s="889"/>
      <c r="E146" s="889"/>
      <c r="F146" s="889"/>
      <c r="G146" s="889"/>
    </row>
    <row r="147" spans="1:7" ht="20.25" customHeight="1">
      <c r="A147" s="885"/>
      <c r="B147" s="889"/>
      <c r="C147" s="889"/>
      <c r="D147" s="889"/>
      <c r="E147" s="889"/>
      <c r="F147" s="889"/>
      <c r="G147" s="889"/>
    </row>
    <row r="148" spans="1:7" ht="20.25" customHeight="1">
      <c r="A148" s="885"/>
      <c r="B148" s="889"/>
      <c r="C148" s="889"/>
      <c r="D148" s="889"/>
      <c r="E148" s="889"/>
      <c r="F148" s="889"/>
      <c r="G148" s="889"/>
    </row>
    <row r="149" spans="1:7" ht="20.25" customHeight="1">
      <c r="A149" s="885"/>
      <c r="B149" s="889"/>
      <c r="C149" s="889"/>
      <c r="D149" s="889"/>
      <c r="E149" s="889"/>
      <c r="F149" s="889"/>
      <c r="G149" s="889"/>
    </row>
    <row r="150" spans="1:7" ht="20.25" customHeight="1">
      <c r="A150" s="885"/>
      <c r="B150" s="889"/>
      <c r="C150" s="889"/>
      <c r="D150" s="889"/>
      <c r="E150" s="889"/>
      <c r="F150" s="889"/>
      <c r="G150" s="889"/>
    </row>
    <row r="151" spans="1:7" ht="20.25" customHeight="1">
      <c r="A151" s="885"/>
      <c r="B151" s="889"/>
      <c r="C151" s="889"/>
      <c r="D151" s="889"/>
      <c r="E151" s="889"/>
      <c r="F151" s="889"/>
      <c r="G151" s="889"/>
    </row>
    <row r="152" spans="1:7" ht="20.25" customHeight="1">
      <c r="A152" s="885"/>
      <c r="B152" s="889"/>
      <c r="C152" s="889"/>
      <c r="D152" s="889"/>
      <c r="E152" s="889"/>
      <c r="F152" s="889"/>
      <c r="G152" s="889"/>
    </row>
    <row r="153" spans="1:7" ht="20.25" customHeight="1">
      <c r="A153" s="885"/>
      <c r="B153" s="889"/>
      <c r="C153" s="889"/>
      <c r="D153" s="889"/>
      <c r="E153" s="889"/>
      <c r="F153" s="889"/>
      <c r="G153" s="889"/>
    </row>
    <row r="154" spans="1:7" ht="20.25" customHeight="1">
      <c r="A154" s="885"/>
      <c r="B154" s="889"/>
      <c r="C154" s="889"/>
      <c r="D154" s="889"/>
      <c r="E154" s="889"/>
      <c r="F154" s="889"/>
      <c r="G154" s="889"/>
    </row>
    <row r="155" spans="1:7" ht="20.25" customHeight="1">
      <c r="A155" s="885"/>
      <c r="B155" s="889"/>
      <c r="C155" s="889"/>
      <c r="D155" s="889"/>
      <c r="E155" s="889"/>
      <c r="F155" s="889"/>
      <c r="G155" s="889"/>
    </row>
    <row r="156" spans="1:7" ht="20.25" customHeight="1">
      <c r="A156" s="885"/>
      <c r="B156" s="889"/>
      <c r="C156" s="889"/>
      <c r="D156" s="889"/>
      <c r="E156" s="889"/>
      <c r="F156" s="889"/>
      <c r="G156" s="889"/>
    </row>
    <row r="157" spans="1:7" ht="20.25" customHeight="1">
      <c r="A157" s="885"/>
      <c r="B157" s="889"/>
      <c r="C157" s="889"/>
      <c r="D157" s="889"/>
      <c r="E157" s="889"/>
      <c r="F157" s="889"/>
      <c r="G157" s="889"/>
    </row>
    <row r="158" spans="1:7" ht="20.25" customHeight="1">
      <c r="A158" s="885"/>
      <c r="B158" s="889"/>
      <c r="C158" s="889"/>
      <c r="D158" s="889"/>
      <c r="E158" s="889"/>
      <c r="F158" s="889"/>
      <c r="G158" s="889"/>
    </row>
    <row r="159" spans="1:7" ht="20.25" customHeight="1">
      <c r="A159" s="885"/>
      <c r="B159" s="889"/>
      <c r="C159" s="889"/>
      <c r="D159" s="889"/>
      <c r="E159" s="889"/>
      <c r="F159" s="889"/>
      <c r="G159" s="889"/>
    </row>
    <row r="160" spans="1:7" ht="20.25" customHeight="1">
      <c r="A160" s="885"/>
      <c r="B160" s="889"/>
      <c r="C160" s="889"/>
      <c r="D160" s="889"/>
      <c r="E160" s="889"/>
      <c r="F160" s="889"/>
      <c r="G160" s="889"/>
    </row>
    <row r="161" spans="1:7" ht="20.25" customHeight="1">
      <c r="A161" s="885"/>
      <c r="B161" s="889"/>
      <c r="C161" s="889"/>
      <c r="D161" s="889"/>
      <c r="E161" s="889"/>
      <c r="F161" s="889"/>
      <c r="G161" s="889"/>
    </row>
    <row r="162" spans="1:7" ht="20.25" customHeight="1">
      <c r="A162" s="885"/>
      <c r="B162" s="889"/>
      <c r="C162" s="889"/>
      <c r="D162" s="889"/>
      <c r="E162" s="889"/>
      <c r="F162" s="889"/>
      <c r="G162" s="889"/>
    </row>
    <row r="163" spans="1:7" ht="20.25" customHeight="1">
      <c r="A163" s="885"/>
      <c r="B163" s="889"/>
      <c r="C163" s="889"/>
      <c r="D163" s="889"/>
      <c r="E163" s="889"/>
      <c r="F163" s="889"/>
      <c r="G163" s="889"/>
    </row>
    <row r="164" spans="1:7" ht="20.25" customHeight="1">
      <c r="A164" s="885"/>
      <c r="B164" s="889"/>
      <c r="C164" s="889"/>
      <c r="D164" s="889"/>
      <c r="E164" s="889"/>
      <c r="F164" s="889"/>
      <c r="G164" s="889"/>
    </row>
    <row r="165" spans="1:7" ht="20.25" customHeight="1">
      <c r="A165" s="885"/>
      <c r="B165" s="889"/>
      <c r="C165" s="889"/>
      <c r="D165" s="889"/>
      <c r="E165" s="889"/>
      <c r="F165" s="889"/>
      <c r="G165" s="889"/>
    </row>
    <row r="166" spans="1:7" ht="20.25" customHeight="1">
      <c r="A166" s="885"/>
      <c r="B166" s="889"/>
      <c r="C166" s="889"/>
      <c r="D166" s="889"/>
      <c r="E166" s="889"/>
      <c r="F166" s="889"/>
      <c r="G166" s="889"/>
    </row>
    <row r="167" spans="1:7" ht="20.25" customHeight="1">
      <c r="A167" s="885"/>
      <c r="B167" s="889"/>
      <c r="C167" s="889"/>
      <c r="D167" s="889"/>
      <c r="E167" s="889"/>
      <c r="F167" s="889"/>
      <c r="G167" s="889"/>
    </row>
    <row r="168" spans="1:7" ht="20.25" customHeight="1">
      <c r="A168" s="885"/>
      <c r="B168" s="889"/>
      <c r="C168" s="889"/>
      <c r="D168" s="889"/>
      <c r="E168" s="889"/>
      <c r="F168" s="889"/>
      <c r="G168" s="889"/>
    </row>
    <row r="169" spans="1:7" ht="20.25" customHeight="1">
      <c r="A169" s="885"/>
      <c r="B169" s="889"/>
      <c r="C169" s="889"/>
      <c r="D169" s="889"/>
      <c r="E169" s="889"/>
      <c r="F169" s="889"/>
      <c r="G169" s="889"/>
    </row>
    <row r="170" spans="1:7" ht="20.25" customHeight="1">
      <c r="A170" s="885"/>
      <c r="B170" s="889"/>
      <c r="C170" s="889"/>
      <c r="D170" s="889"/>
      <c r="E170" s="889"/>
      <c r="F170" s="889"/>
      <c r="G170" s="889"/>
    </row>
    <row r="171" spans="1:7" ht="20.25" customHeight="1">
      <c r="A171" s="885"/>
      <c r="B171" s="889"/>
      <c r="C171" s="889"/>
      <c r="D171" s="889"/>
      <c r="E171" s="889"/>
      <c r="F171" s="889"/>
      <c r="G171" s="889"/>
    </row>
    <row r="172" spans="1:7" ht="20.25" customHeight="1">
      <c r="A172" s="885"/>
      <c r="B172" s="889"/>
      <c r="C172" s="889"/>
      <c r="D172" s="889"/>
      <c r="E172" s="889"/>
      <c r="F172" s="889"/>
      <c r="G172" s="889"/>
    </row>
    <row r="173" spans="1:7" ht="20.25" customHeight="1">
      <c r="A173" s="885"/>
      <c r="B173" s="889"/>
      <c r="C173" s="889"/>
      <c r="D173" s="889"/>
      <c r="E173" s="889"/>
      <c r="F173" s="889"/>
      <c r="G173" s="889"/>
    </row>
    <row r="174" spans="1:7" ht="20.25" customHeight="1">
      <c r="A174" s="885"/>
      <c r="B174" s="889"/>
      <c r="C174" s="889"/>
      <c r="D174" s="889"/>
      <c r="E174" s="889"/>
      <c r="F174" s="889"/>
      <c r="G174" s="889"/>
    </row>
    <row r="175" spans="1:7" ht="20.25" customHeight="1">
      <c r="A175" s="885"/>
      <c r="B175" s="889"/>
      <c r="C175" s="889"/>
      <c r="D175" s="889"/>
      <c r="E175" s="889"/>
      <c r="F175" s="889"/>
      <c r="G175" s="889"/>
    </row>
    <row r="176" spans="1:7" ht="20.25" customHeight="1">
      <c r="A176" s="885"/>
      <c r="B176" s="889"/>
      <c r="C176" s="889"/>
      <c r="D176" s="889"/>
      <c r="E176" s="889"/>
      <c r="F176" s="889"/>
      <c r="G176" s="889"/>
    </row>
    <row r="177" spans="1:7" ht="20.25" customHeight="1">
      <c r="A177" s="885"/>
      <c r="B177" s="889"/>
      <c r="C177" s="889"/>
      <c r="D177" s="889"/>
      <c r="E177" s="889"/>
      <c r="F177" s="889"/>
      <c r="G177" s="889"/>
    </row>
    <row r="178" spans="1:7" ht="20.25" customHeight="1">
      <c r="A178" s="885"/>
      <c r="B178" s="889"/>
      <c r="C178" s="889"/>
      <c r="D178" s="889"/>
      <c r="E178" s="889"/>
      <c r="F178" s="889"/>
      <c r="G178" s="889"/>
    </row>
    <row r="179" spans="1:7" ht="20.25" customHeight="1">
      <c r="A179" s="885"/>
      <c r="B179" s="889"/>
      <c r="C179" s="889"/>
      <c r="D179" s="889"/>
      <c r="E179" s="889"/>
      <c r="F179" s="889"/>
      <c r="G179" s="889"/>
    </row>
    <row r="180" spans="1:7" ht="20.25" customHeight="1">
      <c r="A180" s="885"/>
      <c r="B180" s="889"/>
      <c r="C180" s="889"/>
      <c r="D180" s="889"/>
      <c r="E180" s="889"/>
      <c r="F180" s="889"/>
      <c r="G180" s="889"/>
    </row>
    <row r="181" spans="1:7" ht="20.25" customHeight="1">
      <c r="A181" s="885"/>
      <c r="B181" s="889"/>
      <c r="C181" s="889"/>
      <c r="D181" s="889"/>
      <c r="E181" s="889"/>
      <c r="F181" s="889"/>
      <c r="G181" s="889"/>
    </row>
    <row r="182" spans="1:7" ht="20.25" customHeight="1">
      <c r="A182" s="885"/>
      <c r="B182" s="889"/>
      <c r="C182" s="889"/>
      <c r="D182" s="889"/>
      <c r="E182" s="889"/>
      <c r="F182" s="889"/>
      <c r="G182" s="889"/>
    </row>
    <row r="183" spans="1:7" ht="20.25" customHeight="1">
      <c r="A183" s="885"/>
      <c r="B183" s="889"/>
      <c r="C183" s="889"/>
      <c r="D183" s="889"/>
      <c r="E183" s="889"/>
      <c r="F183" s="889"/>
      <c r="G183" s="889"/>
    </row>
    <row r="184" spans="1:7" ht="20.25" customHeight="1">
      <c r="A184" s="885"/>
      <c r="B184" s="889"/>
      <c r="C184" s="889"/>
      <c r="D184" s="889"/>
      <c r="E184" s="889"/>
      <c r="F184" s="889"/>
      <c r="G184" s="889"/>
    </row>
    <row r="185" spans="1:7" ht="20.25" customHeight="1">
      <c r="A185" s="885"/>
      <c r="B185" s="889"/>
      <c r="C185" s="889"/>
      <c r="D185" s="889"/>
      <c r="E185" s="889"/>
      <c r="F185" s="889"/>
      <c r="G185" s="889"/>
    </row>
    <row r="186" spans="1:7" ht="20.25" customHeight="1">
      <c r="A186" s="885"/>
      <c r="B186" s="889"/>
      <c r="C186" s="889"/>
      <c r="D186" s="889"/>
      <c r="E186" s="889"/>
      <c r="F186" s="889"/>
      <c r="G186" s="889"/>
    </row>
    <row r="187" spans="1:7" ht="20.25" customHeight="1">
      <c r="A187" s="885"/>
      <c r="B187" s="889"/>
      <c r="C187" s="889"/>
      <c r="D187" s="889"/>
      <c r="E187" s="889"/>
      <c r="F187" s="889"/>
      <c r="G187" s="889"/>
    </row>
    <row r="188" spans="1:7" ht="20.25" customHeight="1">
      <c r="A188" s="885"/>
      <c r="B188" s="889"/>
      <c r="C188" s="889"/>
      <c r="D188" s="889"/>
      <c r="E188" s="889"/>
      <c r="F188" s="889"/>
      <c r="G188" s="889"/>
    </row>
    <row r="189" spans="1:7" ht="20.25" customHeight="1">
      <c r="A189" s="885"/>
      <c r="B189" s="889"/>
      <c r="C189" s="889"/>
      <c r="D189" s="889"/>
      <c r="E189" s="889"/>
      <c r="F189" s="889"/>
      <c r="G189" s="889"/>
    </row>
    <row r="190" spans="1:7" ht="20.25" customHeight="1">
      <c r="A190" s="885"/>
      <c r="B190" s="889"/>
      <c r="C190" s="889"/>
      <c r="D190" s="889"/>
      <c r="E190" s="889"/>
      <c r="F190" s="889"/>
      <c r="G190" s="889"/>
    </row>
    <row r="191" spans="1:7" ht="20.25" customHeight="1">
      <c r="A191" s="885"/>
      <c r="B191" s="889"/>
      <c r="C191" s="889"/>
      <c r="D191" s="889"/>
      <c r="E191" s="889"/>
      <c r="F191" s="889"/>
      <c r="G191" s="889"/>
    </row>
    <row r="192" spans="1:7" ht="20.25" customHeight="1">
      <c r="A192" s="885"/>
      <c r="B192" s="889"/>
      <c r="C192" s="889"/>
      <c r="D192" s="889"/>
      <c r="E192" s="889"/>
      <c r="F192" s="889"/>
      <c r="G192" s="889"/>
    </row>
    <row r="193" spans="1:7" ht="20.25" customHeight="1">
      <c r="A193" s="885"/>
      <c r="B193" s="889"/>
      <c r="C193" s="889"/>
      <c r="D193" s="889"/>
      <c r="E193" s="889"/>
      <c r="F193" s="889"/>
      <c r="G193" s="889"/>
    </row>
    <row r="194" spans="1:7" ht="20.25" customHeight="1">
      <c r="A194" s="885"/>
      <c r="B194" s="889"/>
      <c r="C194" s="889"/>
      <c r="D194" s="889"/>
      <c r="E194" s="889"/>
      <c r="F194" s="889"/>
      <c r="G194" s="889"/>
    </row>
    <row r="195" spans="1:7" ht="20.25" customHeight="1">
      <c r="A195" s="885"/>
      <c r="B195" s="889"/>
      <c r="C195" s="889"/>
      <c r="D195" s="889"/>
      <c r="E195" s="889"/>
      <c r="F195" s="889"/>
      <c r="G195" s="889"/>
    </row>
    <row r="196" spans="1:7" ht="20.25" customHeight="1">
      <c r="A196" s="885"/>
      <c r="B196" s="889"/>
      <c r="C196" s="889"/>
      <c r="D196" s="889"/>
      <c r="E196" s="889"/>
      <c r="F196" s="889"/>
      <c r="G196" s="889"/>
    </row>
    <row r="197" spans="1:7" ht="20.25" customHeight="1">
      <c r="A197" s="885"/>
      <c r="B197" s="889"/>
      <c r="C197" s="889"/>
      <c r="D197" s="889"/>
      <c r="E197" s="889"/>
      <c r="F197" s="889"/>
      <c r="G197" s="889"/>
    </row>
    <row r="198" spans="1:7" ht="20.25" customHeight="1">
      <c r="A198" s="885"/>
      <c r="B198" s="889"/>
      <c r="C198" s="889"/>
      <c r="D198" s="889"/>
      <c r="E198" s="889"/>
      <c r="F198" s="889"/>
      <c r="G198" s="889"/>
    </row>
    <row r="199" spans="1:7" ht="20.25" customHeight="1">
      <c r="A199" s="885"/>
      <c r="B199" s="889"/>
      <c r="C199" s="889"/>
      <c r="D199" s="889"/>
      <c r="E199" s="889"/>
      <c r="F199" s="889"/>
      <c r="G199" s="889"/>
    </row>
    <row r="200" spans="1:7" ht="20.25" customHeight="1">
      <c r="A200" s="885"/>
      <c r="B200" s="889"/>
      <c r="C200" s="889"/>
      <c r="D200" s="889"/>
      <c r="E200" s="889"/>
      <c r="F200" s="889"/>
      <c r="G200" s="889"/>
    </row>
    <row r="201" spans="1:7" ht="20.25" customHeight="1">
      <c r="A201" s="885"/>
      <c r="B201" s="889"/>
      <c r="C201" s="889"/>
      <c r="D201" s="889"/>
      <c r="E201" s="889"/>
      <c r="F201" s="889"/>
      <c r="G201" s="889"/>
    </row>
    <row r="202" spans="1:7" ht="20.25" customHeight="1">
      <c r="A202" s="885"/>
      <c r="B202" s="889"/>
      <c r="C202" s="889"/>
      <c r="D202" s="889"/>
      <c r="E202" s="889"/>
      <c r="F202" s="889"/>
      <c r="G202" s="889"/>
    </row>
    <row r="203" spans="1:7" ht="20.25" customHeight="1">
      <c r="A203" s="885"/>
      <c r="B203" s="889"/>
      <c r="C203" s="889"/>
      <c r="D203" s="889"/>
      <c r="E203" s="889"/>
      <c r="F203" s="889"/>
      <c r="G203" s="889"/>
    </row>
    <row r="204" spans="1:7" ht="20.25" customHeight="1">
      <c r="A204" s="885"/>
      <c r="B204" s="889"/>
      <c r="C204" s="889"/>
      <c r="D204" s="889"/>
      <c r="E204" s="889"/>
      <c r="F204" s="889"/>
      <c r="G204" s="889"/>
    </row>
    <row r="205" spans="1:7" ht="20.25" customHeight="1">
      <c r="A205" s="885"/>
      <c r="B205" s="889"/>
      <c r="C205" s="889"/>
      <c r="D205" s="889"/>
      <c r="E205" s="889"/>
      <c r="F205" s="889"/>
      <c r="G205" s="889"/>
    </row>
    <row r="206" spans="1:7" ht="20.25" customHeight="1">
      <c r="A206" s="885"/>
      <c r="B206" s="889"/>
      <c r="C206" s="889"/>
      <c r="D206" s="889"/>
      <c r="E206" s="889"/>
      <c r="F206" s="889"/>
      <c r="G206" s="889"/>
    </row>
    <row r="207" spans="1:7" ht="20.25" customHeight="1">
      <c r="A207" s="885"/>
      <c r="B207" s="889"/>
      <c r="C207" s="889"/>
      <c r="D207" s="889"/>
      <c r="E207" s="889"/>
      <c r="F207" s="889"/>
      <c r="G207" s="889"/>
    </row>
    <row r="208" spans="1:7" ht="20.25" customHeight="1">
      <c r="A208" s="885"/>
      <c r="B208" s="889"/>
      <c r="C208" s="889"/>
      <c r="D208" s="889"/>
      <c r="E208" s="889"/>
      <c r="F208" s="889"/>
      <c r="G208" s="889"/>
    </row>
    <row r="209" spans="1:7" ht="20.25" customHeight="1">
      <c r="A209" s="885"/>
      <c r="B209" s="889"/>
      <c r="C209" s="889"/>
      <c r="D209" s="889"/>
      <c r="E209" s="889"/>
      <c r="F209" s="889"/>
      <c r="G209" s="889"/>
    </row>
    <row r="210" spans="1:7" ht="20.25" customHeight="1">
      <c r="A210" s="885"/>
      <c r="B210" s="889"/>
      <c r="C210" s="889"/>
      <c r="D210" s="889"/>
      <c r="E210" s="889"/>
      <c r="F210" s="889"/>
      <c r="G210" s="889"/>
    </row>
    <row r="211" spans="1:7" ht="20.25" customHeight="1">
      <c r="A211" s="885"/>
      <c r="B211" s="889"/>
      <c r="C211" s="889"/>
      <c r="D211" s="889"/>
      <c r="E211" s="889"/>
      <c r="F211" s="889"/>
      <c r="G211" s="889"/>
    </row>
    <row r="212" spans="1:7" ht="20.25" customHeight="1">
      <c r="A212" s="885"/>
      <c r="B212" s="889"/>
      <c r="C212" s="889"/>
      <c r="D212" s="889"/>
      <c r="E212" s="889"/>
      <c r="F212" s="889"/>
      <c r="G212" s="889"/>
    </row>
    <row r="213" spans="1:7" ht="20.25" customHeight="1">
      <c r="A213" s="885"/>
      <c r="B213" s="889"/>
      <c r="C213" s="889"/>
      <c r="D213" s="889"/>
      <c r="E213" s="889"/>
      <c r="F213" s="889"/>
      <c r="G213" s="889"/>
    </row>
    <row r="214" spans="1:7" ht="20.25" customHeight="1">
      <c r="A214" s="885"/>
      <c r="B214" s="889"/>
      <c r="C214" s="889"/>
      <c r="D214" s="889"/>
      <c r="E214" s="889"/>
      <c r="F214" s="889"/>
      <c r="G214" s="889"/>
    </row>
    <row r="215" spans="1:7" ht="20.25" customHeight="1">
      <c r="A215" s="885"/>
      <c r="B215" s="889"/>
      <c r="C215" s="889"/>
      <c r="D215" s="889"/>
      <c r="E215" s="889"/>
      <c r="F215" s="889"/>
      <c r="G215" s="889"/>
    </row>
    <row r="216" spans="1:7" ht="20.25" customHeight="1">
      <c r="A216" s="885"/>
      <c r="B216" s="889"/>
      <c r="C216" s="889"/>
      <c r="D216" s="889"/>
      <c r="E216" s="889"/>
      <c r="F216" s="889"/>
      <c r="G216" s="889"/>
    </row>
    <row r="217" spans="1:7" ht="20.25" customHeight="1">
      <c r="A217" s="885"/>
      <c r="B217" s="889"/>
      <c r="C217" s="889"/>
      <c r="D217" s="889"/>
      <c r="E217" s="889"/>
      <c r="F217" s="889"/>
      <c r="G217" s="889"/>
    </row>
    <row r="218" spans="1:7" ht="20.25" customHeight="1">
      <c r="A218" s="885"/>
      <c r="B218" s="889"/>
      <c r="C218" s="889"/>
      <c r="D218" s="889"/>
      <c r="E218" s="889"/>
      <c r="F218" s="889"/>
      <c r="G218" s="889"/>
    </row>
    <row r="219" spans="1:7" ht="20.25" customHeight="1">
      <c r="A219" s="885"/>
      <c r="B219" s="889"/>
      <c r="C219" s="889"/>
      <c r="D219" s="889"/>
      <c r="E219" s="889"/>
      <c r="F219" s="889"/>
      <c r="G219" s="889"/>
    </row>
    <row r="220" spans="1:7" ht="20.25" customHeight="1">
      <c r="A220" s="885"/>
      <c r="B220" s="889"/>
      <c r="C220" s="889"/>
      <c r="D220" s="889"/>
      <c r="E220" s="889"/>
      <c r="F220" s="889"/>
      <c r="G220" s="889"/>
    </row>
    <row r="221" spans="1:7" ht="20.25" customHeight="1">
      <c r="A221" s="885"/>
      <c r="B221" s="889"/>
      <c r="C221" s="889"/>
      <c r="D221" s="889"/>
      <c r="E221" s="889"/>
      <c r="F221" s="889"/>
      <c r="G221" s="889"/>
    </row>
    <row r="222" spans="1:7" ht="20.25" customHeight="1">
      <c r="A222" s="885"/>
      <c r="B222" s="889"/>
      <c r="C222" s="889"/>
      <c r="D222" s="889"/>
      <c r="E222" s="889"/>
      <c r="F222" s="889"/>
      <c r="G222" s="889"/>
    </row>
    <row r="223" spans="1:7" ht="20.25" customHeight="1">
      <c r="A223" s="885"/>
      <c r="B223" s="889"/>
      <c r="C223" s="889"/>
      <c r="D223" s="889"/>
      <c r="E223" s="889"/>
      <c r="F223" s="889"/>
      <c r="G223" s="889"/>
    </row>
    <row r="224" spans="1:7" ht="20.25" customHeight="1">
      <c r="A224" s="885"/>
      <c r="B224" s="889"/>
      <c r="C224" s="889"/>
      <c r="D224" s="889"/>
      <c r="E224" s="889"/>
      <c r="F224" s="889"/>
      <c r="G224" s="889"/>
    </row>
    <row r="225" spans="1:7" ht="20.25" customHeight="1">
      <c r="A225" s="885"/>
      <c r="B225" s="889"/>
      <c r="C225" s="889"/>
      <c r="D225" s="889"/>
      <c r="E225" s="889"/>
      <c r="F225" s="889"/>
      <c r="G225" s="889"/>
    </row>
    <row r="226" spans="1:7" ht="20.25" customHeight="1">
      <c r="A226" s="885"/>
      <c r="B226" s="889"/>
      <c r="C226" s="889"/>
      <c r="D226" s="889"/>
      <c r="E226" s="889"/>
      <c r="F226" s="889"/>
      <c r="G226" s="889"/>
    </row>
    <row r="227" spans="1:7" ht="20.25" customHeight="1">
      <c r="A227" s="885"/>
      <c r="B227" s="889"/>
      <c r="C227" s="889"/>
      <c r="D227" s="889"/>
      <c r="E227" s="889"/>
      <c r="F227" s="889"/>
      <c r="G227" s="889"/>
    </row>
    <row r="228" spans="1:7" ht="20.25" customHeight="1">
      <c r="A228" s="885"/>
      <c r="B228" s="889"/>
      <c r="C228" s="889"/>
      <c r="D228" s="889"/>
      <c r="E228" s="889"/>
      <c r="F228" s="889"/>
      <c r="G228" s="889"/>
    </row>
    <row r="229" spans="1:7" ht="20.25" customHeight="1">
      <c r="A229" s="885"/>
      <c r="B229" s="889"/>
      <c r="C229" s="889"/>
      <c r="D229" s="889"/>
      <c r="E229" s="889"/>
      <c r="F229" s="889"/>
      <c r="G229" s="889"/>
    </row>
    <row r="230" spans="1:7" ht="20.25" customHeight="1">
      <c r="A230" s="885"/>
      <c r="B230" s="889"/>
      <c r="C230" s="889"/>
      <c r="D230" s="889"/>
      <c r="E230" s="889"/>
      <c r="F230" s="889"/>
      <c r="G230" s="889"/>
    </row>
    <row r="231" spans="1:7" ht="20.25" customHeight="1">
      <c r="A231" s="885"/>
      <c r="B231" s="889"/>
      <c r="C231" s="889"/>
      <c r="D231" s="889"/>
      <c r="E231" s="889"/>
      <c r="F231" s="889"/>
      <c r="G231" s="889"/>
    </row>
    <row r="232" spans="1:7" ht="20.25" customHeight="1">
      <c r="A232" s="885"/>
      <c r="B232" s="889"/>
      <c r="C232" s="889"/>
      <c r="D232" s="889"/>
      <c r="E232" s="889"/>
      <c r="F232" s="889"/>
      <c r="G232" s="889"/>
    </row>
    <row r="233" spans="1:7" ht="20.25" customHeight="1">
      <c r="A233" s="885"/>
      <c r="B233" s="889"/>
      <c r="C233" s="889"/>
      <c r="D233" s="889"/>
      <c r="E233" s="889"/>
      <c r="F233" s="889"/>
      <c r="G233" s="889"/>
    </row>
    <row r="234" spans="1:7" ht="20.25" customHeight="1">
      <c r="A234" s="885"/>
      <c r="B234" s="889"/>
      <c r="C234" s="889"/>
      <c r="D234" s="889"/>
      <c r="E234" s="889"/>
      <c r="F234" s="889"/>
      <c r="G234" s="889"/>
    </row>
    <row r="235" spans="1:7" ht="20.25" customHeight="1">
      <c r="A235" s="885"/>
      <c r="B235" s="889"/>
      <c r="C235" s="889"/>
      <c r="D235" s="889"/>
      <c r="E235" s="889"/>
      <c r="F235" s="889"/>
      <c r="G235" s="889"/>
    </row>
    <row r="236" spans="1:7" ht="20.25" customHeight="1">
      <c r="A236" s="885"/>
      <c r="B236" s="889"/>
      <c r="C236" s="889"/>
      <c r="D236" s="889"/>
      <c r="E236" s="889"/>
      <c r="F236" s="889"/>
      <c r="G236" s="889"/>
    </row>
    <row r="237" spans="1:7" ht="20.25" customHeight="1">
      <c r="A237" s="885"/>
      <c r="B237" s="889"/>
      <c r="C237" s="889"/>
      <c r="D237" s="889"/>
      <c r="E237" s="889"/>
      <c r="F237" s="889"/>
      <c r="G237" s="889"/>
    </row>
    <row r="238" spans="1:7" ht="20.25" customHeight="1">
      <c r="A238" s="885"/>
      <c r="B238" s="889"/>
      <c r="C238" s="889"/>
      <c r="D238" s="889"/>
      <c r="E238" s="889"/>
      <c r="F238" s="889"/>
      <c r="G238" s="889"/>
    </row>
    <row r="239" spans="1:7" ht="20.25" customHeight="1">
      <c r="A239" s="885"/>
      <c r="B239" s="889"/>
      <c r="C239" s="889"/>
      <c r="D239" s="889"/>
      <c r="E239" s="889"/>
      <c r="F239" s="889"/>
      <c r="G239" s="889"/>
    </row>
    <row r="240" spans="1:7" ht="20.25" customHeight="1">
      <c r="A240" s="885"/>
      <c r="B240" s="889"/>
      <c r="C240" s="889"/>
      <c r="D240" s="889"/>
      <c r="E240" s="889"/>
      <c r="F240" s="889"/>
      <c r="G240" s="889"/>
    </row>
    <row r="241" spans="1:7" ht="20.25" customHeight="1">
      <c r="A241" s="885"/>
      <c r="B241" s="889"/>
      <c r="C241" s="889"/>
      <c r="D241" s="889"/>
      <c r="E241" s="889"/>
      <c r="F241" s="889"/>
      <c r="G241" s="889"/>
    </row>
    <row r="242" spans="1:7" ht="20.25" customHeight="1">
      <c r="A242" s="885"/>
      <c r="B242" s="889"/>
      <c r="C242" s="889"/>
      <c r="D242" s="889"/>
      <c r="E242" s="889"/>
      <c r="F242" s="889"/>
      <c r="G242" s="889"/>
    </row>
    <row r="243" spans="1:7" ht="20.25" customHeight="1">
      <c r="A243" s="885"/>
      <c r="B243" s="889"/>
      <c r="C243" s="889"/>
      <c r="D243" s="889"/>
      <c r="E243" s="889"/>
      <c r="F243" s="889"/>
      <c r="G243" s="889"/>
    </row>
    <row r="244" spans="1:7" ht="20.25" customHeight="1">
      <c r="A244" s="885"/>
      <c r="B244" s="889"/>
      <c r="C244" s="889"/>
      <c r="D244" s="889"/>
      <c r="E244" s="889"/>
      <c r="F244" s="889"/>
      <c r="G244" s="889"/>
    </row>
    <row r="245" spans="1:7" ht="20.25" customHeight="1">
      <c r="A245" s="885"/>
      <c r="B245" s="889"/>
      <c r="C245" s="889"/>
      <c r="D245" s="889"/>
      <c r="E245" s="889"/>
      <c r="F245" s="889"/>
      <c r="G245" s="889"/>
    </row>
    <row r="246" spans="1:7" ht="20.25" customHeight="1">
      <c r="A246" s="885"/>
      <c r="B246" s="889"/>
      <c r="C246" s="889"/>
      <c r="D246" s="889"/>
      <c r="E246" s="889"/>
      <c r="F246" s="889"/>
      <c r="G246" s="889"/>
    </row>
    <row r="247" spans="1:7" ht="20.25" customHeight="1">
      <c r="A247" s="885"/>
      <c r="B247" s="889"/>
      <c r="C247" s="889"/>
      <c r="D247" s="889"/>
      <c r="E247" s="889"/>
      <c r="F247" s="889"/>
      <c r="G247" s="889"/>
    </row>
    <row r="248" spans="1:7" ht="20.25" customHeight="1">
      <c r="A248" s="885"/>
      <c r="B248" s="889"/>
      <c r="C248" s="889"/>
      <c r="D248" s="889"/>
      <c r="E248" s="889"/>
      <c r="F248" s="889"/>
      <c r="G248" s="889"/>
    </row>
    <row r="249" spans="1:7" ht="20.25" customHeight="1">
      <c r="A249" s="885"/>
      <c r="B249" s="889"/>
      <c r="C249" s="889"/>
      <c r="D249" s="889"/>
      <c r="E249" s="889"/>
      <c r="F249" s="889"/>
      <c r="G249" s="889"/>
    </row>
    <row r="250" spans="1:7" ht="20.25" customHeight="1">
      <c r="A250" s="885"/>
      <c r="B250" s="889"/>
      <c r="C250" s="889"/>
      <c r="D250" s="889"/>
      <c r="E250" s="889"/>
      <c r="F250" s="889"/>
      <c r="G250" s="889"/>
    </row>
    <row r="251" spans="1:7" ht="20.25" customHeight="1">
      <c r="A251" s="885"/>
      <c r="B251" s="889"/>
      <c r="C251" s="889"/>
      <c r="D251" s="889"/>
      <c r="E251" s="889"/>
      <c r="F251" s="889"/>
      <c r="G251" s="889"/>
    </row>
    <row r="252" spans="1:7" ht="20.25" customHeight="1">
      <c r="A252" s="885"/>
      <c r="B252" s="889"/>
      <c r="C252" s="889"/>
      <c r="D252" s="889"/>
      <c r="E252" s="889"/>
      <c r="F252" s="889"/>
      <c r="G252" s="889"/>
    </row>
    <row r="253" spans="1:7" ht="20.25" customHeight="1">
      <c r="A253" s="885"/>
      <c r="B253" s="889"/>
      <c r="C253" s="889"/>
      <c r="D253" s="889"/>
      <c r="E253" s="889"/>
      <c r="F253" s="889"/>
      <c r="G253" s="889"/>
    </row>
    <row r="254" spans="1:7" ht="20.25" customHeight="1">
      <c r="A254" s="885"/>
      <c r="B254" s="889"/>
      <c r="C254" s="889"/>
      <c r="D254" s="889"/>
      <c r="E254" s="889"/>
      <c r="F254" s="889"/>
      <c r="G254" s="889"/>
    </row>
    <row r="255" spans="1:7" ht="20.25" customHeight="1">
      <c r="A255" s="885"/>
      <c r="B255" s="889"/>
      <c r="C255" s="889"/>
      <c r="D255" s="889"/>
      <c r="E255" s="889"/>
      <c r="F255" s="889"/>
      <c r="G255" s="889"/>
    </row>
    <row r="256" spans="1:7" ht="20.25" customHeight="1">
      <c r="A256" s="885"/>
      <c r="B256" s="889"/>
      <c r="C256" s="889"/>
      <c r="D256" s="889"/>
      <c r="E256" s="889"/>
      <c r="F256" s="889"/>
      <c r="G256" s="889"/>
    </row>
    <row r="257" spans="1:7" ht="20.25" customHeight="1">
      <c r="A257" s="885"/>
      <c r="B257" s="889"/>
      <c r="C257" s="889"/>
      <c r="D257" s="889"/>
      <c r="E257" s="889"/>
      <c r="F257" s="889"/>
      <c r="G257" s="889"/>
    </row>
    <row r="258" spans="1:7" ht="20.25" customHeight="1">
      <c r="A258" s="885"/>
      <c r="B258" s="889"/>
      <c r="C258" s="889"/>
      <c r="D258" s="889"/>
      <c r="E258" s="889"/>
      <c r="F258" s="889"/>
      <c r="G258" s="889"/>
    </row>
    <row r="259" spans="1:7" ht="20.25" customHeight="1">
      <c r="A259" s="885"/>
      <c r="B259" s="889"/>
      <c r="C259" s="889"/>
      <c r="D259" s="889"/>
      <c r="E259" s="889"/>
      <c r="F259" s="889"/>
      <c r="G259" s="889"/>
    </row>
    <row r="260" spans="1:7" ht="20.25" customHeight="1">
      <c r="A260" s="885"/>
      <c r="B260" s="889"/>
      <c r="C260" s="889"/>
      <c r="D260" s="889"/>
      <c r="E260" s="889"/>
      <c r="F260" s="889"/>
      <c r="G260" s="889"/>
    </row>
    <row r="261" spans="1:7" ht="20.25" customHeight="1">
      <c r="A261" s="885"/>
      <c r="B261" s="889"/>
      <c r="C261" s="889"/>
      <c r="D261" s="889"/>
      <c r="E261" s="889"/>
      <c r="F261" s="889"/>
      <c r="G261" s="889"/>
    </row>
    <row r="262" spans="1:7" ht="20.25" customHeight="1">
      <c r="A262" s="885"/>
      <c r="B262" s="889"/>
      <c r="C262" s="889"/>
      <c r="D262" s="889"/>
      <c r="E262" s="889"/>
      <c r="F262" s="889"/>
      <c r="G262" s="889"/>
    </row>
    <row r="263" spans="1:7" ht="20.25" customHeight="1">
      <c r="A263" s="885"/>
      <c r="B263" s="889"/>
      <c r="C263" s="889"/>
      <c r="D263" s="889"/>
      <c r="E263" s="889"/>
      <c r="F263" s="889"/>
      <c r="G263" s="889"/>
    </row>
    <row r="264" spans="1:7" ht="20.25" customHeight="1">
      <c r="A264" s="885"/>
      <c r="B264" s="889"/>
      <c r="C264" s="889"/>
      <c r="D264" s="889"/>
      <c r="E264" s="889"/>
      <c r="F264" s="889"/>
      <c r="G264" s="889"/>
    </row>
    <row r="265" spans="1:7" ht="20.25" customHeight="1">
      <c r="A265" s="885"/>
      <c r="B265" s="889"/>
      <c r="C265" s="889"/>
      <c r="D265" s="889"/>
      <c r="E265" s="889"/>
      <c r="F265" s="889"/>
      <c r="G265" s="889"/>
    </row>
    <row r="266" spans="1:7" ht="20.25" customHeight="1">
      <c r="A266" s="885"/>
      <c r="B266" s="889"/>
      <c r="C266" s="889"/>
      <c r="D266" s="889"/>
      <c r="E266" s="889"/>
      <c r="F266" s="889"/>
      <c r="G266" s="889"/>
    </row>
    <row r="267" spans="1:7" ht="20.25" customHeight="1">
      <c r="A267" s="885"/>
      <c r="B267" s="889"/>
      <c r="C267" s="889"/>
      <c r="D267" s="889"/>
      <c r="E267" s="889"/>
      <c r="F267" s="889"/>
      <c r="G267" s="889"/>
    </row>
    <row r="268" spans="1:7" ht="20.25" customHeight="1">
      <c r="A268" s="885"/>
      <c r="B268" s="889"/>
      <c r="C268" s="889"/>
      <c r="D268" s="889"/>
      <c r="E268" s="889"/>
      <c r="F268" s="889"/>
      <c r="G268" s="889"/>
    </row>
    <row r="269" spans="1:7" ht="20.25" customHeight="1">
      <c r="A269" s="885"/>
      <c r="B269" s="889"/>
      <c r="C269" s="889"/>
      <c r="D269" s="889"/>
      <c r="E269" s="889"/>
      <c r="F269" s="889"/>
      <c r="G269" s="889"/>
    </row>
    <row r="270" spans="1:7" ht="20.25" customHeight="1">
      <c r="A270" s="885"/>
      <c r="B270" s="889"/>
      <c r="C270" s="889"/>
      <c r="D270" s="889"/>
      <c r="E270" s="889"/>
      <c r="F270" s="889"/>
      <c r="G270" s="889"/>
    </row>
    <row r="271" spans="1:7" ht="20.25" customHeight="1">
      <c r="A271" s="885"/>
      <c r="B271" s="889"/>
      <c r="C271" s="889"/>
      <c r="D271" s="889"/>
      <c r="E271" s="889"/>
      <c r="F271" s="889"/>
      <c r="G271" s="889"/>
    </row>
    <row r="272" spans="1:7" ht="20.25" customHeight="1">
      <c r="A272" s="885"/>
      <c r="B272" s="889"/>
      <c r="C272" s="889"/>
      <c r="D272" s="889"/>
      <c r="E272" s="889"/>
      <c r="F272" s="889"/>
      <c r="G272" s="889"/>
    </row>
    <row r="273" spans="1:7" ht="20.25" customHeight="1">
      <c r="A273" s="885"/>
      <c r="B273" s="889"/>
      <c r="C273" s="889"/>
      <c r="D273" s="889"/>
      <c r="E273" s="889"/>
      <c r="F273" s="889"/>
      <c r="G273" s="889"/>
    </row>
    <row r="274" spans="1:7" ht="20.25" customHeight="1">
      <c r="A274" s="885"/>
      <c r="B274" s="889"/>
      <c r="C274" s="889"/>
      <c r="D274" s="889"/>
      <c r="E274" s="889"/>
      <c r="F274" s="889"/>
      <c r="G274" s="889"/>
    </row>
    <row r="275" spans="1:7" ht="20.25" customHeight="1">
      <c r="A275" s="885"/>
      <c r="B275" s="889"/>
      <c r="C275" s="889"/>
      <c r="D275" s="889"/>
      <c r="E275" s="889"/>
      <c r="F275" s="889"/>
      <c r="G275" s="889"/>
    </row>
    <row r="276" spans="1:7" ht="20.25" customHeight="1">
      <c r="A276" s="885"/>
      <c r="B276" s="889"/>
      <c r="C276" s="889"/>
      <c r="D276" s="889"/>
      <c r="E276" s="889"/>
      <c r="F276" s="889"/>
      <c r="G276" s="889"/>
    </row>
    <row r="277" spans="1:7" ht="20.25" customHeight="1">
      <c r="A277" s="885"/>
      <c r="B277" s="889"/>
      <c r="C277" s="889"/>
      <c r="D277" s="889"/>
      <c r="E277" s="889"/>
      <c r="F277" s="889"/>
      <c r="G277" s="889"/>
    </row>
    <row r="278" spans="1:7" ht="20.25" customHeight="1">
      <c r="A278" s="885"/>
      <c r="B278" s="889"/>
      <c r="C278" s="889"/>
      <c r="D278" s="889"/>
      <c r="E278" s="889"/>
      <c r="F278" s="889"/>
      <c r="G278" s="889"/>
    </row>
    <row r="279" spans="1:7" ht="20.25" customHeight="1">
      <c r="A279" s="885"/>
      <c r="B279" s="889"/>
      <c r="C279" s="889"/>
      <c r="D279" s="889"/>
      <c r="E279" s="889"/>
      <c r="F279" s="889"/>
      <c r="G279" s="889"/>
    </row>
    <row r="280" spans="1:7" ht="20.25" customHeight="1">
      <c r="A280" s="885"/>
      <c r="B280" s="889"/>
      <c r="C280" s="889"/>
      <c r="D280" s="889"/>
      <c r="E280" s="889"/>
      <c r="F280" s="889"/>
      <c r="G280" s="889"/>
    </row>
    <row r="281" spans="1:7" ht="20.25" customHeight="1">
      <c r="A281" s="885"/>
      <c r="B281" s="889"/>
      <c r="C281" s="889"/>
      <c r="D281" s="889"/>
      <c r="E281" s="889"/>
      <c r="F281" s="889"/>
      <c r="G281" s="889"/>
    </row>
    <row r="282" spans="1:7" ht="20.25" customHeight="1">
      <c r="A282" s="885"/>
      <c r="B282" s="889"/>
      <c r="C282" s="889"/>
      <c r="D282" s="889"/>
      <c r="E282" s="889"/>
      <c r="F282" s="889"/>
      <c r="G282" s="889"/>
    </row>
    <row r="283" spans="1:7" ht="20.25" customHeight="1">
      <c r="A283" s="885"/>
      <c r="B283" s="889"/>
      <c r="C283" s="889"/>
      <c r="D283" s="889"/>
      <c r="E283" s="889"/>
      <c r="F283" s="889"/>
      <c r="G283" s="889"/>
    </row>
    <row r="284" spans="1:7" ht="20.25" customHeight="1">
      <c r="A284" s="885"/>
      <c r="B284" s="889"/>
      <c r="C284" s="889"/>
      <c r="D284" s="889"/>
      <c r="E284" s="889"/>
      <c r="F284" s="889"/>
      <c r="G284" s="889"/>
    </row>
    <row r="285" spans="1:7" ht="20.25" customHeight="1">
      <c r="A285" s="885"/>
      <c r="B285" s="889"/>
      <c r="C285" s="889"/>
      <c r="D285" s="889"/>
      <c r="E285" s="889"/>
      <c r="F285" s="889"/>
      <c r="G285" s="889"/>
    </row>
    <row r="286" spans="1:7" ht="20.25" customHeight="1">
      <c r="A286" s="885"/>
      <c r="B286" s="889"/>
      <c r="C286" s="889"/>
      <c r="D286" s="889"/>
      <c r="E286" s="889"/>
      <c r="F286" s="889"/>
      <c r="G286" s="889"/>
    </row>
    <row r="287" spans="1:7" ht="20.25" customHeight="1">
      <c r="A287" s="885"/>
      <c r="B287" s="889"/>
      <c r="C287" s="889"/>
      <c r="D287" s="889"/>
      <c r="E287" s="889"/>
      <c r="F287" s="889"/>
      <c r="G287" s="889"/>
    </row>
    <row r="288" spans="1:7" ht="20.25" customHeight="1">
      <c r="A288" s="885"/>
      <c r="B288" s="889"/>
      <c r="C288" s="889"/>
      <c r="D288" s="889"/>
      <c r="E288" s="889"/>
      <c r="F288" s="889"/>
      <c r="G288" s="889"/>
    </row>
    <row r="289" spans="1:7" ht="20.25" customHeight="1">
      <c r="A289" s="885"/>
      <c r="B289" s="889"/>
      <c r="C289" s="889"/>
      <c r="D289" s="889"/>
      <c r="E289" s="889"/>
      <c r="F289" s="889"/>
      <c r="G289" s="889"/>
    </row>
    <row r="290" spans="1:7" ht="20.25" customHeight="1">
      <c r="A290" s="885"/>
      <c r="B290" s="889"/>
      <c r="C290" s="889"/>
      <c r="D290" s="889"/>
      <c r="E290" s="889"/>
      <c r="F290" s="889"/>
      <c r="G290" s="889"/>
    </row>
    <row r="291" spans="1:7" ht="20.25" customHeight="1">
      <c r="A291" s="885"/>
      <c r="B291" s="889"/>
      <c r="C291" s="889"/>
      <c r="D291" s="889"/>
      <c r="E291" s="889"/>
      <c r="F291" s="889"/>
      <c r="G291" s="889"/>
    </row>
    <row r="292" spans="1:7" ht="20.25" customHeight="1">
      <c r="A292" s="885"/>
      <c r="B292" s="889"/>
      <c r="C292" s="889"/>
      <c r="D292" s="889"/>
      <c r="E292" s="889"/>
      <c r="F292" s="889"/>
      <c r="G292" s="889"/>
    </row>
    <row r="293" spans="1:7" ht="20.25" customHeight="1">
      <c r="A293" s="885"/>
      <c r="B293" s="889"/>
      <c r="C293" s="889"/>
      <c r="D293" s="889"/>
      <c r="E293" s="889"/>
      <c r="F293" s="889"/>
      <c r="G293" s="889"/>
    </row>
    <row r="294" spans="1:7" ht="20.25" customHeight="1">
      <c r="A294" s="885"/>
      <c r="B294" s="889"/>
      <c r="C294" s="889"/>
      <c r="D294" s="889"/>
      <c r="E294" s="889"/>
      <c r="F294" s="889"/>
      <c r="G294" s="889"/>
    </row>
    <row r="295" spans="1:7" ht="20.25" customHeight="1">
      <c r="A295" s="885"/>
      <c r="B295" s="889"/>
      <c r="C295" s="889"/>
      <c r="D295" s="889"/>
      <c r="E295" s="889"/>
      <c r="F295" s="889"/>
      <c r="G295" s="889"/>
    </row>
    <row r="296" spans="1:7" ht="20.25" customHeight="1">
      <c r="A296" s="885"/>
      <c r="B296" s="889"/>
      <c r="C296" s="889"/>
      <c r="D296" s="889"/>
      <c r="E296" s="889"/>
      <c r="F296" s="889"/>
      <c r="G296" s="889"/>
    </row>
    <row r="297" spans="1:7" ht="20.25" customHeight="1">
      <c r="A297" s="885"/>
      <c r="B297" s="889"/>
      <c r="C297" s="889"/>
      <c r="D297" s="889"/>
      <c r="E297" s="889"/>
      <c r="F297" s="889"/>
      <c r="G297" s="889"/>
    </row>
    <row r="298" spans="1:7" ht="20.25" customHeight="1">
      <c r="A298" s="885"/>
      <c r="B298" s="889"/>
      <c r="C298" s="889"/>
      <c r="D298" s="889"/>
      <c r="E298" s="889"/>
      <c r="F298" s="889"/>
      <c r="G298" s="889"/>
    </row>
    <row r="299" spans="1:7" ht="20.25" customHeight="1">
      <c r="A299" s="885"/>
      <c r="B299" s="889"/>
      <c r="C299" s="889"/>
      <c r="D299" s="889"/>
      <c r="E299" s="889"/>
      <c r="F299" s="889"/>
      <c r="G299" s="889"/>
    </row>
    <row r="300" spans="1:7" ht="20.25" customHeight="1">
      <c r="A300" s="885"/>
      <c r="B300" s="889"/>
      <c r="C300" s="889"/>
      <c r="D300" s="889"/>
      <c r="E300" s="889"/>
      <c r="F300" s="889"/>
      <c r="G300" s="889"/>
    </row>
    <row r="301" spans="1:7" ht="20.25" customHeight="1">
      <c r="A301" s="885"/>
      <c r="B301" s="889"/>
      <c r="C301" s="889"/>
      <c r="D301" s="889"/>
      <c r="E301" s="889"/>
      <c r="F301" s="889"/>
      <c r="G301" s="889"/>
    </row>
    <row r="302" spans="1:7" ht="20.25" customHeight="1">
      <c r="A302" s="885"/>
      <c r="B302" s="889"/>
      <c r="C302" s="889"/>
      <c r="D302" s="889"/>
      <c r="E302" s="889"/>
      <c r="F302" s="889"/>
      <c r="G302" s="889"/>
    </row>
    <row r="303" spans="1:7" ht="20.25" customHeight="1">
      <c r="A303" s="885"/>
      <c r="B303" s="889"/>
      <c r="C303" s="889"/>
      <c r="D303" s="889"/>
      <c r="E303" s="889"/>
      <c r="F303" s="889"/>
      <c r="G303" s="889"/>
    </row>
    <row r="304" spans="1:7" ht="20.25" customHeight="1">
      <c r="A304" s="885"/>
      <c r="B304" s="889"/>
      <c r="C304" s="889"/>
      <c r="D304" s="889"/>
      <c r="E304" s="889"/>
      <c r="F304" s="889"/>
      <c r="G304" s="889"/>
    </row>
    <row r="305" spans="1:7" ht="20.25" customHeight="1">
      <c r="A305" s="885"/>
      <c r="B305" s="889"/>
      <c r="C305" s="889"/>
      <c r="D305" s="889"/>
      <c r="E305" s="889"/>
      <c r="F305" s="889"/>
      <c r="G305" s="889"/>
    </row>
    <row r="306" spans="1:7" ht="20.25" customHeight="1">
      <c r="A306" s="885"/>
      <c r="B306" s="889"/>
      <c r="C306" s="889"/>
      <c r="D306" s="889"/>
      <c r="E306" s="889"/>
      <c r="F306" s="889"/>
      <c r="G306" s="889"/>
    </row>
    <row r="307" spans="1:7" ht="20.25" customHeight="1">
      <c r="A307" s="885"/>
      <c r="B307" s="889"/>
      <c r="C307" s="889"/>
      <c r="D307" s="889"/>
      <c r="E307" s="889"/>
      <c r="F307" s="889"/>
      <c r="G307" s="889"/>
    </row>
    <row r="308" spans="1:7" ht="20.25" customHeight="1">
      <c r="A308" s="885"/>
      <c r="B308" s="889"/>
      <c r="C308" s="889"/>
      <c r="D308" s="889"/>
      <c r="E308" s="889"/>
      <c r="F308" s="889"/>
      <c r="G308" s="889"/>
    </row>
    <row r="309" spans="1:7" ht="20.25" customHeight="1">
      <c r="A309" s="885"/>
      <c r="B309" s="889"/>
      <c r="C309" s="889"/>
      <c r="D309" s="889"/>
      <c r="E309" s="889"/>
      <c r="F309" s="889"/>
      <c r="G309" s="889"/>
    </row>
    <row r="310" spans="1:7" ht="20.25" customHeight="1">
      <c r="A310" s="885"/>
      <c r="B310" s="889"/>
      <c r="C310" s="889"/>
      <c r="D310" s="889"/>
      <c r="E310" s="889"/>
      <c r="F310" s="889"/>
      <c r="G310" s="889"/>
    </row>
    <row r="311" spans="1:7" ht="20.25" customHeight="1">
      <c r="A311" s="885"/>
      <c r="B311" s="889"/>
      <c r="C311" s="889"/>
      <c r="D311" s="889"/>
      <c r="E311" s="889"/>
      <c r="F311" s="889"/>
      <c r="G311" s="889"/>
    </row>
    <row r="312" spans="1:7" ht="20.25" customHeight="1">
      <c r="A312" s="885"/>
      <c r="B312" s="889"/>
      <c r="C312" s="889"/>
      <c r="D312" s="889"/>
      <c r="E312" s="889"/>
      <c r="F312" s="889"/>
      <c r="G312" s="889"/>
    </row>
    <row r="313" spans="1:7" ht="20.25" customHeight="1">
      <c r="A313" s="885"/>
      <c r="B313" s="889"/>
      <c r="C313" s="889"/>
      <c r="D313" s="889"/>
      <c r="E313" s="889"/>
      <c r="F313" s="889"/>
      <c r="G313" s="889"/>
    </row>
    <row r="314" spans="1:7" ht="20.25" customHeight="1">
      <c r="A314" s="885"/>
      <c r="B314" s="889"/>
      <c r="C314" s="889"/>
      <c r="D314" s="889"/>
      <c r="E314" s="889"/>
      <c r="F314" s="889"/>
      <c r="G314" s="889"/>
    </row>
    <row r="315" spans="1:7" ht="20.25" customHeight="1">
      <c r="A315" s="885"/>
      <c r="B315" s="889"/>
      <c r="C315" s="889"/>
      <c r="D315" s="889"/>
      <c r="E315" s="889"/>
      <c r="F315" s="889"/>
      <c r="G315" s="889"/>
    </row>
    <row r="316" spans="1:7" ht="20.25" customHeight="1">
      <c r="A316" s="885"/>
      <c r="B316" s="889"/>
      <c r="C316" s="889"/>
      <c r="D316" s="889"/>
      <c r="E316" s="889"/>
      <c r="F316" s="889"/>
      <c r="G316" s="889"/>
    </row>
    <row r="317" spans="1:7" ht="20.25" customHeight="1">
      <c r="A317" s="885"/>
      <c r="B317" s="889"/>
      <c r="C317" s="889"/>
      <c r="D317" s="889"/>
      <c r="E317" s="889"/>
      <c r="F317" s="889"/>
      <c r="G317" s="889"/>
    </row>
    <row r="318" spans="1:7" ht="20.25" customHeight="1">
      <c r="A318" s="885"/>
      <c r="B318" s="889"/>
      <c r="C318" s="889"/>
      <c r="D318" s="889"/>
      <c r="E318" s="889"/>
      <c r="F318" s="889"/>
      <c r="G318" s="889"/>
    </row>
    <row r="319" spans="1:7" ht="20.25" customHeight="1">
      <c r="A319" s="885"/>
      <c r="B319" s="889"/>
      <c r="C319" s="889"/>
      <c r="D319" s="889"/>
      <c r="E319" s="889"/>
      <c r="F319" s="889"/>
      <c r="G319" s="889"/>
    </row>
    <row r="320" spans="1:7" ht="20.25" customHeight="1">
      <c r="A320" s="885"/>
      <c r="B320" s="889"/>
      <c r="C320" s="889"/>
      <c r="D320" s="889"/>
      <c r="E320" s="889"/>
      <c r="F320" s="889"/>
      <c r="G320" s="889"/>
    </row>
    <row r="321" spans="1:7" ht="20.25" customHeight="1">
      <c r="A321" s="885"/>
      <c r="B321" s="889"/>
      <c r="C321" s="889"/>
      <c r="D321" s="889"/>
      <c r="E321" s="889"/>
      <c r="F321" s="889"/>
      <c r="G321" s="889"/>
    </row>
    <row r="322" spans="1:7" ht="20.25" customHeight="1">
      <c r="A322" s="885"/>
      <c r="B322" s="889"/>
      <c r="C322" s="889"/>
      <c r="D322" s="889"/>
      <c r="E322" s="889"/>
      <c r="F322" s="889"/>
      <c r="G322" s="889"/>
    </row>
    <row r="323" spans="1:7" ht="20.25" customHeight="1">
      <c r="A323" s="885"/>
      <c r="B323" s="889"/>
      <c r="C323" s="889"/>
      <c r="D323" s="889"/>
      <c r="E323" s="889"/>
      <c r="F323" s="889"/>
      <c r="G323" s="889"/>
    </row>
    <row r="324" spans="1:7" ht="20.25" customHeight="1">
      <c r="A324" s="885"/>
      <c r="B324" s="889"/>
      <c r="C324" s="889"/>
      <c r="D324" s="889"/>
      <c r="E324" s="889"/>
      <c r="F324" s="889"/>
      <c r="G324" s="889"/>
    </row>
    <row r="325" spans="1:7" ht="20.25" customHeight="1">
      <c r="A325" s="885"/>
      <c r="B325" s="889"/>
      <c r="C325" s="889"/>
      <c r="D325" s="889"/>
      <c r="E325" s="889"/>
      <c r="F325" s="889"/>
      <c r="G325" s="889"/>
    </row>
    <row r="326" spans="1:7" ht="20.25" customHeight="1">
      <c r="A326" s="885"/>
      <c r="B326" s="889"/>
      <c r="C326" s="889"/>
      <c r="D326" s="889"/>
      <c r="E326" s="889"/>
      <c r="F326" s="889"/>
      <c r="G326" s="889"/>
    </row>
    <row r="327" spans="1:7" ht="20.25" customHeight="1">
      <c r="A327" s="885"/>
      <c r="B327" s="889"/>
      <c r="C327" s="889"/>
      <c r="D327" s="889"/>
      <c r="E327" s="889"/>
      <c r="F327" s="889"/>
      <c r="G327" s="889"/>
    </row>
    <row r="328" spans="1:7" ht="20.25" customHeight="1">
      <c r="A328" s="885"/>
      <c r="B328" s="889"/>
      <c r="C328" s="889"/>
      <c r="D328" s="889"/>
      <c r="E328" s="889"/>
      <c r="F328" s="889"/>
      <c r="G328" s="889"/>
    </row>
    <row r="329" spans="1:7" ht="20.25" customHeight="1">
      <c r="A329" s="885"/>
      <c r="B329" s="889"/>
      <c r="C329" s="889"/>
      <c r="D329" s="889"/>
      <c r="E329" s="889"/>
      <c r="F329" s="889"/>
      <c r="G329" s="889"/>
    </row>
    <row r="330" spans="1:7" ht="20.25" customHeight="1">
      <c r="A330" s="885"/>
      <c r="B330" s="889"/>
      <c r="C330" s="889"/>
      <c r="D330" s="889"/>
      <c r="E330" s="889"/>
      <c r="F330" s="889"/>
      <c r="G330" s="889"/>
    </row>
    <row r="331" spans="1:7" ht="20.25" customHeight="1">
      <c r="A331" s="885"/>
      <c r="B331" s="889"/>
      <c r="C331" s="889"/>
      <c r="D331" s="889"/>
      <c r="E331" s="889"/>
      <c r="F331" s="889"/>
      <c r="G331" s="889"/>
    </row>
    <row r="332" spans="1:7" ht="20.25" customHeight="1">
      <c r="A332" s="885"/>
      <c r="B332" s="889"/>
      <c r="C332" s="889"/>
      <c r="D332" s="889"/>
      <c r="E332" s="889"/>
      <c r="F332" s="889"/>
      <c r="G332" s="889"/>
    </row>
    <row r="333" spans="1:7" ht="20.25" customHeight="1">
      <c r="A333" s="885"/>
      <c r="B333" s="889"/>
      <c r="C333" s="889"/>
      <c r="D333" s="889"/>
      <c r="E333" s="889"/>
      <c r="F333" s="889"/>
      <c r="G333" s="889"/>
    </row>
    <row r="334" spans="1:7" ht="20.25" customHeight="1">
      <c r="A334" s="885"/>
      <c r="B334" s="889"/>
      <c r="C334" s="889"/>
      <c r="D334" s="889"/>
      <c r="E334" s="889"/>
      <c r="F334" s="889"/>
      <c r="G334" s="889"/>
    </row>
    <row r="335" spans="1:7" ht="20.25" customHeight="1">
      <c r="A335" s="885"/>
      <c r="B335" s="889"/>
      <c r="C335" s="889"/>
      <c r="D335" s="889"/>
      <c r="E335" s="889"/>
      <c r="F335" s="889"/>
      <c r="G335" s="889"/>
    </row>
    <row r="336" spans="1:7" ht="20.25" customHeight="1">
      <c r="A336" s="885"/>
      <c r="B336" s="889"/>
      <c r="C336" s="889"/>
      <c r="D336" s="889"/>
      <c r="E336" s="889"/>
      <c r="F336" s="889"/>
      <c r="G336" s="889"/>
    </row>
    <row r="337" spans="1:7" ht="20.25" customHeight="1">
      <c r="A337" s="885"/>
      <c r="B337" s="889"/>
      <c r="C337" s="889"/>
      <c r="D337" s="889"/>
      <c r="E337" s="889"/>
      <c r="F337" s="889"/>
      <c r="G337" s="889"/>
    </row>
    <row r="338" spans="1:7" ht="20.25" customHeight="1">
      <c r="A338" s="885"/>
      <c r="B338" s="889"/>
      <c r="C338" s="889"/>
      <c r="D338" s="889"/>
      <c r="E338" s="889"/>
      <c r="F338" s="889"/>
      <c r="G338" s="889"/>
    </row>
    <row r="339" spans="1:7" ht="20.25" customHeight="1">
      <c r="A339" s="885"/>
      <c r="B339" s="889"/>
      <c r="C339" s="889"/>
      <c r="D339" s="889"/>
      <c r="E339" s="889"/>
      <c r="F339" s="889"/>
      <c r="G339" s="889"/>
    </row>
    <row r="340" spans="1:7" ht="20.25" customHeight="1">
      <c r="A340" s="885"/>
      <c r="B340" s="889"/>
      <c r="C340" s="889"/>
      <c r="D340" s="889"/>
      <c r="E340" s="889"/>
      <c r="F340" s="889"/>
      <c r="G340" s="889"/>
    </row>
    <row r="341" spans="1:7" ht="20.25" customHeight="1">
      <c r="A341" s="885"/>
      <c r="B341" s="889"/>
      <c r="C341" s="889"/>
      <c r="D341" s="889"/>
      <c r="E341" s="889"/>
      <c r="F341" s="889"/>
      <c r="G341" s="889"/>
    </row>
    <row r="342" spans="1:7" ht="20.25" customHeight="1">
      <c r="A342" s="885"/>
      <c r="B342" s="889"/>
      <c r="C342" s="889"/>
      <c r="D342" s="889"/>
      <c r="E342" s="889"/>
      <c r="F342" s="889"/>
      <c r="G342" s="889"/>
    </row>
    <row r="343" spans="1:7" ht="20.25" customHeight="1">
      <c r="A343" s="885"/>
      <c r="B343" s="889"/>
      <c r="C343" s="889"/>
      <c r="D343" s="889"/>
      <c r="E343" s="889"/>
      <c r="F343" s="889"/>
      <c r="G343" s="889"/>
    </row>
    <row r="344" spans="1:7" ht="20.25" customHeight="1">
      <c r="A344" s="885"/>
      <c r="B344" s="889"/>
      <c r="C344" s="889"/>
      <c r="D344" s="889"/>
      <c r="E344" s="889"/>
      <c r="F344" s="889"/>
      <c r="G344" s="889"/>
    </row>
    <row r="345" spans="1:7" ht="20.25" customHeight="1">
      <c r="A345" s="885"/>
      <c r="B345" s="889"/>
      <c r="C345" s="889"/>
      <c r="D345" s="889"/>
      <c r="E345" s="889"/>
      <c r="F345" s="889"/>
      <c r="G345" s="889"/>
    </row>
    <row r="346" spans="1:7" ht="20.25" customHeight="1">
      <c r="A346" s="885"/>
      <c r="B346" s="889"/>
      <c r="C346" s="889"/>
      <c r="D346" s="889"/>
      <c r="E346" s="889"/>
      <c r="F346" s="889"/>
      <c r="G346" s="889"/>
    </row>
    <row r="347" spans="1:7" ht="20.25" customHeight="1">
      <c r="A347" s="885"/>
      <c r="B347" s="889"/>
      <c r="C347" s="889"/>
      <c r="D347" s="889"/>
      <c r="E347" s="889"/>
      <c r="F347" s="889"/>
      <c r="G347" s="889"/>
    </row>
    <row r="348" spans="1:7" ht="20.25" customHeight="1">
      <c r="A348" s="885"/>
      <c r="B348" s="889"/>
      <c r="C348" s="889"/>
      <c r="D348" s="889"/>
      <c r="E348" s="889"/>
      <c r="F348" s="889"/>
      <c r="G348" s="889"/>
    </row>
    <row r="349" spans="1:7" ht="20.25" customHeight="1">
      <c r="A349" s="885"/>
      <c r="B349" s="889"/>
      <c r="C349" s="889"/>
      <c r="D349" s="889"/>
      <c r="E349" s="889"/>
      <c r="F349" s="889"/>
      <c r="G349" s="889"/>
    </row>
    <row r="350" spans="1:7" ht="20.25" customHeight="1">
      <c r="A350" s="885"/>
      <c r="B350" s="889"/>
      <c r="C350" s="889"/>
      <c r="D350" s="889"/>
      <c r="E350" s="889"/>
      <c r="F350" s="889"/>
      <c r="G350" s="889"/>
    </row>
    <row r="351" spans="1:7" ht="20.25" customHeight="1">
      <c r="A351" s="885"/>
      <c r="B351" s="889"/>
      <c r="C351" s="889"/>
      <c r="D351" s="889"/>
      <c r="E351" s="889"/>
      <c r="F351" s="889"/>
      <c r="G351" s="889"/>
    </row>
    <row r="352" spans="1:7" ht="20.25" customHeight="1">
      <c r="A352" s="885"/>
      <c r="B352" s="889"/>
      <c r="C352" s="889"/>
      <c r="D352" s="889"/>
      <c r="E352" s="889"/>
      <c r="F352" s="889"/>
      <c r="G352" s="889"/>
    </row>
    <row r="353" spans="1:7" ht="20.25" customHeight="1">
      <c r="A353" s="885"/>
      <c r="B353" s="889"/>
      <c r="C353" s="889"/>
      <c r="D353" s="889"/>
      <c r="E353" s="889"/>
      <c r="F353" s="889"/>
      <c r="G353" s="889"/>
    </row>
    <row r="354" spans="1:7" ht="20.25" customHeight="1">
      <c r="A354" s="885"/>
      <c r="B354" s="889"/>
      <c r="C354" s="889"/>
      <c r="D354" s="889"/>
      <c r="E354" s="889"/>
      <c r="F354" s="889"/>
      <c r="G354" s="889"/>
    </row>
    <row r="355" spans="1:7" ht="20.25" customHeight="1">
      <c r="A355" s="885"/>
      <c r="B355" s="889"/>
      <c r="C355" s="889"/>
      <c r="D355" s="889"/>
      <c r="E355" s="889"/>
      <c r="F355" s="889"/>
      <c r="G355" s="889"/>
    </row>
    <row r="356" spans="1:7" ht="20.25" customHeight="1">
      <c r="A356" s="885"/>
      <c r="B356" s="889"/>
      <c r="C356" s="889"/>
      <c r="D356" s="889"/>
      <c r="E356" s="889"/>
      <c r="F356" s="889"/>
      <c r="G356" s="889"/>
    </row>
    <row r="357" spans="1:7" ht="20.25" customHeight="1">
      <c r="A357" s="885"/>
      <c r="B357" s="889"/>
      <c r="C357" s="889"/>
      <c r="D357" s="889"/>
      <c r="E357" s="889"/>
      <c r="F357" s="889"/>
      <c r="G357" s="889"/>
    </row>
    <row r="358" spans="1:7" ht="20.25" customHeight="1">
      <c r="A358" s="885"/>
      <c r="B358" s="889"/>
      <c r="C358" s="889"/>
      <c r="D358" s="889"/>
      <c r="E358" s="889"/>
      <c r="F358" s="889"/>
      <c r="G358" s="889"/>
    </row>
    <row r="359" spans="1:7" ht="20.25" customHeight="1">
      <c r="A359" s="885"/>
      <c r="B359" s="889"/>
      <c r="C359" s="889"/>
      <c r="D359" s="889"/>
      <c r="E359" s="889"/>
      <c r="F359" s="889"/>
      <c r="G359" s="889"/>
    </row>
    <row r="360" spans="1:7" ht="20.25" customHeight="1">
      <c r="A360" s="885"/>
      <c r="B360" s="889"/>
      <c r="C360" s="889"/>
      <c r="D360" s="889"/>
      <c r="E360" s="889"/>
      <c r="F360" s="889"/>
      <c r="G360" s="889"/>
    </row>
    <row r="361" spans="1:7" ht="20.25" customHeight="1">
      <c r="A361" s="885"/>
      <c r="B361" s="889"/>
      <c r="C361" s="889"/>
      <c r="D361" s="889"/>
      <c r="E361" s="889"/>
      <c r="F361" s="889"/>
      <c r="G361" s="889"/>
    </row>
    <row r="362" spans="1:7" ht="20.25" customHeight="1">
      <c r="A362" s="885"/>
      <c r="B362" s="889"/>
      <c r="C362" s="889"/>
      <c r="D362" s="889"/>
      <c r="E362" s="889"/>
      <c r="F362" s="889"/>
      <c r="G362" s="889"/>
    </row>
    <row r="363" spans="1:7" ht="20.25" customHeight="1">
      <c r="A363" s="885"/>
      <c r="B363" s="889"/>
      <c r="C363" s="889"/>
      <c r="D363" s="889"/>
      <c r="E363" s="889"/>
      <c r="F363" s="889"/>
      <c r="G363" s="889"/>
    </row>
    <row r="364" spans="1:7" ht="20.25" customHeight="1">
      <c r="A364" s="885"/>
      <c r="B364" s="889"/>
      <c r="C364" s="889"/>
      <c r="D364" s="889"/>
      <c r="E364" s="889"/>
      <c r="F364" s="889"/>
      <c r="G364" s="889"/>
    </row>
    <row r="365" spans="1:7" ht="20.25" customHeight="1">
      <c r="A365" s="885"/>
      <c r="B365" s="889"/>
      <c r="C365" s="889"/>
      <c r="D365" s="889"/>
      <c r="E365" s="889"/>
      <c r="F365" s="889"/>
      <c r="G365" s="889"/>
    </row>
    <row r="366" spans="1:7" ht="20.25" customHeight="1">
      <c r="A366" s="885"/>
      <c r="B366" s="889"/>
      <c r="C366" s="889"/>
      <c r="D366" s="889"/>
      <c r="E366" s="889"/>
      <c r="F366" s="889"/>
      <c r="G366" s="889"/>
    </row>
    <row r="367" spans="1:7" ht="20.25" customHeight="1">
      <c r="A367" s="885"/>
      <c r="B367" s="889"/>
      <c r="C367" s="889"/>
      <c r="D367" s="889"/>
      <c r="E367" s="889"/>
      <c r="F367" s="889"/>
      <c r="G367" s="889"/>
    </row>
    <row r="368" spans="1:7" ht="20.25" customHeight="1">
      <c r="A368" s="885"/>
      <c r="B368" s="889"/>
      <c r="C368" s="889"/>
      <c r="D368" s="889"/>
      <c r="E368" s="889"/>
      <c r="F368" s="889"/>
      <c r="G368" s="889"/>
    </row>
    <row r="369" spans="1:7" ht="20.25" customHeight="1">
      <c r="A369" s="885"/>
      <c r="B369" s="889"/>
      <c r="C369" s="889"/>
      <c r="D369" s="889"/>
      <c r="E369" s="889"/>
      <c r="F369" s="889"/>
      <c r="G369" s="889"/>
    </row>
    <row r="370" spans="1:7" ht="20.25" customHeight="1">
      <c r="A370" s="885"/>
      <c r="B370" s="889"/>
      <c r="C370" s="889"/>
      <c r="D370" s="889"/>
      <c r="E370" s="889"/>
      <c r="F370" s="889"/>
      <c r="G370" s="889"/>
    </row>
    <row r="371" spans="1:7" ht="20.25" customHeight="1">
      <c r="A371" s="885"/>
      <c r="B371" s="889"/>
      <c r="C371" s="889"/>
      <c r="D371" s="889"/>
      <c r="E371" s="889"/>
      <c r="F371" s="889"/>
      <c r="G371" s="889"/>
    </row>
    <row r="372" spans="1:7" ht="20.25" customHeight="1">
      <c r="A372" s="885"/>
      <c r="B372" s="889"/>
      <c r="C372" s="889"/>
      <c r="D372" s="889"/>
      <c r="E372" s="889"/>
      <c r="F372" s="889"/>
      <c r="G372" s="889"/>
    </row>
    <row r="373" spans="1:7" ht="20.25" customHeight="1">
      <c r="A373" s="885"/>
      <c r="B373" s="889"/>
      <c r="C373" s="889"/>
      <c r="D373" s="889"/>
      <c r="E373" s="889"/>
      <c r="F373" s="889"/>
      <c r="G373" s="889"/>
    </row>
    <row r="374" spans="1:7" ht="20.25" customHeight="1">
      <c r="A374" s="885"/>
      <c r="B374" s="889"/>
      <c r="C374" s="889"/>
      <c r="D374" s="889"/>
      <c r="E374" s="889"/>
      <c r="F374" s="889"/>
      <c r="G374" s="889"/>
    </row>
    <row r="375" spans="1:7" ht="20.25" customHeight="1">
      <c r="A375" s="885"/>
      <c r="B375" s="889"/>
      <c r="C375" s="889"/>
      <c r="D375" s="889"/>
      <c r="E375" s="889"/>
      <c r="F375" s="889"/>
      <c r="G375" s="889"/>
    </row>
    <row r="376" spans="1:7" ht="20.25" customHeight="1">
      <c r="A376" s="885"/>
      <c r="B376" s="889"/>
      <c r="C376" s="889"/>
      <c r="D376" s="889"/>
      <c r="E376" s="889"/>
      <c r="F376" s="889"/>
      <c r="G376" s="889"/>
    </row>
    <row r="377" spans="1:7" ht="20.25" customHeight="1">
      <c r="A377" s="885"/>
      <c r="B377" s="889"/>
      <c r="C377" s="889"/>
      <c r="D377" s="889"/>
      <c r="E377" s="889"/>
      <c r="F377" s="889"/>
      <c r="G377" s="889"/>
    </row>
    <row r="378" spans="1:7" ht="20.25" customHeight="1">
      <c r="A378" s="885"/>
      <c r="B378" s="889"/>
      <c r="C378" s="889"/>
      <c r="D378" s="889"/>
      <c r="E378" s="889"/>
      <c r="F378" s="889"/>
      <c r="G378" s="889"/>
    </row>
    <row r="379" spans="1:7" ht="20.25" customHeight="1">
      <c r="A379" s="885"/>
      <c r="B379" s="889"/>
      <c r="C379" s="889"/>
      <c r="D379" s="889"/>
      <c r="E379" s="889"/>
      <c r="F379" s="889"/>
      <c r="G379" s="889"/>
    </row>
    <row r="380" spans="1:7" ht="20.25" customHeight="1">
      <c r="A380" s="885"/>
      <c r="B380" s="889"/>
      <c r="C380" s="889"/>
      <c r="D380" s="889"/>
      <c r="E380" s="889"/>
      <c r="F380" s="889"/>
      <c r="G380" s="889"/>
    </row>
    <row r="381" spans="1:7" ht="20.25" customHeight="1">
      <c r="A381" s="885"/>
      <c r="B381" s="889"/>
      <c r="C381" s="889"/>
      <c r="D381" s="889"/>
      <c r="E381" s="889"/>
      <c r="F381" s="889"/>
      <c r="G381" s="889"/>
    </row>
    <row r="382" spans="1:7" ht="20.25" customHeight="1">
      <c r="A382" s="885"/>
      <c r="B382" s="889"/>
      <c r="C382" s="889"/>
      <c r="D382" s="889"/>
      <c r="E382" s="889"/>
      <c r="F382" s="889"/>
      <c r="G382" s="889"/>
    </row>
    <row r="383" spans="1:7" ht="20.25" customHeight="1">
      <c r="A383" s="885"/>
      <c r="B383" s="889"/>
      <c r="C383" s="889"/>
      <c r="D383" s="889"/>
      <c r="E383" s="889"/>
      <c r="F383" s="889"/>
      <c r="G383" s="889"/>
    </row>
    <row r="384" spans="1:7" ht="20.25" customHeight="1">
      <c r="A384" s="885"/>
      <c r="B384" s="889"/>
      <c r="C384" s="889"/>
      <c r="D384" s="889"/>
      <c r="E384" s="889"/>
      <c r="F384" s="889"/>
      <c r="G384" s="889"/>
    </row>
    <row r="385" spans="1:7" ht="20.25" customHeight="1">
      <c r="A385" s="885"/>
      <c r="B385" s="889"/>
      <c r="C385" s="889"/>
      <c r="D385" s="889"/>
      <c r="E385" s="889"/>
      <c r="F385" s="889"/>
      <c r="G385" s="889"/>
    </row>
    <row r="386" spans="1:7" ht="20.25" customHeight="1">
      <c r="A386" s="885"/>
      <c r="B386" s="889"/>
      <c r="C386" s="889"/>
      <c r="D386" s="889"/>
      <c r="E386" s="889"/>
      <c r="F386" s="889"/>
      <c r="G386" s="889"/>
    </row>
    <row r="387" spans="1:7" ht="20.25" customHeight="1">
      <c r="A387" s="885"/>
      <c r="B387" s="889"/>
      <c r="C387" s="889"/>
      <c r="D387" s="889"/>
      <c r="E387" s="889"/>
      <c r="F387" s="889"/>
      <c r="G387" s="889"/>
    </row>
    <row r="388" spans="1:7" ht="20.25" customHeight="1">
      <c r="A388" s="885"/>
      <c r="B388" s="889"/>
      <c r="C388" s="889"/>
      <c r="D388" s="889"/>
      <c r="E388" s="889"/>
      <c r="F388" s="889"/>
      <c r="G388" s="889"/>
    </row>
    <row r="389" spans="1:7" ht="20.25" customHeight="1">
      <c r="A389" s="885"/>
      <c r="B389" s="889"/>
      <c r="C389" s="889"/>
      <c r="D389" s="889"/>
      <c r="E389" s="889"/>
      <c r="F389" s="889"/>
      <c r="G389" s="889"/>
    </row>
    <row r="390" spans="1:7" ht="20.25" customHeight="1">
      <c r="A390" s="885"/>
      <c r="B390" s="889"/>
      <c r="C390" s="889"/>
      <c r="D390" s="889"/>
      <c r="E390" s="889"/>
      <c r="F390" s="889"/>
      <c r="G390" s="889"/>
    </row>
    <row r="391" spans="1:7" ht="20.25" customHeight="1">
      <c r="A391" s="885"/>
      <c r="B391" s="889"/>
      <c r="C391" s="889"/>
      <c r="D391" s="889"/>
      <c r="E391" s="889"/>
      <c r="F391" s="889"/>
      <c r="G391" s="889"/>
    </row>
    <row r="392" spans="1:7" ht="20.25" customHeight="1">
      <c r="A392" s="885"/>
      <c r="B392" s="889"/>
      <c r="C392" s="889"/>
      <c r="D392" s="889"/>
      <c r="E392" s="889"/>
      <c r="F392" s="889"/>
      <c r="G392" s="889"/>
    </row>
    <row r="393" spans="1:7" ht="20.25" customHeight="1">
      <c r="A393" s="885"/>
      <c r="B393" s="889"/>
      <c r="C393" s="889"/>
      <c r="D393" s="889"/>
      <c r="E393" s="889"/>
      <c r="F393" s="889"/>
      <c r="G393" s="889"/>
    </row>
    <row r="394" spans="1:7" ht="20.25" customHeight="1">
      <c r="A394" s="885"/>
      <c r="B394" s="889"/>
      <c r="C394" s="889"/>
      <c r="D394" s="889"/>
      <c r="E394" s="889"/>
      <c r="F394" s="889"/>
      <c r="G394" s="889"/>
    </row>
    <row r="395" spans="1:7" ht="20.25" customHeight="1">
      <c r="A395" s="885"/>
      <c r="B395" s="889"/>
      <c r="C395" s="889"/>
      <c r="D395" s="889"/>
      <c r="E395" s="889"/>
      <c r="F395" s="889"/>
      <c r="G395" s="889"/>
    </row>
    <row r="396" spans="1:7" ht="20.25" customHeight="1">
      <c r="A396" s="885"/>
      <c r="B396" s="889"/>
      <c r="C396" s="889"/>
      <c r="D396" s="889"/>
      <c r="E396" s="889"/>
      <c r="F396" s="889"/>
      <c r="G396" s="889"/>
    </row>
    <row r="397" spans="1:7" ht="20.25" customHeight="1">
      <c r="A397" s="885"/>
      <c r="B397" s="889"/>
      <c r="C397" s="889"/>
      <c r="D397" s="889"/>
      <c r="E397" s="889"/>
      <c r="F397" s="889"/>
      <c r="G397" s="889"/>
    </row>
    <row r="398" spans="1:7" ht="20.25" customHeight="1">
      <c r="A398" s="885"/>
      <c r="B398" s="889"/>
      <c r="C398" s="889"/>
      <c r="D398" s="889"/>
      <c r="E398" s="889"/>
      <c r="F398" s="889"/>
      <c r="G398" s="889"/>
    </row>
    <row r="399" spans="1:7" ht="20.25" customHeight="1">
      <c r="A399" s="885"/>
      <c r="B399" s="889"/>
      <c r="C399" s="889"/>
      <c r="D399" s="889"/>
      <c r="E399" s="889"/>
      <c r="F399" s="889"/>
      <c r="G399" s="889"/>
    </row>
    <row r="400" spans="1:7" ht="20.25" customHeight="1">
      <c r="A400" s="885"/>
      <c r="B400" s="889"/>
      <c r="C400" s="889"/>
      <c r="D400" s="889"/>
      <c r="E400" s="889"/>
      <c r="F400" s="889"/>
      <c r="G400" s="889"/>
    </row>
    <row r="401" spans="1:7" ht="20.25" customHeight="1">
      <c r="A401" s="885"/>
      <c r="B401" s="889"/>
      <c r="C401" s="889"/>
      <c r="D401" s="889"/>
      <c r="E401" s="889"/>
      <c r="F401" s="889"/>
      <c r="G401" s="889"/>
    </row>
    <row r="402" spans="1:7" ht="20.25" customHeight="1">
      <c r="A402" s="885"/>
      <c r="B402" s="889"/>
      <c r="C402" s="889"/>
      <c r="D402" s="889"/>
      <c r="E402" s="889"/>
      <c r="F402" s="889"/>
      <c r="G402" s="889"/>
    </row>
    <row r="403" spans="1:7" ht="20.25" customHeight="1">
      <c r="A403" s="885"/>
      <c r="B403" s="889"/>
      <c r="C403" s="889"/>
      <c r="D403" s="889"/>
      <c r="E403" s="889"/>
      <c r="F403" s="889"/>
      <c r="G403" s="889"/>
    </row>
    <row r="404" spans="1:7" ht="20.25" customHeight="1">
      <c r="A404" s="885"/>
      <c r="B404" s="889"/>
      <c r="C404" s="889"/>
      <c r="D404" s="889"/>
      <c r="E404" s="889"/>
      <c r="F404" s="889"/>
      <c r="G404" s="889"/>
    </row>
    <row r="405" spans="1:7" ht="20.25" customHeight="1">
      <c r="A405" s="885"/>
      <c r="B405" s="889"/>
      <c r="C405" s="889"/>
      <c r="D405" s="889"/>
      <c r="E405" s="889"/>
      <c r="F405" s="889"/>
      <c r="G405" s="889"/>
    </row>
    <row r="406" spans="1:7" ht="20.25" customHeight="1">
      <c r="A406" s="885"/>
      <c r="B406" s="889"/>
      <c r="C406" s="889"/>
      <c r="D406" s="889"/>
      <c r="E406" s="889"/>
      <c r="F406" s="889"/>
      <c r="G406" s="889"/>
    </row>
    <row r="407" spans="1:7" ht="20.25" customHeight="1">
      <c r="A407" s="885"/>
      <c r="B407" s="889"/>
      <c r="C407" s="889"/>
      <c r="D407" s="889"/>
      <c r="E407" s="889"/>
      <c r="F407" s="889"/>
      <c r="G407" s="889"/>
    </row>
    <row r="408" spans="1:7" ht="20.25" customHeight="1">
      <c r="A408" s="885"/>
      <c r="B408" s="889"/>
      <c r="C408" s="889"/>
      <c r="D408" s="889"/>
      <c r="E408" s="889"/>
      <c r="F408" s="889"/>
      <c r="G408" s="889"/>
    </row>
    <row r="409" spans="1:7" ht="20.25" customHeight="1">
      <c r="A409" s="885"/>
      <c r="B409" s="889"/>
      <c r="C409" s="889"/>
      <c r="D409" s="889"/>
      <c r="E409" s="889"/>
      <c r="F409" s="889"/>
      <c r="G409" s="889"/>
    </row>
    <row r="410" spans="1:7" ht="20.25" customHeight="1">
      <c r="A410" s="885"/>
      <c r="B410" s="889"/>
      <c r="C410" s="889"/>
      <c r="D410" s="889"/>
      <c r="E410" s="889"/>
      <c r="F410" s="889"/>
      <c r="G410" s="889"/>
    </row>
    <row r="411" spans="1:7" ht="20.25" customHeight="1">
      <c r="A411" s="885"/>
      <c r="B411" s="889"/>
      <c r="C411" s="889"/>
      <c r="D411" s="889"/>
      <c r="E411" s="889"/>
      <c r="F411" s="889"/>
      <c r="G411" s="889"/>
    </row>
    <row r="412" spans="1:7" ht="20.25" customHeight="1">
      <c r="A412" s="885"/>
      <c r="B412" s="889"/>
      <c r="C412" s="889"/>
      <c r="D412" s="889"/>
      <c r="E412" s="889"/>
      <c r="F412" s="889"/>
      <c r="G412" s="889"/>
    </row>
    <row r="413" spans="1:7" ht="20.25" customHeight="1">
      <c r="A413" s="885"/>
      <c r="B413" s="889"/>
      <c r="C413" s="889"/>
      <c r="D413" s="889"/>
      <c r="E413" s="889"/>
      <c r="F413" s="889"/>
      <c r="G413" s="889"/>
    </row>
    <row r="414" spans="1:7" ht="20.25" customHeight="1">
      <c r="A414" s="885"/>
      <c r="B414" s="889"/>
      <c r="C414" s="889"/>
      <c r="D414" s="889"/>
      <c r="E414" s="889"/>
      <c r="F414" s="889"/>
      <c r="G414" s="889"/>
    </row>
    <row r="415" spans="1:7" ht="20.25" customHeight="1">
      <c r="A415" s="885"/>
      <c r="B415" s="889"/>
      <c r="C415" s="889"/>
      <c r="D415" s="889"/>
      <c r="E415" s="889"/>
      <c r="F415" s="889"/>
      <c r="G415" s="889"/>
    </row>
    <row r="416" spans="1:7" ht="20.25" customHeight="1">
      <c r="A416" s="885"/>
      <c r="B416" s="889"/>
      <c r="C416" s="889"/>
      <c r="D416" s="889"/>
      <c r="E416" s="889"/>
      <c r="F416" s="889"/>
      <c r="G416" s="889"/>
    </row>
    <row r="417" spans="1:7" ht="20.25" customHeight="1">
      <c r="A417" s="885"/>
      <c r="B417" s="889"/>
      <c r="C417" s="889"/>
      <c r="D417" s="889"/>
      <c r="E417" s="889"/>
      <c r="F417" s="889"/>
      <c r="G417" s="889"/>
    </row>
    <row r="418" spans="1:7" ht="20.25" customHeight="1">
      <c r="A418" s="885"/>
      <c r="B418" s="889"/>
      <c r="C418" s="889"/>
      <c r="D418" s="889"/>
      <c r="E418" s="889"/>
      <c r="F418" s="889"/>
      <c r="G418" s="889"/>
    </row>
    <row r="419" spans="1:7" ht="20.25" customHeight="1">
      <c r="A419" s="885"/>
      <c r="B419" s="889"/>
      <c r="C419" s="889"/>
      <c r="D419" s="889"/>
      <c r="E419" s="889"/>
      <c r="F419" s="889"/>
      <c r="G419" s="889"/>
    </row>
    <row r="420" spans="1:7" ht="20.25" customHeight="1">
      <c r="A420" s="885"/>
      <c r="B420" s="889"/>
      <c r="C420" s="889"/>
      <c r="D420" s="889"/>
      <c r="E420" s="889"/>
      <c r="F420" s="889"/>
      <c r="G420" s="889"/>
    </row>
    <row r="438" spans="1:7" ht="20.25" customHeight="1">
      <c r="A438" s="741"/>
      <c r="B438" s="867"/>
      <c r="C438" s="867"/>
      <c r="D438" s="867"/>
      <c r="E438" s="867"/>
      <c r="F438" s="867"/>
      <c r="G438" s="761"/>
    </row>
  </sheetData>
  <mergeCells count="9">
    <mergeCell ref="B3:G3"/>
    <mergeCell ref="B10:G10"/>
    <mergeCell ref="B11:G11"/>
    <mergeCell ref="B19:G19"/>
    <mergeCell ref="B31:G31"/>
    <mergeCell ref="B35:G35"/>
    <mergeCell ref="B36:G36"/>
    <mergeCell ref="B37:G37"/>
    <mergeCell ref="B38:G38"/>
  </mergeCells>
  <phoneticPr fontId="4"/>
  <printOptions horizontalCentered="1"/>
  <pageMargins left="0.23622047244094491" right="0.23622047244094491" top="0.74803149606299213" bottom="0.74803149606299213" header="0.31496062992125984" footer="0.31496062992125984"/>
  <pageSetup paperSize="9" scale="53"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AK77"/>
  <sheetViews>
    <sheetView view="pageBreakPreview" zoomScale="85" zoomScaleSheetLayoutView="85" workbookViewId="0">
      <selection activeCell="AM11" sqref="AM11"/>
    </sheetView>
  </sheetViews>
  <sheetFormatPr defaultColWidth="9" defaultRowHeight="19.5"/>
  <cols>
    <col min="1" max="34" width="3.75" style="899" customWidth="1"/>
    <col min="35" max="35" width="41.75" style="899" hidden="1" customWidth="1"/>
    <col min="36" max="36" width="13.25" style="899" hidden="1" customWidth="1"/>
    <col min="37" max="37" width="14.75" style="899" customWidth="1"/>
    <col min="38" max="16384" width="9" style="899"/>
  </cols>
  <sheetData>
    <row r="1" spans="1:37" ht="21">
      <c r="A1" s="900" t="s">
        <v>1294</v>
      </c>
      <c r="B1" s="900"/>
      <c r="C1" s="900"/>
      <c r="D1" s="900"/>
      <c r="E1" s="900"/>
      <c r="F1" s="900"/>
      <c r="G1" s="900"/>
      <c r="H1" s="900"/>
      <c r="I1" s="900"/>
      <c r="J1" s="900"/>
      <c r="K1" s="900"/>
      <c r="L1" s="900"/>
      <c r="M1" s="900"/>
      <c r="N1" s="900"/>
      <c r="O1" s="900"/>
      <c r="P1" s="900"/>
      <c r="Q1" s="900"/>
      <c r="R1" s="900"/>
      <c r="S1" s="900"/>
      <c r="T1" s="900"/>
      <c r="U1" s="900"/>
      <c r="V1" s="900"/>
      <c r="W1" s="900"/>
      <c r="X1" s="900"/>
      <c r="Y1" s="900"/>
      <c r="Z1" s="900"/>
      <c r="AA1" s="900"/>
      <c r="AB1" s="900"/>
      <c r="AC1" s="900"/>
      <c r="AD1" s="900"/>
      <c r="AE1" s="900"/>
      <c r="AF1" s="900"/>
      <c r="AG1" s="900"/>
    </row>
    <row r="2" spans="1:37" ht="21.95" customHeight="1">
      <c r="AI2" s="899" t="s">
        <v>909</v>
      </c>
      <c r="AJ2" s="987" t="str">
        <f>IF(G11="","",VLOOKUP(G11,AI3:AJ7,2,FALSE))</f>
        <v/>
      </c>
    </row>
    <row r="3" spans="1:37" ht="26.25" customHeight="1">
      <c r="B3" s="901" t="s">
        <v>672</v>
      </c>
      <c r="C3" s="920"/>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c r="AD3" s="920"/>
      <c r="AE3" s="920"/>
      <c r="AF3" s="977"/>
      <c r="AI3" s="899" t="s">
        <v>1295</v>
      </c>
      <c r="AJ3" s="921">
        <v>1</v>
      </c>
    </row>
    <row r="4" spans="1:37" ht="26.25" customHeight="1">
      <c r="B4" s="902"/>
      <c r="C4" s="921"/>
      <c r="D4" s="921"/>
      <c r="E4" s="921"/>
      <c r="F4" s="921"/>
      <c r="G4" s="921"/>
      <c r="H4" s="921"/>
      <c r="I4" s="921"/>
      <c r="J4" s="921"/>
      <c r="K4" s="921"/>
      <c r="L4" s="921"/>
      <c r="M4" s="921"/>
      <c r="N4" s="921"/>
      <c r="O4" s="921"/>
      <c r="P4" s="921"/>
      <c r="Q4" s="921"/>
      <c r="R4" s="921"/>
      <c r="S4" s="921"/>
      <c r="T4" s="921"/>
      <c r="U4" s="921"/>
      <c r="V4" s="921"/>
      <c r="W4" s="921"/>
      <c r="X4" s="921"/>
      <c r="Y4" s="921"/>
      <c r="Z4" s="921"/>
      <c r="AA4" s="921"/>
      <c r="AB4" s="921"/>
      <c r="AC4" s="921"/>
      <c r="AD4" s="921"/>
      <c r="AE4" s="921"/>
      <c r="AF4" s="978"/>
      <c r="AI4" s="899" t="s">
        <v>1298</v>
      </c>
      <c r="AJ4" s="921">
        <v>2</v>
      </c>
    </row>
    <row r="5" spans="1:37" ht="26.25" customHeight="1">
      <c r="B5" s="903"/>
      <c r="C5" s="921"/>
      <c r="D5" s="921"/>
      <c r="E5" s="921"/>
      <c r="F5" s="921"/>
      <c r="G5" s="921"/>
      <c r="H5" s="921"/>
      <c r="I5" s="921"/>
      <c r="J5" s="921"/>
      <c r="K5" s="921"/>
      <c r="L5" s="921"/>
      <c r="M5" s="921"/>
      <c r="N5" s="921"/>
      <c r="O5" s="921"/>
      <c r="P5" s="921"/>
      <c r="Q5" s="921"/>
      <c r="R5" s="921"/>
      <c r="S5" s="921"/>
      <c r="T5" s="921"/>
      <c r="U5" s="921"/>
      <c r="V5" s="921"/>
      <c r="W5" s="921"/>
      <c r="X5" s="921"/>
      <c r="Y5" s="921"/>
      <c r="Z5" s="921"/>
      <c r="AA5" s="921"/>
      <c r="AB5" s="921"/>
      <c r="AC5" s="921"/>
      <c r="AD5" s="921"/>
      <c r="AE5" s="921"/>
      <c r="AF5" s="978"/>
      <c r="AI5" s="899" t="s">
        <v>905</v>
      </c>
      <c r="AJ5" s="921">
        <v>3</v>
      </c>
    </row>
    <row r="6" spans="1:37" ht="26.25" customHeight="1">
      <c r="B6" s="904"/>
      <c r="C6" s="922"/>
      <c r="D6" s="922"/>
      <c r="E6" s="922"/>
      <c r="F6" s="922"/>
      <c r="G6" s="922"/>
      <c r="H6" s="922"/>
      <c r="I6" s="922"/>
      <c r="J6" s="922"/>
      <c r="K6" s="922"/>
      <c r="L6" s="922"/>
      <c r="M6" s="922"/>
      <c r="N6" s="922"/>
      <c r="O6" s="922"/>
      <c r="P6" s="922"/>
      <c r="Q6" s="922"/>
      <c r="R6" s="922"/>
      <c r="S6" s="922"/>
      <c r="T6" s="922"/>
      <c r="U6" s="922"/>
      <c r="V6" s="922"/>
      <c r="W6" s="922"/>
      <c r="X6" s="922"/>
      <c r="Y6" s="922"/>
      <c r="Z6" s="922"/>
      <c r="AA6" s="922"/>
      <c r="AB6" s="922"/>
      <c r="AC6" s="922"/>
      <c r="AD6" s="922"/>
      <c r="AE6" s="922"/>
      <c r="AF6" s="979"/>
      <c r="AI6" s="899" t="s">
        <v>181</v>
      </c>
      <c r="AJ6" s="921">
        <v>4</v>
      </c>
    </row>
    <row r="7" spans="1:37" ht="21.95" customHeight="1">
      <c r="AI7" s="899" t="s">
        <v>1299</v>
      </c>
      <c r="AJ7" s="921">
        <v>5</v>
      </c>
    </row>
    <row r="8" spans="1:37" ht="21.95" customHeight="1">
      <c r="B8" s="905" t="s">
        <v>316</v>
      </c>
      <c r="AI8" s="982" t="s">
        <v>328</v>
      </c>
      <c r="AJ8" s="988" t="str">
        <f>IF(AND(COUNTIF(V11,"*")=1,OR(AJ2=1,AJ2=2,)),VLOOKUP(V11,AI9:AJ12,2,FALSE),"")</f>
        <v/>
      </c>
    </row>
    <row r="9" spans="1:37" ht="21.95" customHeight="1">
      <c r="B9" s="906" t="s">
        <v>258</v>
      </c>
      <c r="C9" s="906"/>
      <c r="D9" s="906"/>
      <c r="E9" s="906"/>
      <c r="F9" s="906"/>
      <c r="G9" s="928"/>
      <c r="H9" s="928"/>
      <c r="I9" s="928"/>
      <c r="J9" s="928"/>
      <c r="K9" s="906" t="s">
        <v>910</v>
      </c>
      <c r="L9" s="906"/>
      <c r="M9" s="906"/>
      <c r="N9" s="906"/>
      <c r="O9" s="948"/>
      <c r="P9" s="948"/>
      <c r="Q9" s="948"/>
      <c r="R9" s="948"/>
      <c r="S9" s="948"/>
      <c r="T9" s="948"/>
      <c r="U9" s="948"/>
      <c r="V9" s="948"/>
      <c r="W9" s="948"/>
      <c r="X9" s="948"/>
      <c r="Y9" s="973"/>
      <c r="Z9" s="973"/>
      <c r="AA9" s="973"/>
      <c r="AB9" s="973"/>
      <c r="AI9" s="982" t="s">
        <v>991</v>
      </c>
      <c r="AJ9" s="921">
        <v>6</v>
      </c>
    </row>
    <row r="10" spans="1:37" ht="21.95" customHeight="1">
      <c r="B10" s="907" t="s">
        <v>18</v>
      </c>
      <c r="C10" s="923"/>
      <c r="D10" s="923"/>
      <c r="E10" s="923"/>
      <c r="F10" s="927"/>
      <c r="G10" s="929"/>
      <c r="H10" s="931"/>
      <c r="I10" s="931"/>
      <c r="J10" s="938"/>
      <c r="K10" s="907" t="s">
        <v>613</v>
      </c>
      <c r="L10" s="923"/>
      <c r="M10" s="923"/>
      <c r="N10" s="927"/>
      <c r="O10" s="929"/>
      <c r="P10" s="931"/>
      <c r="Q10" s="931"/>
      <c r="R10" s="931"/>
      <c r="S10" s="931"/>
      <c r="T10" s="938"/>
      <c r="U10" s="907" t="s">
        <v>913</v>
      </c>
      <c r="V10" s="923"/>
      <c r="W10" s="923"/>
      <c r="X10" s="927"/>
      <c r="Y10" s="929"/>
      <c r="Z10" s="931"/>
      <c r="AA10" s="931"/>
      <c r="AB10" s="931"/>
      <c r="AC10" s="931"/>
      <c r="AD10" s="931"/>
      <c r="AE10" s="931"/>
      <c r="AF10" s="938"/>
      <c r="AI10" s="982" t="s">
        <v>231</v>
      </c>
      <c r="AJ10" s="921">
        <v>7</v>
      </c>
    </row>
    <row r="11" spans="1:37" ht="21.95" customHeight="1">
      <c r="B11" s="906" t="s">
        <v>915</v>
      </c>
      <c r="C11" s="906"/>
      <c r="D11" s="906"/>
      <c r="E11" s="906"/>
      <c r="F11" s="906"/>
      <c r="G11" s="930"/>
      <c r="H11" s="932"/>
      <c r="I11" s="932"/>
      <c r="J11" s="932"/>
      <c r="K11" s="932"/>
      <c r="L11" s="932"/>
      <c r="M11" s="932"/>
      <c r="N11" s="932"/>
      <c r="O11" s="932"/>
      <c r="P11" s="932"/>
      <c r="Q11" s="951"/>
      <c r="R11" s="907" t="s">
        <v>249</v>
      </c>
      <c r="S11" s="923"/>
      <c r="T11" s="923"/>
      <c r="U11" s="927"/>
      <c r="V11" s="930"/>
      <c r="W11" s="932"/>
      <c r="X11" s="932"/>
      <c r="Y11" s="932"/>
      <c r="Z11" s="932"/>
      <c r="AA11" s="932"/>
      <c r="AB11" s="951"/>
      <c r="AI11" s="982" t="s">
        <v>358</v>
      </c>
      <c r="AJ11" s="921">
        <v>8</v>
      </c>
    </row>
    <row r="12" spans="1:37" ht="17.25" customHeight="1">
      <c r="B12" s="908" t="s">
        <v>1281</v>
      </c>
      <c r="C12" s="908"/>
      <c r="D12" s="908"/>
      <c r="E12" s="908"/>
      <c r="F12" s="908"/>
      <c r="G12" s="908"/>
      <c r="H12" s="908"/>
      <c r="I12" s="908"/>
      <c r="J12" s="908"/>
      <c r="K12" s="908"/>
      <c r="L12" s="908"/>
      <c r="M12" s="908"/>
      <c r="N12" s="908"/>
      <c r="O12" s="908"/>
      <c r="P12" s="908"/>
      <c r="Q12" s="908"/>
      <c r="R12" s="908"/>
      <c r="S12" s="908"/>
      <c r="T12" s="908"/>
      <c r="U12" s="908"/>
      <c r="V12" s="908"/>
      <c r="W12" s="908"/>
      <c r="X12" s="908"/>
      <c r="Y12" s="908"/>
      <c r="Z12" s="908"/>
      <c r="AA12" s="908"/>
      <c r="AB12" s="908"/>
      <c r="AC12" s="908"/>
      <c r="AD12" s="908"/>
      <c r="AE12" s="908"/>
      <c r="AF12" s="908"/>
      <c r="AI12" s="983" t="s">
        <v>1300</v>
      </c>
      <c r="AJ12" s="989">
        <v>9</v>
      </c>
    </row>
    <row r="13" spans="1:37" ht="17.25" customHeight="1">
      <c r="B13" s="908"/>
      <c r="C13" s="908"/>
      <c r="D13" s="908"/>
      <c r="E13" s="908"/>
      <c r="F13" s="908"/>
      <c r="G13" s="908"/>
      <c r="H13" s="908"/>
      <c r="I13" s="908"/>
      <c r="J13" s="908"/>
      <c r="K13" s="908"/>
      <c r="L13" s="908"/>
      <c r="M13" s="908"/>
      <c r="N13" s="908"/>
      <c r="O13" s="908"/>
      <c r="P13" s="908"/>
      <c r="Q13" s="908"/>
      <c r="R13" s="908"/>
      <c r="S13" s="908"/>
      <c r="T13" s="908"/>
      <c r="U13" s="908"/>
      <c r="V13" s="908"/>
      <c r="W13" s="908"/>
      <c r="X13" s="908"/>
      <c r="Y13" s="908"/>
      <c r="Z13" s="908"/>
      <c r="AA13" s="908"/>
      <c r="AB13" s="908"/>
      <c r="AC13" s="908"/>
      <c r="AD13" s="908"/>
      <c r="AE13" s="908"/>
      <c r="AF13" s="908"/>
      <c r="AI13" s="982"/>
    </row>
    <row r="14" spans="1:37" ht="18" customHeight="1">
      <c r="AI14" s="982"/>
    </row>
    <row r="15" spans="1:37" ht="21.95" customHeight="1">
      <c r="B15" s="905" t="s">
        <v>1303</v>
      </c>
      <c r="AI15" s="982" t="s">
        <v>664</v>
      </c>
    </row>
    <row r="16" spans="1:37" ht="21.95" customHeight="1">
      <c r="B16" s="909" t="s">
        <v>193</v>
      </c>
      <c r="C16" s="924"/>
      <c r="D16" s="924"/>
      <c r="E16" s="924"/>
      <c r="F16" s="924"/>
      <c r="G16" s="924"/>
      <c r="H16" s="924"/>
      <c r="I16" s="924"/>
      <c r="J16" s="924"/>
      <c r="K16" s="941"/>
      <c r="L16" s="907" t="s">
        <v>917</v>
      </c>
      <c r="M16" s="923"/>
      <c r="N16" s="931"/>
      <c r="O16" s="931"/>
      <c r="P16" s="949" t="s">
        <v>920</v>
      </c>
      <c r="Q16" s="931"/>
      <c r="R16" s="931"/>
      <c r="S16" s="961" t="s">
        <v>921</v>
      </c>
      <c r="T16" s="963"/>
      <c r="U16" s="963"/>
      <c r="AD16" s="963"/>
      <c r="AE16" s="963"/>
      <c r="AI16" s="984" t="str">
        <f>L16&amp;N16&amp;P16&amp;Q16&amp;S16&amp;"１日"</f>
        <v>令和年月１日</v>
      </c>
      <c r="AJ16" s="990"/>
      <c r="AK16" s="990"/>
    </row>
    <row r="17" spans="2:37" ht="21.95" customHeight="1">
      <c r="B17" s="909" t="s">
        <v>922</v>
      </c>
      <c r="C17" s="924"/>
      <c r="D17" s="924"/>
      <c r="E17" s="924"/>
      <c r="F17" s="924"/>
      <c r="G17" s="924"/>
      <c r="H17" s="924"/>
      <c r="I17" s="924"/>
      <c r="J17" s="924"/>
      <c r="K17" s="924"/>
      <c r="L17" s="924"/>
      <c r="M17" s="924"/>
      <c r="N17" s="924"/>
      <c r="O17" s="941"/>
      <c r="P17" s="950"/>
      <c r="Q17" s="952"/>
      <c r="R17" s="952"/>
      <c r="S17" s="962" t="s">
        <v>712</v>
      </c>
      <c r="AI17" s="982" t="s">
        <v>923</v>
      </c>
      <c r="AJ17" s="991" t="s">
        <v>287</v>
      </c>
    </row>
    <row r="18" spans="2:37" ht="21.95" customHeight="1">
      <c r="B18" s="910" t="s">
        <v>535</v>
      </c>
      <c r="C18" s="910"/>
      <c r="D18" s="910"/>
      <c r="E18" s="910"/>
      <c r="F18" s="910"/>
      <c r="G18" s="910"/>
      <c r="H18" s="910"/>
      <c r="I18" s="910"/>
      <c r="J18" s="910"/>
      <c r="K18" s="910"/>
      <c r="L18" s="910"/>
      <c r="M18" s="910"/>
      <c r="N18" s="910"/>
      <c r="O18" s="910"/>
      <c r="P18" s="910"/>
      <c r="Q18" s="910"/>
      <c r="R18" s="910"/>
      <c r="S18" s="910"/>
      <c r="T18" s="910"/>
      <c r="U18" s="910"/>
      <c r="V18" s="910"/>
      <c r="W18" s="910"/>
      <c r="X18" s="910"/>
      <c r="Y18" s="910"/>
      <c r="Z18" s="974"/>
      <c r="AA18" s="975"/>
      <c r="AB18" s="975"/>
      <c r="AC18" s="927" t="s">
        <v>712</v>
      </c>
      <c r="AI18" s="985" t="e">
        <f>(Z18-P17)/Z18</f>
        <v>#DIV/0!</v>
      </c>
      <c r="AJ18" s="992" t="e">
        <f>AI18</f>
        <v>#DIV/0!</v>
      </c>
    </row>
    <row r="19" spans="2:37" ht="21.95" customHeight="1">
      <c r="B19" s="911" t="s">
        <v>924</v>
      </c>
      <c r="C19" s="925"/>
      <c r="D19" s="925"/>
      <c r="E19" s="925"/>
      <c r="F19" s="925"/>
      <c r="G19" s="925"/>
      <c r="H19" s="933" t="str">
        <f>IF(P17="","",IF(AND(H20="否",ROUND(AI18,4)&gt;=0.05),"可","否"))</f>
        <v/>
      </c>
      <c r="I19" s="935"/>
      <c r="J19" s="939"/>
      <c r="N19" s="908"/>
      <c r="O19" s="908"/>
      <c r="P19" s="908"/>
      <c r="Q19" s="908"/>
      <c r="R19" s="908"/>
      <c r="S19" s="908"/>
      <c r="T19" s="908"/>
      <c r="U19" s="908"/>
      <c r="V19" s="908"/>
      <c r="W19" s="908"/>
      <c r="X19" s="908"/>
      <c r="Y19" s="908"/>
      <c r="Z19" s="908"/>
      <c r="AA19" s="908"/>
      <c r="AB19" s="908"/>
      <c r="AC19" s="908"/>
      <c r="AD19" s="908"/>
      <c r="AE19" s="908"/>
      <c r="AF19" s="908"/>
      <c r="AI19" s="986" t="s">
        <v>1304</v>
      </c>
      <c r="AJ19" s="993" t="s">
        <v>867</v>
      </c>
    </row>
    <row r="20" spans="2:37" ht="21.95" customHeight="1">
      <c r="B20" s="909" t="s">
        <v>1305</v>
      </c>
      <c r="C20" s="924"/>
      <c r="D20" s="924"/>
      <c r="E20" s="924"/>
      <c r="F20" s="924"/>
      <c r="G20" s="924"/>
      <c r="H20" s="934" t="str">
        <f>IF(N16="","",IF(AND(AI20="可",AJ20="可"),"可","否"))</f>
        <v/>
      </c>
      <c r="I20" s="936"/>
      <c r="J20" s="940"/>
      <c r="N20" s="908"/>
      <c r="O20" s="908"/>
      <c r="P20" s="908"/>
      <c r="Q20" s="908"/>
      <c r="R20" s="908"/>
      <c r="S20" s="908"/>
      <c r="T20" s="908"/>
      <c r="U20" s="908"/>
      <c r="V20" s="908"/>
      <c r="W20" s="908"/>
      <c r="X20" s="908"/>
      <c r="Y20" s="908"/>
      <c r="Z20" s="908"/>
      <c r="AE20" s="908"/>
      <c r="AF20" s="908"/>
      <c r="AI20" s="986" t="str">
        <f>IF(P17="","",IF(OR(AND(AJ8=7,P17&lt;=750),AND(AJ8=8,P17&lt;=900),AND(AJ8=9,P17&lt;=750)),"可","否"))</f>
        <v/>
      </c>
      <c r="AJ20" s="994" t="str">
        <f>IF(AND(N16=3,OR(Q16=2,Q16=3)),"否","可")</f>
        <v>可</v>
      </c>
      <c r="AK20" s="963"/>
    </row>
    <row r="21" spans="2:37" ht="20.25" customHeight="1">
      <c r="B21" s="912" t="s">
        <v>933</v>
      </c>
      <c r="C21" s="913"/>
      <c r="D21" s="913"/>
      <c r="E21" s="913"/>
      <c r="F21" s="913"/>
      <c r="G21" s="913"/>
      <c r="H21" s="913"/>
      <c r="I21" s="913"/>
      <c r="J21" s="913"/>
      <c r="K21" s="913"/>
      <c r="L21" s="913"/>
      <c r="M21" s="913"/>
      <c r="N21" s="913"/>
      <c r="O21" s="913"/>
      <c r="P21" s="913"/>
      <c r="Q21" s="913"/>
      <c r="R21" s="913"/>
      <c r="S21" s="913"/>
      <c r="T21" s="913"/>
      <c r="U21" s="913"/>
      <c r="V21" s="913"/>
      <c r="W21" s="913"/>
      <c r="X21" s="913"/>
      <c r="Y21" s="913"/>
      <c r="Z21" s="913"/>
      <c r="AA21" s="913"/>
      <c r="AB21" s="913"/>
      <c r="AC21" s="913"/>
      <c r="AD21" s="913"/>
      <c r="AE21" s="913"/>
      <c r="AF21" s="913"/>
    </row>
    <row r="22" spans="2:37" ht="20.25" customHeight="1">
      <c r="B22" s="912"/>
      <c r="C22" s="913"/>
      <c r="D22" s="913"/>
      <c r="E22" s="913"/>
      <c r="F22" s="913"/>
      <c r="G22" s="913"/>
      <c r="H22" s="913"/>
      <c r="I22" s="913"/>
      <c r="J22" s="913"/>
      <c r="K22" s="913"/>
      <c r="L22" s="913"/>
      <c r="M22" s="913"/>
      <c r="N22" s="913"/>
      <c r="O22" s="913"/>
      <c r="P22" s="913"/>
      <c r="Q22" s="913"/>
      <c r="R22" s="913"/>
      <c r="S22" s="913"/>
      <c r="T22" s="913"/>
      <c r="U22" s="913"/>
      <c r="V22" s="913"/>
      <c r="W22" s="913"/>
      <c r="X22" s="913"/>
      <c r="Y22" s="913"/>
      <c r="Z22" s="913"/>
      <c r="AA22" s="913"/>
      <c r="AB22" s="913"/>
      <c r="AC22" s="913"/>
      <c r="AD22" s="913"/>
      <c r="AE22" s="913"/>
      <c r="AF22" s="913"/>
    </row>
    <row r="23" spans="2:37" ht="20.25" customHeight="1">
      <c r="B23" s="912"/>
      <c r="C23" s="913"/>
      <c r="D23" s="913"/>
      <c r="E23" s="913"/>
      <c r="F23" s="913"/>
      <c r="G23" s="913"/>
      <c r="H23" s="913"/>
      <c r="I23" s="913"/>
      <c r="J23" s="913"/>
      <c r="K23" s="913"/>
      <c r="L23" s="913"/>
      <c r="M23" s="913"/>
      <c r="N23" s="913"/>
      <c r="O23" s="913"/>
      <c r="P23" s="913"/>
      <c r="Q23" s="913"/>
      <c r="R23" s="913"/>
      <c r="S23" s="913"/>
      <c r="T23" s="913"/>
      <c r="U23" s="913"/>
      <c r="V23" s="913"/>
      <c r="W23" s="913"/>
      <c r="X23" s="913"/>
      <c r="Y23" s="913"/>
      <c r="Z23" s="913"/>
      <c r="AA23" s="913"/>
      <c r="AB23" s="913"/>
      <c r="AC23" s="913"/>
      <c r="AD23" s="913"/>
      <c r="AE23" s="913"/>
      <c r="AF23" s="913"/>
    </row>
    <row r="24" spans="2:37" ht="20.25" customHeight="1">
      <c r="B24" s="912"/>
      <c r="C24" s="913"/>
      <c r="D24" s="913"/>
      <c r="E24" s="913"/>
      <c r="F24" s="913"/>
      <c r="G24" s="913"/>
      <c r="H24" s="913"/>
      <c r="I24" s="913"/>
      <c r="J24" s="913"/>
      <c r="K24" s="913"/>
      <c r="L24" s="913"/>
      <c r="M24" s="913"/>
      <c r="N24" s="913"/>
      <c r="O24" s="913"/>
      <c r="P24" s="913"/>
      <c r="Q24" s="913"/>
      <c r="R24" s="913"/>
      <c r="S24" s="913"/>
      <c r="T24" s="913"/>
      <c r="U24" s="913"/>
      <c r="V24" s="913"/>
      <c r="W24" s="913"/>
      <c r="X24" s="913"/>
      <c r="Y24" s="913"/>
      <c r="Z24" s="913"/>
      <c r="AA24" s="913"/>
      <c r="AB24" s="913"/>
      <c r="AC24" s="913"/>
      <c r="AD24" s="913"/>
      <c r="AE24" s="913"/>
      <c r="AF24" s="913"/>
    </row>
    <row r="25" spans="2:37" ht="20.25" customHeight="1">
      <c r="B25" s="912"/>
      <c r="C25" s="913"/>
      <c r="D25" s="913"/>
      <c r="E25" s="913"/>
      <c r="F25" s="913"/>
      <c r="G25" s="913"/>
      <c r="H25" s="913"/>
      <c r="I25" s="913"/>
      <c r="J25" s="913"/>
      <c r="K25" s="913"/>
      <c r="L25" s="913"/>
      <c r="M25" s="913"/>
      <c r="N25" s="913"/>
      <c r="O25" s="913"/>
      <c r="P25" s="913"/>
      <c r="Q25" s="913"/>
      <c r="R25" s="913"/>
      <c r="S25" s="913"/>
      <c r="T25" s="913"/>
      <c r="U25" s="913"/>
      <c r="V25" s="913"/>
      <c r="W25" s="913"/>
      <c r="X25" s="913"/>
      <c r="Y25" s="913"/>
      <c r="Z25" s="913"/>
      <c r="AA25" s="913"/>
      <c r="AB25" s="913"/>
      <c r="AC25" s="913"/>
      <c r="AD25" s="913"/>
      <c r="AE25" s="913"/>
      <c r="AF25" s="913"/>
    </row>
    <row r="26" spans="2:37" ht="20.25" customHeight="1">
      <c r="B26" s="912"/>
      <c r="C26" s="913"/>
      <c r="D26" s="913"/>
      <c r="E26" s="913"/>
      <c r="F26" s="913"/>
      <c r="G26" s="913"/>
      <c r="H26" s="913"/>
      <c r="I26" s="913"/>
      <c r="J26" s="913"/>
      <c r="K26" s="913"/>
      <c r="L26" s="913"/>
      <c r="M26" s="913"/>
      <c r="N26" s="913"/>
      <c r="O26" s="913"/>
      <c r="P26" s="913"/>
      <c r="Q26" s="913"/>
      <c r="R26" s="913"/>
      <c r="S26" s="913"/>
      <c r="T26" s="913"/>
      <c r="U26" s="913"/>
      <c r="V26" s="913"/>
      <c r="W26" s="913"/>
      <c r="X26" s="913"/>
      <c r="Y26" s="913"/>
      <c r="Z26" s="913"/>
      <c r="AA26" s="913"/>
      <c r="AB26" s="913"/>
      <c r="AC26" s="913"/>
      <c r="AD26" s="913"/>
      <c r="AE26" s="913"/>
      <c r="AF26" s="913"/>
    </row>
    <row r="27" spans="2:37" ht="20.25" customHeight="1">
      <c r="B27" s="912"/>
      <c r="C27" s="913"/>
      <c r="D27" s="913"/>
      <c r="E27" s="913"/>
      <c r="F27" s="913"/>
      <c r="G27" s="913"/>
      <c r="H27" s="913"/>
      <c r="I27" s="913"/>
      <c r="J27" s="913"/>
      <c r="K27" s="913"/>
      <c r="L27" s="913"/>
      <c r="M27" s="913"/>
      <c r="N27" s="913"/>
      <c r="O27" s="913"/>
      <c r="P27" s="913"/>
      <c r="Q27" s="913"/>
      <c r="R27" s="913"/>
      <c r="S27" s="913"/>
      <c r="T27" s="913"/>
      <c r="U27" s="913"/>
      <c r="V27" s="913"/>
      <c r="W27" s="913"/>
      <c r="X27" s="913"/>
      <c r="Y27" s="913"/>
      <c r="Z27" s="913"/>
      <c r="AA27" s="913"/>
      <c r="AB27" s="913"/>
      <c r="AC27" s="913"/>
      <c r="AD27" s="913"/>
      <c r="AE27" s="913"/>
      <c r="AF27" s="913"/>
    </row>
    <row r="28" spans="2:37" ht="20.25" customHeight="1">
      <c r="B28" s="913"/>
      <c r="C28" s="913"/>
      <c r="D28" s="913"/>
      <c r="E28" s="913"/>
      <c r="F28" s="913"/>
      <c r="G28" s="913"/>
      <c r="H28" s="913"/>
      <c r="I28" s="913"/>
      <c r="J28" s="913"/>
      <c r="K28" s="913"/>
      <c r="L28" s="913"/>
      <c r="M28" s="913"/>
      <c r="N28" s="913"/>
      <c r="O28" s="913"/>
      <c r="P28" s="913"/>
      <c r="Q28" s="913"/>
      <c r="R28" s="913"/>
      <c r="S28" s="913"/>
      <c r="T28" s="913"/>
      <c r="U28" s="913"/>
      <c r="V28" s="913"/>
      <c r="W28" s="913"/>
      <c r="X28" s="913"/>
      <c r="Y28" s="913"/>
      <c r="Z28" s="913"/>
      <c r="AA28" s="913"/>
      <c r="AB28" s="913"/>
      <c r="AC28" s="913"/>
      <c r="AD28" s="913"/>
      <c r="AE28" s="913"/>
      <c r="AF28" s="913"/>
    </row>
    <row r="29" spans="2:37" ht="18" customHeight="1"/>
    <row r="30" spans="2:37" ht="21.95" customHeight="1">
      <c r="B30" s="914" t="s">
        <v>704</v>
      </c>
      <c r="C30" s="926"/>
      <c r="D30" s="926"/>
      <c r="E30" s="926"/>
      <c r="F30" s="926"/>
      <c r="G30" s="926"/>
      <c r="H30" s="926"/>
      <c r="I30" s="937"/>
      <c r="K30" s="942" t="s">
        <v>926</v>
      </c>
    </row>
    <row r="31" spans="2:37" ht="21.95" customHeight="1">
      <c r="B31" s="905" t="s">
        <v>838</v>
      </c>
    </row>
    <row r="32" spans="2:37" ht="21.95" customHeight="1">
      <c r="B32" s="906"/>
      <c r="C32" s="906"/>
      <c r="D32" s="906"/>
      <c r="E32" s="906"/>
      <c r="F32" s="906"/>
      <c r="G32" s="906"/>
      <c r="H32" s="906"/>
      <c r="I32" s="906"/>
      <c r="J32" s="906"/>
      <c r="K32" s="906"/>
      <c r="L32" s="906" t="s">
        <v>927</v>
      </c>
      <c r="M32" s="906"/>
      <c r="N32" s="906"/>
      <c r="O32" s="906"/>
      <c r="P32" s="906"/>
      <c r="Q32" s="953" t="s">
        <v>655</v>
      </c>
      <c r="R32" s="953"/>
      <c r="S32" s="953"/>
      <c r="T32" s="953"/>
      <c r="U32" s="906" t="s">
        <v>928</v>
      </c>
      <c r="V32" s="906"/>
      <c r="W32" s="906"/>
      <c r="X32" s="906"/>
      <c r="Y32" s="966"/>
      <c r="Z32" s="969"/>
      <c r="AA32" s="971" t="s">
        <v>373</v>
      </c>
      <c r="AB32" s="906"/>
      <c r="AC32" s="906"/>
      <c r="AD32" s="906"/>
      <c r="AH32" s="963"/>
      <c r="AI32" s="963"/>
      <c r="AJ32" s="963"/>
      <c r="AK32" s="963"/>
    </row>
    <row r="33" spans="2:37" ht="21.95" customHeight="1">
      <c r="B33" s="906"/>
      <c r="C33" s="906"/>
      <c r="D33" s="906"/>
      <c r="E33" s="906"/>
      <c r="F33" s="906"/>
      <c r="G33" s="906"/>
      <c r="H33" s="906"/>
      <c r="I33" s="906"/>
      <c r="J33" s="906"/>
      <c r="K33" s="906"/>
      <c r="L33" s="906"/>
      <c r="M33" s="906"/>
      <c r="N33" s="906"/>
      <c r="O33" s="906"/>
      <c r="P33" s="906"/>
      <c r="Q33" s="953"/>
      <c r="R33" s="953"/>
      <c r="S33" s="953"/>
      <c r="T33" s="953"/>
      <c r="U33" s="906"/>
      <c r="V33" s="906"/>
      <c r="W33" s="906"/>
      <c r="X33" s="906"/>
      <c r="Y33" s="966"/>
      <c r="Z33" s="969"/>
      <c r="AA33" s="906"/>
      <c r="AB33" s="906"/>
      <c r="AC33" s="906"/>
      <c r="AD33" s="906"/>
      <c r="AH33" s="963"/>
      <c r="AI33" s="963"/>
      <c r="AJ33" s="963"/>
      <c r="AK33" s="963"/>
    </row>
    <row r="34" spans="2:37" ht="21.95" customHeight="1">
      <c r="B34" s="909" t="s">
        <v>193</v>
      </c>
      <c r="C34" s="924"/>
      <c r="D34" s="924"/>
      <c r="E34" s="924"/>
      <c r="F34" s="924"/>
      <c r="G34" s="924"/>
      <c r="H34" s="924"/>
      <c r="I34" s="924"/>
      <c r="J34" s="924"/>
      <c r="K34" s="941"/>
      <c r="L34" s="945" t="str">
        <f>IF(N16="","",EOMONTH(AI16,0))</f>
        <v/>
      </c>
      <c r="M34" s="945"/>
      <c r="N34" s="945"/>
      <c r="O34" s="945"/>
      <c r="P34" s="945"/>
      <c r="Q34" s="954" t="str">
        <f>IF($P$17=0,"",$P$17)</f>
        <v/>
      </c>
      <c r="R34" s="958"/>
      <c r="S34" s="958"/>
      <c r="T34" s="958"/>
      <c r="U34" s="965" t="str">
        <f t="shared" ref="U34:U39" si="0">IF(Q34="","",ROUND(($Z$18-Q34)/$Z$18,4))</f>
        <v/>
      </c>
      <c r="V34" s="968"/>
      <c r="W34" s="968"/>
      <c r="X34" s="968"/>
      <c r="Y34" s="966"/>
      <c r="Z34" s="969"/>
      <c r="AA34" s="956"/>
      <c r="AB34" s="960"/>
      <c r="AC34" s="960"/>
      <c r="AD34" s="964"/>
      <c r="AH34" s="963"/>
      <c r="AI34" s="963"/>
      <c r="AJ34" s="963"/>
      <c r="AK34" s="963"/>
    </row>
    <row r="35" spans="2:37" ht="21.95" customHeight="1">
      <c r="B35" s="909" t="s">
        <v>78</v>
      </c>
      <c r="C35" s="924"/>
      <c r="D35" s="924"/>
      <c r="E35" s="924"/>
      <c r="F35" s="924"/>
      <c r="G35" s="924"/>
      <c r="H35" s="924"/>
      <c r="I35" s="924"/>
      <c r="J35" s="924"/>
      <c r="K35" s="941"/>
      <c r="L35" s="945" t="str">
        <f t="shared" ref="L35:L41" si="1">IF($N$16="","",EOMONTH(L34,1))</f>
        <v/>
      </c>
      <c r="M35" s="945"/>
      <c r="N35" s="945"/>
      <c r="O35" s="945"/>
      <c r="P35" s="945"/>
      <c r="Q35" s="955"/>
      <c r="R35" s="959"/>
      <c r="S35" s="959"/>
      <c r="T35" s="959"/>
      <c r="U35" s="965" t="str">
        <f t="shared" si="0"/>
        <v/>
      </c>
      <c r="V35" s="968"/>
      <c r="W35" s="968"/>
      <c r="X35" s="968"/>
      <c r="Y35" s="966"/>
      <c r="Z35" s="969"/>
      <c r="AA35" s="956"/>
      <c r="AB35" s="960"/>
      <c r="AC35" s="960"/>
      <c r="AD35" s="964"/>
      <c r="AH35" s="963"/>
      <c r="AI35" s="963"/>
      <c r="AJ35" s="963"/>
      <c r="AK35" s="963"/>
    </row>
    <row r="36" spans="2:37" ht="21.95" customHeight="1">
      <c r="B36" s="909" t="s">
        <v>277</v>
      </c>
      <c r="C36" s="924"/>
      <c r="D36" s="924"/>
      <c r="E36" s="924"/>
      <c r="F36" s="924"/>
      <c r="G36" s="924"/>
      <c r="H36" s="924"/>
      <c r="I36" s="924"/>
      <c r="J36" s="924"/>
      <c r="K36" s="941"/>
      <c r="L36" s="945" t="str">
        <f t="shared" si="1"/>
        <v/>
      </c>
      <c r="M36" s="945"/>
      <c r="N36" s="945"/>
      <c r="O36" s="945"/>
      <c r="P36" s="945"/>
      <c r="Q36" s="955"/>
      <c r="R36" s="959"/>
      <c r="S36" s="959"/>
      <c r="T36" s="959"/>
      <c r="U36" s="965" t="str">
        <f t="shared" si="0"/>
        <v/>
      </c>
      <c r="V36" s="968"/>
      <c r="W36" s="968"/>
      <c r="X36" s="968"/>
      <c r="Y36" s="966"/>
      <c r="Z36" s="969"/>
      <c r="AA36" s="972" t="str">
        <f t="shared" ref="AA36:AA41" si="2">IF(U34="","",IF(AND($H$19="可",U34&gt;=0.05),"可","否"))</f>
        <v/>
      </c>
      <c r="AB36" s="972"/>
      <c r="AC36" s="972"/>
      <c r="AD36" s="972"/>
      <c r="AH36" s="963"/>
      <c r="AI36" s="963"/>
      <c r="AJ36" s="963"/>
      <c r="AK36" s="963"/>
    </row>
    <row r="37" spans="2:37" ht="21.95" customHeight="1">
      <c r="B37" s="909" t="s">
        <v>586</v>
      </c>
      <c r="C37" s="924"/>
      <c r="D37" s="924"/>
      <c r="E37" s="924"/>
      <c r="F37" s="924"/>
      <c r="G37" s="924"/>
      <c r="H37" s="924"/>
      <c r="I37" s="924"/>
      <c r="J37" s="924"/>
      <c r="K37" s="941"/>
      <c r="L37" s="945" t="str">
        <f t="shared" si="1"/>
        <v/>
      </c>
      <c r="M37" s="945"/>
      <c r="N37" s="945"/>
      <c r="O37" s="945"/>
      <c r="P37" s="945"/>
      <c r="Q37" s="955"/>
      <c r="R37" s="959"/>
      <c r="S37" s="959"/>
      <c r="T37" s="959"/>
      <c r="U37" s="965" t="str">
        <f t="shared" si="0"/>
        <v/>
      </c>
      <c r="V37" s="968"/>
      <c r="W37" s="968"/>
      <c r="X37" s="968"/>
      <c r="Y37" s="966"/>
      <c r="Z37" s="969"/>
      <c r="AA37" s="972" t="str">
        <f t="shared" si="2"/>
        <v/>
      </c>
      <c r="AB37" s="972"/>
      <c r="AC37" s="972"/>
      <c r="AD37" s="972"/>
      <c r="AH37" s="963"/>
      <c r="AI37" s="963"/>
      <c r="AJ37" s="963"/>
      <c r="AK37" s="963"/>
    </row>
    <row r="38" spans="2:37" ht="21.95" customHeight="1">
      <c r="B38" s="909" t="s">
        <v>931</v>
      </c>
      <c r="C38" s="924"/>
      <c r="D38" s="924"/>
      <c r="E38" s="924"/>
      <c r="F38" s="924"/>
      <c r="G38" s="924"/>
      <c r="H38" s="924"/>
      <c r="I38" s="924"/>
      <c r="J38" s="924"/>
      <c r="K38" s="941"/>
      <c r="L38" s="945" t="str">
        <f t="shared" si="1"/>
        <v/>
      </c>
      <c r="M38" s="945"/>
      <c r="N38" s="945"/>
      <c r="O38" s="945"/>
      <c r="P38" s="945"/>
      <c r="Q38" s="955"/>
      <c r="R38" s="959"/>
      <c r="S38" s="959"/>
      <c r="T38" s="959"/>
      <c r="U38" s="965" t="str">
        <f t="shared" si="0"/>
        <v/>
      </c>
      <c r="V38" s="968"/>
      <c r="W38" s="968"/>
      <c r="X38" s="968"/>
      <c r="Y38" s="967" t="s">
        <v>701</v>
      </c>
      <c r="Z38" s="969"/>
      <c r="AA38" s="972" t="str">
        <f t="shared" si="2"/>
        <v/>
      </c>
      <c r="AB38" s="972"/>
      <c r="AC38" s="972"/>
      <c r="AD38" s="972"/>
      <c r="AH38" s="963"/>
      <c r="AI38" s="963"/>
      <c r="AJ38" s="963"/>
      <c r="AK38" s="963"/>
    </row>
    <row r="39" spans="2:37" ht="21.95" customHeight="1">
      <c r="B39" s="909" t="s">
        <v>691</v>
      </c>
      <c r="C39" s="924"/>
      <c r="D39" s="924"/>
      <c r="E39" s="924"/>
      <c r="F39" s="924"/>
      <c r="G39" s="924"/>
      <c r="H39" s="924"/>
      <c r="I39" s="924"/>
      <c r="J39" s="924"/>
      <c r="K39" s="941"/>
      <c r="L39" s="945" t="str">
        <f t="shared" si="1"/>
        <v/>
      </c>
      <c r="M39" s="945"/>
      <c r="N39" s="945"/>
      <c r="O39" s="945"/>
      <c r="P39" s="945"/>
      <c r="Q39" s="955"/>
      <c r="R39" s="959"/>
      <c r="S39" s="959"/>
      <c r="T39" s="959"/>
      <c r="U39" s="965" t="str">
        <f t="shared" si="0"/>
        <v/>
      </c>
      <c r="V39" s="968"/>
      <c r="W39" s="968"/>
      <c r="X39" s="968"/>
      <c r="Y39" s="966"/>
      <c r="Z39" s="969"/>
      <c r="AA39" s="976" t="str">
        <f t="shared" si="2"/>
        <v/>
      </c>
      <c r="AB39" s="976"/>
      <c r="AC39" s="976"/>
      <c r="AD39" s="976"/>
      <c r="AH39" s="963"/>
      <c r="AI39" s="963"/>
      <c r="AJ39" s="963"/>
      <c r="AK39" s="963"/>
    </row>
    <row r="40" spans="2:37" ht="21.95" customHeight="1">
      <c r="B40" s="909"/>
      <c r="C40" s="924"/>
      <c r="D40" s="924"/>
      <c r="E40" s="924"/>
      <c r="F40" s="924"/>
      <c r="G40" s="924"/>
      <c r="H40" s="924"/>
      <c r="I40" s="924"/>
      <c r="J40" s="924"/>
      <c r="K40" s="941"/>
      <c r="L40" s="945" t="str">
        <f t="shared" si="1"/>
        <v/>
      </c>
      <c r="M40" s="945"/>
      <c r="N40" s="945"/>
      <c r="O40" s="945"/>
      <c r="P40" s="945"/>
      <c r="Q40" s="956"/>
      <c r="R40" s="960"/>
      <c r="S40" s="960"/>
      <c r="T40" s="964"/>
      <c r="U40" s="956"/>
      <c r="V40" s="960"/>
      <c r="W40" s="960"/>
      <c r="X40" s="964"/>
      <c r="Y40" s="966"/>
      <c r="Z40" s="969"/>
      <c r="AA40" s="972" t="str">
        <f t="shared" si="2"/>
        <v/>
      </c>
      <c r="AB40" s="972"/>
      <c r="AC40" s="972"/>
      <c r="AD40" s="972"/>
      <c r="AH40" s="963"/>
      <c r="AI40" s="963"/>
      <c r="AJ40" s="963"/>
      <c r="AK40" s="963"/>
    </row>
    <row r="41" spans="2:37" ht="21.95" customHeight="1">
      <c r="B41" s="909" t="s">
        <v>75</v>
      </c>
      <c r="C41" s="924"/>
      <c r="D41" s="924"/>
      <c r="E41" s="924"/>
      <c r="F41" s="924"/>
      <c r="G41" s="924"/>
      <c r="H41" s="924"/>
      <c r="I41" s="924"/>
      <c r="J41" s="924"/>
      <c r="K41" s="941"/>
      <c r="L41" s="945" t="str">
        <f t="shared" si="1"/>
        <v/>
      </c>
      <c r="M41" s="945"/>
      <c r="N41" s="945"/>
      <c r="O41" s="945"/>
      <c r="P41" s="945"/>
      <c r="Q41" s="957"/>
      <c r="R41" s="957"/>
      <c r="S41" s="957"/>
      <c r="T41" s="957"/>
      <c r="U41" s="957"/>
      <c r="V41" s="957"/>
      <c r="W41" s="957"/>
      <c r="X41" s="957"/>
      <c r="Y41" s="966"/>
      <c r="Z41" s="969"/>
      <c r="AA41" s="972" t="str">
        <f t="shared" si="2"/>
        <v/>
      </c>
      <c r="AB41" s="972"/>
      <c r="AC41" s="972"/>
      <c r="AD41" s="972"/>
      <c r="AH41" s="963"/>
      <c r="AI41" s="963"/>
      <c r="AJ41" s="963"/>
      <c r="AK41" s="963"/>
    </row>
    <row r="42" spans="2:37" ht="19.5" customHeight="1">
      <c r="B42" s="915" t="s">
        <v>845</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row>
    <row r="43" spans="2:37" ht="19.5" customHeight="1">
      <c r="B43" s="915"/>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row>
    <row r="44" spans="2:37" ht="19.5" customHeight="1">
      <c r="B44" s="916"/>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row>
    <row r="45" spans="2:37" ht="20.25" customHeight="1"/>
    <row r="46" spans="2:37" ht="21.95" customHeight="1">
      <c r="B46" s="914" t="s">
        <v>345</v>
      </c>
      <c r="C46" s="926"/>
      <c r="D46" s="926"/>
      <c r="E46" s="926"/>
      <c r="F46" s="926"/>
      <c r="G46" s="926"/>
      <c r="H46" s="926"/>
      <c r="I46" s="926"/>
      <c r="J46" s="926"/>
      <c r="K46" s="926"/>
      <c r="L46" s="926"/>
      <c r="M46" s="926"/>
      <c r="N46" s="926"/>
      <c r="O46" s="926"/>
      <c r="P46" s="926"/>
      <c r="Q46" s="926"/>
      <c r="R46" s="926"/>
      <c r="S46" s="926"/>
      <c r="T46" s="926"/>
      <c r="U46" s="926"/>
      <c r="V46" s="926"/>
      <c r="W46" s="937"/>
      <c r="Y46" s="942" t="s">
        <v>932</v>
      </c>
    </row>
    <row r="47" spans="2:37" ht="21.95" customHeight="1">
      <c r="B47" s="905" t="s">
        <v>753</v>
      </c>
    </row>
    <row r="48" spans="2:37" ht="21.95" customHeight="1">
      <c r="B48" s="917" t="s">
        <v>934</v>
      </c>
      <c r="C48" s="917"/>
      <c r="D48" s="917"/>
      <c r="E48" s="917"/>
      <c r="F48" s="917"/>
      <c r="G48" s="917"/>
      <c r="H48" s="917"/>
      <c r="I48" s="917"/>
      <c r="J48" s="917"/>
      <c r="K48" s="943" t="s">
        <v>104</v>
      </c>
      <c r="L48" s="946"/>
      <c r="M48" s="946"/>
      <c r="N48" s="946"/>
      <c r="O48" s="946"/>
      <c r="P48" s="946"/>
      <c r="Q48" s="946"/>
      <c r="R48" s="946"/>
      <c r="S48" s="946"/>
      <c r="T48" s="946"/>
      <c r="U48" s="946"/>
      <c r="V48" s="946"/>
      <c r="W48" s="946"/>
      <c r="X48" s="946"/>
      <c r="Y48" s="946"/>
      <c r="Z48" s="946"/>
      <c r="AA48" s="946"/>
      <c r="AB48" s="946"/>
      <c r="AC48" s="946"/>
      <c r="AD48" s="946"/>
      <c r="AE48" s="946"/>
      <c r="AF48" s="980"/>
    </row>
    <row r="49" spans="2:32" ht="21.95" customHeight="1">
      <c r="B49" s="918"/>
      <c r="C49" s="918"/>
      <c r="D49" s="918"/>
      <c r="E49" s="918"/>
      <c r="F49" s="918"/>
      <c r="G49" s="918"/>
      <c r="H49" s="918"/>
      <c r="I49" s="918"/>
      <c r="J49" s="918"/>
      <c r="K49" s="944"/>
      <c r="L49" s="947"/>
      <c r="M49" s="947"/>
      <c r="N49" s="947"/>
      <c r="O49" s="947"/>
      <c r="P49" s="947"/>
      <c r="Q49" s="947"/>
      <c r="R49" s="947"/>
      <c r="S49" s="947"/>
      <c r="T49" s="947"/>
      <c r="U49" s="947"/>
      <c r="V49" s="947"/>
      <c r="W49" s="947"/>
      <c r="X49" s="947"/>
      <c r="Y49" s="947"/>
      <c r="Z49" s="947"/>
      <c r="AA49" s="947"/>
      <c r="AB49" s="947"/>
      <c r="AC49" s="947"/>
      <c r="AD49" s="947"/>
      <c r="AE49" s="947"/>
      <c r="AF49" s="981"/>
    </row>
    <row r="50" spans="2:32" ht="36" customHeight="1">
      <c r="B50" s="919" t="s">
        <v>935</v>
      </c>
      <c r="C50" s="919"/>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row>
    <row r="51" spans="2:32" ht="21.95" customHeight="1"/>
    <row r="52" spans="2:32" ht="21.95" customHeight="1">
      <c r="B52" s="914" t="s">
        <v>1307</v>
      </c>
      <c r="C52" s="926"/>
      <c r="D52" s="926"/>
      <c r="E52" s="926"/>
      <c r="F52" s="926"/>
      <c r="G52" s="926"/>
      <c r="H52" s="926"/>
      <c r="I52" s="937"/>
      <c r="K52" s="942" t="s">
        <v>1016</v>
      </c>
    </row>
    <row r="53" spans="2:32" ht="21.95" customHeight="1">
      <c r="B53" s="905" t="s">
        <v>1308</v>
      </c>
    </row>
    <row r="54" spans="2:32" ht="21.95" customHeight="1">
      <c r="B54" s="906"/>
      <c r="C54" s="906"/>
      <c r="D54" s="906"/>
      <c r="E54" s="906"/>
      <c r="F54" s="906"/>
      <c r="G54" s="906"/>
      <c r="H54" s="906"/>
      <c r="I54" s="906"/>
      <c r="J54" s="906"/>
      <c r="K54" s="906"/>
      <c r="L54" s="906" t="s">
        <v>927</v>
      </c>
      <c r="M54" s="906"/>
      <c r="N54" s="906"/>
      <c r="O54" s="906"/>
      <c r="P54" s="906"/>
      <c r="Q54" s="953" t="s">
        <v>655</v>
      </c>
      <c r="R54" s="953"/>
      <c r="S54" s="953"/>
      <c r="T54" s="953"/>
      <c r="U54" s="966"/>
      <c r="V54" s="969"/>
      <c r="W54" s="971" t="s">
        <v>1309</v>
      </c>
      <c r="X54" s="906"/>
      <c r="Y54" s="906"/>
      <c r="Z54" s="906"/>
    </row>
    <row r="55" spans="2:32" ht="21.95" customHeight="1">
      <c r="B55" s="906"/>
      <c r="C55" s="906"/>
      <c r="D55" s="906"/>
      <c r="E55" s="906"/>
      <c r="F55" s="906"/>
      <c r="G55" s="906"/>
      <c r="H55" s="906"/>
      <c r="I55" s="906"/>
      <c r="J55" s="906"/>
      <c r="K55" s="906"/>
      <c r="L55" s="906"/>
      <c r="M55" s="906"/>
      <c r="N55" s="906"/>
      <c r="O55" s="906"/>
      <c r="P55" s="906"/>
      <c r="Q55" s="953"/>
      <c r="R55" s="953"/>
      <c r="S55" s="953"/>
      <c r="T55" s="953"/>
      <c r="U55" s="966"/>
      <c r="V55" s="969"/>
      <c r="W55" s="906"/>
      <c r="X55" s="906"/>
      <c r="Y55" s="906"/>
      <c r="Z55" s="906"/>
    </row>
    <row r="56" spans="2:32" ht="21.95" customHeight="1">
      <c r="B56" s="909" t="s">
        <v>193</v>
      </c>
      <c r="C56" s="924"/>
      <c r="D56" s="924"/>
      <c r="E56" s="924"/>
      <c r="F56" s="924"/>
      <c r="G56" s="924"/>
      <c r="H56" s="924"/>
      <c r="I56" s="924"/>
      <c r="J56" s="924"/>
      <c r="K56" s="941"/>
      <c r="L56" s="945" t="str">
        <f>IF(N16="","",EOMONTH(AI16,0))</f>
        <v/>
      </c>
      <c r="M56" s="945"/>
      <c r="N56" s="945"/>
      <c r="O56" s="945"/>
      <c r="P56" s="945"/>
      <c r="Q56" s="954" t="str">
        <f>IF($P$17=0,"",$P$17)</f>
        <v/>
      </c>
      <c r="R56" s="958"/>
      <c r="S56" s="958"/>
      <c r="T56" s="958"/>
      <c r="U56" s="966"/>
      <c r="V56" s="969"/>
      <c r="W56" s="956"/>
      <c r="X56" s="960"/>
      <c r="Y56" s="960"/>
      <c r="Z56" s="964"/>
    </row>
    <row r="57" spans="2:32" ht="21.95" customHeight="1">
      <c r="B57" s="909" t="s">
        <v>1310</v>
      </c>
      <c r="C57" s="924"/>
      <c r="D57" s="924"/>
      <c r="E57" s="924"/>
      <c r="F57" s="924"/>
      <c r="G57" s="924"/>
      <c r="H57" s="924"/>
      <c r="I57" s="924"/>
      <c r="J57" s="924"/>
      <c r="K57" s="941"/>
      <c r="L57" s="945" t="str">
        <f t="shared" ref="L57:L74" si="3">IF($N$16="","",EOMONTH(L56,1))</f>
        <v/>
      </c>
      <c r="M57" s="945"/>
      <c r="N57" s="945"/>
      <c r="O57" s="945"/>
      <c r="P57" s="945"/>
      <c r="Q57" s="955"/>
      <c r="R57" s="959"/>
      <c r="S57" s="959"/>
      <c r="T57" s="959"/>
      <c r="U57" s="966"/>
      <c r="V57" s="969"/>
      <c r="W57" s="956"/>
      <c r="X57" s="960"/>
      <c r="Y57" s="960"/>
      <c r="Z57" s="964"/>
    </row>
    <row r="58" spans="2:32" ht="21.95" customHeight="1">
      <c r="B58" s="909" t="s">
        <v>1311</v>
      </c>
      <c r="C58" s="924"/>
      <c r="D58" s="924"/>
      <c r="E58" s="924"/>
      <c r="F58" s="924"/>
      <c r="G58" s="924"/>
      <c r="H58" s="924"/>
      <c r="I58" s="924"/>
      <c r="J58" s="924"/>
      <c r="K58" s="941"/>
      <c r="L58" s="945" t="str">
        <f t="shared" si="3"/>
        <v/>
      </c>
      <c r="M58" s="945"/>
      <c r="N58" s="945"/>
      <c r="O58" s="945"/>
      <c r="P58" s="945"/>
      <c r="Q58" s="955"/>
      <c r="R58" s="959"/>
      <c r="S58" s="959"/>
      <c r="T58" s="959"/>
      <c r="U58" s="966"/>
      <c r="V58" s="969"/>
      <c r="W58" s="972" t="str">
        <f t="shared" ref="W58:W74" si="4">IF(Q56="","",IF(OR(AND($AJ$8=7,Q56&lt;=750,$H$20="可"),AND($AJ$8=8,Q56&lt;=900,$H$20="可"),AND($AJ$8=9,Q56&lt;=750,$H$20="可")),"可","否"))</f>
        <v/>
      </c>
      <c r="X58" s="972"/>
      <c r="Y58" s="972"/>
      <c r="Z58" s="972"/>
    </row>
    <row r="59" spans="2:32" ht="21.95" customHeight="1">
      <c r="B59" s="909"/>
      <c r="C59" s="924"/>
      <c r="D59" s="924"/>
      <c r="E59" s="924"/>
      <c r="F59" s="924"/>
      <c r="G59" s="924"/>
      <c r="H59" s="924"/>
      <c r="I59" s="924"/>
      <c r="J59" s="924"/>
      <c r="K59" s="941"/>
      <c r="L59" s="945" t="str">
        <f t="shared" si="3"/>
        <v/>
      </c>
      <c r="M59" s="945"/>
      <c r="N59" s="945"/>
      <c r="O59" s="945"/>
      <c r="P59" s="945"/>
      <c r="Q59" s="955"/>
      <c r="R59" s="959"/>
      <c r="S59" s="959"/>
      <c r="T59" s="959"/>
      <c r="U59" s="966"/>
      <c r="V59" s="969"/>
      <c r="W59" s="972" t="str">
        <f t="shared" si="4"/>
        <v/>
      </c>
      <c r="X59" s="972"/>
      <c r="Y59" s="972"/>
      <c r="Z59" s="972"/>
    </row>
    <row r="60" spans="2:32" ht="21.95" customHeight="1">
      <c r="B60" s="909"/>
      <c r="C60" s="924"/>
      <c r="D60" s="924"/>
      <c r="E60" s="924"/>
      <c r="F60" s="924"/>
      <c r="G60" s="924"/>
      <c r="H60" s="924"/>
      <c r="I60" s="924"/>
      <c r="J60" s="924"/>
      <c r="K60" s="941"/>
      <c r="L60" s="945" t="str">
        <f t="shared" si="3"/>
        <v/>
      </c>
      <c r="M60" s="945"/>
      <c r="N60" s="945"/>
      <c r="O60" s="945"/>
      <c r="P60" s="945"/>
      <c r="Q60" s="955"/>
      <c r="R60" s="959"/>
      <c r="S60" s="959"/>
      <c r="T60" s="959"/>
      <c r="U60" s="966"/>
      <c r="V60" s="969"/>
      <c r="W60" s="972" t="str">
        <f t="shared" si="4"/>
        <v/>
      </c>
      <c r="X60" s="972"/>
      <c r="Y60" s="972"/>
      <c r="Z60" s="972"/>
    </row>
    <row r="61" spans="2:32" ht="21.95" customHeight="1">
      <c r="B61" s="909"/>
      <c r="C61" s="924"/>
      <c r="D61" s="924"/>
      <c r="E61" s="924"/>
      <c r="F61" s="924"/>
      <c r="G61" s="924"/>
      <c r="H61" s="924"/>
      <c r="I61" s="924"/>
      <c r="J61" s="924"/>
      <c r="K61" s="941"/>
      <c r="L61" s="945" t="str">
        <f t="shared" si="3"/>
        <v/>
      </c>
      <c r="M61" s="945"/>
      <c r="N61" s="945"/>
      <c r="O61" s="945"/>
      <c r="P61" s="945"/>
      <c r="Q61" s="955"/>
      <c r="R61" s="959"/>
      <c r="S61" s="959"/>
      <c r="T61" s="959"/>
      <c r="U61" s="966"/>
      <c r="V61" s="969"/>
      <c r="W61" s="972" t="str">
        <f t="shared" si="4"/>
        <v/>
      </c>
      <c r="X61" s="972"/>
      <c r="Y61" s="972"/>
      <c r="Z61" s="972"/>
    </row>
    <row r="62" spans="2:32" ht="21.95" customHeight="1">
      <c r="B62" s="909"/>
      <c r="C62" s="924"/>
      <c r="D62" s="924"/>
      <c r="E62" s="924"/>
      <c r="F62" s="924"/>
      <c r="G62" s="924"/>
      <c r="H62" s="924"/>
      <c r="I62" s="924"/>
      <c r="J62" s="924"/>
      <c r="K62" s="941"/>
      <c r="L62" s="945" t="str">
        <f t="shared" si="3"/>
        <v/>
      </c>
      <c r="M62" s="945"/>
      <c r="N62" s="945"/>
      <c r="O62" s="945"/>
      <c r="P62" s="945"/>
      <c r="Q62" s="955"/>
      <c r="R62" s="959"/>
      <c r="S62" s="959"/>
      <c r="T62" s="959"/>
      <c r="U62" s="966"/>
      <c r="V62" s="969"/>
      <c r="W62" s="972" t="str">
        <f t="shared" si="4"/>
        <v/>
      </c>
      <c r="X62" s="972"/>
      <c r="Y62" s="972"/>
      <c r="Z62" s="972"/>
    </row>
    <row r="63" spans="2:32" ht="21.95" customHeight="1">
      <c r="B63" s="909"/>
      <c r="C63" s="924"/>
      <c r="D63" s="924"/>
      <c r="E63" s="924"/>
      <c r="F63" s="924"/>
      <c r="G63" s="924"/>
      <c r="H63" s="924"/>
      <c r="I63" s="924"/>
      <c r="J63" s="924"/>
      <c r="K63" s="941"/>
      <c r="L63" s="945" t="str">
        <f t="shared" si="3"/>
        <v/>
      </c>
      <c r="M63" s="945"/>
      <c r="N63" s="945"/>
      <c r="O63" s="945"/>
      <c r="P63" s="945"/>
      <c r="Q63" s="955"/>
      <c r="R63" s="959"/>
      <c r="S63" s="959"/>
      <c r="T63" s="959"/>
      <c r="U63" s="967" t="s">
        <v>701</v>
      </c>
      <c r="V63" s="970"/>
      <c r="W63" s="972" t="str">
        <f t="shared" si="4"/>
        <v/>
      </c>
      <c r="X63" s="972"/>
      <c r="Y63" s="972"/>
      <c r="Z63" s="972"/>
    </row>
    <row r="64" spans="2:32" ht="21.95" customHeight="1">
      <c r="B64" s="909"/>
      <c r="C64" s="924"/>
      <c r="D64" s="924"/>
      <c r="E64" s="924"/>
      <c r="F64" s="924"/>
      <c r="G64" s="924"/>
      <c r="H64" s="924"/>
      <c r="I64" s="924"/>
      <c r="J64" s="924"/>
      <c r="K64" s="941"/>
      <c r="L64" s="945" t="str">
        <f t="shared" si="3"/>
        <v/>
      </c>
      <c r="M64" s="945"/>
      <c r="N64" s="945"/>
      <c r="O64" s="945"/>
      <c r="P64" s="945"/>
      <c r="Q64" s="955"/>
      <c r="R64" s="959"/>
      <c r="S64" s="959"/>
      <c r="T64" s="959"/>
      <c r="U64" s="967"/>
      <c r="V64" s="970"/>
      <c r="W64" s="972" t="str">
        <f t="shared" si="4"/>
        <v/>
      </c>
      <c r="X64" s="972"/>
      <c r="Y64" s="972"/>
      <c r="Z64" s="972"/>
    </row>
    <row r="65" spans="2:32" ht="21.95" customHeight="1">
      <c r="B65" s="909"/>
      <c r="C65" s="924"/>
      <c r="D65" s="924"/>
      <c r="E65" s="924"/>
      <c r="F65" s="924"/>
      <c r="G65" s="924"/>
      <c r="H65" s="924"/>
      <c r="I65" s="924"/>
      <c r="J65" s="924"/>
      <c r="K65" s="941"/>
      <c r="L65" s="945" t="str">
        <f t="shared" si="3"/>
        <v/>
      </c>
      <c r="M65" s="945"/>
      <c r="N65" s="945"/>
      <c r="O65" s="945"/>
      <c r="P65" s="945"/>
      <c r="Q65" s="955"/>
      <c r="R65" s="959"/>
      <c r="S65" s="959"/>
      <c r="T65" s="959"/>
      <c r="U65" s="967"/>
      <c r="V65" s="970"/>
      <c r="W65" s="972" t="str">
        <f t="shared" si="4"/>
        <v/>
      </c>
      <c r="X65" s="972"/>
      <c r="Y65" s="972"/>
      <c r="Z65" s="972"/>
    </row>
    <row r="66" spans="2:32" ht="21.95" customHeight="1">
      <c r="B66" s="909"/>
      <c r="C66" s="924"/>
      <c r="D66" s="924"/>
      <c r="E66" s="924"/>
      <c r="F66" s="924"/>
      <c r="G66" s="924"/>
      <c r="H66" s="924"/>
      <c r="I66" s="924"/>
      <c r="J66" s="924"/>
      <c r="K66" s="941"/>
      <c r="L66" s="945" t="str">
        <f t="shared" si="3"/>
        <v/>
      </c>
      <c r="M66" s="945"/>
      <c r="N66" s="945"/>
      <c r="O66" s="945"/>
      <c r="P66" s="945"/>
      <c r="Q66" s="955"/>
      <c r="R66" s="959"/>
      <c r="S66" s="959"/>
      <c r="T66" s="959"/>
      <c r="U66" s="967"/>
      <c r="V66" s="970"/>
      <c r="W66" s="972" t="str">
        <f t="shared" si="4"/>
        <v/>
      </c>
      <c r="X66" s="972"/>
      <c r="Y66" s="972"/>
      <c r="Z66" s="972"/>
    </row>
    <row r="67" spans="2:32" ht="21.95" customHeight="1">
      <c r="B67" s="909"/>
      <c r="C67" s="924"/>
      <c r="D67" s="924"/>
      <c r="E67" s="924"/>
      <c r="F67" s="924"/>
      <c r="G67" s="924"/>
      <c r="H67" s="924"/>
      <c r="I67" s="924"/>
      <c r="J67" s="924"/>
      <c r="K67" s="941"/>
      <c r="L67" s="945" t="str">
        <f t="shared" si="3"/>
        <v/>
      </c>
      <c r="M67" s="945"/>
      <c r="N67" s="945"/>
      <c r="O67" s="945"/>
      <c r="P67" s="945"/>
      <c r="Q67" s="955"/>
      <c r="R67" s="959"/>
      <c r="S67" s="959"/>
      <c r="T67" s="959"/>
      <c r="U67" s="966"/>
      <c r="V67" s="969"/>
      <c r="W67" s="972" t="str">
        <f t="shared" si="4"/>
        <v/>
      </c>
      <c r="X67" s="972"/>
      <c r="Y67" s="972"/>
      <c r="Z67" s="972"/>
    </row>
    <row r="68" spans="2:32" ht="21.95" customHeight="1">
      <c r="B68" s="909"/>
      <c r="C68" s="924"/>
      <c r="D68" s="924"/>
      <c r="E68" s="924"/>
      <c r="F68" s="924"/>
      <c r="G68" s="924"/>
      <c r="H68" s="924"/>
      <c r="I68" s="924"/>
      <c r="J68" s="924"/>
      <c r="K68" s="941"/>
      <c r="L68" s="945" t="str">
        <f t="shared" si="3"/>
        <v/>
      </c>
      <c r="M68" s="945"/>
      <c r="N68" s="945"/>
      <c r="O68" s="945"/>
      <c r="P68" s="945"/>
      <c r="Q68" s="955"/>
      <c r="R68" s="959"/>
      <c r="S68" s="959"/>
      <c r="T68" s="959"/>
      <c r="U68" s="966"/>
      <c r="V68" s="969"/>
      <c r="W68" s="972" t="str">
        <f t="shared" si="4"/>
        <v/>
      </c>
      <c r="X68" s="972"/>
      <c r="Y68" s="972"/>
      <c r="Z68" s="972"/>
    </row>
    <row r="69" spans="2:32" ht="21.95" customHeight="1">
      <c r="B69" s="909"/>
      <c r="C69" s="924"/>
      <c r="D69" s="924"/>
      <c r="E69" s="924"/>
      <c r="F69" s="924"/>
      <c r="G69" s="924"/>
      <c r="H69" s="924"/>
      <c r="I69" s="924"/>
      <c r="J69" s="924"/>
      <c r="K69" s="941"/>
      <c r="L69" s="945" t="str">
        <f t="shared" si="3"/>
        <v/>
      </c>
      <c r="M69" s="945"/>
      <c r="N69" s="945"/>
      <c r="O69" s="945"/>
      <c r="P69" s="945"/>
      <c r="Q69" s="955"/>
      <c r="R69" s="959"/>
      <c r="S69" s="959"/>
      <c r="T69" s="959"/>
      <c r="U69" s="966"/>
      <c r="V69" s="969"/>
      <c r="W69" s="972" t="str">
        <f t="shared" si="4"/>
        <v/>
      </c>
      <c r="X69" s="972"/>
      <c r="Y69" s="972"/>
      <c r="Z69" s="972"/>
    </row>
    <row r="70" spans="2:32" ht="21.95" customHeight="1">
      <c r="B70" s="909"/>
      <c r="C70" s="924"/>
      <c r="D70" s="924"/>
      <c r="E70" s="924"/>
      <c r="F70" s="924"/>
      <c r="G70" s="924"/>
      <c r="H70" s="924"/>
      <c r="I70" s="924"/>
      <c r="J70" s="924"/>
      <c r="K70" s="941"/>
      <c r="L70" s="945" t="str">
        <f t="shared" si="3"/>
        <v/>
      </c>
      <c r="M70" s="945"/>
      <c r="N70" s="945"/>
      <c r="O70" s="945"/>
      <c r="P70" s="945"/>
      <c r="Q70" s="928"/>
      <c r="R70" s="928"/>
      <c r="S70" s="928"/>
      <c r="T70" s="928"/>
      <c r="W70" s="972" t="str">
        <f t="shared" si="4"/>
        <v/>
      </c>
      <c r="X70" s="972"/>
      <c r="Y70" s="972"/>
      <c r="Z70" s="972"/>
    </row>
    <row r="71" spans="2:32" ht="21.95" customHeight="1">
      <c r="B71" s="909"/>
      <c r="C71" s="924"/>
      <c r="D71" s="924"/>
      <c r="E71" s="924"/>
      <c r="F71" s="924"/>
      <c r="G71" s="924"/>
      <c r="H71" s="924"/>
      <c r="I71" s="924"/>
      <c r="J71" s="924"/>
      <c r="K71" s="941"/>
      <c r="L71" s="945" t="str">
        <f t="shared" si="3"/>
        <v/>
      </c>
      <c r="M71" s="945"/>
      <c r="N71" s="945"/>
      <c r="O71" s="945"/>
      <c r="P71" s="945"/>
      <c r="Q71" s="928"/>
      <c r="R71" s="928"/>
      <c r="S71" s="928"/>
      <c r="T71" s="928"/>
      <c r="W71" s="972" t="str">
        <f t="shared" si="4"/>
        <v/>
      </c>
      <c r="X71" s="972"/>
      <c r="Y71" s="972"/>
      <c r="Z71" s="972"/>
    </row>
    <row r="72" spans="2:32" ht="21.95" customHeight="1">
      <c r="B72" s="909"/>
      <c r="C72" s="924"/>
      <c r="D72" s="924"/>
      <c r="E72" s="924"/>
      <c r="F72" s="924"/>
      <c r="G72" s="924"/>
      <c r="H72" s="924"/>
      <c r="I72" s="924"/>
      <c r="J72" s="924"/>
      <c r="K72" s="941"/>
      <c r="L72" s="945" t="str">
        <f t="shared" si="3"/>
        <v/>
      </c>
      <c r="M72" s="945"/>
      <c r="N72" s="945"/>
      <c r="O72" s="945"/>
      <c r="P72" s="945"/>
      <c r="Q72" s="928"/>
      <c r="R72" s="928"/>
      <c r="S72" s="928"/>
      <c r="T72" s="928"/>
      <c r="W72" s="972" t="str">
        <f t="shared" si="4"/>
        <v/>
      </c>
      <c r="X72" s="972"/>
      <c r="Y72" s="972"/>
      <c r="Z72" s="972"/>
    </row>
    <row r="73" spans="2:32" ht="21.95" customHeight="1">
      <c r="B73" s="909"/>
      <c r="C73" s="924"/>
      <c r="D73" s="924"/>
      <c r="E73" s="924"/>
      <c r="F73" s="924"/>
      <c r="G73" s="924"/>
      <c r="H73" s="924"/>
      <c r="I73" s="924"/>
      <c r="J73" s="924"/>
      <c r="K73" s="941"/>
      <c r="L73" s="945" t="str">
        <f t="shared" si="3"/>
        <v/>
      </c>
      <c r="M73" s="945"/>
      <c r="N73" s="945"/>
      <c r="O73" s="945"/>
      <c r="P73" s="945"/>
      <c r="Q73" s="928"/>
      <c r="R73" s="928"/>
      <c r="S73" s="928"/>
      <c r="T73" s="928"/>
      <c r="W73" s="972" t="str">
        <f t="shared" si="4"/>
        <v/>
      </c>
      <c r="X73" s="972"/>
      <c r="Y73" s="972"/>
      <c r="Z73" s="972"/>
    </row>
    <row r="74" spans="2:32" ht="21.95" customHeight="1">
      <c r="B74" s="909"/>
      <c r="C74" s="924"/>
      <c r="D74" s="924"/>
      <c r="E74" s="924"/>
      <c r="F74" s="924"/>
      <c r="G74" s="924"/>
      <c r="H74" s="924"/>
      <c r="I74" s="924"/>
      <c r="J74" s="924"/>
      <c r="K74" s="941"/>
      <c r="L74" s="945" t="str">
        <f t="shared" si="3"/>
        <v/>
      </c>
      <c r="M74" s="945"/>
      <c r="N74" s="945"/>
      <c r="O74" s="945"/>
      <c r="P74" s="945"/>
      <c r="Q74" s="928"/>
      <c r="R74" s="928"/>
      <c r="S74" s="928"/>
      <c r="T74" s="928"/>
      <c r="W74" s="972" t="str">
        <f t="shared" si="4"/>
        <v/>
      </c>
      <c r="X74" s="972"/>
      <c r="Y74" s="972"/>
      <c r="Z74" s="972"/>
    </row>
    <row r="75" spans="2:32" ht="21.95" customHeight="1">
      <c r="B75" s="912" t="s">
        <v>84</v>
      </c>
      <c r="C75" s="913"/>
      <c r="D75" s="913"/>
      <c r="E75" s="913"/>
      <c r="F75" s="913"/>
      <c r="G75" s="913"/>
      <c r="H75" s="913"/>
      <c r="I75" s="913"/>
      <c r="J75" s="913"/>
      <c r="K75" s="913"/>
      <c r="L75" s="913"/>
      <c r="M75" s="913"/>
      <c r="N75" s="913"/>
      <c r="O75" s="913"/>
      <c r="P75" s="913"/>
      <c r="Q75" s="913"/>
      <c r="R75" s="913"/>
      <c r="S75" s="913"/>
      <c r="T75" s="913"/>
      <c r="U75" s="913"/>
      <c r="V75" s="913"/>
      <c r="W75" s="913"/>
      <c r="X75" s="913"/>
      <c r="Y75" s="913"/>
      <c r="Z75" s="913"/>
      <c r="AA75" s="913"/>
      <c r="AB75" s="913"/>
      <c r="AC75" s="913"/>
      <c r="AD75" s="913"/>
      <c r="AE75" s="913"/>
      <c r="AF75" s="913"/>
    </row>
    <row r="76" spans="2:32" ht="21.95" customHeight="1">
      <c r="B76" s="912"/>
      <c r="C76" s="913"/>
      <c r="D76" s="913"/>
      <c r="E76" s="913"/>
      <c r="F76" s="913"/>
      <c r="G76" s="913"/>
      <c r="H76" s="913"/>
      <c r="I76" s="913"/>
      <c r="J76" s="913"/>
      <c r="K76" s="913"/>
      <c r="L76" s="913"/>
      <c r="M76" s="913"/>
      <c r="N76" s="913"/>
      <c r="O76" s="913"/>
      <c r="P76" s="913"/>
      <c r="Q76" s="913"/>
      <c r="R76" s="913"/>
      <c r="S76" s="913"/>
      <c r="T76" s="913"/>
      <c r="U76" s="913"/>
      <c r="V76" s="913"/>
      <c r="W76" s="913"/>
      <c r="X76" s="913"/>
      <c r="Y76" s="913"/>
      <c r="Z76" s="913"/>
      <c r="AA76" s="913"/>
      <c r="AB76" s="913"/>
      <c r="AC76" s="913"/>
      <c r="AD76" s="913"/>
      <c r="AE76" s="913"/>
      <c r="AF76" s="913"/>
    </row>
    <row r="77" spans="2:32" ht="21.95" customHeight="1">
      <c r="B77" s="912"/>
      <c r="C77" s="913"/>
      <c r="D77" s="913"/>
      <c r="E77" s="913"/>
      <c r="F77" s="913"/>
      <c r="G77" s="913"/>
      <c r="H77" s="913"/>
      <c r="I77" s="913"/>
      <c r="J77" s="913"/>
      <c r="K77" s="913"/>
      <c r="L77" s="913"/>
      <c r="M77" s="913"/>
      <c r="N77" s="913"/>
      <c r="O77" s="913"/>
      <c r="P77" s="913"/>
      <c r="Q77" s="913"/>
      <c r="R77" s="913"/>
      <c r="S77" s="913"/>
      <c r="T77" s="913"/>
      <c r="U77" s="913"/>
      <c r="V77" s="913"/>
      <c r="W77" s="913"/>
      <c r="X77" s="913"/>
      <c r="Y77" s="913"/>
      <c r="Z77" s="913"/>
      <c r="AA77" s="913"/>
      <c r="AB77" s="913"/>
      <c r="AC77" s="913"/>
      <c r="AD77" s="913"/>
      <c r="AE77" s="913"/>
      <c r="AF77" s="913"/>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A1:AG1"/>
    <mergeCell ref="B9:F9"/>
    <mergeCell ref="G9:J9"/>
    <mergeCell ref="K9:N9"/>
    <mergeCell ref="O9:AB9"/>
    <mergeCell ref="B10:F10"/>
    <mergeCell ref="G10:J10"/>
    <mergeCell ref="K10:N10"/>
    <mergeCell ref="O10:T10"/>
    <mergeCell ref="U10:X10"/>
    <mergeCell ref="Y10:AF10"/>
    <mergeCell ref="B11:F11"/>
    <mergeCell ref="G11:Q11"/>
    <mergeCell ref="R11:U11"/>
    <mergeCell ref="V11:AB11"/>
    <mergeCell ref="B16:K16"/>
    <mergeCell ref="L16:M16"/>
    <mergeCell ref="N16:O16"/>
    <mergeCell ref="Q16:R16"/>
    <mergeCell ref="B17:O17"/>
    <mergeCell ref="P17:R17"/>
    <mergeCell ref="B18:Y18"/>
    <mergeCell ref="Z18:AB18"/>
    <mergeCell ref="B19:G19"/>
    <mergeCell ref="H19:J19"/>
    <mergeCell ref="B20:G20"/>
    <mergeCell ref="H20:J20"/>
    <mergeCell ref="B30:I30"/>
    <mergeCell ref="B34:K34"/>
    <mergeCell ref="L34:P34"/>
    <mergeCell ref="Q34:T34"/>
    <mergeCell ref="U34:X34"/>
    <mergeCell ref="Y34:Z34"/>
    <mergeCell ref="AA34:AD34"/>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6:W46"/>
    <mergeCell ref="K48:AF48"/>
    <mergeCell ref="K49:AF49"/>
    <mergeCell ref="B50:AF50"/>
    <mergeCell ref="B52:I52"/>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U67:V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3:AF6"/>
    <mergeCell ref="B12:AF13"/>
    <mergeCell ref="B32:K33"/>
    <mergeCell ref="L32:P33"/>
    <mergeCell ref="Q32:T33"/>
    <mergeCell ref="U32:X33"/>
    <mergeCell ref="Y32:Z33"/>
    <mergeCell ref="AA32:AD33"/>
    <mergeCell ref="Y38:Z41"/>
    <mergeCell ref="B42:AF44"/>
    <mergeCell ref="B48:J49"/>
    <mergeCell ref="B54:K55"/>
    <mergeCell ref="L54:P55"/>
    <mergeCell ref="Q54:T55"/>
    <mergeCell ref="U54:V55"/>
    <mergeCell ref="W54:Z55"/>
    <mergeCell ref="U63:V66"/>
    <mergeCell ref="B75:AF77"/>
    <mergeCell ref="B21:AF28"/>
  </mergeCells>
  <phoneticPr fontId="4"/>
  <conditionalFormatting sqref="V11:AB11">
    <cfRule type="expression" dxfId="1" priority="2">
      <formula>OR($AJ$2=3,$AJ$2=4,$AJ$2=5)</formula>
    </cfRule>
  </conditionalFormatting>
  <conditionalFormatting sqref="H20:J20">
    <cfRule type="expression" dxfId="0" priority="1">
      <formula>OR($AJ$8="",$AJ$8=6)</formula>
    </cfRule>
  </conditionalFormatting>
  <dataValidations count="2">
    <dataValidation type="list" allowBlank="1" showDropDown="0" showInputMessage="1" showErrorMessage="1" sqref="V11:AB11">
      <formula1>$AI$9:$AI$12</formula1>
    </dataValidation>
    <dataValidation type="list" allowBlank="1" showDropDown="0" showInputMessage="1" showErrorMessage="1" sqref="G11:Q11">
      <formula1>$AI$3:$AI$7</formula1>
    </dataValidation>
  </dataValidations>
  <printOptions horizontalCentered="1"/>
  <pageMargins left="0.31496062992125984" right="0.11811023622047245" top="0.55118110236220474" bottom="0.39370078740157483" header="0.31496062992125984" footer="0.31496062992125984"/>
  <pageSetup paperSize="9" scale="46"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U31"/>
  <sheetViews>
    <sheetView showZeros="0" view="pageBreakPreview" zoomScaleNormal="90" zoomScaleSheetLayoutView="100" workbookViewId="0"/>
  </sheetViews>
  <sheetFormatPr defaultColWidth="9" defaultRowHeight="13.5"/>
  <cols>
    <col min="1" max="1" width="3.75" style="995" customWidth="1"/>
    <col min="2" max="18" width="9" style="995"/>
    <col min="19" max="19" width="10.75" style="995" customWidth="1"/>
    <col min="20" max="20" width="3.75" style="995" customWidth="1"/>
    <col min="21" max="21" width="5" style="995" customWidth="1"/>
    <col min="22" max="16384" width="9" style="995"/>
  </cols>
  <sheetData>
    <row r="1" spans="1:21" ht="14.25">
      <c r="A1" s="995" t="s">
        <v>1312</v>
      </c>
      <c r="B1" s="997"/>
      <c r="C1" s="997"/>
      <c r="D1" s="737"/>
      <c r="E1" s="997"/>
      <c r="F1" s="997"/>
      <c r="G1" s="997"/>
      <c r="H1" s="1078"/>
      <c r="I1" s="1078"/>
      <c r="J1" s="1078"/>
      <c r="K1" s="1078"/>
      <c r="L1" s="1078"/>
      <c r="M1" s="1078"/>
      <c r="N1" s="1078"/>
      <c r="O1" s="1078"/>
      <c r="P1" s="1078"/>
      <c r="Q1" s="1078"/>
      <c r="R1" s="1078"/>
      <c r="S1" s="1078"/>
      <c r="T1" s="1078"/>
      <c r="U1" s="1078"/>
    </row>
    <row r="2" spans="1:21" ht="27.75" customHeight="1">
      <c r="A2" s="996" t="s">
        <v>1314</v>
      </c>
      <c r="B2" s="996"/>
      <c r="C2" s="996"/>
      <c r="D2" s="996"/>
      <c r="E2" s="996"/>
      <c r="F2" s="996"/>
      <c r="G2" s="996"/>
      <c r="H2" s="996"/>
      <c r="I2" s="996"/>
      <c r="J2" s="996"/>
      <c r="K2" s="996"/>
      <c r="L2" s="996"/>
      <c r="M2" s="996"/>
      <c r="N2" s="996"/>
      <c r="O2" s="996"/>
      <c r="P2" s="996"/>
      <c r="Q2" s="996"/>
      <c r="R2" s="996"/>
      <c r="S2" s="996"/>
      <c r="T2" s="996"/>
      <c r="U2" s="1125"/>
    </row>
    <row r="3" spans="1:21" ht="5.25" customHeight="1">
      <c r="B3" s="998"/>
      <c r="C3" s="998"/>
      <c r="D3" s="998"/>
      <c r="E3" s="998"/>
      <c r="F3" s="998"/>
      <c r="G3" s="998"/>
      <c r="H3" s="998"/>
      <c r="I3" s="998"/>
      <c r="J3" s="998"/>
      <c r="K3" s="998"/>
      <c r="L3" s="998"/>
      <c r="M3" s="998"/>
      <c r="N3" s="998"/>
      <c r="O3" s="998"/>
      <c r="P3" s="998"/>
      <c r="Q3" s="998"/>
      <c r="R3" s="998"/>
      <c r="S3" s="1078"/>
      <c r="T3" s="998"/>
      <c r="U3" s="998"/>
    </row>
    <row r="4" spans="1:21" ht="99.75" customHeight="1">
      <c r="B4" s="999" t="s">
        <v>1315</v>
      </c>
      <c r="C4" s="999"/>
      <c r="D4" s="999"/>
      <c r="E4" s="999"/>
      <c r="F4" s="999"/>
      <c r="G4" s="999"/>
      <c r="H4" s="999"/>
      <c r="I4" s="999"/>
      <c r="J4" s="999"/>
      <c r="K4" s="999"/>
      <c r="L4" s="999"/>
      <c r="M4" s="999"/>
      <c r="N4" s="999"/>
      <c r="O4" s="999"/>
      <c r="P4" s="999"/>
      <c r="Q4" s="999"/>
      <c r="R4" s="999"/>
      <c r="S4" s="999"/>
      <c r="T4" s="1120"/>
      <c r="U4" s="1120"/>
    </row>
    <row r="5" spans="1:21" ht="14.25">
      <c r="K5" s="1078"/>
      <c r="L5" s="1078"/>
      <c r="M5" s="1078"/>
      <c r="N5" s="1078"/>
      <c r="Q5" s="1106"/>
      <c r="R5" s="1106"/>
      <c r="S5" s="1106"/>
    </row>
    <row r="6" spans="1:21" ht="18.75" customHeight="1">
      <c r="B6" s="1000" t="s">
        <v>937</v>
      </c>
      <c r="C6" s="170"/>
      <c r="D6" s="170"/>
      <c r="E6" s="170"/>
      <c r="F6" s="170"/>
      <c r="G6" s="170"/>
      <c r="H6" s="170"/>
      <c r="I6" s="170"/>
      <c r="J6" s="170"/>
      <c r="K6" s="170"/>
      <c r="L6" s="170"/>
      <c r="M6" s="963"/>
      <c r="N6" s="963"/>
      <c r="O6" s="963"/>
      <c r="P6" s="963"/>
      <c r="Q6" s="963"/>
      <c r="R6" s="963"/>
      <c r="T6" s="1121"/>
      <c r="U6" s="1121"/>
    </row>
    <row r="7" spans="1:21">
      <c r="B7" s="1001"/>
      <c r="C7" s="1018"/>
      <c r="D7" s="1035"/>
      <c r="E7" s="1045"/>
      <c r="F7" s="1056" t="s">
        <v>346</v>
      </c>
      <c r="G7" s="1067"/>
      <c r="H7" s="1079"/>
      <c r="I7" s="1079"/>
      <c r="J7" s="1087" t="s">
        <v>917</v>
      </c>
      <c r="K7" s="1090"/>
      <c r="L7" s="1079" t="s">
        <v>920</v>
      </c>
      <c r="M7" s="1079"/>
      <c r="N7" s="1079"/>
      <c r="O7" s="1096"/>
      <c r="P7" s="1102">
        <f>K7+1</f>
        <v>1</v>
      </c>
      <c r="Q7" s="1107"/>
      <c r="R7" s="1109"/>
      <c r="S7" s="1112" t="s">
        <v>939</v>
      </c>
      <c r="T7" s="1121"/>
      <c r="U7" s="1121"/>
    </row>
    <row r="8" spans="1:21">
      <c r="B8" s="1002"/>
      <c r="C8" s="1019"/>
      <c r="D8" s="1036"/>
      <c r="E8" s="1046"/>
      <c r="F8" s="1057"/>
      <c r="G8" s="1028" t="s">
        <v>697</v>
      </c>
      <c r="H8" s="1080" t="s">
        <v>940</v>
      </c>
      <c r="I8" s="1028" t="s">
        <v>724</v>
      </c>
      <c r="J8" s="1080" t="s">
        <v>942</v>
      </c>
      <c r="K8" s="1080" t="s">
        <v>400</v>
      </c>
      <c r="L8" s="1093" t="s">
        <v>609</v>
      </c>
      <c r="M8" s="1028" t="s">
        <v>944</v>
      </c>
      <c r="N8" s="1080" t="s">
        <v>175</v>
      </c>
      <c r="O8" s="1080" t="s">
        <v>115</v>
      </c>
      <c r="P8" s="1028" t="s">
        <v>946</v>
      </c>
      <c r="Q8" s="1080" t="s">
        <v>532</v>
      </c>
      <c r="R8" s="1080" t="s">
        <v>616</v>
      </c>
      <c r="S8" s="1113"/>
      <c r="T8" s="1121"/>
      <c r="U8" s="1121"/>
    </row>
    <row r="9" spans="1:21" ht="38.25" customHeight="1">
      <c r="B9" s="1003" t="s">
        <v>1316</v>
      </c>
      <c r="C9" s="1020" t="s">
        <v>522</v>
      </c>
      <c r="D9" s="1037"/>
      <c r="E9" s="1047"/>
      <c r="F9" s="1058">
        <v>0.5</v>
      </c>
      <c r="G9" s="1068"/>
      <c r="H9" s="1081"/>
      <c r="I9" s="1081"/>
      <c r="J9" s="1081"/>
      <c r="K9" s="1081"/>
      <c r="L9" s="1081"/>
      <c r="M9" s="1081"/>
      <c r="N9" s="1081"/>
      <c r="O9" s="1081"/>
      <c r="P9" s="1081"/>
      <c r="Q9" s="1081"/>
      <c r="R9" s="1081"/>
      <c r="S9" s="1114"/>
      <c r="T9" s="1078"/>
      <c r="U9" s="1078"/>
    </row>
    <row r="10" spans="1:21" ht="31.5" customHeight="1">
      <c r="B10" s="1004"/>
      <c r="C10" s="1021" t="s">
        <v>948</v>
      </c>
      <c r="D10" s="1038"/>
      <c r="E10" s="1048"/>
      <c r="F10" s="1059">
        <v>0.75</v>
      </c>
      <c r="G10" s="1069"/>
      <c r="H10" s="1082"/>
      <c r="I10" s="1082"/>
      <c r="J10" s="1082"/>
      <c r="K10" s="1082"/>
      <c r="L10" s="1082"/>
      <c r="M10" s="1082"/>
      <c r="N10" s="1082"/>
      <c r="O10" s="1082"/>
      <c r="P10" s="1082"/>
      <c r="Q10" s="1082"/>
      <c r="R10" s="1082"/>
      <c r="S10" s="1114"/>
      <c r="T10" s="1078"/>
      <c r="U10" s="1078"/>
    </row>
    <row r="11" spans="1:21" ht="31.5" customHeight="1">
      <c r="B11" s="1005"/>
      <c r="C11" s="1022" t="s">
        <v>949</v>
      </c>
      <c r="D11" s="1039"/>
      <c r="E11" s="1049"/>
      <c r="F11" s="1060">
        <v>1</v>
      </c>
      <c r="G11" s="1070"/>
      <c r="H11" s="1083"/>
      <c r="I11" s="1083"/>
      <c r="J11" s="1083"/>
      <c r="K11" s="1083"/>
      <c r="L11" s="1083"/>
      <c r="M11" s="1083"/>
      <c r="N11" s="1083"/>
      <c r="O11" s="1083"/>
      <c r="P11" s="1083"/>
      <c r="Q11" s="1083"/>
      <c r="R11" s="1083"/>
      <c r="S11" s="1114"/>
      <c r="T11" s="1078"/>
      <c r="U11" s="1078"/>
    </row>
    <row r="12" spans="1:21" ht="31.5" customHeight="1">
      <c r="B12" s="1003" t="s">
        <v>341</v>
      </c>
      <c r="C12" s="1023" t="s">
        <v>76</v>
      </c>
      <c r="D12" s="1040" t="s">
        <v>285</v>
      </c>
      <c r="E12" s="1050"/>
      <c r="F12" s="1061">
        <v>0.5</v>
      </c>
      <c r="G12" s="1071"/>
      <c r="H12" s="1084"/>
      <c r="I12" s="1071"/>
      <c r="J12" s="1084"/>
      <c r="K12" s="1084"/>
      <c r="L12" s="1094"/>
      <c r="M12" s="1071"/>
      <c r="N12" s="1084"/>
      <c r="O12" s="1097"/>
      <c r="P12" s="1071"/>
      <c r="Q12" s="1084"/>
      <c r="R12" s="1084"/>
      <c r="S12" s="1114"/>
      <c r="T12" s="1078"/>
      <c r="U12" s="1078"/>
    </row>
    <row r="13" spans="1:21" ht="31.5" customHeight="1">
      <c r="B13" s="1004"/>
      <c r="C13" s="1024"/>
      <c r="D13" s="1041" t="s">
        <v>948</v>
      </c>
      <c r="E13" s="1051"/>
      <c r="F13" s="1062">
        <v>0.75</v>
      </c>
      <c r="G13" s="1072"/>
      <c r="H13" s="1082"/>
      <c r="I13" s="1072"/>
      <c r="J13" s="1082"/>
      <c r="K13" s="1082"/>
      <c r="L13" s="1069"/>
      <c r="M13" s="1072"/>
      <c r="N13" s="1082"/>
      <c r="O13" s="1082"/>
      <c r="P13" s="1072"/>
      <c r="Q13" s="1082"/>
      <c r="R13" s="1082"/>
      <c r="S13" s="1114"/>
      <c r="T13" s="1078"/>
      <c r="U13" s="1078"/>
    </row>
    <row r="14" spans="1:21" ht="31.5" customHeight="1">
      <c r="B14" s="1004"/>
      <c r="C14" s="1025"/>
      <c r="D14" s="1042" t="s">
        <v>949</v>
      </c>
      <c r="E14" s="1052"/>
      <c r="F14" s="1063">
        <v>1</v>
      </c>
      <c r="G14" s="1073"/>
      <c r="H14" s="1083"/>
      <c r="I14" s="1073"/>
      <c r="J14" s="1083"/>
      <c r="K14" s="1083"/>
      <c r="L14" s="1070"/>
      <c r="M14" s="1073"/>
      <c r="N14" s="1083"/>
      <c r="O14" s="1083"/>
      <c r="P14" s="1073"/>
      <c r="Q14" s="1083"/>
      <c r="R14" s="1083"/>
      <c r="S14" s="1114"/>
      <c r="T14" s="1078"/>
      <c r="U14" s="1078"/>
    </row>
    <row r="15" spans="1:21" ht="33" customHeight="1">
      <c r="B15" s="1005"/>
      <c r="C15" s="1026" t="s">
        <v>85</v>
      </c>
      <c r="D15" s="1043" t="s">
        <v>299</v>
      </c>
      <c r="E15" s="1053"/>
      <c r="F15" s="1064">
        <v>1</v>
      </c>
      <c r="G15" s="1071"/>
      <c r="H15" s="1084"/>
      <c r="I15" s="1071"/>
      <c r="J15" s="1084"/>
      <c r="K15" s="1084"/>
      <c r="L15" s="1094"/>
      <c r="M15" s="1071"/>
      <c r="N15" s="1084"/>
      <c r="O15" s="1084"/>
      <c r="P15" s="1071"/>
      <c r="Q15" s="1084"/>
      <c r="R15" s="1084"/>
      <c r="S15" s="1114"/>
      <c r="T15" s="1078"/>
      <c r="U15" s="1078"/>
    </row>
    <row r="16" spans="1:21" ht="3.75" customHeight="1">
      <c r="B16" s="1006"/>
      <c r="C16" s="1027"/>
      <c r="D16" s="432"/>
      <c r="E16" s="432"/>
      <c r="F16" s="1065"/>
      <c r="G16" s="1074"/>
      <c r="H16" s="1085"/>
      <c r="I16" s="1085"/>
      <c r="J16" s="1085"/>
      <c r="K16" s="1085"/>
      <c r="L16" s="1085"/>
      <c r="M16" s="1085"/>
      <c r="N16" s="1085"/>
      <c r="O16" s="1085"/>
      <c r="P16" s="1085"/>
      <c r="Q16" s="1085"/>
      <c r="R16" s="1085"/>
      <c r="S16" s="1115"/>
      <c r="T16" s="1078"/>
      <c r="U16" s="1078"/>
    </row>
    <row r="17" spans="2:21" ht="18" customHeight="1">
      <c r="B17" s="1007"/>
      <c r="C17" s="1028" t="s">
        <v>952</v>
      </c>
      <c r="D17" s="1028"/>
      <c r="E17" s="1028"/>
      <c r="F17" s="1066"/>
      <c r="G17" s="1075">
        <f t="shared" ref="G17:R17" si="0">$F$9*G9+$F$10*G10+$F$11*G11+$F$12*G12+$F$13*G13+$F$14*G14+$F$15*G15</f>
        <v>0</v>
      </c>
      <c r="H17" s="1075">
        <f t="shared" si="0"/>
        <v>0</v>
      </c>
      <c r="I17" s="1075">
        <f t="shared" si="0"/>
        <v>0</v>
      </c>
      <c r="J17" s="1075">
        <f t="shared" si="0"/>
        <v>0</v>
      </c>
      <c r="K17" s="1075">
        <f t="shared" si="0"/>
        <v>0</v>
      </c>
      <c r="L17" s="1075">
        <f t="shared" si="0"/>
        <v>0</v>
      </c>
      <c r="M17" s="1075">
        <f t="shared" si="0"/>
        <v>0</v>
      </c>
      <c r="N17" s="1075">
        <f t="shared" si="0"/>
        <v>0</v>
      </c>
      <c r="O17" s="1075">
        <f t="shared" si="0"/>
        <v>0</v>
      </c>
      <c r="P17" s="1075">
        <f t="shared" si="0"/>
        <v>0</v>
      </c>
      <c r="Q17" s="1075">
        <f t="shared" si="0"/>
        <v>0</v>
      </c>
      <c r="R17" s="1075">
        <f t="shared" si="0"/>
        <v>0</v>
      </c>
      <c r="S17" s="1114"/>
      <c r="T17" s="1078"/>
      <c r="U17" s="1078"/>
    </row>
    <row r="18" spans="2:21" ht="18" customHeight="1">
      <c r="B18" s="1008" t="s">
        <v>953</v>
      </c>
      <c r="C18" s="1029"/>
      <c r="D18" s="1029"/>
      <c r="E18" s="1054"/>
      <c r="F18" s="1061">
        <v>0.8571428571428571</v>
      </c>
      <c r="G18" s="1076"/>
      <c r="H18" s="1076"/>
      <c r="I18" s="1076"/>
      <c r="J18" s="1076"/>
      <c r="K18" s="1076"/>
      <c r="L18" s="1076"/>
      <c r="M18" s="1076"/>
      <c r="N18" s="1076"/>
      <c r="O18" s="1076"/>
      <c r="P18" s="1076"/>
      <c r="Q18" s="1076"/>
      <c r="R18" s="1076"/>
      <c r="S18" s="1116"/>
      <c r="T18" s="1078"/>
      <c r="U18" s="1078"/>
    </row>
    <row r="19" spans="2:21" ht="18" customHeight="1">
      <c r="B19" s="1007"/>
      <c r="C19" s="1028" t="s">
        <v>955</v>
      </c>
      <c r="D19" s="1028"/>
      <c r="E19" s="1028"/>
      <c r="F19" s="1066"/>
      <c r="G19" s="1075">
        <f t="shared" ref="G19:R19" si="1">IF(G18="",G17,ROUND(G17*6/7,2))</f>
        <v>0</v>
      </c>
      <c r="H19" s="1075">
        <f t="shared" si="1"/>
        <v>0</v>
      </c>
      <c r="I19" s="1075">
        <f t="shared" si="1"/>
        <v>0</v>
      </c>
      <c r="J19" s="1075">
        <f t="shared" si="1"/>
        <v>0</v>
      </c>
      <c r="K19" s="1075">
        <f t="shared" si="1"/>
        <v>0</v>
      </c>
      <c r="L19" s="1075">
        <f t="shared" si="1"/>
        <v>0</v>
      </c>
      <c r="M19" s="1075">
        <f t="shared" si="1"/>
        <v>0</v>
      </c>
      <c r="N19" s="1075">
        <f t="shared" si="1"/>
        <v>0</v>
      </c>
      <c r="O19" s="1075">
        <f t="shared" si="1"/>
        <v>0</v>
      </c>
      <c r="P19" s="1075">
        <f t="shared" si="1"/>
        <v>0</v>
      </c>
      <c r="Q19" s="1075">
        <f t="shared" si="1"/>
        <v>0</v>
      </c>
      <c r="R19" s="1075">
        <f t="shared" si="1"/>
        <v>0</v>
      </c>
      <c r="S19" s="1117">
        <f>SUM(G19:Q19)</f>
        <v>0</v>
      </c>
      <c r="T19" s="1122" t="s">
        <v>354</v>
      </c>
      <c r="U19" s="1123"/>
    </row>
    <row r="20" spans="2:21" ht="45" customHeight="1">
      <c r="B20" s="1009" t="s">
        <v>228</v>
      </c>
      <c r="C20" s="1030"/>
      <c r="D20" s="1030"/>
      <c r="E20" s="1030"/>
      <c r="F20" s="1030"/>
      <c r="G20" s="1030"/>
      <c r="H20" s="1030"/>
      <c r="I20" s="1030"/>
      <c r="J20" s="1030"/>
      <c r="K20" s="1030"/>
      <c r="L20" s="1030"/>
      <c r="M20" s="1030"/>
      <c r="N20" s="1030"/>
      <c r="O20" s="1098"/>
      <c r="P20" s="1103" t="s">
        <v>1002</v>
      </c>
      <c r="Q20" s="1103"/>
      <c r="R20" s="1110"/>
      <c r="S20" s="1118">
        <f>COUNTIF(G19:Q19,"&gt;0")</f>
        <v>0</v>
      </c>
      <c r="T20" s="1123" t="s">
        <v>957</v>
      </c>
      <c r="U20" s="1123"/>
    </row>
    <row r="21" spans="2:21" ht="45" customHeight="1">
      <c r="B21" s="1010"/>
      <c r="C21" s="1031"/>
      <c r="D21" s="1031"/>
      <c r="E21" s="1031"/>
      <c r="F21" s="1031"/>
      <c r="G21" s="1031"/>
      <c r="H21" s="1031"/>
      <c r="I21" s="1031"/>
      <c r="J21" s="1031"/>
      <c r="K21" s="1031"/>
      <c r="L21" s="1031"/>
      <c r="M21" s="1031"/>
      <c r="N21" s="1031"/>
      <c r="O21" s="1099"/>
      <c r="P21" s="1104" t="s">
        <v>134</v>
      </c>
      <c r="Q21" s="1104"/>
      <c r="R21" s="1111"/>
      <c r="S21" s="1119" t="str">
        <f>IF(S20&lt;1,"",S19/S20)</f>
        <v/>
      </c>
      <c r="T21" s="1124" t="s">
        <v>890</v>
      </c>
      <c r="U21" s="1124"/>
    </row>
    <row r="22" spans="2:21" ht="125.25" customHeight="1">
      <c r="B22" s="1011"/>
      <c r="C22" s="1032"/>
      <c r="D22" s="1032"/>
      <c r="E22" s="1032"/>
      <c r="F22" s="1032"/>
      <c r="G22" s="1032"/>
      <c r="H22" s="1032"/>
      <c r="I22" s="1032"/>
      <c r="J22" s="1032"/>
      <c r="K22" s="1032"/>
      <c r="L22" s="1032"/>
      <c r="M22" s="1032"/>
      <c r="N22" s="1032"/>
      <c r="O22" s="1100"/>
      <c r="P22" s="1105" t="s">
        <v>357</v>
      </c>
      <c r="Q22" s="1108"/>
      <c r="R22" s="1108"/>
      <c r="S22" s="1108"/>
      <c r="T22" s="1078"/>
      <c r="U22" s="1078"/>
    </row>
    <row r="23" spans="2:21">
      <c r="B23" s="1012"/>
      <c r="C23" s="1012"/>
      <c r="D23" s="1012"/>
      <c r="E23" s="1012"/>
      <c r="F23" s="1012"/>
      <c r="G23" s="1012"/>
      <c r="H23" s="1012"/>
      <c r="I23" s="1012"/>
      <c r="J23" s="1012"/>
      <c r="K23" s="1012"/>
      <c r="L23" s="1012"/>
      <c r="M23" s="1012"/>
      <c r="N23" s="1012"/>
      <c r="O23" s="1101"/>
    </row>
    <row r="24" spans="2:21" ht="18.75" customHeight="1">
      <c r="B24" s="1000" t="s">
        <v>959</v>
      </c>
      <c r="C24" s="1013"/>
      <c r="D24" s="1013"/>
      <c r="E24" s="1013"/>
      <c r="F24" s="1013"/>
      <c r="G24" s="1013"/>
      <c r="H24" s="1013"/>
      <c r="I24" s="1013"/>
      <c r="J24" s="1013"/>
      <c r="K24" s="1013"/>
      <c r="L24" s="1013"/>
      <c r="M24" s="1013"/>
      <c r="N24" s="1013"/>
    </row>
    <row r="25" spans="2:21" ht="6" customHeight="1">
      <c r="B25" s="1013"/>
      <c r="C25" s="1013"/>
      <c r="D25" s="1013"/>
      <c r="E25" s="1013"/>
      <c r="F25" s="1013"/>
      <c r="G25" s="1013"/>
      <c r="H25" s="1013"/>
      <c r="I25" s="1013"/>
      <c r="J25" s="1013"/>
      <c r="K25" s="1013"/>
      <c r="L25" s="1013"/>
      <c r="M25" s="1013"/>
      <c r="N25" s="1013"/>
    </row>
    <row r="26" spans="2:21" ht="13.5" customHeight="1">
      <c r="B26" s="1014" t="s">
        <v>960</v>
      </c>
      <c r="C26" s="1033"/>
      <c r="D26" s="1013"/>
      <c r="E26" s="1013"/>
      <c r="F26" s="1013"/>
      <c r="G26" s="1077" t="s">
        <v>961</v>
      </c>
      <c r="H26" s="1086"/>
      <c r="I26" s="1013"/>
      <c r="J26" s="1088" t="s">
        <v>962</v>
      </c>
      <c r="K26" s="1091"/>
      <c r="M26" s="1013"/>
      <c r="N26" s="1013"/>
    </row>
    <row r="27" spans="2:21" ht="29.25" customHeight="1">
      <c r="B27" s="1015"/>
      <c r="C27" s="1034"/>
      <c r="D27" s="1044" t="s">
        <v>425</v>
      </c>
      <c r="E27" s="1055">
        <v>0.9</v>
      </c>
      <c r="F27" s="1044" t="s">
        <v>425</v>
      </c>
      <c r="G27" s="1015"/>
      <c r="H27" s="1034"/>
      <c r="I27" s="1044" t="s">
        <v>741</v>
      </c>
      <c r="J27" s="1089">
        <f>B27*E27*G27</f>
        <v>0</v>
      </c>
      <c r="K27" s="1092"/>
      <c r="L27" s="1095" t="s">
        <v>965</v>
      </c>
      <c r="M27" s="1013"/>
      <c r="N27" s="1013"/>
    </row>
    <row r="28" spans="2:21" ht="70.5" customHeight="1">
      <c r="B28" s="1016" t="s">
        <v>968</v>
      </c>
      <c r="C28" s="1016"/>
      <c r="D28" s="1016"/>
      <c r="E28" s="1016"/>
      <c r="F28" s="1016"/>
      <c r="G28" s="1016"/>
      <c r="H28" s="1016"/>
      <c r="I28" s="1016"/>
      <c r="J28" s="1016"/>
      <c r="K28" s="1016"/>
      <c r="L28" s="1016"/>
      <c r="M28" s="1016"/>
      <c r="N28" s="1016"/>
      <c r="O28" s="1016"/>
      <c r="P28" s="1016"/>
      <c r="Q28" s="1016"/>
      <c r="R28" s="1016"/>
      <c r="S28" s="1016"/>
    </row>
    <row r="29" spans="2:21">
      <c r="B29" s="1013"/>
      <c r="C29" s="1013"/>
      <c r="D29" s="1013"/>
      <c r="E29" s="1013"/>
      <c r="F29" s="1013"/>
      <c r="G29" s="1013"/>
      <c r="H29" s="1013"/>
      <c r="I29" s="1013"/>
      <c r="J29" s="1013"/>
      <c r="K29" s="1013"/>
      <c r="L29" s="1013"/>
      <c r="M29" s="1013"/>
      <c r="N29" s="1013"/>
    </row>
    <row r="30" spans="2:21">
      <c r="B30" s="1013"/>
      <c r="C30" s="1013"/>
      <c r="D30" s="1013"/>
      <c r="E30" s="1013"/>
      <c r="F30" s="1013"/>
      <c r="G30" s="1013"/>
      <c r="H30" s="1013"/>
      <c r="I30" s="1013"/>
      <c r="J30" s="1013"/>
      <c r="K30" s="1013"/>
      <c r="L30" s="1013"/>
      <c r="M30" s="1013"/>
      <c r="N30" s="1013"/>
    </row>
    <row r="31" spans="2:21">
      <c r="B31" s="1017"/>
      <c r="C31" s="1017"/>
      <c r="D31" s="1017"/>
      <c r="E31" s="1017"/>
      <c r="F31" s="1017"/>
      <c r="G31" s="1017"/>
      <c r="H31" s="1017"/>
      <c r="I31" s="1017"/>
      <c r="J31" s="1017"/>
      <c r="K31" s="1017"/>
      <c r="L31" s="1017"/>
      <c r="M31" s="1017"/>
      <c r="N31" s="1017"/>
      <c r="O31" s="1017"/>
      <c r="P31" s="1017"/>
      <c r="Q31" s="1017"/>
      <c r="R31" s="1017"/>
      <c r="S31" s="1017"/>
    </row>
  </sheetData>
  <mergeCells count="29">
    <mergeCell ref="A2:T2"/>
    <mergeCell ref="B4:S4"/>
    <mergeCell ref="P7:R7"/>
    <mergeCell ref="C9:E9"/>
    <mergeCell ref="C10:E10"/>
    <mergeCell ref="C11:E11"/>
    <mergeCell ref="D12:E12"/>
    <mergeCell ref="D13:E13"/>
    <mergeCell ref="D14:E14"/>
    <mergeCell ref="D15:E15"/>
    <mergeCell ref="C17:E17"/>
    <mergeCell ref="B18:E18"/>
    <mergeCell ref="C19:E19"/>
    <mergeCell ref="P20:R20"/>
    <mergeCell ref="P21:R21"/>
    <mergeCell ref="P22:S22"/>
    <mergeCell ref="B26:C26"/>
    <mergeCell ref="G26:H26"/>
    <mergeCell ref="J26:K26"/>
    <mergeCell ref="B27:C27"/>
    <mergeCell ref="G27:H27"/>
    <mergeCell ref="J27:K27"/>
    <mergeCell ref="B28:S28"/>
    <mergeCell ref="F7:F8"/>
    <mergeCell ref="S7:S8"/>
    <mergeCell ref="B9:B11"/>
    <mergeCell ref="B12:B15"/>
    <mergeCell ref="C12:C14"/>
    <mergeCell ref="B20:O22"/>
  </mergeCells>
  <phoneticPr fontId="4"/>
  <dataValidations count="1">
    <dataValidation type="list" allowBlank="1" showDropDown="0" showInputMessage="1" showErrorMessage="0" sqref="G18:R18">
      <formula1>"○, "</formula1>
    </dataValidation>
  </dataValidations>
  <printOptions horizontalCentered="1"/>
  <pageMargins left="0.70866141732283472" right="0.70866141732283472" top="0.39370078740157483" bottom="0.39370078740157483" header="0.19685039370078741" footer="0.19685039370078741"/>
  <pageSetup paperSize="9" scale="4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17</vt:i4>
      </vt:variant>
    </vt:vector>
  </HeadingPairs>
  <TitlesOfParts>
    <vt:vector size="17" baseType="lpstr">
      <vt:lpstr xml:space="preserve">★提出方法等 </vt:lpstr>
      <vt:lpstr>★必要書類一覧表</vt:lpstr>
      <vt:lpstr>介護報酬【自己点検シート】</vt:lpstr>
      <vt:lpstr>介護報酬【要件確認シート】</vt:lpstr>
      <vt:lpstr>別紙3－2</vt:lpstr>
      <vt:lpstr>別紙１－３</vt:lpstr>
      <vt:lpstr>備考（1－3）</vt:lpstr>
      <vt:lpstr>別紙A（3%届出様式）</vt:lpstr>
      <vt:lpstr>別紙B（3%計算シート）</vt:lpstr>
      <vt:lpstr>別紙14－3</vt:lpstr>
      <vt:lpstr>別紙21</vt:lpstr>
      <vt:lpstr>別紙22</vt:lpstr>
      <vt:lpstr>別紙22－2</vt:lpstr>
      <vt:lpstr>別紙23</vt:lpstr>
      <vt:lpstr>別紙23－2</vt:lpstr>
      <vt:lpstr>（参考）別紙７（勤務形態一覧表）</vt:lpstr>
      <vt:lpstr>（参考）別紙７－２（資格者割合計算書）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2025-03-25T10:44:15Z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2025-03-25T10:44:15Z</vt:filetime>
  </property>
</Properties>
</file>