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867" activeTab="1"/>
  </bookViews>
  <sheets>
    <sheet name="★提出方法等" sheetId="43" r:id="rId1"/>
    <sheet name="★必要書類一覧表" sheetId="1" r:id="rId2"/>
    <sheet name="介護報酬【自己点検シート】 " sheetId="54" r:id="rId3"/>
    <sheet name="介護報酬【要件確認シート】" sheetId="34" r:id="rId4"/>
    <sheet name="別紙3－2" sheetId="44" r:id="rId5"/>
    <sheet name="別紙１－３" sheetId="53" r:id="rId6"/>
    <sheet name="備考（1－3）" sheetId="50" r:id="rId7"/>
    <sheet name="別紙A（3%届出様式）" sheetId="41" r:id="rId8"/>
    <sheet name="別紙B（3%計算シート）" sheetId="42" r:id="rId9"/>
    <sheet name="別紙14－3" sheetId="47" r:id="rId10"/>
    <sheet name="（参考）別紙７（勤務形態一覧表）" sheetId="48" r:id="rId11"/>
    <sheet name="（参考）別紙７－２（資格者割合計算書）" sheetId="49" r:id="rId12"/>
  </sheets>
  <externalReferences>
    <externalReference r:id="rId13"/>
    <externalReference r:id="rId14"/>
    <externalReference r:id="rId15"/>
    <externalReference r:id="rId16"/>
  </externalReferences>
  <definedNames>
    <definedName name="_xlnm._FilterDatabase" localSheetId="2" hidden="1">'介護報酬【自己点検シート】 '!$A$2:$H$186</definedName>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#REF!</definedName>
    <definedName name="職種">#REF!</definedName>
    <definedName name="生活相談員">#REF!</definedName>
    <definedName name="別紙31">#REF!</definedName>
    <definedName name="別紙33">#REF!</definedName>
    <definedName name="訪問介護員">#REF!</definedName>
    <definedName name="面接相談員">#REF!</definedName>
    <definedName name="理学療法士">#REF!</definedName>
    <definedName name="_xlnm.Print_Area" localSheetId="3">'介護報酬【要件確認シート】'!$A$1:$AM$356</definedName>
    <definedName name="_xlnm.Print_Titles" localSheetId="3">'介護報酬【要件確認シート】'!$15:$15</definedName>
    <definedName name="種類" localSheetId="0">#REF!</definedName>
    <definedName name="訪問介護員" localSheetId="0">#REF!</definedName>
    <definedName name="職種" localSheetId="0">#REF!</definedName>
    <definedName name="別紙31" localSheetId="0">#REF!</definedName>
    <definedName name="理学療法士" localSheetId="0">#REF!</definedName>
    <definedName name="別紙33" localSheetId="0">#REF!</definedName>
    <definedName name="_xlnm.Print_Area" localSheetId="4">'別紙3－2'!$A$1:$AN$79</definedName>
    <definedName name="種類" localSheetId="4">#REF!</definedName>
    <definedName name="訪問介護員" localSheetId="4">#REF!</definedName>
    <definedName name="職種" localSheetId="4">#REF!</definedName>
    <definedName name="別紙31" localSheetId="4">#REF!</definedName>
    <definedName name="理学療法士" localSheetId="4">#REF!</definedName>
    <definedName name="別紙33" localSheetId="4">#REF!</definedName>
    <definedName name="_xlnm.Print_Area" localSheetId="9">'別紙14－3'!$2:$48</definedName>
    <definedName name="_xlnm.Print_Area" localSheetId="10">'（参考）別紙７（勤務形態一覧表）'!$2:$61</definedName>
    <definedName name="_xlnm.Print_Area" localSheetId="11">'（参考）別紙７－２（資格者割合計算書）'!$A$1:$S$85</definedName>
    <definedName name="面接相談員" localSheetId="6">#REF!</definedName>
    <definedName name="_xlnm.Print_Area" localSheetId="6">'備考（1－3）'!$1:$43</definedName>
    <definedName name="訪問介護員" localSheetId="6">#REF!</definedName>
    <definedName name="種類" localSheetId="6">#REF!</definedName>
    <definedName name="別紙31" localSheetId="6">#REF!</definedName>
    <definedName name="職種" localSheetId="6">#REF!</definedName>
    <definedName name="生活相談員" localSheetId="6">#REF!</definedName>
    <definedName name="別紙33" localSheetId="6">#REF!</definedName>
    <definedName name="理学療法士" localSheetId="6">#REF!</definedName>
    <definedName name="っっｋ" localSheetId="5">#REF!</definedName>
    <definedName name="サービス名" localSheetId="5">#REF!</definedName>
    <definedName name="ｋ" localSheetId="5">#REF!</definedName>
    <definedName name="確認" localSheetId="5">#REF!</definedName>
    <definedName name="_xlnm.Print_Area" localSheetId="5">'別紙１－３'!$A$1:$AH$75</definedName>
    <definedName name="っっっっｌ" localSheetId="5">#REF!</definedName>
    <definedName name="サービス名称" localSheetId="5">#REF!</definedName>
    <definedName name="だだ" localSheetId="5">#REF!</definedName>
    <definedName name="種類" localSheetId="5">[3]サービス種類一覧!$A$4:$A$20</definedName>
    <definedName name="_xlnm.Print_Area" localSheetId="2">'介護報酬【自己点検シート】 '!$A$1:$G$186</definedName>
    <definedName name="_xlnm.Print_Titles" localSheetId="2">'介護報酬【自己点検シート】 '!$2:$2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1" authorId="0">
      <text>
        <r>
          <rPr>
            <sz val="9"/>
            <color indexed="81"/>
            <rFont val="MS P ゴシック"/>
          </rPr>
          <t>①プルダウンで、本日(運営指導当日)の日付けを選び、
②下段に指導員名を記載して下さい。</t>
        </r>
      </text>
    </comment>
  </commentList>
</comments>
</file>

<file path=xl/sharedStrings.xml><?xml version="1.0" encoding="utf-8"?>
<sst xmlns="http://schemas.openxmlformats.org/spreadsheetml/2006/main" xmlns:r="http://schemas.openxmlformats.org/officeDocument/2006/relationships" count="1273" uniqueCount="1273">
  <si>
    <t>内容</t>
    <rPh sb="0" eb="2">
      <t>ナイヨウ</t>
    </rPh>
    <phoneticPr fontId="4"/>
  </si>
  <si>
    <t>（１）サービス提供体制強化加算（Ⅰ）</t>
    <rPh sb="7" eb="9">
      <t>テイキョウ</t>
    </rPh>
    <rPh sb="9" eb="11">
      <t>タイセイ</t>
    </rPh>
    <rPh sb="11" eb="13">
      <t>キョウカ</t>
    </rPh>
    <rPh sb="13" eb="15">
      <t>カサン</t>
    </rPh>
    <phoneticPr fontId="62"/>
  </si>
  <si>
    <t>　延長加算については、算定して差し支えない。（平成27年度介護報酬改定に関するQ&amp;A（平成27年4月1日）問56）</t>
    <rPh sb="53" eb="54">
      <t>ト</t>
    </rPh>
    <phoneticPr fontId="62"/>
  </si>
  <si>
    <t>〇</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</si>
  <si>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2"/>
  </si>
  <si>
    <r>
      <t xml:space="preserve">【大臣基準告示】19の２　イ
</t>
    </r>
    <r>
      <rPr>
        <sz val="9"/>
        <color auto="1"/>
        <rFont val="ＭＳ Ｐゴシック"/>
      </rPr>
      <t>　通所介護費、通所リハビリテーション費、認知症対応型通所介護費、看護小規模多機能型居宅介護費、介護予防認知症対応型通所介護費における口腔・栄養スクリーニング加算の基準</t>
    </r>
    <r>
      <rPr>
        <b/>
        <sz val="9"/>
        <color auto="1"/>
        <rFont val="ＭＳ Ｐゴシック"/>
      </rPr>
      <t xml:space="preserve">
</t>
    </r>
    <r>
      <rPr>
        <sz val="9"/>
        <color auto="1"/>
        <rFont val="ＭＳ Ｐゴシック"/>
      </rPr>
      <t>⑴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⑵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⑶ 通所介護費等算定方法（平成１２年厚生省告示第２７号）第１号に規定する基準のいずれにも該当しないこと。
⑷ 算定日が属する月が、次に掲げる基準のいずれにも該当しないこと。
㈠栄養アセスメント加算を算定している又は当該利用者が栄養改善加算の算定に係る栄養改善サービスを受けている間である若しくは当該栄養改善サービスが終了した日の属する月であること。
㈡当該利用者が口腔機能向上加算の算定に係る口腔機能向上サービスを受けている間である又は当該口腔機能向上サービスが終了した日の属する月であること。</t>
    </r>
    <rPh sb="22" eb="24">
      <t>ツウショ</t>
    </rPh>
    <rPh sb="33" eb="34">
      <t>ヒ</t>
    </rPh>
    <rPh sb="66" eb="69">
      <t>ニンチショウ</t>
    </rPh>
    <rPh sb="69" eb="71">
      <t>タイオウ</t>
    </rPh>
    <rPh sb="71" eb="72">
      <t>カタ</t>
    </rPh>
    <rPh sb="72" eb="74">
      <t>ツウショ</t>
    </rPh>
    <rPh sb="74" eb="76">
      <t>カイゴ</t>
    </rPh>
    <phoneticPr fontId="62"/>
  </si>
  <si>
    <t>2月</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</si>
  <si>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2"/>
  </si>
  <si>
    <t>③</t>
  </si>
  <si>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</si>
  <si>
    <t>　延長加算は、所要時間８時間以上９時間未満の指定通所介護等を行った後に引き続き日常生活上の世話を行った場合等に算定するものであることから、算定できない。（令和３年度介護報酬改定Ｑ＆Ａ vol.3 問27）</t>
  </si>
  <si>
    <t>別紙1-3</t>
    <rPh sb="0" eb="2">
      <t>ベッシ</t>
    </rPh>
    <phoneticPr fontId="4"/>
  </si>
  <si>
    <t>担当者氏名</t>
    <rPh sb="0" eb="3">
      <t>タントウシャ</t>
    </rPh>
    <rPh sb="3" eb="5">
      <t>シメイ</t>
    </rPh>
    <phoneticPr fontId="4"/>
  </si>
  <si>
    <t>7月</t>
  </si>
  <si>
    <t xml:space="preserve">令和６年５月31日において、
介護職員処遇改善加算(Ⅲ)を算定
介護職員等特定処遇改善加算(Ⅰ)(Ⅱ)を算定せず
介護職員等ベースアップ等支援加算を算定せず
</t>
  </si>
  <si>
    <t>⑫</t>
  </si>
  <si>
    <t>９月</t>
    <rPh sb="1" eb="2">
      <t>ガツ</t>
    </rPh>
    <phoneticPr fontId="62"/>
  </si>
  <si>
    <t>若年性認知症利用者受入加算</t>
  </si>
  <si>
    <t>５　その他</t>
    <rPh sb="4" eb="5">
      <t>タ</t>
    </rPh>
    <phoneticPr fontId="4"/>
  </si>
  <si>
    <t>前年度（３月を除く）</t>
  </si>
  <si>
    <t>70／100</t>
  </si>
  <si>
    <t>第1週</t>
  </si>
  <si>
    <t>口腔・栄養スクリーニング加算（Ⅱ）</t>
    <rPh sb="0" eb="2">
      <t>コウクウ</t>
    </rPh>
    <rPh sb="3" eb="5">
      <t>エイヨウ</t>
    </rPh>
    <rPh sb="12" eb="14">
      <t>カサン</t>
    </rPh>
    <phoneticPr fontId="6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</si>
  <si>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62"/>
  </si>
  <si>
    <t xml:space="preserve">⑧　処遇改善の内容（賃金改善を除く)及び処遇改善に要した費用を全ての職員に周知
</t>
  </si>
  <si>
    <t>②　必要書類を作成してください。</t>
    <rPh sb="2" eb="6">
      <t>ヒツヨウショルイ</t>
    </rPh>
    <rPh sb="7" eb="9">
      <t>サクセイ</t>
    </rPh>
    <phoneticPr fontId="4"/>
  </si>
  <si>
    <t>2 サービス提供体制強化加算（Ⅱ）</t>
    <rPh sb="6" eb="8">
      <t>テイキョウ</t>
    </rPh>
    <rPh sb="8" eb="10">
      <t>タイセイ</t>
    </rPh>
    <rPh sb="10" eb="12">
      <t>キョウカ</t>
    </rPh>
    <rPh sb="12" eb="14">
      <t>カサン</t>
    </rPh>
    <phoneticPr fontId="62"/>
  </si>
  <si>
    <t>□</t>
  </si>
  <si>
    <t>　従来の処遇改善加算（Ⅰ）～（Ⅲ）については、改正後には処遇改善加算（Ⅱ）～（Ⅳ）となるが、既存の届出内容に変更点がない場合であっても、介護給付費算定に係る介護給付費算定等体制届出書の提出は必須か。</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</si>
  <si>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2"/>
  </si>
  <si>
    <t>実績月数　</t>
    <rPh sb="0" eb="2">
      <t>ジッセキ</t>
    </rPh>
    <rPh sb="2" eb="4">
      <t>ツキスウ</t>
    </rPh>
    <phoneticPr fontId="62"/>
  </si>
  <si>
    <t>　事業者が加算の算定額に相当する介護職員の賃金改善を実施する際、賃金改善の基準点はいつなのか。</t>
  </si>
  <si>
    <t>（別紙３－２）</t>
    <rPh sb="1" eb="3">
      <t>ベッシ</t>
    </rPh>
    <phoneticPr fontId="62"/>
  </si>
  <si>
    <t>その他</t>
    <rPh sb="2" eb="3">
      <t>タ</t>
    </rPh>
    <phoneticPr fontId="4"/>
  </si>
  <si>
    <t>　生活機能向上連携加算は、同一法人の指定訪問リハビリテー　ション事業所若しくは指定通所リハビリテーション事業所又はリハビリテーションを実施している医療提供施設（原則として許可病床数200床未満のものに限る。）と連携する場合も算定できるものと考えてよいか。</t>
  </si>
  <si>
    <t>※人員欠如が生じた月（解消した場合は解消した月）のものを提出してください。</t>
    <rPh sb="28" eb="30">
      <t>テイシュツ</t>
    </rPh>
    <phoneticPr fontId="4"/>
  </si>
  <si>
    <t>FAX番号</t>
  </si>
  <si>
    <t>①に占める③の割合が25％以上</t>
    <rPh sb="2" eb="3">
      <t>シ</t>
    </rPh>
    <rPh sb="7" eb="9">
      <t>ワリアイ</t>
    </rPh>
    <rPh sb="13" eb="15">
      <t>イジョウ</t>
    </rPh>
    <phoneticPr fontId="6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</si>
  <si>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62"/>
  </si>
  <si>
    <t>介護福祉士等の
状況</t>
    <rPh sb="0" eb="2">
      <t>カイゴ</t>
    </rPh>
    <rPh sb="2" eb="5">
      <t>フクシシ</t>
    </rPh>
    <rPh sb="5" eb="6">
      <t>トウ</t>
    </rPh>
    <rPh sb="8" eb="10">
      <t>ジョウキョウ</t>
    </rPh>
    <phoneticPr fontId="62"/>
  </si>
  <si>
    <t>備考</t>
    <rPh sb="0" eb="2">
      <t>ビコウ</t>
    </rPh>
    <phoneticPr fontId="4"/>
  </si>
  <si>
    <t>　その他低栄養状態にある又はそのおそれがあると認められる者とは、以下のような場合が考えられる。
・ 医師が医学的な判断により低栄養状態にある又はそのおそれがあると認める場合。
・ イ～ニの項目に掲げられている基準を満たさない場合であっても、認定調査票の「えん下」、「食事摂取」、「口腔清潔」、「特別な医療について」などの項目や、特記事項、主治医意見書などから、低栄養状態にある又はそのおそれがあると、サービス担当者会議において認められる場合。なお、低栄養状態のおそれがあると認められる者とは、現状の食生活を続けた場合に、低栄養状態になる可能性が高いと判断される場合を想定している。また、食事摂取が不良の者とは、以下のような場合が考えられる。
・ 普段に比較し、食事摂取量が７５％以下である場合。
・ １日の食事回数が２回以下であって、１回あたりの食事摂取量が普段より少ない場合。（平２１．３版　VOL６９　問１６）</t>
  </si>
  <si>
    <t xml:space="preserve">サービス提供体制強化加算（Ⅰ）及び（Ⅲ）を算定していない
</t>
    <rPh sb="4" eb="6">
      <t>テイキョウ</t>
    </rPh>
    <rPh sb="6" eb="8">
      <t>タイセイ</t>
    </rPh>
    <rPh sb="8" eb="10">
      <t>キョウカ</t>
    </rPh>
    <rPh sb="10" eb="12">
      <t>カサン</t>
    </rPh>
    <rPh sb="15" eb="16">
      <t>オヨ</t>
    </rPh>
    <rPh sb="21" eb="23">
      <t>サンテイ</t>
    </rPh>
    <phoneticPr fontId="62"/>
  </si>
  <si>
    <t>〇※</t>
  </si>
  <si>
    <t>異動（予定）</t>
  </si>
  <si>
    <t>科学的介護推進体制加算</t>
  </si>
  <si>
    <t>※LIFEを「あり」にする</t>
  </si>
  <si>
    <t>人員配置区分</t>
  </si>
  <si>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</si>
  <si>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62"/>
  </si>
  <si>
    <t>　新設の介護職員処遇改善加算の（Ⅰ）と（Ⅱ）の算定要件について、具体的な違いをご教授いただきたい。</t>
  </si>
  <si>
    <t>サービス提供体制強化加算(Ⅰ)(Ⅱ)(Ⅲ)</t>
  </si>
  <si>
    <t>　はり師・きゅう師を機能訓練指導員として雇う際に、実際に、理学療法士、作業療法士、言語聴覚士、看護職員、柔道整復師又はあん摩マッサージ指圧師の資格を有する機能訓練指導員を配置した事業所で6月以上機能訓練指導に従事した経験を有することをどのように確認するのか。</t>
  </si>
  <si>
    <t>令和</t>
    <rPh sb="0" eb="2">
      <t>レイワ</t>
    </rPh>
    <phoneticPr fontId="62"/>
  </si>
  <si>
    <t>必要書類</t>
  </si>
  <si>
    <t>・貴見のとおりである。
・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成30年度介護報酬改定Q&amp;A （平成30年３月23日） 問110）</t>
  </si>
  <si>
    <t>特例
適用の可否</t>
    <rPh sb="0" eb="2">
      <t>トクレイ</t>
    </rPh>
    <rPh sb="3" eb="5">
      <t>テキヨウ</t>
    </rPh>
    <rPh sb="6" eb="8">
      <t>カヒ</t>
    </rPh>
    <phoneticPr fontId="4"/>
  </si>
  <si>
    <t>上記加算の取下げ</t>
    <rPh sb="0" eb="2">
      <t>ジョウキ</t>
    </rPh>
    <rPh sb="2" eb="4">
      <t>カサン</t>
    </rPh>
    <rPh sb="5" eb="6">
      <t>ト</t>
    </rPh>
    <rPh sb="6" eb="7">
      <t>サ</t>
    </rPh>
    <phoneticPr fontId="4"/>
  </si>
  <si>
    <t>職員の欠員による減算・減算の解消</t>
  </si>
  <si>
    <t>新型コロナウイルス感染症は、３％加算や規模区分の特例の対象となる感染症とされている（※）が、令和４年度も引き続き同加算や特例の対象となる感染症と考えてよいか。
（※）「通所介護等において感染症又は災害の発生を理由とする利用者数の減少が一定以上生じている場合の評価に係る基本的な考え方並びに事務処理手順及び様式例の提示について」（令和３年３月16 日老認発0316 第４号・老老発0316 第３号）別紙Ⅰ</t>
  </si>
  <si>
    <t>有</t>
    <rPh sb="0" eb="1">
      <t>ア</t>
    </rPh>
    <phoneticPr fontId="62"/>
  </si>
  <si>
    <r>
      <rPr>
        <b/>
        <sz val="9"/>
        <color auto="1"/>
        <rFont val="ＭＳ Ｐゴシック"/>
      </rPr>
      <t>【報酬告示】別表３ 注17</t>
    </r>
    <r>
      <rPr>
        <sz val="9"/>
        <color auto="1"/>
        <rFont val="ＭＳ Ｐゴシック"/>
      </rPr>
      <t xml:space="preserve">
　単独型・併設型指定認知症対応型通所介護事業所若しくは共用型指定認知症対応型通所介護事業所と同一建物に居住する者又は単独型・併設型指定認知症対応型通所介護事業所若しくは共用型指定認知症対応型通所介護事業所と同一建物から当該単独型・併設型指定認知症対応型通所介護事業所若しくは共用型指定認知症対応型通所介護事業所に通う者に対し、指定認知症対応型通所介護を行った場合は、1日につき94単位を所定単位数から減算する。ただし、傷病その他やむを得ない事情により送迎が必要であると認められる利用者に対して送迎を行った場合は、この限りでない。</t>
    </r>
    <rPh sb="1" eb="3">
      <t>ホウシュウ</t>
    </rPh>
    <rPh sb="3" eb="5">
      <t>コクジ</t>
    </rPh>
    <rPh sb="6" eb="8">
      <t>ベッピョウ</t>
    </rPh>
    <rPh sb="10" eb="11">
      <t>チュウ</t>
    </rPh>
    <phoneticPr fontId="62"/>
  </si>
  <si>
    <t>介護職員の総数（常勤換算）</t>
    <rPh sb="0" eb="2">
      <t>カイゴ</t>
    </rPh>
    <rPh sb="2" eb="4">
      <t>ショクイン</t>
    </rPh>
    <rPh sb="5" eb="7">
      <t>ソウスウ</t>
    </rPh>
    <rPh sb="8" eb="10">
      <t>ジョウキン</t>
    </rPh>
    <rPh sb="10" eb="12">
      <t>カンサン</t>
    </rPh>
    <phoneticPr fontId="62"/>
  </si>
  <si>
    <t>⑩</t>
  </si>
  <si>
    <t>　指定通所介護事業所等の設備を利用した宿泊サービスを利用する場合の送迎減算の考え方如何。</t>
  </si>
  <si>
    <t>無</t>
    <rPh sb="0" eb="1">
      <t>ナ</t>
    </rPh>
    <phoneticPr fontId="6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</si>
  <si>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62"/>
  </si>
  <si>
    <t>介護職員処遇改善加算（Ⅱ）</t>
    <rPh sb="0" eb="2">
      <t>カイゴ</t>
    </rPh>
    <rPh sb="2" eb="4">
      <t>ショクイン</t>
    </rPh>
    <rPh sb="4" eb="6">
      <t>ショグウ</t>
    </rPh>
    <rPh sb="6" eb="8">
      <t>カイゼン</t>
    </rPh>
    <rPh sb="8" eb="10">
      <t>カサン</t>
    </rPh>
    <phoneticPr fontId="62"/>
  </si>
  <si>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</si>
  <si>
    <t>延長適用終了月</t>
    <rPh sb="0" eb="2">
      <t>エンチョウ</t>
    </rPh>
    <rPh sb="2" eb="4">
      <t>テキヨウ</t>
    </rPh>
    <rPh sb="4" eb="6">
      <t>シュウリョウ</t>
    </rPh>
    <rPh sb="6" eb="7">
      <t>ツキ</t>
    </rPh>
    <phoneticPr fontId="4"/>
  </si>
  <si>
    <t>加算算定届提出月</t>
    <rPh sb="4" eb="5">
      <t>トドケ</t>
    </rPh>
    <rPh sb="5" eb="7">
      <t>テイシュツ</t>
    </rPh>
    <rPh sb="7" eb="8">
      <t>ツキ</t>
    </rPh>
    <phoneticPr fontId="4"/>
  </si>
  <si>
    <t>①</t>
  </si>
  <si>
    <t>※減算の解消も前月15日が締切となります。</t>
    <rPh sb="1" eb="3">
      <t>ゲンサン</t>
    </rPh>
    <rPh sb="4" eb="6">
      <t>カイショウ</t>
    </rPh>
    <rPh sb="7" eb="9">
      <t>ゼンゲツ</t>
    </rPh>
    <rPh sb="11" eb="12">
      <t>ニチ</t>
    </rPh>
    <rPh sb="13" eb="14">
      <t>シ</t>
    </rPh>
    <rPh sb="14" eb="15">
      <t>キ</t>
    </rPh>
    <phoneticPr fontId="4"/>
  </si>
  <si>
    <t>②</t>
  </si>
  <si>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
  </si>
  <si>
    <t>氏　名</t>
  </si>
  <si>
    <t>介護サービスを直接提供する職員</t>
    <rPh sb="0" eb="2">
      <t>カイゴ</t>
    </rPh>
    <rPh sb="7" eb="9">
      <t>チョクセツ</t>
    </rPh>
    <rPh sb="9" eb="11">
      <t>テイキョウ</t>
    </rPh>
    <rPh sb="13" eb="15">
      <t>ショクイン</t>
    </rPh>
    <phoneticPr fontId="62"/>
  </si>
  <si>
    <t>④</t>
  </si>
  <si>
    <r>
      <t xml:space="preserve">【大臣基準告示】５３の２（４８の２を準用）　ロ
</t>
    </r>
    <r>
      <rPr>
        <sz val="9"/>
        <color auto="1"/>
        <rFont val="ＭＳ Ｐゴシック"/>
      </rPr>
      <t xml:space="preserve">　認知症対応型通所介護費における介護職員等特定処遇改善加算の基準
　イ(1)から(4)まで及び(6)から(8)までに掲げる基準のいずれにも適合すること。
</t>
    </r>
    <rPh sb="25" eb="28">
      <t>ニンチショウ</t>
    </rPh>
    <rPh sb="28" eb="30">
      <t>タイオウ</t>
    </rPh>
    <rPh sb="30" eb="31">
      <t>カタ</t>
    </rPh>
    <rPh sb="31" eb="33">
      <t>ツウショ</t>
    </rPh>
    <rPh sb="33" eb="35">
      <t>カイゴ</t>
    </rPh>
    <rPh sb="35" eb="36">
      <t>ヒ</t>
    </rPh>
    <rPh sb="44" eb="45">
      <t>トウ</t>
    </rPh>
    <rPh sb="45" eb="47">
      <t>トクテイ</t>
    </rPh>
    <rPh sb="54" eb="56">
      <t>キジュン</t>
    </rPh>
    <phoneticPr fontId="62"/>
  </si>
  <si>
    <t>　65歳の誕生日の前々日までは対象である。 （平成21年４月改定関係Ｑ＆Ａ vol.1 問101）</t>
    <rPh sb="23" eb="25">
      <t>ヘイセイ</t>
    </rPh>
    <rPh sb="29" eb="30">
      <t>ガツ</t>
    </rPh>
    <rPh sb="32" eb="34">
      <t>カンケイ</t>
    </rPh>
    <phoneticPr fontId="62"/>
  </si>
  <si>
    <t>　「宿泊サービス」を利用した場合には、延長加算の算定はできないこととされているが、以下の場合には算定可能か。
①　通所介護事業所の営業時間の開始前に延長サービスを利用した後、通所介護等を利用しその当日より宿泊サービスを利用した場合
②　宿泊サービスを利用した後、通所介護サービスを利用し通所介護事業所の営業時間の終了後に延長サービスを利用した後、自宅に帰る場合</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</si>
  <si>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2"/>
  </si>
  <si>
    <t>　要件として定められた情報を「やむを得ない場合を除き、すべて提出すること」とされていれるが、「やむを得ない場合」とはどのような場合か。</t>
  </si>
  <si>
    <t>⑤</t>
  </si>
  <si>
    <t>受付番号</t>
  </si>
  <si>
    <t>年</t>
    <rPh sb="0" eb="1">
      <t>ネン</t>
    </rPh>
    <phoneticPr fontId="62"/>
  </si>
  <si>
    <t>⑧　３％加算解釈通知</t>
    <rPh sb="4" eb="6">
      <t>カサン</t>
    </rPh>
    <rPh sb="6" eb="8">
      <t>カイシャク</t>
    </rPh>
    <rPh sb="8" eb="10">
      <t>ツウチ</t>
    </rPh>
    <phoneticPr fontId="62"/>
  </si>
  <si>
    <t>　通所介護等の利用者が自宅には帰らず、別の宿泊場所に行くまでの間、延長して介護を実施した場合、延長加算は算定できるか。</t>
  </si>
  <si>
    <t>　本体通知における届出様式（例）は、今回の取扱いについて分かりやすくお伝えする観点や事務手続きの簡素化を図る観点からお示ししたものであり、都道府県・市町村におかれては、できる限り届出様式（例）を活用されたい。
　なお、例えば、届出様式（例）に加えて通所介護事業所等からなされた届 出が適正なものであるか等を判断するために必要な書類等を求めることは差し支えない。（令和３年度介護報酬改定Ｑ＆Ａ vol.1 問９）</t>
  </si>
  <si>
    <t>月</t>
    <rPh sb="0" eb="1">
      <t>ゲツ</t>
    </rPh>
    <phoneticPr fontId="62"/>
  </si>
  <si>
    <t>㊽</t>
  </si>
  <si>
    <t>２ 基準型</t>
  </si>
  <si>
    <t>○　加算・減算に関する要件については、基本的に以下の３つにおいて規定しています。
　　 報酬告示は加算・減算の基本的要件を示すもの、留意事項通知・Ｑ＆Ａはこれを補足するものとして定められています。</t>
    <rPh sb="2" eb="4">
      <t>カサン</t>
    </rPh>
    <rPh sb="5" eb="7">
      <t>ゲンサン</t>
    </rPh>
    <rPh sb="8" eb="9">
      <t>カン</t>
    </rPh>
    <rPh sb="11" eb="13">
      <t>ヨウケン</t>
    </rPh>
    <rPh sb="19" eb="22">
      <t>キホンテキ</t>
    </rPh>
    <rPh sb="23" eb="25">
      <t>イカ</t>
    </rPh>
    <rPh sb="32" eb="34">
      <t>キテイ</t>
    </rPh>
    <phoneticPr fontId="62"/>
  </si>
  <si>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</si>
  <si>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
  </si>
  <si>
    <t>　　　　　※複数単位実施の場合、その全てを記入のこと。</t>
  </si>
  <si>
    <t>日</t>
    <rPh sb="0" eb="1">
      <t>ニチ</t>
    </rPh>
    <phoneticPr fontId="62"/>
  </si>
  <si>
    <t>5　介護職員等の状況</t>
    <rPh sb="2" eb="4">
      <t>カイゴ</t>
    </rPh>
    <rPh sb="4" eb="6">
      <t>ショクイン</t>
    </rPh>
    <rPh sb="6" eb="7">
      <t>トウ</t>
    </rPh>
    <rPh sb="8" eb="10">
      <t>ジョウキョウ</t>
    </rPh>
    <phoneticPr fontId="62"/>
  </si>
  <si>
    <t>サービス提供体制強化加算に関する届出書</t>
    <rPh sb="4" eb="6">
      <t>テイキョウ</t>
    </rPh>
    <rPh sb="6" eb="8">
      <t>タイセイ</t>
    </rPh>
    <rPh sb="8" eb="10">
      <t>キョウカ</t>
    </rPh>
    <rPh sb="10" eb="12">
      <t>カサン</t>
    </rPh>
    <rPh sb="13" eb="14">
      <t>カン</t>
    </rPh>
    <rPh sb="16" eb="19">
      <t>トドケデショ</t>
    </rPh>
    <phoneticPr fontId="62"/>
  </si>
  <si>
    <t>　貴見の通りである。なお、委託料についてはそれぞれの合意により適切に設定する必要がある。（平成30年度介護報酬改定Q&amp;A （平成30年３月23日） 問109）</t>
    <rPh sb="45" eb="47">
      <t>ヘイセイ</t>
    </rPh>
    <rPh sb="49" eb="51">
      <t>ネンド</t>
    </rPh>
    <rPh sb="51" eb="53">
      <t>カイゴ</t>
    </rPh>
    <rPh sb="53" eb="55">
      <t>ホウシュウ</t>
    </rPh>
    <rPh sb="55" eb="57">
      <t>カイテイ</t>
    </rPh>
    <rPh sb="62" eb="64">
      <t>ヘイセイ</t>
    </rPh>
    <rPh sb="66" eb="67">
      <t>ネン</t>
    </rPh>
    <rPh sb="68" eb="69">
      <t>ガツ</t>
    </rPh>
    <rPh sb="71" eb="72">
      <t>ニチ</t>
    </rPh>
    <rPh sb="74" eb="75">
      <t>ト</t>
    </rPh>
    <phoneticPr fontId="62"/>
  </si>
  <si>
    <t>口腔機能向上加算（Ⅱ）</t>
    <rPh sb="0" eb="2">
      <t>コウクウ</t>
    </rPh>
    <rPh sb="2" eb="4">
      <t>キノウ</t>
    </rPh>
    <rPh sb="4" eb="6">
      <t>コウジョウ</t>
    </rPh>
    <rPh sb="6" eb="8">
      <t>カサン</t>
    </rPh>
    <phoneticPr fontId="62"/>
  </si>
  <si>
    <t>割 引</t>
  </si>
  <si>
    <t>LIFEへの登録</t>
    <rPh sb="6" eb="8">
      <t>トウロク</t>
    </rPh>
    <phoneticPr fontId="62"/>
  </si>
  <si>
    <t>2　異 動 区 分</t>
    <rPh sb="2" eb="3">
      <t>イ</t>
    </rPh>
    <rPh sb="4" eb="5">
      <t>ドウ</t>
    </rPh>
    <rPh sb="6" eb="7">
      <t>ク</t>
    </rPh>
    <rPh sb="8" eb="9">
      <t>ブン</t>
    </rPh>
    <phoneticPr fontId="62"/>
  </si>
  <si>
    <t>12月</t>
  </si>
  <si>
    <t>　※「常勤・非常勤」の区分について</t>
    <rPh sb="3" eb="5">
      <t>ジョウキン</t>
    </rPh>
    <rPh sb="6" eb="9">
      <t>ヒジョウキン</t>
    </rPh>
    <rPh sb="11" eb="13">
      <t>クブン</t>
    </rPh>
    <phoneticPr fontId="62"/>
  </si>
  <si>
    <t>①のうち勤続年数10年以上の介護福祉士の総数（常勤換算）</t>
    <rPh sb="4" eb="6">
      <t>キンゾク</t>
    </rPh>
    <rPh sb="6" eb="8">
      <t>ネンスウ</t>
    </rPh>
    <rPh sb="10" eb="13">
      <t>ネンイジョウ</t>
    </rPh>
    <rPh sb="14" eb="16">
      <t>カイゴ</t>
    </rPh>
    <rPh sb="16" eb="19">
      <t>フクシシ</t>
    </rPh>
    <phoneticPr fontId="62"/>
  </si>
  <si>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</si>
  <si>
    <t>　例えば、当該はり師・きゅう師が機能訓練指導に従事した事業所の管理者が書面でそれを証していることを確認すれば、確認として十分である。 （平成30年３月23日） 問33）</t>
  </si>
  <si>
    <t>6月</t>
  </si>
  <si>
    <t>3　施 設 種 別</t>
    <rPh sb="2" eb="3">
      <t>シ</t>
    </rPh>
    <rPh sb="4" eb="5">
      <t>セツ</t>
    </rPh>
    <rPh sb="6" eb="7">
      <t>シュ</t>
    </rPh>
    <rPh sb="8" eb="9">
      <t>ベツ</t>
    </rPh>
    <phoneticPr fontId="62"/>
  </si>
  <si>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</si>
  <si>
    <t xml:space="preserve">個別機能訓練計画の作成にあたっては、理学療法士等が、機能訓練指導員等に対し、日常生活上の留意点、介護の工夫等に対する助言を行っている。
</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62"/>
  </si>
  <si>
    <t>4　届 出 項 目</t>
    <rPh sb="2" eb="3">
      <t>トド</t>
    </rPh>
    <rPh sb="4" eb="5">
      <t>デ</t>
    </rPh>
    <rPh sb="6" eb="7">
      <t>コウ</t>
    </rPh>
    <rPh sb="8" eb="9">
      <t>メ</t>
    </rPh>
    <phoneticPr fontId="62"/>
  </si>
  <si>
    <t>　サービス提供時間の終了後から延長加算に係るサービスが始まるまでの間はどのような人員配置が必要となるのか。</t>
  </si>
  <si>
    <t>1 サービス提供体制強化加算（Ⅰ）</t>
    <rPh sb="6" eb="8">
      <t>テイキョウ</t>
    </rPh>
    <rPh sb="8" eb="10">
      <t>タイセイ</t>
    </rPh>
    <rPh sb="10" eb="12">
      <t>キョウカ</t>
    </rPh>
    <rPh sb="12" eb="14">
      <t>カサン</t>
    </rPh>
    <phoneticPr fontId="62"/>
  </si>
  <si>
    <t>3 サービス提供体制強化加算（Ⅲ）</t>
    <rPh sb="6" eb="8">
      <t>テイキョウ</t>
    </rPh>
    <rPh sb="8" eb="10">
      <t>タイセイ</t>
    </rPh>
    <rPh sb="10" eb="12">
      <t>キョウカ</t>
    </rPh>
    <rPh sb="12" eb="14">
      <t>カサン</t>
    </rPh>
    <phoneticPr fontId="62"/>
  </si>
  <si>
    <t>1月</t>
  </si>
  <si>
    <t>勤続年数の状況</t>
    <rPh sb="0" eb="2">
      <t>キンゾク</t>
    </rPh>
    <rPh sb="2" eb="4">
      <t>ネンスウ</t>
    </rPh>
    <rPh sb="5" eb="7">
      <t>ジョウキョウ</t>
    </rPh>
    <phoneticPr fontId="62"/>
  </si>
  <si>
    <t>介護予防認知症対応型通所介護</t>
    <rPh sb="0" eb="2">
      <t>カイゴ</t>
    </rPh>
    <rPh sb="2" eb="4">
      <t>ヨボウ</t>
    </rPh>
    <rPh sb="4" eb="7">
      <t>ニンチショウ</t>
    </rPh>
    <rPh sb="7" eb="10">
      <t>タイオウガタ</t>
    </rPh>
    <rPh sb="10" eb="12">
      <t>ツウショ</t>
    </rPh>
    <rPh sb="12" eb="14">
      <t>カイゴ</t>
    </rPh>
    <phoneticPr fontId="4"/>
  </si>
  <si>
    <t>①に占める②の割合が70％以上</t>
    <rPh sb="2" eb="3">
      <t>シ</t>
    </rPh>
    <rPh sb="7" eb="9">
      <t>ワリアイ</t>
    </rPh>
    <rPh sb="13" eb="15">
      <t>イジョウ</t>
    </rPh>
    <phoneticPr fontId="62"/>
  </si>
  <si>
    <t>介護予防認知症対応型</t>
  </si>
  <si>
    <t>平均利用延人員数
 （a÷b）　　※５</t>
    <rPh sb="0" eb="2">
      <t>ヘイキン</t>
    </rPh>
    <rPh sb="2" eb="4">
      <t>リヨウ</t>
    </rPh>
    <rPh sb="4" eb="5">
      <t>ノベ</t>
    </rPh>
    <rPh sb="5" eb="8">
      <t>ジンインスウ</t>
    </rPh>
    <phoneticPr fontId="63"/>
  </si>
  <si>
    <t>人</t>
    <rPh sb="0" eb="1">
      <t>ニン</t>
    </rPh>
    <phoneticPr fontId="62"/>
  </si>
  <si>
    <t>①のうち介護福祉士の総数（常勤換算）</t>
    <rPh sb="4" eb="6">
      <t>カイゴ</t>
    </rPh>
    <rPh sb="6" eb="9">
      <t>フクシシ</t>
    </rPh>
    <rPh sb="10" eb="12">
      <t>ソウスウ</t>
    </rPh>
    <rPh sb="13" eb="15">
      <t>ジョウキン</t>
    </rPh>
    <rPh sb="15" eb="17">
      <t>カンサン</t>
    </rPh>
    <phoneticPr fontId="62"/>
  </si>
  <si>
    <r>
      <rPr>
        <b/>
        <sz val="9"/>
        <color auto="1"/>
        <rFont val="ＭＳ Ｐゴシック"/>
      </rPr>
      <t>【報酬告示】別表３ 注10</t>
    </r>
    <r>
      <rPr>
        <sz val="9"/>
        <color auto="1"/>
        <rFont val="ＭＳ Ｐゴシック"/>
      </rPr>
      <t xml:space="preserve">
　別に厚生労働大臣が定める基準に適合しているものとして市町村長に届け出た単独型・併設型指定認知症対応型通所介護事業所又は共用型指定認知症対応型通所介護事業所において、若年性認知症利用者に対して、指定認知症対応型通所介護を行った場合は、若年性認知症利用者受入加算として、1日につき60単位を所定単位数に加算する。</t>
    </r>
    <rPh sb="1" eb="3">
      <t>ホウシュウ</t>
    </rPh>
    <rPh sb="3" eb="5">
      <t>コクジ</t>
    </rPh>
    <rPh sb="6" eb="8">
      <t>ベッピョウ</t>
    </rPh>
    <rPh sb="10" eb="11">
      <t>チュウ</t>
    </rPh>
    <phoneticPr fontId="62"/>
  </si>
  <si>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</si>
  <si>
    <t>9月</t>
  </si>
  <si>
    <t>　　　8　「特記事項」欄には、異動の状況について具体的に記載してください。</t>
  </si>
  <si>
    <r>
      <rPr>
        <b/>
        <sz val="9"/>
        <color auto="1"/>
        <rFont val="ＭＳ Ｐゴシック"/>
      </rPr>
      <t>【報酬告示】別表３ 注４</t>
    </r>
    <r>
      <rPr>
        <sz val="9"/>
        <color auto="1"/>
        <rFont val="ＭＳ Ｐゴシック"/>
      </rPr>
      <t xml:space="preserve">
　日常生活上の世話を行った後に引き続き所要時間8時間以上9時間未満の指定認知症対応型通所介護を行った場合又は所要時間8時間以上9時間未満の指定認知症対応型通所介護を行った後に引き続き日常生活上の世話を行った場合であって、当該指定認知症対応型通所介護の所要時間と当該指定認知症対応型通所介護の前後に行った日常生活上の世話の所要時間を通算した時間(以下この注において「算定対象時間」という。)が9時間以上となった場合は、次に掲げる区分に応じ、次に掲げる単位数を所定単位数に加算する。</t>
    </r>
    <rPh sb="1" eb="3">
      <t>ホウシュウ</t>
    </rPh>
    <rPh sb="3" eb="5">
      <t>コクジ</t>
    </rPh>
    <rPh sb="6" eb="8">
      <t>ベッピョウ</t>
    </rPh>
    <rPh sb="10" eb="11">
      <t>チュウ</t>
    </rPh>
    <phoneticPr fontId="62"/>
  </si>
  <si>
    <t>又は</t>
    <rPh sb="0" eb="1">
      <t>マタ</t>
    </rPh>
    <phoneticPr fontId="62"/>
  </si>
  <si>
    <t xml:space="preserve">利用開始時および利用中６月ごとに利用者の口腔の健康状態について確認し情報を担当の介護支援専門員に提供
</t>
  </si>
  <si>
    <r>
      <rPr>
        <b/>
        <sz val="8"/>
        <color auto="1"/>
        <rFont val="ＭＳ Ｐゴシック"/>
      </rPr>
      <t>【留意事項通知】第２の４（６）
　</t>
    </r>
    <r>
      <rPr>
        <sz val="8"/>
        <color auto="1"/>
        <rFont val="ＭＳ Ｐゴシック"/>
      </rPr>
      <t>地域密着型通所介護と同様であるので、３の２（10）（※）を参照されたい。</t>
    </r>
    <r>
      <rPr>
        <b/>
        <sz val="8"/>
        <color auto="1"/>
        <rFont val="ＭＳ Ｐゴシック"/>
      </rPr>
      <t xml:space="preserve">
</t>
    </r>
    <r>
      <rPr>
        <sz val="8"/>
        <color auto="1"/>
        <rFont val="ＭＳ Ｐゴシック"/>
      </rP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
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
ニ 個別機能訓練計画に基づき、利用者の身体機能又は生活機能の向上を目的とする機能訓練の項目を準備し、機能訓練指導員等が、利用者の心身の状況に応じて計画的に機能訓練を適切に提供していること。
ホ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
・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機能訓練に関する記録（実施時間、訓練内容、担当者等）は、利用者ごとに保管され、常に当該事業所の機能訓練指導員等により閲覧が可能であるようにすること。
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r>
    <rPh sb="1" eb="3">
      <t>リュウイ</t>
    </rPh>
    <rPh sb="3" eb="5">
      <t>ジコウ</t>
    </rPh>
    <rPh sb="5" eb="7">
      <t>ツウチ</t>
    </rPh>
    <rPh sb="8" eb="9">
      <t>ダイ</t>
    </rPh>
    <rPh sb="17" eb="19">
      <t>チイキ</t>
    </rPh>
    <rPh sb="19" eb="22">
      <t>ミッチャクガタ</t>
    </rPh>
    <rPh sb="22" eb="24">
      <t>ツウショ</t>
    </rPh>
    <rPh sb="24" eb="26">
      <t>カイゴ</t>
    </rPh>
    <rPh sb="27" eb="29">
      <t>ドウヨウ</t>
    </rPh>
    <rPh sb="46" eb="48">
      <t>サンショウ</t>
    </rPh>
    <phoneticPr fontId="62"/>
  </si>
  <si>
    <t>提供サービス</t>
  </si>
  <si>
    <t>　　　7　「市町村が定める率」欄には、全国共通の介護報酬額に対する市町村が定める率を記載してください。</t>
  </si>
  <si>
    <t>④非常勤の職員の
勤務延時間数</t>
    <rPh sb="1" eb="4">
      <t>ヒジョウキン</t>
    </rPh>
    <rPh sb="5" eb="7">
      <t>ショクイン</t>
    </rPh>
    <rPh sb="9" eb="11">
      <t>キンム</t>
    </rPh>
    <rPh sb="11" eb="12">
      <t>ノ</t>
    </rPh>
    <rPh sb="12" eb="15">
      <t>ジカンスウ</t>
    </rPh>
    <phoneticPr fontId="62"/>
  </si>
  <si>
    <t>①に占める②の割合が50％以上</t>
    <rPh sb="2" eb="3">
      <t>シ</t>
    </rPh>
    <rPh sb="7" eb="9">
      <t>ワリアイ</t>
    </rPh>
    <rPh sb="13" eb="15">
      <t>イジョウ</t>
    </rPh>
    <phoneticPr fontId="62"/>
  </si>
  <si>
    <t>（２）サービス提供体制強化加算（Ⅱ）</t>
    <rPh sb="7" eb="9">
      <t>テイキョウ</t>
    </rPh>
    <rPh sb="9" eb="11">
      <t>タイセイ</t>
    </rPh>
    <rPh sb="11" eb="13">
      <t>キョウカ</t>
    </rPh>
    <rPh sb="13" eb="15">
      <t>カサン</t>
    </rPh>
    <phoneticPr fontId="62"/>
  </si>
  <si>
    <t>　担当者とは何か。定めるにあたって担当者の資格要件はあるか。</t>
  </si>
  <si>
    <t>　介護報酬総単位数が区分支給限度基準額を超えた場合、介護職員処遇改善加算はどのように算定するのか。</t>
  </si>
  <si>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62"/>
  </si>
  <si>
    <t>①に占める②の割合が30％以上</t>
    <rPh sb="2" eb="3">
      <t>シ</t>
    </rPh>
    <rPh sb="7" eb="9">
      <t>ワリアイ</t>
    </rPh>
    <rPh sb="13" eb="15">
      <t>イジョウ</t>
    </rPh>
    <phoneticPr fontId="62"/>
  </si>
  <si>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
  </si>
  <si>
    <t>　指定地域密着型サービス基準第45条に定める員数を置いていないこと。</t>
  </si>
  <si>
    <t>備考</t>
    <rPh sb="0" eb="2">
      <t>ビコウ</t>
    </rPh>
    <phoneticPr fontId="62"/>
  </si>
  <si>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</si>
  <si>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　令和２年度のＡＤＬ値を遡って入力する際に、過去分のＡＤＬ値については評価者がリハビリ担当者や介護職であり、一定の研修を受けていないが問題ないか。</t>
  </si>
  <si>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</si>
  <si>
    <t>5月</t>
  </si>
  <si>
    <t>⑦</t>
  </si>
  <si>
    <t>㉗</t>
  </si>
  <si>
    <t>8月</t>
  </si>
  <si>
    <t>５単位
(１回につき)</t>
    <rPh sb="1" eb="3">
      <t>タンイ</t>
    </rPh>
    <rPh sb="6" eb="7">
      <t>カイ</t>
    </rPh>
    <phoneticPr fontId="62"/>
  </si>
  <si>
    <t>(郵便番号</t>
  </si>
  <si>
    <t>　それぞれ計画上に位置付けられているサービスが、適切に行われるために必要な業務量が確保できているのであれば、兼務は可能であり、口腔機能向上加算を算定することは可能である。（平１８．２　全国会議　問４５）</t>
  </si>
  <si>
    <t>10月</t>
  </si>
  <si>
    <t>11月</t>
  </si>
  <si>
    <t>１月につき
40単位</t>
    <rPh sb="1" eb="2">
      <t>ツキ</t>
    </rPh>
    <rPh sb="8" eb="10">
      <t>タンイ</t>
    </rPh>
    <phoneticPr fontId="62"/>
  </si>
  <si>
    <t>「指定地域密着型サービスに要する費用の額の算定に関する基準」（平成18年３月14日厚生労働省告示第126号）</t>
    <rPh sb="3" eb="5">
      <t>チイキ</t>
    </rPh>
    <rPh sb="5" eb="8">
      <t>ミッチャクガタ</t>
    </rPh>
    <rPh sb="13" eb="14">
      <t>ヨウ</t>
    </rPh>
    <rPh sb="16" eb="18">
      <t>ヒヨウ</t>
    </rPh>
    <rPh sb="19" eb="20">
      <t>ガク</t>
    </rPh>
    <rPh sb="21" eb="23">
      <t>サンテイ</t>
    </rPh>
    <rPh sb="24" eb="25">
      <t>カン</t>
    </rPh>
    <rPh sb="27" eb="29">
      <t>キジュン</t>
    </rPh>
    <rPh sb="31" eb="33">
      <t>ヘイセイ</t>
    </rPh>
    <rPh sb="35" eb="36">
      <t>ネン</t>
    </rPh>
    <rPh sb="37" eb="38">
      <t>ガツ</t>
    </rPh>
    <rPh sb="40" eb="41">
      <t>ニチ</t>
    </rPh>
    <rPh sb="41" eb="43">
      <t>コウセイ</t>
    </rPh>
    <rPh sb="43" eb="46">
      <t>ロウドウショウ</t>
    </rPh>
    <rPh sb="46" eb="48">
      <t>コクジ</t>
    </rPh>
    <rPh sb="48" eb="49">
      <t>ダイ</t>
    </rPh>
    <rPh sb="52" eb="53">
      <t>ゴウ</t>
    </rPh>
    <phoneticPr fontId="62"/>
  </si>
  <si>
    <t>　通所介護等について、事業所の職員が徒歩で利用者の送迎を実施した場合には、車両による送迎ではないが、送迎を行わない場合の減算対象にはならないと考えて良いか。</t>
  </si>
  <si>
    <t>認知症対応型通所介護</t>
    <rPh sb="0" eb="3">
      <t>ニンチショウ</t>
    </rPh>
    <rPh sb="3" eb="6">
      <t>タイオウガタ</t>
    </rPh>
    <rPh sb="6" eb="8">
      <t>ツウショ</t>
    </rPh>
    <rPh sb="8" eb="10">
      <t>カイゴ</t>
    </rPh>
    <phoneticPr fontId="4"/>
  </si>
  <si>
    <t>施設等の区分</t>
  </si>
  <si>
    <t>サービス提供体制強化加算</t>
    <rPh sb="4" eb="6">
      <t>テイキョウ</t>
    </rPh>
    <rPh sb="6" eb="8">
      <t>タイセイ</t>
    </rPh>
    <rPh sb="8" eb="10">
      <t>キョウカ</t>
    </rPh>
    <rPh sb="10" eb="12">
      <t>カサン</t>
    </rPh>
    <phoneticPr fontId="62"/>
  </si>
  <si>
    <r>
      <rPr>
        <b/>
        <sz val="9"/>
        <color auto="1"/>
        <rFont val="ＭＳ Ｐゴシック"/>
      </rPr>
      <t xml:space="preserve">【留意事項通知】第２の４（６）
</t>
    </r>
    <r>
      <rPr>
        <sz val="9"/>
        <color auto="1"/>
        <rFont val="ＭＳ Ｐゴシック"/>
      </rPr>
      <t>　地域密着型通所介護と同様であるので、３の２（10）（※）を参照されたい。
（※）イ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は、診療報酬における疾患別リハビリテーション料の届出を行ってい
る病院若しくは診療所又は介護老人保健施設、介護療養型医療施設若しくは介護医療院であること。
ロ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ハ ①（※生活機能向上連携加算（Ⅰ））ハ、ニ及びヘによること。なお、個別機能訓練加算を算定している場合は、別に個別機能訓練計画を作成する必要はないこと。</t>
    </r>
    <rPh sb="1" eb="3">
      <t>リュウイ</t>
    </rPh>
    <rPh sb="3" eb="5">
      <t>ジコウ</t>
    </rPh>
    <rPh sb="5" eb="7">
      <t>ツウチ</t>
    </rPh>
    <rPh sb="8" eb="9">
      <t>ダイ</t>
    </rPh>
    <rPh sb="17" eb="19">
      <t>チイキ</t>
    </rPh>
    <rPh sb="19" eb="21">
      <t>ミッチャク</t>
    </rPh>
    <rPh sb="21" eb="22">
      <t>ガタ</t>
    </rPh>
    <rPh sb="22" eb="24">
      <t>ツウショ</t>
    </rPh>
    <rPh sb="24" eb="26">
      <t>カイゴ</t>
    </rPh>
    <rPh sb="27" eb="29">
      <t>ドウヨウ</t>
    </rPh>
    <rPh sb="46" eb="48">
      <t>サンショウ</t>
    </rPh>
    <rPh sb="718" eb="728">
      <t>セイカツキノウコウジョウレンケイカサン</t>
    </rPh>
    <phoneticPr fontId="62"/>
  </si>
  <si>
    <t>介護職員等処遇改善加算（Ⅴ）(11)</t>
    <rPh sb="0" eb="2">
      <t>カイゴ</t>
    </rPh>
    <rPh sb="2" eb="4">
      <t>ショクイン</t>
    </rPh>
    <rPh sb="4" eb="5">
      <t>トウ</t>
    </rPh>
    <rPh sb="5" eb="7">
      <t>ショグウ</t>
    </rPh>
    <rPh sb="7" eb="9">
      <t>カイゼン</t>
    </rPh>
    <rPh sb="9" eb="11">
      <t>カサン</t>
    </rPh>
    <phoneticPr fontId="62"/>
  </si>
  <si>
    <t>そ　 　　の　 　　他　　 　該　　 　当　　 　す 　　　る 　　　体 　　　制 　　　等</t>
  </si>
  <si>
    <t>55単位
（１日につき）</t>
    <rPh sb="2" eb="4">
      <t>タンイ</t>
    </rPh>
    <rPh sb="7" eb="8">
      <t>ニチ</t>
    </rPh>
    <phoneticPr fontId="62"/>
  </si>
  <si>
    <t>㊴</t>
  </si>
  <si>
    <r>
      <rPr>
        <b/>
        <sz val="9"/>
        <color auto="1"/>
        <rFont val="ＭＳ Ｐゴシック"/>
      </rPr>
      <t>【報酬告示】別表３ 注６</t>
    </r>
    <r>
      <rPr>
        <sz val="9"/>
        <color auto="1"/>
        <rFont val="ＭＳ Ｐゴシック"/>
      </rPr>
      <t xml:space="preserve">
　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（※）入浴介助加算（Ⅰ）を算定している場合においては、入浴介助加算（Ⅱ）は算定しない。</t>
    </r>
    <rPh sb="1" eb="3">
      <t>ホウシュウ</t>
    </rPh>
    <rPh sb="3" eb="5">
      <t>コクジ</t>
    </rPh>
    <rPh sb="6" eb="8">
      <t>ベッピョウ</t>
    </rPh>
    <rPh sb="10" eb="11">
      <t>チュウ</t>
    </rPh>
    <rPh sb="147" eb="149">
      <t>ニュウヨク</t>
    </rPh>
    <rPh sb="149" eb="151">
      <t>カイジョ</t>
    </rPh>
    <rPh sb="151" eb="153">
      <t>カサン</t>
    </rPh>
    <rPh sb="157" eb="159">
      <t>サンテイ</t>
    </rPh>
    <rPh sb="163" eb="165">
      <t>バアイ</t>
    </rPh>
    <rPh sb="171" eb="173">
      <t>ニュウヨク</t>
    </rPh>
    <rPh sb="173" eb="175">
      <t>カイジョ</t>
    </rPh>
    <rPh sb="175" eb="177">
      <t>カサン</t>
    </rPh>
    <rPh sb="181" eb="183">
      <t>サンテイ</t>
    </rPh>
    <phoneticPr fontId="62"/>
  </si>
  <si>
    <t>　新型コロナウイルス感染症による３％加算 や規模区分の特例にかかる取扱いは、今後の感染状況等を踏まえ、厚生労働省にて終期を検討することとしており、追って事務連絡によりお示しする。
　なお、災害については、これによる影響が継続する期間等は地域によって異なることも想定されることから、特例の終期については、厚生労働省から考え方をお示しする、又は基本的に都道府県・市町村にて判断する等、その在り方については引き続き検討を行った上で、お示ししていくこととする。（令和３年度介護報酬改定Ｑ＆Ａ vol.3 問22）</t>
  </si>
  <si>
    <t>各サービス共通</t>
  </si>
  <si>
    <t>地域区分</t>
  </si>
  <si>
    <t>　これまでＡＤＬ維持等加算を算定していなかった事業所又は施設が、令和３年度又は令和４年度に新たに算定をしようとする場合の届出は、どのように行うのか。</t>
  </si>
  <si>
    <t xml:space="preserve">令和６年５月31日において、
介護職員処遇改善加算(Ⅲ)を算定
介護職員等特定処遇改善加算(Ⅰ)を算定
介護職員等ベースアップ等支援加算を算定
</t>
  </si>
  <si>
    <r>
      <rPr>
        <b/>
        <sz val="9"/>
        <color auto="1"/>
        <rFont val="ＭＳ Ｐゴシック"/>
      </rPr>
      <t>【報酬告示】　別表３　注１　</t>
    </r>
    <r>
      <rPr>
        <sz val="9"/>
        <color auto="1"/>
        <rFont val="ＭＳ Ｐゴシック"/>
      </rPr>
      <t xml:space="preserve">
　別に厚生労働大臣が定める施設基準に適合しているものとして市町村長に届け出た単独型・併設型指定認知症対応型通所介護事業所(指定地域密着型サービス基準第42条第1項に規定する単独型・併設型指定認知症対応型通所介護事業所をいう。以下同じ。)又は共用型指定認知症対応型通所介護事業所(指定地域密着型サービス基準第45条第1項に規定する共用型指定認知症対応型通所介護事業所をいう。以下同じ。)において、指定認知症対応型通所介護(指定地域密着型サービス基準第41条に規定する指定認知症対応型通所介護をいう。以下同じ。)を行った場合に、当該施設基準に掲げる区分に従い、利用者の要介護状態区分に応じて、現に要した時間ではなく、認知症対応型通所介護計画(指定地域密着型サービス基準第52条第1項に規定する認知症対応型通所介護計画をいう。以下同じ。)に位置付けられた内容の指定認知症対応型通所介護を行うのに要する標準的な時間で、それぞれ所定単位数を算定する。ただし、利用者の数又は看護職員若しくは介護職員の員数が別に厚生労働大臣が定める基準に該当する場合は、別に厚生労働大臣が定めるところにより算定する。</t>
    </r>
    <rPh sb="1" eb="3">
      <t>ホウシュウ</t>
    </rPh>
    <rPh sb="3" eb="5">
      <t>コクジ</t>
    </rPh>
    <rPh sb="7" eb="9">
      <t>ベッピョウ</t>
    </rPh>
    <rPh sb="11" eb="12">
      <t>チュウ</t>
    </rPh>
    <phoneticPr fontId="62"/>
  </si>
  <si>
    <t>④　長寿福祉課介護保険係に提出してください。</t>
    <rPh sb="2" eb="4">
      <t>チョウジュ</t>
    </rPh>
    <rPh sb="4" eb="7">
      <t>フクシカ</t>
    </rPh>
    <rPh sb="7" eb="9">
      <t>カイゴ</t>
    </rPh>
    <rPh sb="9" eb="11">
      <t>ホケン</t>
    </rPh>
    <rPh sb="11" eb="12">
      <t>カカリ</t>
    </rPh>
    <rPh sb="13" eb="15">
      <t>テイシュツ</t>
    </rPh>
    <phoneticPr fontId="4"/>
  </si>
  <si>
    <t>１　１級地</t>
  </si>
  <si>
    <t>６　２級地</t>
  </si>
  <si>
    <t>７　３級地</t>
  </si>
  <si>
    <t>利用延人員数の減少が生じた月</t>
    <rPh sb="0" eb="2">
      <t>リヨウ</t>
    </rPh>
    <rPh sb="2" eb="5">
      <t>ノベジンイン</t>
    </rPh>
    <rPh sb="5" eb="6">
      <t>スウ</t>
    </rPh>
    <rPh sb="7" eb="9">
      <t>ゲンショウ</t>
    </rPh>
    <rPh sb="10" eb="11">
      <t>ショウ</t>
    </rPh>
    <rPh sb="13" eb="14">
      <t>ツキ</t>
    </rPh>
    <phoneticPr fontId="4"/>
  </si>
  <si>
    <t>２　４級地</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</si>
  <si>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
</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62"/>
  </si>
  <si>
    <t>３　５級地</t>
  </si>
  <si>
    <t>４　６級地</t>
  </si>
  <si>
    <t>介護職員処遇改善加算（Ⅰ）</t>
    <rPh sb="0" eb="2">
      <t>カイゴ</t>
    </rPh>
    <rPh sb="2" eb="4">
      <t>ショクイン</t>
    </rPh>
    <rPh sb="4" eb="6">
      <t>ショグウ</t>
    </rPh>
    <rPh sb="6" eb="8">
      <t>カイゼン</t>
    </rPh>
    <rPh sb="8" eb="10">
      <t>カサン</t>
    </rPh>
    <phoneticPr fontId="6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</si>
  <si>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2"/>
  </si>
  <si>
    <t>入浴介助加算</t>
  </si>
  <si>
    <t>科学的介護推進体制加算</t>
    <rPh sb="0" eb="3">
      <t>カガクテキ</t>
    </rPh>
    <rPh sb="3" eb="5">
      <t>カイゴ</t>
    </rPh>
    <rPh sb="5" eb="7">
      <t>スイシン</t>
    </rPh>
    <rPh sb="7" eb="9">
      <t>タイセイ</t>
    </rPh>
    <rPh sb="9" eb="11">
      <t>カサン</t>
    </rPh>
    <phoneticPr fontId="62"/>
  </si>
  <si>
    <t>９　７級地</t>
  </si>
  <si>
    <t>　産休や介護休業、育児休業期間中は雇用関係が継続していることから、勤続年数に含めることができる。（平２１．３版　VOL６９　問６）</t>
  </si>
  <si>
    <t>　貴見のとおり。（令和３年度介護報酬改定Ｑ＆Ａ vol.1 問４）</t>
    <rPh sb="1" eb="3">
      <t>キケン</t>
    </rPh>
    <phoneticPr fontId="62"/>
  </si>
  <si>
    <t>⑱</t>
  </si>
  <si>
    <t>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</si>
  <si>
    <t>１．割合を計算する職員</t>
    <rPh sb="2" eb="4">
      <t>ワリアイ</t>
    </rPh>
    <rPh sb="5" eb="7">
      <t>ケイサン</t>
    </rPh>
    <rPh sb="9" eb="11">
      <t>ショクイン</t>
    </rPh>
    <phoneticPr fontId="62"/>
  </si>
  <si>
    <t>５　その他</t>
  </si>
  <si>
    <t>送迎減算</t>
    <rPh sb="0" eb="2">
      <t>ソウゲイ</t>
    </rPh>
    <rPh sb="2" eb="4">
      <t>ゲンサン</t>
    </rPh>
    <phoneticPr fontId="62"/>
  </si>
  <si>
    <t>cd</t>
  </si>
  <si>
    <t>１　なし</t>
  </si>
  <si>
    <t xml:space="preserve">令和６年５月31日において、
介護職員処遇改善加算(Ⅱ)を算定
介護職員等特定処遇改善加算(Ⅰ)(Ⅱ)を算定せず
介護職員等ベースアップ等支援加算を算定せず
</t>
  </si>
  <si>
    <t>指定を受けている市町村</t>
    <rPh sb="0" eb="2">
      <t>シテイ</t>
    </rPh>
    <rPh sb="3" eb="4">
      <t>ウ</t>
    </rPh>
    <rPh sb="8" eb="11">
      <t>シチョウソン</t>
    </rPh>
    <phoneticPr fontId="62"/>
  </si>
  <si>
    <t>２ 加算Ⅰ</t>
  </si>
  <si>
    <t>３１／１０００</t>
  </si>
  <si>
    <t>２　あり</t>
  </si>
  <si>
    <t>１ 対応不可</t>
    <rPh sb="2" eb="4">
      <t>タイオウ</t>
    </rPh>
    <rPh sb="4" eb="6">
      <t>フカ</t>
    </rPh>
    <phoneticPr fontId="62"/>
  </si>
  <si>
    <t>職員の欠員による減算の状況</t>
  </si>
  <si>
    <t>大規模型Ⅰ</t>
    <rPh sb="0" eb="3">
      <t>ダイキボ</t>
    </rPh>
    <rPh sb="3" eb="4">
      <t>ガタ</t>
    </rPh>
    <phoneticPr fontId="4"/>
  </si>
  <si>
    <r>
      <t>【報酬告示】別表３ ホ
　</t>
    </r>
    <r>
      <rPr>
        <sz val="9"/>
        <color auto="1"/>
        <rFont val="ＭＳ Ｐゴシック"/>
      </rPr>
      <t>厚生労働大臣が定める基準に適合している介護職員等の賃金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ただし、介護職員等特定処遇改善加算（Ⅰ）を算定している場合においては、介護職員処遇改善加算（Ⅱ）は算定しない。</t>
    </r>
    <rPh sb="13" eb="15">
      <t>コウセイ</t>
    </rPh>
    <rPh sb="15" eb="17">
      <t>ロウドウ</t>
    </rPh>
    <rPh sb="17" eb="19">
      <t>ダイジン</t>
    </rPh>
    <rPh sb="20" eb="21">
      <t>サダ</t>
    </rPh>
    <rPh sb="23" eb="25">
      <t>キジュン</t>
    </rPh>
    <rPh sb="26" eb="28">
      <t>テキゴウ</t>
    </rPh>
    <rPh sb="32" eb="34">
      <t>カイゴ</t>
    </rPh>
    <rPh sb="34" eb="36">
      <t>ショクイン</t>
    </rPh>
    <rPh sb="36" eb="37">
      <t>トウ</t>
    </rPh>
    <rPh sb="38" eb="40">
      <t>チンギン</t>
    </rPh>
    <rPh sb="40" eb="42">
      <t>カイゼン</t>
    </rPh>
    <rPh sb="42" eb="43">
      <t>トウ</t>
    </rPh>
    <rPh sb="44" eb="46">
      <t>ジッシ</t>
    </rPh>
    <rPh sb="55" eb="59">
      <t>シチョウソンチョウ</t>
    </rPh>
    <rPh sb="60" eb="61">
      <t>トド</t>
    </rPh>
    <rPh sb="62" eb="63">
      <t>デ</t>
    </rPh>
    <rPh sb="64" eb="67">
      <t>タンドクガタ</t>
    </rPh>
    <rPh sb="68" eb="71">
      <t>ヘイセツガタ</t>
    </rPh>
    <rPh sb="71" eb="73">
      <t>シテイ</t>
    </rPh>
    <rPh sb="73" eb="76">
      <t>ニンチショウ</t>
    </rPh>
    <rPh sb="76" eb="78">
      <t>タイオウ</t>
    </rPh>
    <rPh sb="78" eb="79">
      <t>カタ</t>
    </rPh>
    <rPh sb="79" eb="81">
      <t>ツウショ</t>
    </rPh>
    <rPh sb="81" eb="83">
      <t>カイゴ</t>
    </rPh>
    <rPh sb="83" eb="85">
      <t>ジギョウ</t>
    </rPh>
    <rPh sb="85" eb="86">
      <t>ショ</t>
    </rPh>
    <rPh sb="86" eb="87">
      <t>マタ</t>
    </rPh>
    <rPh sb="88" eb="90">
      <t>キョウヨウ</t>
    </rPh>
    <rPh sb="90" eb="91">
      <t>ガタ</t>
    </rPh>
    <rPh sb="91" eb="93">
      <t>シテイ</t>
    </rPh>
    <rPh sb="93" eb="96">
      <t>ニンチショウ</t>
    </rPh>
    <rPh sb="96" eb="98">
      <t>タイオウ</t>
    </rPh>
    <rPh sb="98" eb="99">
      <t>カタ</t>
    </rPh>
    <rPh sb="99" eb="101">
      <t>ツウショ</t>
    </rPh>
    <rPh sb="101" eb="103">
      <t>カイゴ</t>
    </rPh>
    <rPh sb="143" eb="144">
      <t>トウ</t>
    </rPh>
    <rPh sb="144" eb="146">
      <t>トクテイ</t>
    </rPh>
    <phoneticPr fontId="62"/>
  </si>
  <si>
    <t>２ 看護職員</t>
    <rPh sb="2" eb="4">
      <t>カンゴ</t>
    </rPh>
    <rPh sb="4" eb="6">
      <t>ショクイン</t>
    </rPh>
    <phoneticPr fontId="62"/>
  </si>
  <si>
    <t>３ 介護職員</t>
    <rPh sb="2" eb="4">
      <t>カイゴ</t>
    </rPh>
    <rPh sb="4" eb="6">
      <t>ショクイン</t>
    </rPh>
    <phoneticPr fontId="62"/>
  </si>
  <si>
    <t>　一部の職員の賃金水準を引き下げたが、一部の職員の賃金水準を引き上げた結果、事業所・施設の介護職員全体の賃金水準は低下していない場合、特別事情届出書の提出はしなくてよいか。</t>
  </si>
  <si>
    <t xml:space="preserve">言語聴覚士、歯科衛生士、看護職員を１名以上配置
</t>
    <rPh sb="0" eb="2">
      <t>ゲンゴ</t>
    </rPh>
    <rPh sb="2" eb="5">
      <t>チョウカクシ</t>
    </rPh>
    <rPh sb="6" eb="8">
      <t>シカ</t>
    </rPh>
    <rPh sb="8" eb="11">
      <t>エイセイシ</t>
    </rPh>
    <rPh sb="12" eb="14">
      <t>カンゴ</t>
    </rPh>
    <rPh sb="14" eb="16">
      <t>ショクイン</t>
    </rPh>
    <rPh sb="18" eb="19">
      <t>ナ</t>
    </rPh>
    <rPh sb="19" eb="23">
      <t>イジョウハイチ</t>
    </rPh>
    <phoneticPr fontId="62"/>
  </si>
  <si>
    <t>個別機能訓練加算</t>
    <rPh sb="0" eb="2">
      <t>コベツ</t>
    </rPh>
    <rPh sb="6" eb="8">
      <t>カサン</t>
    </rPh>
    <phoneticPr fontId="62"/>
  </si>
  <si>
    <t>口腔機能向上加算</t>
    <rPh sb="6" eb="8">
      <t>カサン</t>
    </rPh>
    <phoneticPr fontId="62"/>
  </si>
  <si>
    <t>■　加算届の提出方法</t>
    <rPh sb="2" eb="5">
      <t>カサントドケ</t>
    </rPh>
    <rPh sb="6" eb="10">
      <t>テイシュツホウホウ</t>
    </rPh>
    <phoneticPr fontId="4"/>
  </si>
  <si>
    <t xml:space="preserve">上記（１）又は（２）に該当
</t>
    <rPh sb="0" eb="2">
      <t>ジョウキ</t>
    </rPh>
    <phoneticPr fontId="62"/>
  </si>
  <si>
    <t>時間延長サービス体制</t>
  </si>
  <si>
    <t>１　単独型</t>
  </si>
  <si>
    <t>２　併設型</t>
  </si>
  <si>
    <t>主たる事業所の所在地</t>
    <rPh sb="3" eb="6">
      <t>ジギョウショ</t>
    </rPh>
    <phoneticPr fontId="62"/>
  </si>
  <si>
    <t>３　共用型</t>
  </si>
  <si>
    <t>ADL維持等加算〔申出〕の有無</t>
    <rPh sb="3" eb="5">
      <t>イジ</t>
    </rPh>
    <rPh sb="5" eb="6">
      <t>トウ</t>
    </rPh>
    <rPh sb="6" eb="8">
      <t>カサン</t>
    </rPh>
    <rPh sb="9" eb="11">
      <t>モウシデ</t>
    </rPh>
    <rPh sb="13" eb="15">
      <t>ウム</t>
    </rPh>
    <phoneticPr fontId="62"/>
  </si>
  <si>
    <t>事業所番号</t>
    <rPh sb="0" eb="3">
      <t>ジギョウショ</t>
    </rPh>
    <rPh sb="3" eb="5">
      <t>バンゴウ</t>
    </rPh>
    <phoneticPr fontId="62"/>
  </si>
  <si>
    <t>栄養アセスメント・栄養改善体制</t>
  </si>
  <si>
    <t>可能である。この場合、令和４年度の算定にあたっては、減少月の利用延人員数が、令和３年度の１月当たりの平均利用延人員数から100 分の５以上減少していることが必要である。算定方法の具体例は別添(感染症や災害の影響により利用延人員数が減少した場合の基本報酬への３％加算　令和４年度の取扱い)を参照されたい。（令和３年度介護報酬改定Ｑ＆Ａ vol.11 問２）</t>
  </si>
  <si>
    <t>加算算定開始月</t>
    <rPh sb="4" eb="6">
      <t>カイシ</t>
    </rPh>
    <rPh sb="6" eb="7">
      <t>ツキ</t>
    </rPh>
    <phoneticPr fontId="4"/>
  </si>
  <si>
    <t>若年性認知症利用者受入加算</t>
    <rPh sb="0" eb="3">
      <t>ジャクネンセイ</t>
    </rPh>
    <rPh sb="3" eb="6">
      <t>ニンチショウ</t>
    </rPh>
    <rPh sb="6" eb="9">
      <t>リヨウシャ</t>
    </rPh>
    <rPh sb="9" eb="11">
      <t>ウケイレ</t>
    </rPh>
    <rPh sb="11" eb="13">
      <t>カサン</t>
    </rPh>
    <phoneticPr fontId="62"/>
  </si>
  <si>
    <t>　令和２年 10 月以降に栄養スクリーニング加算を算定した事業所において、令和３年４月に口腔・栄養スクリーニング加算を算定できるか。</t>
  </si>
  <si>
    <t>体
制</t>
  </si>
  <si>
    <t>小規模多機能型居宅介護</t>
    <rPh sb="0" eb="3">
      <t>ショウキボ</t>
    </rPh>
    <rPh sb="3" eb="6">
      <t>タキノウ</t>
    </rPh>
    <rPh sb="6" eb="7">
      <t>ガタ</t>
    </rPh>
    <rPh sb="7" eb="9">
      <t>キョタク</t>
    </rPh>
    <rPh sb="9" eb="11">
      <t>カイゴ</t>
    </rPh>
    <phoneticPr fontId="62"/>
  </si>
  <si>
    <r>
      <t xml:space="preserve">【留意事項通知】第２の４（14）(３の２(１８)を準用)
</t>
    </r>
    <r>
      <rPr>
        <sz val="9"/>
        <color auto="1"/>
        <rFont val="ＭＳ Ｐゴシック"/>
      </rPr>
      <t>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歯科医療を受診している場合で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であって、介護保険の口腔機能向上サービスとして「摂食・嚥下機能に関する訓練の指導若しくは実施」を行っていない場合。</t>
    </r>
    <rPh sb="25" eb="27">
      <t>ジュンヨウ</t>
    </rPh>
    <phoneticPr fontId="62"/>
  </si>
  <si>
    <t>２時間以上３時間未満の認知症対応型通所介護を行う場合</t>
    <rPh sb="11" eb="14">
      <t>ニンチショウ</t>
    </rPh>
    <rPh sb="14" eb="17">
      <t>タイオウガタ</t>
    </rPh>
    <phoneticPr fontId="62"/>
  </si>
  <si>
    <t>　当該利用者の身体状況や居宅の浴室の環境に変化が認められた場合に再評価や個別の入浴計画の見直しを行うこととする。（令和３年度介護報酬改定Ｑ＆Ａ vol.8 問３）</t>
  </si>
  <si>
    <t>通所介護</t>
  </si>
  <si>
    <t>　加算算定時に１単位未満の端数が生じた場合、どのように取り扱うのか。また同様に、利用者負担の１円未満はどのように取り扱うのか。</t>
  </si>
  <si>
    <t>事 業 所 番 号</t>
  </si>
  <si>
    <t>５時間未満</t>
    <rPh sb="1" eb="3">
      <t>ジカン</t>
    </rPh>
    <rPh sb="3" eb="5">
      <t>ミマン</t>
    </rPh>
    <phoneticPr fontId="62"/>
  </si>
  <si>
    <t>日</t>
    <rPh sb="0" eb="1">
      <t>ヒ</t>
    </rPh>
    <phoneticPr fontId="62"/>
  </si>
  <si>
    <t>減少率</t>
    <rPh sb="0" eb="3">
      <t>ゲンショウリツ</t>
    </rPh>
    <phoneticPr fontId="4"/>
  </si>
  <si>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</si>
  <si>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フリガナ</t>
  </si>
  <si>
    <t xml:space="preserve">(二)資質の向上の支援に関する計画の策定、研修の実施又は研修の機会の確保し、全ての介護職員に周知
</t>
  </si>
  <si>
    <t>栄養アセスメント加算</t>
    <rPh sb="0" eb="2">
      <t>エイヨウ</t>
    </rPh>
    <rPh sb="8" eb="10">
      <t>カサン</t>
    </rPh>
    <phoneticPr fontId="4"/>
  </si>
  <si>
    <t>電話番号</t>
  </si>
  <si>
    <r>
      <t xml:space="preserve">【大臣基準告示】19の２　ロ
</t>
    </r>
    <r>
      <rPr>
        <sz val="9"/>
        <color auto="1"/>
        <rFont val="ＭＳ Ｐゴシック"/>
      </rPr>
      <t>　通所介護費、通所リハビリテーション費、認知症対応型通所介護費、看護小規模多機能型居宅介護費、介護予防認知症対応型通所介護費における口腔・栄養スクリーニング加算の基準
⑴ 次に掲げる基準のいずれにも適合すること。
㈠イ⑴及び⑶に掲げる基準に適合すること。
㈡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㈢算定日が属する月が、当該利用者が口腔機能向上加算の算定に係る口腔機能向上サービスを受けている間及び当該口腔機能向上サービスが終了した日の属する月ではないこと。
⑵ 次に掲げる基準のいずれにも適合すること。　　　　　　　　　　　　　　　　　　　　　　　　　　　　　　　　　　　　　　　　　　　　　　　　　　　　　　　　　　　　　　　　　　　　　　　　㈠イ⑵及び⑶に掲げる基準に適合すること。
㈡算定日が属する月が、栄養アセスメント加算を算定していない、かつ、当該利用者が栄養改善加算の算定に係る栄養改善サービスを受けている間又は当該栄養改善サービスが終了した日の属する月ではないこと。
㈢算定日が属する月が、当該利用者が口腔機能向上加算の算定に係る口腔機能向上サービスを受けている間及び当該口腔機能向上サービスが終了した日の属する月であること。</t>
    </r>
  </si>
  <si>
    <t>　賃金改善実施期間の賃金が引き下げられた場合であっても、加算の算定額以上の賃金改善が実施されていれば、特別事情届出書は提出しなくてもよいのか。</t>
  </si>
  <si>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</si>
  <si>
    <t>人員基準減算</t>
    <rPh sb="0" eb="2">
      <t>ジンイン</t>
    </rPh>
    <rPh sb="2" eb="4">
      <t>キジュン</t>
    </rPh>
    <rPh sb="4" eb="6">
      <t>ゲンサン</t>
    </rPh>
    <phoneticPr fontId="62"/>
  </si>
  <si>
    <t>⑬</t>
  </si>
  <si>
    <t>その他該当する体制等、割引）を記載してください。</t>
  </si>
  <si>
    <t>法人所轄庁</t>
  </si>
  <si>
    <t>同時にサービスの提供を受けた者の最大数を営業日ごとに加えた数</t>
    <rPh sb="20" eb="23">
      <t>エイギョウビ</t>
    </rPh>
    <rPh sb="26" eb="27">
      <t>クワ</t>
    </rPh>
    <rPh sb="29" eb="30">
      <t>カズ</t>
    </rPh>
    <phoneticPr fontId="4"/>
  </si>
  <si>
    <t>代表者の職・氏名</t>
  </si>
  <si>
    <t>　通常要する時間を超えた場合の延長サービスに係る利用料については、サービス提供時間が９時間未満である場合において行われる延長サービスやサービス提供時間が14時間以上において行われる延長サービスについて徴収できるものである。また、サービス提供時間が14時間未満である場合において行われる延長サービスについて、延長加算にかえて徴収することができる。（同一時間帯について延長加算に加えて利用料を上乗せして徴収することはできない。）なお、当該延長加算を算定しない場合においては、延長サービスに係る届出を行う必要はない。（令和３年度介護報酬改定Ｑ＆Ａ vol.3 問29）
（参考）延長加算及び延長サービスに係る利用料徴収の例
①サービス提供時間が８時間であって、６時間延長サービスを実施する場合
→８時間までの間のサービス提供に係る費用は、所要時間区分が８時間以上９時間未満の場合として算定し、９時間以降14時間までの間のサービス提供に係る費用は、延長加算を算定する。
②サービス提供時間が８時間であって、７時間延長サービスを実施する場合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し、14時間以降15時間までの間のサービス提供に係る費用は、延長サービスに係る利用料として徴収する。</t>
  </si>
  <si>
    <t>　事業の継続が可能にもかかわらず経営の効率化を図るといった理由や、介護報酬改定の影響のみを理由として、特別事情届出書を届け出ることが可能か。</t>
  </si>
  <si>
    <t>職名</t>
  </si>
  <si>
    <t>氏名</t>
  </si>
  <si>
    <t>代表者の住所</t>
  </si>
  <si>
    <t>主たる事業所の所在地以外の場所で一部実施する場合の出張所等の所在地</t>
  </si>
  <si>
    <t>管理者の氏名</t>
  </si>
  <si>
    <t>【認知症対応型通所介護の加算・減算に関する要件　概要】</t>
    <rPh sb="1" eb="4">
      <t>ニンチショウ</t>
    </rPh>
    <rPh sb="4" eb="6">
      <t>タイオウ</t>
    </rPh>
    <rPh sb="6" eb="7">
      <t>ガタ</t>
    </rPh>
    <rPh sb="7" eb="9">
      <t>ツウショ</t>
    </rPh>
    <rPh sb="9" eb="11">
      <t>カイゴ</t>
    </rPh>
    <rPh sb="12" eb="14">
      <t>カサン</t>
    </rPh>
    <rPh sb="15" eb="17">
      <t>ゲンサン</t>
    </rPh>
    <rPh sb="18" eb="19">
      <t>カン</t>
    </rPh>
    <rPh sb="21" eb="23">
      <t>ヨウケン</t>
    </rPh>
    <rPh sb="24" eb="26">
      <t>ガイヨウ</t>
    </rPh>
    <phoneticPr fontId="62"/>
  </si>
  <si>
    <t>104／1000</t>
  </si>
  <si>
    <r>
      <rPr>
        <b/>
        <sz val="9"/>
        <color auto="1"/>
        <rFont val="ＭＳ Ｐゴシック"/>
      </rPr>
      <t>【大臣基準告示】15の２　イ</t>
    </r>
    <r>
      <rPr>
        <sz val="9"/>
        <color auto="1"/>
        <rFont val="ＭＳ Ｐゴシック"/>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指定居宅サービス等基準第百十一条第一項に規定する指定通所リハビリテーション事業所をいう。以下同じ。）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この号において「理学療法士等」という。）の助言に基づき、当該指定通所介護事業所、指定地域密着型通所介護事業所、指定認知症対応型通所介護事業所又は通所型サービス事業所（通所型サービス（法第百十五条の四十五第一項第一号のロに規定する第一号通所事業のうち、地域における医療及び介護の総合的な確保を推進するための関係法律の整備等に関する法律（平成二十六年法律第八十三号）第五条の規定による改正前の法第八条第七項に規定する介護予防通所介護に相当するサービスをいう。）の事業を行う事業所をいう。以下同じ。）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62"/>
  </si>
  <si>
    <t>管理者の住所</t>
  </si>
  <si>
    <r>
      <rPr>
        <b/>
        <sz val="9"/>
        <color auto="1"/>
        <rFont val="ＭＳ Ｐゴシック"/>
      </rPr>
      <t xml:space="preserve">【留意事項通知】第２の４（７）
</t>
    </r>
    <r>
      <rPr>
        <sz val="9"/>
        <color auto="1"/>
        <rFont val="ＭＳ Ｐゴシック"/>
      </rPr>
      <t>① 　個別機能訓練加算は，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４〔認知症対応型通所介護の規定〕において「理学療法士等」という。）が個別機能訓練計画に基づき，計画的に行った機能訓練（以下「個別機能訓練」という。）について算定する。
② 　個別機能訓練は，１日120分以上，専ら機能訓練指導員の職務に従事する理学療法士等を１名以上配置して行うものであること。この場合において，例えば，１週間のうち特定の曜日だけ理学療法士等を配置している場合は，その曜日におけるサービスのみが当該加算の算定対象となる。ただし，この場合，理学療法士等が配置される曜日はあらかじめ定められ，利用者や居宅介護支援事業者に周知されている必要がある。なお，認知症対応型通所介護事業所の看護職員が加算に係る機能訓練指導員の職務に従事する場合には，当該職務の時間は，認知症対応型通所介護事業所における看護職員としての人員基準の算定に含めない。
③ 　個別機能訓練を行うに当たっては，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う。なお，認知症対応型通所介護においては，個別機能訓練計画に相当する内容を認知症対応型通所介護計画の中に記載する場合は，その記載をもって個別機能訓練計画の作成に代えることができるものとすること。
④ 個別機能訓練を行う場合は、開始時及びその３か月後に１回以上利用者に対して個別機能訓練計画の内容を説明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⑤ 　個別機能訓練に関する記録（実施時間，訓練内容，担当者等）は，利用者ごとに保管され，常に当該事業所の個別機能訓練の従事者により閲覧が可能であるようにすること。</t>
    </r>
    <rPh sb="1" eb="3">
      <t>リュウイ</t>
    </rPh>
    <rPh sb="3" eb="5">
      <t>ジコウ</t>
    </rPh>
    <rPh sb="5" eb="7">
      <t>ツウチ</t>
    </rPh>
    <rPh sb="8" eb="9">
      <t>ダイ</t>
    </rPh>
    <phoneticPr fontId="62"/>
  </si>
  <si>
    <t>届出を行う事業所の状況</t>
    <rPh sb="9" eb="11">
      <t>ジョウキョウ</t>
    </rPh>
    <phoneticPr fontId="62"/>
  </si>
  <si>
    <t>1/100</t>
  </si>
  <si>
    <t>算定できる 。（令和３年度　VOL３　問２０）</t>
  </si>
  <si>
    <t>規模区分　　　　現在⇒</t>
    <rPh sb="8" eb="10">
      <t>ゲンザイ</t>
    </rPh>
    <phoneticPr fontId="4"/>
  </si>
  <si>
    <r>
      <rPr>
        <b/>
        <sz val="9"/>
        <color auto="1"/>
        <rFont val="ＭＳ Ｐゴシック"/>
      </rPr>
      <t>【通所介護費等の算定方法】　６　ロ　</t>
    </r>
    <r>
      <rPr>
        <sz val="9"/>
        <color auto="1"/>
        <rFont val="ＭＳ Ｐゴシック"/>
      </rPr>
      <t xml:space="preserve">
　単独型・併設型指定認知症対応型通所介護事業所の看護職員又は介護職員の員数が次の表の上〔左〕欄に掲げる員数の基準に該当する場合における認知症対応型通所介護費（認知症対応型通所介護費（Ⅰ）に限る。）については，同表の下〔右〕欄に掲げるところにより算定する。</t>
    </r>
    <rPh sb="1" eb="3">
      <t>ツウショ</t>
    </rPh>
    <rPh sb="3" eb="6">
      <t>カイゴヒ</t>
    </rPh>
    <rPh sb="6" eb="7">
      <t>トウ</t>
    </rPh>
    <rPh sb="8" eb="10">
      <t>サンテイ</t>
    </rPh>
    <rPh sb="10" eb="12">
      <t>ホウホウ</t>
    </rPh>
    <phoneticPr fontId="62"/>
  </si>
  <si>
    <t>実施事業</t>
  </si>
  <si>
    <t>※言語聴覚士、歯科衛生士又は看護職員の資格証のみ添付してください。</t>
    <rPh sb="24" eb="26">
      <t>テンプ</t>
    </rPh>
    <phoneticPr fontId="4"/>
  </si>
  <si>
    <t>63／100</t>
  </si>
  <si>
    <t>指定年</t>
    <rPh sb="0" eb="2">
      <t>シテイ</t>
    </rPh>
    <rPh sb="2" eb="3">
      <t>ネン</t>
    </rPh>
    <phoneticPr fontId="62"/>
  </si>
  <si>
    <t>厚生労働大臣が定める利用者の数の基準</t>
    <rPh sb="0" eb="2">
      <t>コウセイ</t>
    </rPh>
    <rPh sb="2" eb="4">
      <t>ロウドウ</t>
    </rPh>
    <rPh sb="4" eb="6">
      <t>ダイジン</t>
    </rPh>
    <rPh sb="7" eb="8">
      <t>サダ</t>
    </rPh>
    <rPh sb="10" eb="13">
      <t>リヨウシャ</t>
    </rPh>
    <rPh sb="14" eb="15">
      <t>カズ</t>
    </rPh>
    <rPh sb="16" eb="18">
      <t>キジュン</t>
    </rPh>
    <phoneticPr fontId="62"/>
  </si>
  <si>
    <t>異動等の区分</t>
  </si>
  <si>
    <r>
      <rPr>
        <b/>
        <sz val="9"/>
        <color auto="1"/>
        <rFont val="ＭＳ Ｐゴシック"/>
      </rPr>
      <t xml:space="preserve">【留意事項通知】第２の４（10）
</t>
    </r>
    <r>
      <rPr>
        <sz val="9"/>
        <color auto="1"/>
        <rFont val="ＭＳ Ｐゴシック"/>
      </rPr>
      <t>　３の２（14）を準用する。
（※）受け入れた若年性認知症利用者ごとに個別に担当者を定め，その者を中心に，当該利用者の特性やニーズに応じたサービス提供を行うこと。</t>
    </r>
    <rPh sb="1" eb="3">
      <t>リュウイ</t>
    </rPh>
    <rPh sb="3" eb="5">
      <t>ジコウ</t>
    </rPh>
    <rPh sb="5" eb="7">
      <t>ツウチ</t>
    </rPh>
    <rPh sb="8" eb="9">
      <t>ダイ</t>
    </rPh>
    <rPh sb="26" eb="28">
      <t>ジュンヨウ</t>
    </rPh>
    <phoneticPr fontId="62"/>
  </si>
  <si>
    <r>
      <t xml:space="preserve">【報酬告示】別表３ 注８
</t>
    </r>
    <r>
      <rPr>
        <sz val="9"/>
        <color auto="1"/>
        <rFont val="ＭＳ Ｐゴシック"/>
      </rPr>
      <t>　個別機能訓練加算(Ⅰ) を算定している場合であって、かつ、個別機能訓練計画の内容等の情報を厚生労働省に提出し、機能訓練の実施に当たって、当該情報その他機能訓練の適切かつ有効な実施のために必要な情報を活用した場合</t>
    </r>
    <rPh sb="1" eb="3">
      <t>ホウシュウ</t>
    </rPh>
    <rPh sb="3" eb="5">
      <t>コクジ</t>
    </rPh>
    <rPh sb="6" eb="8">
      <t>ベッピョウ</t>
    </rPh>
    <rPh sb="10" eb="11">
      <t>チュウ</t>
    </rPh>
    <phoneticPr fontId="62"/>
  </si>
  <si>
    <r>
      <rPr>
        <b/>
        <sz val="9"/>
        <color auto="1"/>
        <rFont val="ＭＳ Ｐゴシック"/>
      </rPr>
      <t>【利用者等告示】36</t>
    </r>
    <r>
      <rPr>
        <sz val="9"/>
        <color auto="1"/>
        <rFont val="ＭＳ Ｐゴシック"/>
      </rPr>
      <t>　
　指定地域密着型サービス介護給付費単位数表の認知症対応型通所介護費の注2（※２時間以上３時間未満の認知症対応型通所介護を行う場合）の厚生労働大臣が定める基準に適合する利用者
　第十四号（※）に規定する利用者
（※）心身の状況その他利用者のやむを得ない事情により、長時間のサービス利用が困難である利用者</t>
    </r>
    <rPh sb="1" eb="4">
      <t>リヨウシャ</t>
    </rPh>
    <rPh sb="4" eb="5">
      <t>トウ</t>
    </rPh>
    <rPh sb="5" eb="7">
      <t>コクジ</t>
    </rPh>
    <rPh sb="51" eb="53">
      <t>ジカン</t>
    </rPh>
    <rPh sb="53" eb="55">
      <t>イジョウ</t>
    </rPh>
    <rPh sb="56" eb="58">
      <t>ジカン</t>
    </rPh>
    <rPh sb="58" eb="60">
      <t>ミマン</t>
    </rPh>
    <rPh sb="61" eb="67">
      <t>ニンチショウタイオウガタ</t>
    </rPh>
    <rPh sb="67" eb="69">
      <t>ツウショ</t>
    </rPh>
    <rPh sb="69" eb="71">
      <t>カイゴ</t>
    </rPh>
    <rPh sb="72" eb="73">
      <t>オコナ</t>
    </rPh>
    <rPh sb="74" eb="76">
      <t>バアイ</t>
    </rPh>
    <rPh sb="119" eb="121">
      <t>シンシン</t>
    </rPh>
    <rPh sb="122" eb="124">
      <t>ジョウキョウ</t>
    </rPh>
    <rPh sb="126" eb="127">
      <t>ホカ</t>
    </rPh>
    <rPh sb="127" eb="130">
      <t>リヨウシャ</t>
    </rPh>
    <rPh sb="134" eb="135">
      <t>エ</t>
    </rPh>
    <rPh sb="137" eb="139">
      <t>ジジョウ</t>
    </rPh>
    <rPh sb="143" eb="146">
      <t>チョウジカン</t>
    </rPh>
    <rPh sb="151" eb="153">
      <t>リヨウ</t>
    </rPh>
    <rPh sb="154" eb="156">
      <t>コンナン</t>
    </rPh>
    <rPh sb="159" eb="162">
      <t>リヨウシャ</t>
    </rPh>
    <phoneticPr fontId="62"/>
  </si>
  <si>
    <t>市町村が定める単位の有無</t>
    <rPh sb="0" eb="3">
      <t>シチョウソン</t>
    </rPh>
    <rPh sb="4" eb="5">
      <t>サダ</t>
    </rPh>
    <rPh sb="7" eb="9">
      <t>タンイ</t>
    </rPh>
    <rPh sb="10" eb="12">
      <t>ウム</t>
    </rPh>
    <phoneticPr fontId="62"/>
  </si>
  <si>
    <t>加算算定事業所であって、（３）オレンジセルに「可」が表示された事業所のみ</t>
    <rPh sb="4" eb="7">
      <t>ジギョウショ</t>
    </rPh>
    <rPh sb="23" eb="24">
      <t>カ</t>
    </rPh>
    <rPh sb="26" eb="28">
      <t>ヒョウジ</t>
    </rPh>
    <rPh sb="31" eb="34">
      <t>ジギョウショ</t>
    </rPh>
    <phoneticPr fontId="4"/>
  </si>
  <si>
    <t>率</t>
    <rPh sb="0" eb="1">
      <t>リツ</t>
    </rPh>
    <phoneticPr fontId="62"/>
  </si>
  <si>
    <t>月日</t>
    <rPh sb="0" eb="2">
      <t>ガッピ</t>
    </rPh>
    <phoneticPr fontId="62"/>
  </si>
  <si>
    <t>年月日</t>
    <rPh sb="0" eb="3">
      <t>ネンガッピ</t>
    </rPh>
    <phoneticPr fontId="62"/>
  </si>
  <si>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0331018号）</t>
    <rPh sb="3" eb="5">
      <t>チイキ</t>
    </rPh>
    <rPh sb="5" eb="8">
      <t>ミッチャクガタ</t>
    </rPh>
    <rPh sb="13" eb="14">
      <t>ヨウ</t>
    </rPh>
    <rPh sb="16" eb="18">
      <t>ヒヨウ</t>
    </rPh>
    <rPh sb="19" eb="20">
      <t>ガク</t>
    </rPh>
    <rPh sb="21" eb="23">
      <t>サンテイ</t>
    </rPh>
    <rPh sb="24" eb="25">
      <t>カン</t>
    </rPh>
    <rPh sb="27" eb="29">
      <t>キジュン</t>
    </rPh>
    <rPh sb="29" eb="30">
      <t>オヨ</t>
    </rPh>
    <rPh sb="31" eb="33">
      <t>シテイ</t>
    </rPh>
    <rPh sb="33" eb="35">
      <t>チイキ</t>
    </rPh>
    <rPh sb="35" eb="38">
      <t>ミッチャクガタ</t>
    </rPh>
    <rPh sb="38" eb="40">
      <t>カイゴ</t>
    </rPh>
    <rPh sb="40" eb="42">
      <t>ヨボウ</t>
    </rPh>
    <rPh sb="47" eb="48">
      <t>ヨウ</t>
    </rPh>
    <rPh sb="50" eb="52">
      <t>ヒヨウ</t>
    </rPh>
    <rPh sb="53" eb="54">
      <t>ガク</t>
    </rPh>
    <rPh sb="55" eb="57">
      <t>サンテイ</t>
    </rPh>
    <rPh sb="58" eb="59">
      <t>カン</t>
    </rPh>
    <rPh sb="61" eb="63">
      <t>キジュン</t>
    </rPh>
    <rPh sb="64" eb="66">
      <t>セイテイ</t>
    </rPh>
    <rPh sb="67" eb="68">
      <t>トモナ</t>
    </rPh>
    <rPh sb="69" eb="72">
      <t>ジッシジョウ</t>
    </rPh>
    <rPh sb="73" eb="75">
      <t>リュウイ</t>
    </rPh>
    <rPh sb="75" eb="77">
      <t>ジコウ</t>
    </rPh>
    <rPh sb="83" eb="85">
      <t>ヘイセイ</t>
    </rPh>
    <rPh sb="87" eb="88">
      <t>ネン</t>
    </rPh>
    <rPh sb="89" eb="90">
      <t>ガツ</t>
    </rPh>
    <rPh sb="92" eb="93">
      <t>ニチ</t>
    </rPh>
    <phoneticPr fontId="62"/>
  </si>
  <si>
    <t>(※変更の場合)</t>
    <rPh sb="2" eb="4">
      <t>ヘンコウ</t>
    </rPh>
    <rPh sb="5" eb="7">
      <t>バアイ</t>
    </rPh>
    <phoneticPr fontId="62"/>
  </si>
  <si>
    <t>（ａ）</t>
  </si>
  <si>
    <t>生活機能向上連携加算(Ⅰ)(Ⅱ)</t>
  </si>
  <si>
    <t>(市町村記載)</t>
    <rPh sb="1" eb="4">
      <t>シチョウソン</t>
    </rPh>
    <rPh sb="4" eb="6">
      <t>キサイ</t>
    </rPh>
    <phoneticPr fontId="62"/>
  </si>
  <si>
    <t>大規模型Ⅱ</t>
    <rPh sb="0" eb="3">
      <t>ダイキボ</t>
    </rPh>
    <rPh sb="3" eb="4">
      <t>ガタ</t>
    </rPh>
    <phoneticPr fontId="4"/>
  </si>
  <si>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
  </si>
  <si>
    <t>　　　Ｂ～Ｄまでを加えた数の小計の行を挿入してください。</t>
  </si>
  <si>
    <r>
      <rPr>
        <b/>
        <sz val="9"/>
        <color auto="1"/>
        <rFont val="ＭＳ Ｐゴシック"/>
      </rPr>
      <t>【報酬告示】別表３ 注18</t>
    </r>
    <r>
      <rPr>
        <sz val="9"/>
        <color auto="1"/>
        <rFont val="ＭＳ Ｐゴシック"/>
      </rPr>
      <t xml:space="preserve">
　利用者に対して、その居宅と単独型・併設型指定認知症対応型通所介護事業所又は共用型指定認知症対応型通所介護事業所との間の送迎を行わない場合は、片道につき47単位を所定単位数から減算する。</t>
    </r>
    <rPh sb="1" eb="3">
      <t>ホウシュウ</t>
    </rPh>
    <rPh sb="3" eb="5">
      <t>コクジ</t>
    </rPh>
    <rPh sb="6" eb="8">
      <t>ベッピョウ</t>
    </rPh>
    <rPh sb="10" eb="11">
      <t>チュウ</t>
    </rPh>
    <phoneticPr fontId="62"/>
  </si>
  <si>
    <t>夜間対応型訪問介護</t>
    <rPh sb="0" eb="2">
      <t>ヤカン</t>
    </rPh>
    <rPh sb="2" eb="5">
      <t>タイオウガタ</t>
    </rPh>
    <phoneticPr fontId="62"/>
  </si>
  <si>
    <t>サービス提供体制強化加算（Ⅰ）</t>
    <rPh sb="4" eb="6">
      <t>テイキョウ</t>
    </rPh>
    <rPh sb="6" eb="8">
      <t>タイセイ</t>
    </rPh>
    <rPh sb="8" eb="10">
      <t>キョウカ</t>
    </rPh>
    <rPh sb="10" eb="12">
      <t>カサン</t>
    </rPh>
    <phoneticPr fontId="62"/>
  </si>
  <si>
    <t>1新規</t>
  </si>
  <si>
    <t>㉓</t>
  </si>
  <si>
    <t>1 有</t>
    <rPh sb="2" eb="3">
      <t>ア</t>
    </rPh>
    <phoneticPr fontId="62"/>
  </si>
  <si>
    <t>　本来業務を行う看護師は、機能訓練指導員を兼務できることとなっているが、口腔機能向上加算の算定要件としての看護師も兼務することは可能か。</t>
  </si>
  <si>
    <t>2 無</t>
    <rPh sb="2" eb="3">
      <t>ナ</t>
    </rPh>
    <phoneticPr fontId="62"/>
  </si>
  <si>
    <r>
      <rPr>
        <b/>
        <sz val="9"/>
        <color auto="1"/>
        <rFont val="ＭＳ Ｐゴシック"/>
      </rPr>
      <t>【報酬告示】別表３ 注３</t>
    </r>
    <r>
      <rPr>
        <sz val="9"/>
        <color auto="1"/>
        <rFont val="ＭＳ Ｐゴシック"/>
      </rPr>
      <t xml:space="preserve">
　感染症又は災害(厚生労働大臣が認めるものに限る。)の発生を理由とする利用者数の減少が生じ、当該月の利用者数の実績が当該月の前年度における月平均の利用者数よりも100分の5以上減少している場合に、市町村長に届け出た単独型・併設型指定認知症対応型通所介護事業所又は共用型指定認知症対応型通所介護事業所において、指定認知症対応型通所介護を行った場合には、利用者数が減少した月の翌々月から3月以内に限り、1回につき所定単位数の100分の3に相当する単位数を所定単位数に加算する。ただし、利用者数の減少に対応するための経営改善に時間を要することその他の特別の事情があると認められる場合は、当該加算の期間が終了した月の翌月から3月以内に限り、引き続き加算することができる。</t>
    </r>
    <rPh sb="1" eb="3">
      <t>ホウシュウ</t>
    </rPh>
    <rPh sb="3" eb="5">
      <t>コクジ</t>
    </rPh>
    <rPh sb="6" eb="8">
      <t>ベッピョウ</t>
    </rPh>
    <rPh sb="10" eb="11">
      <t>チュウ</t>
    </rPh>
    <phoneticPr fontId="62"/>
  </si>
  <si>
    <t>　これまでＡＤＬ維持等加算の算定事業所は、国保連合会からの審査結果を踏まえて決定されていたが、このフローはどうなるのか。</t>
  </si>
  <si>
    <t>地域密着型通所介護</t>
    <rPh sb="0" eb="2">
      <t>チイキ</t>
    </rPh>
    <rPh sb="2" eb="4">
      <t>ミッチャク</t>
    </rPh>
    <rPh sb="4" eb="5">
      <t>ガタ</t>
    </rPh>
    <rPh sb="5" eb="7">
      <t>ツウショ</t>
    </rPh>
    <rPh sb="7" eb="9">
      <t>カイゴ</t>
    </rPh>
    <phoneticPr fontId="62"/>
  </si>
  <si>
    <t>療養通所介護</t>
    <rPh sb="0" eb="2">
      <t>リョウヨウ</t>
    </rPh>
    <rPh sb="2" eb="4">
      <t>ツウショ</t>
    </rPh>
    <rPh sb="4" eb="6">
      <t>カイゴ</t>
    </rPh>
    <phoneticPr fontId="62"/>
  </si>
  <si>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</si>
  <si>
    <t>加算
算定の可否</t>
    <rPh sb="0" eb="2">
      <t>カサン</t>
    </rPh>
    <rPh sb="3" eb="5">
      <t>サンテイ</t>
    </rPh>
    <rPh sb="6" eb="8">
      <t>カヒ</t>
    </rPh>
    <phoneticPr fontId="4"/>
  </si>
  <si>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</si>
  <si>
    <t>栄養改善加算</t>
    <rPh sb="0" eb="2">
      <t>エイヨウ</t>
    </rPh>
    <rPh sb="2" eb="4">
      <t>カイゼン</t>
    </rPh>
    <rPh sb="4" eb="6">
      <t>カサン</t>
    </rPh>
    <phoneticPr fontId="62"/>
  </si>
  <si>
    <t>認知症対応型通所介護</t>
    <rPh sb="0" eb="3">
      <t>ニンチショウ</t>
    </rPh>
    <rPh sb="3" eb="6">
      <t>タイオウガタ</t>
    </rPh>
    <rPh sb="6" eb="8">
      <t>ツウショ</t>
    </rPh>
    <rPh sb="8" eb="10">
      <t>カイゴ</t>
    </rPh>
    <phoneticPr fontId="62"/>
  </si>
  <si>
    <r>
      <t xml:space="preserve">【留意事項通知】第２の４（1２）(３の２(１６)を準用)
</t>
    </r>
    <r>
      <rPr>
        <sz val="9"/>
        <color auto="1"/>
        <rFont val="ＭＳ Ｐゴシック"/>
      </rPr>
      <t>④ニ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　　　　　　　　　　　　　　　　　　　　　　　　　　　　　　　　　　　　　　　　　　　　　　　　　　　　　　　　　　　　　　　　　　　　　　　　　　　　　　　　ホ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すること。</t>
    </r>
    <rPh sb="25" eb="27">
      <t>ジュンヨウ</t>
    </rPh>
    <phoneticPr fontId="62"/>
  </si>
  <si>
    <t>　入浴介助加算(Ⅱ)では、個別の入浴計画に基づき、個浴その他の利用者の居宅の状況に近い環境にて、入浴介助を行うこととなっているが、この場合の入浴介助とは具体的にどのような介助を想定しているのか。</t>
  </si>
  <si>
    <t>■加算届必要書類一覧表（認知症対応型通所介護）</t>
    <rPh sb="1" eb="4">
      <t>カサントドケ</t>
    </rPh>
    <rPh sb="4" eb="8">
      <t>ヒツヨウショルイ</t>
    </rPh>
    <rPh sb="8" eb="11">
      <t>イチランヒョウ</t>
    </rPh>
    <rPh sb="12" eb="18">
      <t>ニンチショウタイオウガタ</t>
    </rPh>
    <rPh sb="18" eb="20">
      <t>ツウショ</t>
    </rPh>
    <rPh sb="20" eb="22">
      <t>カイゴ</t>
    </rPh>
    <phoneticPr fontId="4"/>
  </si>
  <si>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</si>
  <si>
    <t>認知症対応型共同生活介護</t>
    <rPh sb="0" eb="3">
      <t>ニンチショウ</t>
    </rPh>
    <rPh sb="3" eb="6">
      <t>タイオウガタ</t>
    </rPh>
    <rPh sb="6" eb="8">
      <t>キョウドウ</t>
    </rPh>
    <rPh sb="8" eb="10">
      <t>セイカツ</t>
    </rPh>
    <rPh sb="10" eb="12">
      <t>カイゴ</t>
    </rPh>
    <phoneticPr fontId="6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</si>
  <si>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</si>
  <si>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62"/>
  </si>
  <si>
    <t>　送迎減算は、送迎を行う利用者が利用している事業所の従業者（問中の事例であれば、Ａ事業所の従業者）が当該利用者の居宅と事業所間の送迎を実施していない場合に適用されるものであることから、適用される。ただし、Ｂ事業所の従業者がＡ事業所と雇用契約を締結している場合は、Ａ事業所の従業者（かつＢ事業所の従業者）が送迎を実施しているものと解されるため、この限りではない。（令和３年度介護報酬改定Ｑ＆Ａ vol.3 問31）</t>
  </si>
  <si>
    <t>　延長加算の所要時間はどのように算定するのか。</t>
  </si>
  <si>
    <t>複合型サービス</t>
    <rPh sb="0" eb="3">
      <t>フクゴウガタ</t>
    </rPh>
    <phoneticPr fontId="62"/>
  </si>
  <si>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4"/>
  </si>
  <si>
    <t>介護予防認知症対応型通所介護</t>
    <rPh sb="0" eb="2">
      <t>カイゴ</t>
    </rPh>
    <rPh sb="2" eb="4">
      <t>ヨボウ</t>
    </rPh>
    <rPh sb="4" eb="7">
      <t>ニンチショウ</t>
    </rPh>
    <rPh sb="7" eb="10">
      <t>タイオウガタ</t>
    </rPh>
    <rPh sb="10" eb="12">
      <t>ツウショ</t>
    </rPh>
    <phoneticPr fontId="62"/>
  </si>
  <si>
    <t>居宅介護支援</t>
    <rPh sb="0" eb="2">
      <t>キョタク</t>
    </rPh>
    <phoneticPr fontId="62"/>
  </si>
  <si>
    <t>関係書類</t>
  </si>
  <si>
    <t>介護予防支援</t>
    <rPh sb="0" eb="2">
      <t>カイゴ</t>
    </rPh>
    <rPh sb="2" eb="4">
      <t>ヨボウ</t>
    </rPh>
    <phoneticPr fontId="6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</si>
  <si>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6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</si>
  <si>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62"/>
  </si>
  <si>
    <t>地域密着型サービス事業所番号等</t>
    <rPh sb="0" eb="2">
      <t>チイキ</t>
    </rPh>
    <rPh sb="2" eb="5">
      <t>ミッチャクガタ</t>
    </rPh>
    <rPh sb="9" eb="12">
      <t>ジギョウショ</t>
    </rPh>
    <rPh sb="12" eb="14">
      <t>バンゴウ</t>
    </rPh>
    <rPh sb="14" eb="15">
      <t>トウ</t>
    </rPh>
    <phoneticPr fontId="62"/>
  </si>
  <si>
    <t xml:space="preserve">入浴介助を適切に行うことのできる人員及び設備を有している。
</t>
    <rPh sb="0" eb="2">
      <t>ニュウヨク</t>
    </rPh>
    <rPh sb="2" eb="4">
      <t>カイジョ</t>
    </rPh>
    <rPh sb="5" eb="7">
      <t>テキセツ</t>
    </rPh>
    <rPh sb="8" eb="9">
      <t>オコナ</t>
    </rPh>
    <rPh sb="16" eb="18">
      <t>ジンイン</t>
    </rPh>
    <rPh sb="18" eb="19">
      <t>オヨ</t>
    </rPh>
    <rPh sb="20" eb="22">
      <t>セツビ</t>
    </rPh>
    <rPh sb="23" eb="24">
      <t>ユウ</t>
    </rPh>
    <phoneticPr fontId="62"/>
  </si>
  <si>
    <t>所在地</t>
    <rPh sb="0" eb="3">
      <t>ショザイチ</t>
    </rPh>
    <phoneticPr fontId="62"/>
  </si>
  <si>
    <t>介護保険事業所番号</t>
  </si>
  <si>
    <t>８月</t>
    <rPh sb="1" eb="2">
      <t>ガツ</t>
    </rPh>
    <phoneticPr fontId="62"/>
  </si>
  <si>
    <t>（指定を受けている場合）</t>
    <rPh sb="1" eb="3">
      <t>シテイ</t>
    </rPh>
    <rPh sb="4" eb="5">
      <t>ウ</t>
    </rPh>
    <rPh sb="9" eb="11">
      <t>バアイ</t>
    </rPh>
    <phoneticPr fontId="62"/>
  </si>
  <si>
    <t>３　提出先</t>
    <rPh sb="2" eb="5">
      <t>テイシュツサキ</t>
    </rPh>
    <phoneticPr fontId="4"/>
  </si>
  <si>
    <t>研修計画書</t>
    <rPh sb="0" eb="2">
      <t>ケンシュウ</t>
    </rPh>
    <rPh sb="2" eb="4">
      <t>ケイカク</t>
    </rPh>
    <rPh sb="4" eb="5">
      <t>ショ</t>
    </rPh>
    <phoneticPr fontId="62"/>
  </si>
  <si>
    <t>既に指定等を受けている事業</t>
    <rPh sb="0" eb="1">
      <t>スデ</t>
    </rPh>
    <rPh sb="2" eb="4">
      <t>シテイ</t>
    </rPh>
    <rPh sb="4" eb="5">
      <t>トウ</t>
    </rPh>
    <rPh sb="6" eb="7">
      <t>ウ</t>
    </rPh>
    <rPh sb="11" eb="13">
      <t>ジギョウ</t>
    </rPh>
    <phoneticPr fontId="62"/>
  </si>
  <si>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</si>
  <si>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 xml:space="preserve">当該事業所の従業者又は外部との連携により管理栄養士を１名以上配置
</t>
  </si>
  <si>
    <t>加算・減算</t>
  </si>
  <si>
    <t>医療機関コード等</t>
    <rPh sb="0" eb="2">
      <t>イリョウ</t>
    </rPh>
    <rPh sb="2" eb="4">
      <t>キカン</t>
    </rPh>
    <rPh sb="7" eb="8">
      <t>トウ</t>
    </rPh>
    <phoneticPr fontId="62"/>
  </si>
  <si>
    <t>サービス提供体制強化加算（Ⅱ）</t>
    <rPh sb="4" eb="6">
      <t>テイキョウ</t>
    </rPh>
    <rPh sb="6" eb="8">
      <t>タイセイ</t>
    </rPh>
    <rPh sb="8" eb="10">
      <t>キョウカ</t>
    </rPh>
    <rPh sb="10" eb="12">
      <t>カサン</t>
    </rPh>
    <phoneticPr fontId="62"/>
  </si>
  <si>
    <t>特記事項</t>
  </si>
  <si>
    <t>変　更　後</t>
    <rPh sb="4" eb="5">
      <t>ゴ</t>
    </rPh>
    <phoneticPr fontId="62"/>
  </si>
  <si>
    <t>別添のとおり</t>
  </si>
  <si>
    <t>備考1　「受付番号」欄には記載しないでください。</t>
    <rPh sb="7" eb="9">
      <t>バンゴウ</t>
    </rPh>
    <phoneticPr fontId="62"/>
  </si>
  <si>
    <t>人員基準欠如減算</t>
    <rPh sb="0" eb="2">
      <t>ジンイン</t>
    </rPh>
    <rPh sb="2" eb="4">
      <t>キジュン</t>
    </rPh>
    <rPh sb="4" eb="6">
      <t>ケツジョ</t>
    </rPh>
    <rPh sb="6" eb="8">
      <t>ゲンサン</t>
    </rPh>
    <phoneticPr fontId="62"/>
  </si>
  <si>
    <t>　　　2　「法人である場合その種別」欄は、申請者が法人である場合に、「社会福祉法人」「医療法人」「社団法人」「財団法人」「株式会社」「有限会社」等の別を記入してください。</t>
  </si>
  <si>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</si>
  <si>
    <t>事業所名</t>
    <rPh sb="0" eb="3">
      <t>ジギョウショ</t>
    </rPh>
    <rPh sb="3" eb="4">
      <t>メイ</t>
    </rPh>
    <phoneticPr fontId="62"/>
  </si>
  <si>
    <t>　　　3　「法人所轄庁」欄、申請者が認可法人である場合に、その主務官庁の名称を記載してください。</t>
  </si>
  <si>
    <t>　　　4　「実施事業」欄は、該当する欄に「〇」を記入してください。</t>
  </si>
  <si>
    <t>×</t>
  </si>
  <si>
    <t>　　　5　「異動等の区分」欄には、今回届出を行う事業所について該当する数字に「〇」を記入してください。</t>
  </si>
  <si>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rPh sb="2" eb="5">
      <t>ジギョウショ</t>
    </rPh>
    <rPh sb="6" eb="13">
      <t>キノウクンレンシドウイン</t>
    </rPh>
    <rPh sb="13" eb="14">
      <t>トウ</t>
    </rPh>
    <rPh sb="48" eb="50">
      <t>キョウドウ</t>
    </rPh>
    <rPh sb="52" eb="55">
      <t>リヨウシャ</t>
    </rPh>
    <rPh sb="57" eb="58">
      <t>タク</t>
    </rPh>
    <rPh sb="59" eb="61">
      <t>ホウモン</t>
    </rPh>
    <rPh sb="62" eb="64">
      <t>ヒョウカ</t>
    </rPh>
    <rPh sb="66" eb="67">
      <t>モノ</t>
    </rPh>
    <rPh sb="69" eb="71">
      <t>レンケイ</t>
    </rPh>
    <rPh sb="72" eb="73">
      <t>モト</t>
    </rPh>
    <rPh sb="75" eb="78">
      <t>リヨウシャ</t>
    </rPh>
    <rPh sb="79" eb="81">
      <t>シンタイ</t>
    </rPh>
    <rPh sb="81" eb="83">
      <t>ジョウキョウ</t>
    </rPh>
    <rPh sb="84" eb="86">
      <t>ホウモン</t>
    </rPh>
    <rPh sb="87" eb="89">
      <t>ハアク</t>
    </rPh>
    <rPh sb="91" eb="94">
      <t>リヨウシャ</t>
    </rPh>
    <rPh sb="95" eb="97">
      <t>キョタク</t>
    </rPh>
    <rPh sb="98" eb="100">
      <t>ヨクシツ</t>
    </rPh>
    <rPh sb="101" eb="103">
      <t>カンキョウ</t>
    </rPh>
    <rPh sb="103" eb="104">
      <t>トウ</t>
    </rPh>
    <rPh sb="105" eb="106">
      <t>フ</t>
    </rPh>
    <rPh sb="109" eb="111">
      <t>コベツ</t>
    </rPh>
    <rPh sb="112" eb="114">
      <t>ニュウヨク</t>
    </rPh>
    <rPh sb="114" eb="116">
      <t>ケイカク</t>
    </rPh>
    <rPh sb="117" eb="119">
      <t>サクセイ</t>
    </rPh>
    <phoneticPr fontId="62"/>
  </si>
  <si>
    <t>　　　6　「異動項目」欄には、(別紙1)「介護給付費算定に係る体制等状況一覧表」に掲げる項目を記載してください。</t>
  </si>
  <si>
    <t>前年度（３月を除く）</t>
    <rPh sb="0" eb="3">
      <t>ゼンネンド</t>
    </rPh>
    <rPh sb="5" eb="6">
      <t>ガツ</t>
    </rPh>
    <rPh sb="7" eb="8">
      <t>ノゾ</t>
    </rPh>
    <phoneticPr fontId="62"/>
  </si>
  <si>
    <t>　特定事業所加算及びサービス提供体制強化加算の要件のうち、定期的な健康診断の実施に係る要件の留意事項を示されたい。</t>
  </si>
  <si>
    <t>　各月の利用延人員数及び前年度の１月当たりの平均利用延人員数は、通所介護、地域密着型通所介護及び（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号）（以下「留意事項通知」という。）第２の７（４）及び（５）を、通所リハビリテーションについては留意事項通知第２ の８（２）及び（８ ）を準用し算定することとなっているが、新型コロナウイルス感染症の感染拡大防止のため、都道府県等からの休業の要請を受けた事業所にあっては、休業要請に従って休業した期間を、留意事項通知の「正月等の特別な期間」として取り扱うことはできるか。</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</si>
  <si>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</si>
  <si>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4"/>
  </si>
  <si>
    <t>介護職員等処遇改善加算（Ⅴ）(9)</t>
    <rPh sb="0" eb="2">
      <t>カイゴ</t>
    </rPh>
    <rPh sb="2" eb="4">
      <t>ショクイン</t>
    </rPh>
    <rPh sb="4" eb="5">
      <t>トウ</t>
    </rPh>
    <rPh sb="5" eb="7">
      <t>ショグウ</t>
    </rPh>
    <rPh sb="7" eb="9">
      <t>カイゼン</t>
    </rPh>
    <rPh sb="9" eb="11">
      <t>カサン</t>
    </rPh>
    <phoneticPr fontId="62"/>
  </si>
  <si>
    <t xml:space="preserve">当該事業所の従業員として、又は外部との連携により管理栄養士を１名以上配置
</t>
    <rPh sb="13" eb="14">
      <t>マタ</t>
    </rPh>
    <rPh sb="15" eb="17">
      <t>ガイブ</t>
    </rPh>
    <rPh sb="19" eb="21">
      <t>レンケイ</t>
    </rPh>
    <rPh sb="24" eb="26">
      <t>カンリ</t>
    </rPh>
    <rPh sb="26" eb="29">
      <t>エイヨウシ</t>
    </rPh>
    <rPh sb="31" eb="32">
      <t>ナ</t>
    </rPh>
    <rPh sb="32" eb="36">
      <t>イジョウハイチ</t>
    </rPh>
    <phoneticPr fontId="62"/>
  </si>
  <si>
    <t>中山間地域等に居住する者へのサービス提供加算</t>
  </si>
  <si>
    <t>介護職員</t>
    <rPh sb="0" eb="2">
      <t>カイゴ</t>
    </rPh>
    <rPh sb="2" eb="4">
      <t>ショクイン</t>
    </rPh>
    <phoneticPr fontId="62"/>
  </si>
  <si>
    <t>あり</t>
  </si>
  <si>
    <t xml:space="preserve">介護職員等処遇改善加算(Ⅰ)の①(二)、②から⑥、⑦(一)から(二)まで及び⑧から⑩までのいずれにも適合すること
</t>
  </si>
  <si>
    <t>　指定地域密着型サービス介護給付費単位数表の所定単位数に100分の70を乗じて得た単位数を用いて，指定地域密着型サービスに要する費用の額の算定に関する基準の例により算定する。</t>
  </si>
  <si>
    <t>　ＬＩＦＥを用いたBarthel Index の提出は、合計値でよいのか。</t>
  </si>
  <si>
    <t>加算・減算名</t>
  </si>
  <si>
    <t>　新型コロナウイルス感染症の影響により利用延人員数が減少した場合、３％加算算定の届出は年度内に１度しか行うことができないのか。例えば、令和３年４月に利用延人員数が減少し、令和３年５月に３％加算算定の届出を行い、令和３年６月から３％加算を算定した場合において、令和３年６月に利用延人員数が回復し、令和３年７月をもって３％加算の算定を終了した事業所があったとすると、当該事業所は令和３年度中に再び利用延人員数が減少した場合でも、再度３％加算を算定することはできないのか。</t>
  </si>
  <si>
    <t>減算</t>
    <rPh sb="0" eb="2">
      <t>ゲンサン</t>
    </rPh>
    <phoneticPr fontId="62"/>
  </si>
  <si>
    <t>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</si>
  <si>
    <t>【Q&amp;A】</t>
  </si>
  <si>
    <t>　賃金改善等の処遇改善計画の介護職員への周知方法の確認について、回覧形式で判子を押印した計画書の写しを提出させること等が考えられるが、具体的にどのように周知すればよいか。</t>
  </si>
  <si>
    <t>定員超過利用減算</t>
    <rPh sb="0" eb="2">
      <t>テイイン</t>
    </rPh>
    <rPh sb="2" eb="4">
      <t>チョウカ</t>
    </rPh>
    <rPh sb="4" eb="6">
      <t>リヨウ</t>
    </rPh>
    <rPh sb="6" eb="8">
      <t>ゲンサン</t>
    </rPh>
    <phoneticPr fontId="62"/>
  </si>
  <si>
    <t>○</t>
  </si>
  <si>
    <t>　介護報酬総単位数に含める取扱いとなる。（平２４．４版　VOL２８４　問１７）</t>
  </si>
  <si>
    <t>加算</t>
    <rPh sb="0" eb="2">
      <t>カサン</t>
    </rPh>
    <phoneticPr fontId="62"/>
  </si>
  <si>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</si>
  <si>
    <t>　加算を算定しようと考えているが、例えば入所者のうち１人だけでも加算の算定に係る同意が取れない場合には算定できないのか。</t>
  </si>
  <si>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</si>
  <si>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</si>
  <si>
    <t>㊷</t>
  </si>
  <si>
    <t>令6.10.18
指導員:</t>
  </si>
  <si>
    <t>　労働基準法（昭和22年法律第49号）第８９条に規定する就業規則や就業規則と別に作成している賃金・退職手当・臨時の賃金等に関する規程を想定している。（平２４．３版　VOL２６７　問２２５）</t>
  </si>
  <si>
    <t xml:space="preserve">次の(一)、(二)のいずれかに適合
</t>
  </si>
  <si>
    <t xml:space="preserve">評価対象者全員について、評価対象利用期間の初月と、当該月の翌月から６月目（６月目にサービスの利用がない場合は当該サービス利用の最終月）においてＡＤＬ値を測定し、測定月ごとに厚生労働省に提出している。
</t>
    <rPh sb="60" eb="62">
      <t>リヨウ</t>
    </rPh>
    <phoneticPr fontId="62"/>
  </si>
  <si>
    <t>　　　12 「生活相談員配置等加算」については、「生活相談員配置等加算に係る届出書」（別紙21）を添付してください。</t>
  </si>
  <si>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</si>
  <si>
    <t>㉞</t>
  </si>
  <si>
    <t>④　通所介護費等の算定方法</t>
    <rPh sb="2" eb="4">
      <t>ツウショ</t>
    </rPh>
    <rPh sb="4" eb="7">
      <t>カイゴヒ</t>
    </rPh>
    <rPh sb="7" eb="8">
      <t>トウ</t>
    </rPh>
    <rPh sb="9" eb="11">
      <t>サンテイ</t>
    </rPh>
    <rPh sb="11" eb="13">
      <t>ホウホウ</t>
    </rPh>
    <phoneticPr fontId="62"/>
  </si>
  <si>
    <t>　介護職員の資質向上の支援に関する計画には、具体的にどのような内容が必要か。</t>
  </si>
  <si>
    <t>　デイサービス等への送り出しなどの送迎時における居宅内介助等について、通所介護事業所等が対応できない場合は、訪問介護の利用は可能なのか。居宅内介助等が可能な通所介護事業所等を探す必要があるのか。</t>
  </si>
  <si>
    <t>常勤換算後の人数
（16h換算）</t>
    <rPh sb="0" eb="2">
      <t>ジョウキン</t>
    </rPh>
    <rPh sb="2" eb="4">
      <t>カンザン</t>
    </rPh>
    <rPh sb="4" eb="5">
      <t>ウシ</t>
    </rPh>
    <rPh sb="6" eb="8">
      <t>ニンズウ</t>
    </rPh>
    <rPh sb="13" eb="15">
      <t>カンザン</t>
    </rPh>
    <phoneticPr fontId="62"/>
  </si>
  <si>
    <t>　平成27年度から新たに介護サービス事業所・施設を開設する場合も処遇改善加算の取得は可能か。</t>
  </si>
  <si>
    <t>発見した事実等</t>
  </si>
  <si>
    <t>　介護職員処遇改善加算に係る、厚生労働大臣が別に定める基準の内容のうち、イ⑹の「労働保険料の納付が適正に行われていること」について具体的に内容を確認すればよいか。</t>
  </si>
  <si>
    <t>　　　　　　（例）－「機能訓練指導体制」…機能訓練指導員、「夜間勤務条件基準」…夜勤を行う看護師（准看護師）と介護職員の配置状況　等</t>
  </si>
  <si>
    <t>８時間以上９時間未満の報酬区分によるサービス提供の前後に行う日常生活上の世話</t>
  </si>
  <si>
    <r>
      <rPr>
        <b/>
        <sz val="9"/>
        <color auto="1"/>
        <rFont val="ＭＳ Ｐゴシック"/>
      </rPr>
      <t>【報酬告示】別表３ ニ</t>
    </r>
    <r>
      <rPr>
        <sz val="9"/>
        <color auto="1"/>
        <rFont val="ＭＳ Ｐゴシック"/>
      </rPr>
      <t xml:space="preserve">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ただし、介護職員処遇改善加算（Ⅲ）を算定している場合においては、介護職員処遇改善加算（Ⅰ）及び（Ⅱ）は算定しない。</t>
    </r>
  </si>
  <si>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　</t>
  </si>
  <si>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</si>
  <si>
    <t>　キャリアパス及び労働保険納付に関する確認資料は、交付金申請事業所からも改めて提出を求める必要があるか。</t>
  </si>
  <si>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</si>
  <si>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</si>
  <si>
    <t>　労働に関する法令に違反し、罰金以上の刑に科せられていないことは、どのようにして確認するのか。</t>
  </si>
  <si>
    <t>　３％加算については、加算算定終了の前月においてもなお、利用延人員数が５％以上減少している場合は、加算算定の延長を希望する理由を添えて、加算算定延長の届出を行うこととなっているが、どのような理由があげられている場合に加算算定延長を認めることとすればよいのか。都道府県・市町村において、届出を行った通所介護事業所等の運営状況等を鑑み、判断することとして差し支えないのか。</t>
  </si>
  <si>
    <t>㉕</t>
  </si>
  <si>
    <t>　事業所の指定を行う際と同様に、届出を行う事業所に誓約書等の提出を求めることにより確認する。（平２４．３版　VOL２６７　問２３２）</t>
  </si>
  <si>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</si>
  <si>
    <t>　　8　当該事業所・施設に係る組織体制図を添付してください。</t>
  </si>
  <si>
    <t>　介護職員の任用の際における職責又は職務内容等の定めには、最低限、どのような内容が必要か。</t>
  </si>
  <si>
    <t>６単位
(１回につき)</t>
    <rPh sb="6" eb="7">
      <t>カイ</t>
    </rPh>
    <phoneticPr fontId="62"/>
  </si>
  <si>
    <t>㊱</t>
  </si>
  <si>
    <t>　職責や職務内容等については、特に基準等を設けておらず、事業者の運営方針等に基づいて設定することが必要である。（平２４．３版　VOL２６７　問２３３）</t>
  </si>
  <si>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</si>
  <si>
    <t>　　この場合、「②常勤換算方法の対象外である常勤の職員数」の欄に１（人）として記入してください。</t>
    <rPh sb="4" eb="6">
      <t>バアイ</t>
    </rPh>
    <rPh sb="30" eb="31">
      <t>ラン</t>
    </rPh>
    <rPh sb="34" eb="35">
      <t>ニン</t>
    </rPh>
    <rPh sb="39" eb="41">
      <t>キニュウ</t>
    </rPh>
    <phoneticPr fontId="62"/>
  </si>
  <si>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</si>
  <si>
    <t>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t>
  </si>
  <si>
    <t>　実績報告で賃金改善額が加算額を下回った場合、これまでの交付金と同様、返還する必要があるのか。</t>
  </si>
  <si>
    <t>ADL維持等加算（申出）※介護予防は不可</t>
    <rPh sb="3" eb="6">
      <t>イジトウ</t>
    </rPh>
    <rPh sb="6" eb="8">
      <t>カサン</t>
    </rPh>
    <rPh sb="9" eb="11">
      <t>モウシデ</t>
    </rPh>
    <rPh sb="13" eb="17">
      <t>カイゴヨボウ</t>
    </rPh>
    <rPh sb="18" eb="20">
      <t>フカ</t>
    </rPh>
    <phoneticPr fontId="4"/>
  </si>
  <si>
    <t>　期限までに実績報告が行われない場合は、実施期間中の当該加算は全額返還となるのか。</t>
  </si>
  <si>
    <t>　指定権者で「介護給付費算定に係る体制等状況一覧表（居宅サービス・施設サービス・居宅介護支援）」をどのように記載すればよいか。</t>
  </si>
  <si>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</si>
  <si>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</si>
  <si>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</si>
  <si>
    <t>法人の種別</t>
  </si>
  <si>
    <t>　加算は、事業所ごとに算定するため，介護職員処遇改善加算の算定要件である介護職員処遇改善計画書や実績報告書は，（法人単位ではなく）事業所ごとに提出する必要があるのか。</t>
  </si>
  <si>
    <t>　３％加算や規模区分の特例を適用するにあたっては、通所介護事業所等が利用者又はその家族への説明や同意の取得を行う必要はない。なお、介護支援専門員が居宅サービス計画の原案の内容（サービス内容、サービス単位／金額等）を利用者又はその家族に説明し同意を得ることは必要である。（令和３年度介護報酬改定Ｑ＆Ａ vol.1 問13）</t>
  </si>
  <si>
    <t>　介護職員処遇改善計画書を単独事業所で作成する場合や同一県内の複数事業所を一括で作成する場合など、どの様式で届け出ればよいか。</t>
  </si>
  <si>
    <t xml:space="preserve">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62"/>
  </si>
  <si>
    <t>　介護職員処遇改善加算は、区分支給限度基準額に反映しないとありますが、利用料には反映されるのか。</t>
  </si>
  <si>
    <t>　介護職員処遇改善加算は、区分支給限度基準額の算定には含まない。また、利用者には通常の介護報酬算出方式に基づき算出した額の1割を請求することになる。（平２４．３版　VOL２６７　問２４２）</t>
  </si>
  <si>
    <t xml:space="preserve">　一度本加算制度の対象者となった場合、６５歳以上になっても対象のままか。 </t>
  </si>
  <si>
    <t>個別機能訓練加算（Ⅱ）</t>
    <rPh sb="0" eb="2">
      <t>コベツ</t>
    </rPh>
    <rPh sb="2" eb="4">
      <t>キノウ</t>
    </rPh>
    <rPh sb="4" eb="8">
      <t>クンレンカサン</t>
    </rPh>
    <phoneticPr fontId="62"/>
  </si>
  <si>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</si>
  <si>
    <t>　加算の算定に係る事務を滞りなく行うために必要な事務については、他の加算同様に実施することが必要である。（平２４．３版　VOL２６７　問２４３）</t>
  </si>
  <si>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62"/>
  </si>
  <si>
    <t>３月以内の期間に限り１月に２回を限度
１回につき
150単位</t>
  </si>
  <si>
    <t>　交付金事業では、賃金改善は複数の給与項目で実施できたが、加算においても同様の取り扱うのか。一時金で改善してもよいのか。</t>
  </si>
  <si>
    <t>介護職員等処遇改善加算（Ⅴ）(7)</t>
    <rPh sb="0" eb="2">
      <t>カイゴ</t>
    </rPh>
    <rPh sb="2" eb="4">
      <t>ショクイン</t>
    </rPh>
    <rPh sb="4" eb="5">
      <t>トウ</t>
    </rPh>
    <rPh sb="5" eb="7">
      <t>ショグウ</t>
    </rPh>
    <rPh sb="7" eb="9">
      <t>カイゼン</t>
    </rPh>
    <rPh sb="9" eb="11">
      <t>カサン</t>
    </rPh>
    <phoneticPr fontId="62"/>
  </si>
  <si>
    <t>　入浴介助加算(Ⅱ)については、個浴その他の利用者の居宅の状況に近い環境（手すりなど入浴に要する福祉用具等を活用し利用者の居宅の浴室の環境を個別に模したもの）にて、入浴介助を行うこととなっているが、例えばいわゆる大浴槽に福祉用具等を設置すること等により利用者の居宅の浴室の状況に近い環境を再現することとしても差し支えないのか。</t>
  </si>
  <si>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</si>
  <si>
    <r>
      <rPr>
        <b/>
        <sz val="9"/>
        <color auto="1"/>
        <rFont val="ＭＳ Ｐゴシック"/>
      </rPr>
      <t>【３％加算解釈通知】</t>
    </r>
    <r>
      <rPr>
        <sz val="9"/>
        <color auto="1"/>
        <rFont val="ＭＳ Ｐゴシック"/>
      </rPr>
      <t xml:space="preserve">
　省略（以下ＵＲＬを参照のこと。）
　https://www.mhlw.go.jp/stf/seisakunitsuite/bunya/0000188411_00034.html</t>
    </r>
    <rPh sb="3" eb="5">
      <t>カサン</t>
    </rPh>
    <rPh sb="5" eb="7">
      <t>カイシャク</t>
    </rPh>
    <rPh sb="7" eb="9">
      <t>ツウチ</t>
    </rPh>
    <rPh sb="12" eb="14">
      <t>ショウリャク</t>
    </rPh>
    <rPh sb="15" eb="17">
      <t>イカ</t>
    </rPh>
    <rPh sb="21" eb="23">
      <t>サンショウ</t>
    </rPh>
    <phoneticPr fontId="62"/>
  </si>
  <si>
    <t>　交付金事業と同様に、賃金改善は常勤、非常勤等を問わず、また、一部の介護職員を対象としないことは可能か。</t>
  </si>
  <si>
    <t>※管理栄養士の資格証のみ添付してください。
外部との連携により配置する場合は、勤務表の氏名欄に連携先の事業所名を記入してください。</t>
    <rPh sb="1" eb="6">
      <t>カンリエイヨウシ</t>
    </rPh>
    <rPh sb="7" eb="10">
      <t>シカクショウ</t>
    </rPh>
    <rPh sb="12" eb="14">
      <t>テンプ</t>
    </rPh>
    <phoneticPr fontId="4"/>
  </si>
  <si>
    <t>２月</t>
    <rPh sb="1" eb="2">
      <t>ガツ</t>
    </rPh>
    <phoneticPr fontId="62"/>
  </si>
  <si>
    <t>研修の実施計画（形式自由）
浴室の平面図</t>
    <rPh sb="14" eb="16">
      <t>ヨクシツ</t>
    </rPh>
    <rPh sb="17" eb="19">
      <t>ヘイメン</t>
    </rPh>
    <rPh sb="19" eb="20">
      <t>ズ</t>
    </rPh>
    <phoneticPr fontId="4"/>
  </si>
  <si>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</si>
  <si>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</si>
  <si>
    <t>利用延人員数の減少が生じた月の前年度の１月当たりの平均利用延人員数</t>
  </si>
  <si>
    <t>　複数のサービスを利用し、区分支給限度基準額を超えた場合、どのサービスを区分支給限度基準額超過の取扱いとするのか。また、それは誰がどのように判断するのか。</t>
  </si>
  <si>
    <t>1　事 業 所 名</t>
  </si>
  <si>
    <t>個別機能訓練加算（Ⅰ）</t>
    <rPh sb="0" eb="2">
      <t>コベツ</t>
    </rPh>
    <rPh sb="2" eb="6">
      <t>キノウクンレン</t>
    </rPh>
    <rPh sb="6" eb="8">
      <t>カサン</t>
    </rPh>
    <phoneticPr fontId="4"/>
  </si>
  <si>
    <t>　賃金改善実施期間は、加算の算定月数より短くすることは可能か。</t>
  </si>
  <si>
    <t>　賃金改善実施期間は原則４月から翌年３月までの１年間とすることとしているが、６月からの１年間として取扱うことも可能である。（平２４．４版　VOL２８４　問１５）</t>
  </si>
  <si>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</si>
  <si>
    <t xml:space="preserve">業務継続計画に従い必要な措置を講じている。
※業務継続計画の周知、研修、訓練及び定期的な業務継続計画の見直しの実施の有無は、業務継続計画未策定減算の算定要件ではない。
</t>
  </si>
  <si>
    <t>２ 加算Ⅱ</t>
  </si>
  <si>
    <t>事業所番号</t>
    <rPh sb="0" eb="3">
      <t>ジギョウショ</t>
    </rPh>
    <rPh sb="3" eb="5">
      <t>バンゴウ</t>
    </rPh>
    <phoneticPr fontId="4"/>
  </si>
  <si>
    <t>　介護職員処遇改善実績報告書の「介護職員処遇改善加算総額」欄には保険請求分に係る加算総額を記載するのか。</t>
  </si>
  <si>
    <t>　保険請求分に係る加算額（利用者１割負担分を含む）と区分支給限度基準額を超えたサービスに係る加算額を合算した額を記載することとし、その内訳が分かるようにすること。（平２４．４版　VOL２８４　問１６）</t>
  </si>
  <si>
    <t>認知症対応型通所介護</t>
  </si>
  <si>
    <t>　要件として定められた情報を「やむを得ない場合を除き、すべて提出すること」とされているが、「やむを得ない場合」とはどのような場合か。</t>
  </si>
  <si>
    <t>　地域密着型サービスの市町村独自加算については、介護従事者処遇改善加算の算定における介護報酬総単位数に含めてよいか。</t>
  </si>
  <si>
    <t>の割合</t>
    <rPh sb="1" eb="3">
      <t>ワリアイ</t>
    </rPh>
    <phoneticPr fontId="62"/>
  </si>
  <si>
    <r>
      <rPr>
        <b/>
        <sz val="9"/>
        <color auto="1"/>
        <rFont val="ＭＳ Ｐゴシック"/>
      </rPr>
      <t>【大臣基準告示】14の３　ロ</t>
    </r>
    <r>
      <rPr>
        <sz val="9"/>
        <color auto="1"/>
        <rFont val="ＭＳ Ｐゴシック"/>
      </rPr>
      <t xml:space="preserve">
　通所介護費、地域密着型通所介護費、認知症対応型通所介護費及び介護予防認知症対応型通所介護費における入浴介助加算の基準
　次のいずれにも適合すること。
⑴ イに掲げる基準（※入浴介助加算（Ⅰ）を参照。）に適合すること。
⑵ 医師、理学療法士、作業療法士、介護福祉士、介護支援専門員その他の職種の者（以下この号において「医師等」という。）が利用者の居宅を訪問し、浴室における当該利用者の動作及び浴室の環境を評価していること。当該訪問において、当該居宅の浴室が、当該利用者自身又はその家族等の介助により入浴を行うことが難しい環境にあると認められる場合は、訪問した医師等が、指定居宅介護支援事業所（指定居宅介護支援等の事業の人員及び運営に関する基準第二条に規定する指定居宅介護支援事業所をいう。以下同じ。）の介護支援専門員又は指定福祉用具貸与事業所（指定居宅サービス等基準第百九十四条第一項に規定する指定福祉用具貸与事業所をいう。）若しくは指定特定福祉用具販売事業所（指定居宅サービス等基準第二百八条第一項に規定する指定特定福祉用具販売事業所をいう。）の福祉用具専門相談員（介護保険法施行令（平成十年政令第四百十二号）第四条第一項に規定する福祉用具専門相談員をいう。以下同じ。）と連携し、福祉用具の貸与若しくは購入又は住宅改修等の浴室の環境整備に係る助言を行うこと。
⑶ 当該指定通所介護事業所（指定居宅サービス等基準第九十三条第一項に規定する指定通所介護事業所をいう。以下同じ。）、指定地域密着型通所介護事業所（指定地域密着型サービス基準第二十条第一項に規定する指定地域密着型通所介護事業所をいう。以下同じ。）、指定認知症対応型通所介護事業所又は指定介護予防認知症対応型通所介護事業所（指定地域密着型介護予防サービス基準第十三条に規定する指定介護予防認知症対応型通所介護事業所をいう。以下同じ。）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
⑷ ⑶の入浴計画に基づき、個浴（個別の入浴をいう。以下同じ。）その他の利用者の居宅の状況に近い環境で、入浴介助を行うこと。</t>
    </r>
    <rPh sb="1" eb="3">
      <t>ダイジン</t>
    </rPh>
    <rPh sb="3" eb="5">
      <t>キジュン</t>
    </rPh>
    <rPh sb="5" eb="7">
      <t>コクジ</t>
    </rPh>
    <rPh sb="76" eb="77">
      <t>ツギ</t>
    </rPh>
    <rPh sb="83" eb="85">
      <t>テキゴウ</t>
    </rPh>
    <rPh sb="102" eb="104">
      <t>ニュウヨク</t>
    </rPh>
    <rPh sb="104" eb="106">
      <t>カイジョ</t>
    </rPh>
    <rPh sb="106" eb="108">
      <t>カサン</t>
    </rPh>
    <rPh sb="112" eb="114">
      <t>サンショウ</t>
    </rPh>
    <phoneticPr fontId="62"/>
  </si>
  <si>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</si>
  <si>
    <t>・</t>
  </si>
  <si>
    <t>e</t>
  </si>
  <si>
    <r>
      <t>【厚生労働大臣が定める地域】平成21年厚生労働省告示８３号２　　　　　　　　　　　　　　　　　　　　　　　　　　　　　　　　　　　　　　　　　　　　　　　　　　　　　　　　　　　　　　　　　　　　　　　　　　　　　　　　　　　　　</t>
    </r>
    <r>
      <rPr>
        <sz val="9"/>
        <color auto="1"/>
        <rFont val="ＭＳ Ｐゴシック"/>
      </rPr>
      <t xml:space="preserve">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過疎地域自立促進特別措置法(平成１２年法律第１５号)第２条第１項に規定する過疎地域
ヌ　沖縄振興特別措置法(平成１４年法律第１４号)第３条第３号に規定する離島
</t>
    </r>
  </si>
  <si>
    <t>新型コロナウイルス感染症は、令和４年度も引き続き同加算や特例の対象となる感染症である。なお、同年度中に同加算や特例の対象外とすることとする場合は、事務連絡によりお示しする。（令和３年度介護報酬改定Ｑ＆Ａ vol.11 問１）</t>
  </si>
  <si>
    <t>　差し支えない。本体通知においてお示ししているとおり、各月の利用延人員数及び前年度の１月当たりの平均利用延人員数の算定にあたっては、通所介護、地域密着型通所介護及び（介護予防）認知症対応型通所介護については、「指定居宅サービスに要する費用の額の算定に関する基準（訪問通所サービス、居宅療養管理指導 及び福祉用具貸与に係る部分）及び指定居宅介護支援に要する費用の額の算定に関する基準の制定に伴う実施上の留意事項について」（平成 12 年３月１日老企第 36 号）（以下「留意事項通知」という。）第２の７（５）を、通所リハビ リテーションについては留意事項通知第２の８（２）を準用することとしており、同項中の「災害その他やむを得ない理由」には新型コロナウイルス感染症の影響も含まれるものである。なお、新型コロナウイルス感染症の影響により休業やサービス縮小等を行った事業所の利用者を臨時的に受け入れた後、当該事業所の休業やサー ビス縮小等が終了してもなお受け入れを行った利用者が３％加算の算定や規模区分の特例を行う事業所を利用し続けている場合、当該利用者については、平均利用延人員数に含めることとする。
　また、通所介護、通所リハビリテーションにあっては、留意事項通知による事業所規模区分の算定にあたっても、同様の取扱いとすることとする。（令和３年度介護報酬改定Ｑ＆Ａ vol.1 問12）</t>
  </si>
  <si>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</si>
  <si>
    <t>大分県日田市田島２丁目６－１</t>
    <rPh sb="0" eb="3">
      <t>オオイタケン</t>
    </rPh>
    <rPh sb="3" eb="6">
      <t>ヒタシ</t>
    </rPh>
    <rPh sb="6" eb="8">
      <t>タシマ</t>
    </rPh>
    <rPh sb="9" eb="11">
      <t>チョウメ</t>
    </rPh>
    <phoneticPr fontId="4"/>
  </si>
  <si>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62"/>
  </si>
  <si>
    <t>　一時金で処遇改善を行う場合、「一時金支給日まで在籍している者のみに支給する（支給日前に退職した者には全く支払われない）」という取扱いは可能か。</t>
  </si>
  <si>
    <t>⑮</t>
  </si>
  <si>
    <t>　令和３年度介護報酬改定により、ＡＤＬ値の測定時期は「評価対象利用開始月と当該月の翌月から起算して６月目」となったが、令和３年度にＡＤＬ維持等加算(Ⅰ)又は(Ⅱ)を算定しようとする場合においても、ＡＤＬ値の測定時期は改定後の基準に従うのか。</t>
  </si>
  <si>
    <t>　これまでは評価対象利用開始月と、当該月から起算して６月目の値で評価していたが、今回の改正で評価対象利用開始月の翌月から起算して６月目となったのは、後の月が１月ずれたということか。</t>
  </si>
  <si>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</si>
  <si>
    <t>　介護予防訪問介護と介護予防通所介護については、処遇改善加算の対象サービスとなっているが、総合事業へ移行した場合、処遇改善加算の取扱いはどのようになるのか。</t>
  </si>
  <si>
    <t>介護職員等処遇改善加算（Ⅴ）(13)</t>
    <rPh sb="0" eb="2">
      <t>カイゴ</t>
    </rPh>
    <rPh sb="2" eb="4">
      <t>ショクイン</t>
    </rPh>
    <rPh sb="4" eb="5">
      <t>トウ</t>
    </rPh>
    <rPh sb="5" eb="7">
      <t>ショグウ</t>
    </rPh>
    <rPh sb="7" eb="9">
      <t>カイゼン</t>
    </rPh>
    <rPh sb="9" eb="11">
      <t>カサン</t>
    </rPh>
    <phoneticPr fontId="62"/>
  </si>
  <si>
    <r>
      <rPr>
        <b/>
        <sz val="9"/>
        <color auto="1"/>
        <rFont val="ＭＳ Ｐゴシック"/>
      </rPr>
      <t>【報酬告示】別表３ 注９</t>
    </r>
    <r>
      <rPr>
        <sz val="9"/>
        <color auto="1"/>
        <rFont val="ＭＳ Ｐゴシック"/>
      </rPr>
      <t xml:space="preserve">
　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の満了日の属する月の翌月から12月以内の期間に限り、当該基準に掲げる区分に従い、１月につき所定単位数に加算する。ただし、Ⅱを算定している場合においては、Ⅰは算定しない。
</t>
    </r>
  </si>
  <si>
    <t>㊾</t>
  </si>
  <si>
    <t>【大臣基準告示】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rPh sb="1" eb="3">
      <t>ダイジン</t>
    </rPh>
    <rPh sb="3" eb="5">
      <t>キジュン</t>
    </rPh>
    <rPh sb="5" eb="7">
      <t>コクジ</t>
    </rPh>
    <phoneticPr fontId="62"/>
  </si>
  <si>
    <t>規模区分</t>
    <rPh sb="0" eb="2">
      <t>キボ</t>
    </rPh>
    <rPh sb="2" eb="4">
      <t>クブン</t>
    </rPh>
    <phoneticPr fontId="4"/>
  </si>
  <si>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</si>
  <si>
    <t>①のうち勤続年数７年以上の者の総数（常勤換算）</t>
  </si>
  <si>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</si>
  <si>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</si>
  <si>
    <t>　指定認知症対応型通所介護事業所において、送迎が不要な利用者がいる場合は、送迎を行わないことは可能である。（平成18年全国介護保険担当課長ブロック会議資料Q&amp;A 問49）</t>
    <rPh sb="54" eb="56">
      <t>ヘイセイ</t>
    </rPh>
    <rPh sb="58" eb="59">
      <t>ネン</t>
    </rPh>
    <rPh sb="59" eb="61">
      <t>ゼンコク</t>
    </rPh>
    <rPh sb="61" eb="63">
      <t>カイゴ</t>
    </rPh>
    <rPh sb="63" eb="65">
      <t>ホケン</t>
    </rPh>
    <rPh sb="65" eb="67">
      <t>タントウ</t>
    </rPh>
    <rPh sb="67" eb="69">
      <t>カチョウ</t>
    </rPh>
    <rPh sb="73" eb="75">
      <t>カイギ</t>
    </rPh>
    <rPh sb="75" eb="77">
      <t>シリョウ</t>
    </rPh>
    <rPh sb="81" eb="82">
      <t>ト</t>
    </rPh>
    <phoneticPr fontId="62"/>
  </si>
  <si>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</si>
  <si>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</si>
  <si>
    <t>［入所（利用）定員（見込）数等　　　　　名］</t>
  </si>
  <si>
    <r>
      <t xml:space="preserve">【大臣基準告示】５３（４８を準用）　ハ
</t>
    </r>
    <r>
      <rPr>
        <sz val="9"/>
        <color auto="1"/>
        <rFont val="ＭＳ Ｐゴシック"/>
      </rPr>
      <t>　認知症対応型通所介護費における介護職員処遇改善加算の基準
　次に掲げる基準のいずれにも適合すること。
(１)　イ(1)から(6)まで、(7)（１）から（４）まで及び(8)に掲げる基準のいずれにも該当すること。
(２)　次に掲げる基準のいずれかに適合すること。
(一)　a　介護職員の任用の際における職責又は職務内容等の要件(介護職員の賃金に関するものを含む。)を定めていること。
　　　 ｂ　aの要件について書面をもって作成し、全ての介護職員に周知していること。
(二)　次に掲げる要件の全てに適合すること。
　　　 a　介護職員の資質の向上の支援に関する計画を策定し、当該計画に係る研修の実施又は研修の機会を確保していること。
　　　 b　aについて、全ての介護職員に周知していること。　</t>
    </r>
    <rPh sb="21" eb="24">
      <t>ニンチショウ</t>
    </rPh>
    <rPh sb="24" eb="26">
      <t>タイオウ</t>
    </rPh>
    <rPh sb="26" eb="27">
      <t>カタ</t>
    </rPh>
    <rPh sb="27" eb="29">
      <t>ツウショ</t>
    </rPh>
    <rPh sb="29" eb="31">
      <t>カイゴ</t>
    </rPh>
    <rPh sb="31" eb="32">
      <t>ヒ</t>
    </rPh>
    <rPh sb="47" eb="49">
      <t>キジュン</t>
    </rPh>
    <rPh sb="130" eb="131">
      <t>ツギ</t>
    </rPh>
    <rPh sb="132" eb="133">
      <t>カカ</t>
    </rPh>
    <rPh sb="135" eb="137">
      <t>キジュン</t>
    </rPh>
    <rPh sb="143" eb="145">
      <t>テキゴウ</t>
    </rPh>
    <rPh sb="152" eb="153">
      <t>イチ</t>
    </rPh>
    <rPh sb="157" eb="159">
      <t>カイゴ</t>
    </rPh>
    <rPh sb="159" eb="161">
      <t>ショクイン</t>
    </rPh>
    <rPh sb="162" eb="164">
      <t>ニンヨウ</t>
    </rPh>
    <rPh sb="165" eb="166">
      <t>サイ</t>
    </rPh>
    <rPh sb="170" eb="172">
      <t>ショクセキ</t>
    </rPh>
    <rPh sb="172" eb="173">
      <t>マタ</t>
    </rPh>
    <rPh sb="174" eb="176">
      <t>ショクム</t>
    </rPh>
    <rPh sb="176" eb="178">
      <t>ナイヨウ</t>
    </rPh>
    <rPh sb="178" eb="179">
      <t>トウ</t>
    </rPh>
    <rPh sb="180" eb="182">
      <t>ヨウケン</t>
    </rPh>
    <rPh sb="183" eb="185">
      <t>カイゴ</t>
    </rPh>
    <rPh sb="185" eb="187">
      <t>ショクイン</t>
    </rPh>
    <rPh sb="188" eb="190">
      <t>チンギン</t>
    </rPh>
    <rPh sb="191" eb="192">
      <t>カン</t>
    </rPh>
    <rPh sb="197" eb="198">
      <t>フク</t>
    </rPh>
    <rPh sb="202" eb="203">
      <t>サダ</t>
    </rPh>
    <rPh sb="219" eb="221">
      <t>ヨウケン</t>
    </rPh>
    <rPh sb="225" eb="227">
      <t>ショメン</t>
    </rPh>
    <rPh sb="231" eb="233">
      <t>サクセイ</t>
    </rPh>
    <rPh sb="235" eb="236">
      <t>スベ</t>
    </rPh>
    <rPh sb="238" eb="240">
      <t>カイゴ</t>
    </rPh>
    <rPh sb="240" eb="242">
      <t>ショクイン</t>
    </rPh>
    <rPh sb="243" eb="245">
      <t>シュウチ</t>
    </rPh>
    <rPh sb="254" eb="255">
      <t>2</t>
    </rPh>
    <rPh sb="257" eb="258">
      <t>ツギ</t>
    </rPh>
    <rPh sb="259" eb="260">
      <t>カカ</t>
    </rPh>
    <rPh sb="262" eb="264">
      <t>ヨウケン</t>
    </rPh>
    <rPh sb="265" eb="266">
      <t>スベ</t>
    </rPh>
    <rPh sb="268" eb="270">
      <t>テキゴウ</t>
    </rPh>
    <rPh sb="282" eb="284">
      <t>カイゴ</t>
    </rPh>
    <rPh sb="284" eb="286">
      <t>ショクイン</t>
    </rPh>
    <rPh sb="287" eb="289">
      <t>シシツ</t>
    </rPh>
    <rPh sb="290" eb="292">
      <t>コウジョウ</t>
    </rPh>
    <rPh sb="293" eb="295">
      <t>シエン</t>
    </rPh>
    <rPh sb="296" eb="297">
      <t>カン</t>
    </rPh>
    <rPh sb="299" eb="301">
      <t>ケイカク</t>
    </rPh>
    <rPh sb="302" eb="304">
      <t>サクテイ</t>
    </rPh>
    <rPh sb="306" eb="308">
      <t>トウガイ</t>
    </rPh>
    <rPh sb="308" eb="310">
      <t>ケイカク</t>
    </rPh>
    <rPh sb="311" eb="312">
      <t>カカ</t>
    </rPh>
    <rPh sb="313" eb="315">
      <t>ケンシュウ</t>
    </rPh>
    <rPh sb="316" eb="318">
      <t>ジッシ</t>
    </rPh>
    <rPh sb="318" eb="319">
      <t>マタ</t>
    </rPh>
    <rPh sb="320" eb="322">
      <t>ケンシュウ</t>
    </rPh>
    <rPh sb="323" eb="325">
      <t>キカイ</t>
    </rPh>
    <rPh sb="326" eb="328">
      <t>カクホ</t>
    </rPh>
    <rPh sb="348" eb="349">
      <t>スベ</t>
    </rPh>
    <rPh sb="351" eb="353">
      <t>カイゴ</t>
    </rPh>
    <rPh sb="353" eb="355">
      <t>ショクイン</t>
    </rPh>
    <rPh sb="356" eb="358">
      <t>シュウチ</t>
    </rPh>
    <phoneticPr fontId="62"/>
  </si>
  <si>
    <t xml:space="preserve">②　改善計画書の作成、周知、届出
</t>
  </si>
  <si>
    <t>　平成27年度以降に処遇改善加算を取得するに当たって、賃金改善の見込額を算定するために必要な「加算を取得していない場合の賃金の総額」の時点については、どのような取扱いとなるのか。</t>
  </si>
  <si>
    <t>5／100
（１日につき）</t>
    <rPh sb="8" eb="9">
      <t>ニチ</t>
    </rPh>
    <phoneticPr fontId="62"/>
  </si>
  <si>
    <t>特例適用届提出月</t>
    <rPh sb="0" eb="2">
      <t>トクレイ</t>
    </rPh>
    <rPh sb="2" eb="4">
      <t>テキヨウ</t>
    </rPh>
    <rPh sb="4" eb="5">
      <t>トドケ</t>
    </rPh>
    <rPh sb="5" eb="7">
      <t>テイシュツ</t>
    </rPh>
    <rPh sb="7" eb="8">
      <t>ツキ</t>
    </rPh>
    <phoneticPr fontId="4"/>
  </si>
  <si>
    <t>栄養アセスメント加算</t>
    <rPh sb="0" eb="2">
      <t>エイヨウ</t>
    </rPh>
    <rPh sb="8" eb="10">
      <t>カサン</t>
    </rPh>
    <phoneticPr fontId="62"/>
  </si>
  <si>
    <t>　介護職員処遇改善加算の届出は毎年必要か。平成２７年度に加算を算定しており、平成２８年度にも加算を算定する場合、再度届け出る必要があるのか。</t>
  </si>
  <si>
    <t>業務継続計画未策定減算</t>
  </si>
  <si>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</si>
  <si>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</si>
  <si>
    <t>入浴介助加算（Ⅱ）</t>
    <rPh sb="0" eb="2">
      <t>ニュウヨク</t>
    </rPh>
    <rPh sb="2" eb="4">
      <t>カイジョ</t>
    </rPh>
    <rPh sb="4" eb="6">
      <t>カサン</t>
    </rPh>
    <phoneticPr fontId="62"/>
  </si>
  <si>
    <t>㉖</t>
  </si>
  <si>
    <t>　処遇改善加算に係る届出において、平成26年度まで処遇改善加算を取得していた事業所については、一部添付書類（就業規則等）の省略を行ってよいか。</t>
  </si>
  <si>
    <r>
      <t xml:space="preserve">【留意事項通知】第２の３の２（８）
</t>
    </r>
    <r>
      <rPr>
        <sz val="9"/>
        <color auto="1"/>
        <rFont val="ＭＳ Ｐゴシック"/>
      </rPr>
      <t>① ＡＤＬ維持等加算(Ⅰ)及び(Ⅱ)について　
イ ＡＤＬの評価は、一定の研修を受けた者により、Barthel Index を用いて行うものとする。
ロ 大臣基準告示（平成２７年厚生労働省告示第９５号）第16 号の２イ⑵における厚生労働省へのＡＤＬ値の提出は、ＬＩＦＥを用いて行うこととする。</t>
    </r>
  </si>
  <si>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</si>
  <si>
    <t>　法人の業績不振に伴い業績連動型の賞与や手当が減額された結果、賃金改善実施期間の賃金が引き下げられた場合、特別事情届出書の提出は必要なのか。</t>
  </si>
  <si>
    <t>3　地域密着型通所介護</t>
    <rPh sb="2" eb="4">
      <t>チイキ</t>
    </rPh>
    <rPh sb="4" eb="7">
      <t>ミッチャクガタ</t>
    </rPh>
    <rPh sb="7" eb="9">
      <t>ツウショ</t>
    </rPh>
    <rPh sb="9" eb="11">
      <t>カイゴ</t>
    </rPh>
    <phoneticPr fontId="62"/>
  </si>
  <si>
    <t>地域密着型通所介護</t>
    <rPh sb="0" eb="2">
      <t>チイキ</t>
    </rPh>
    <rPh sb="2" eb="5">
      <t>ミッチャクガタ</t>
    </rPh>
    <rPh sb="5" eb="7">
      <t>ツウショ</t>
    </rPh>
    <rPh sb="7" eb="9">
      <t>カイゴ</t>
    </rPh>
    <phoneticPr fontId="4"/>
  </si>
  <si>
    <r>
      <rPr>
        <b/>
        <sz val="9"/>
        <color auto="1"/>
        <rFont val="ＭＳ Ｐゴシック"/>
      </rPr>
      <t>【留意事項通知】第２の４（４）</t>
    </r>
    <r>
      <rPr>
        <sz val="9"/>
        <color auto="1"/>
        <rFont val="ＭＳ Ｐゴシック"/>
      </rPr>
      <t xml:space="preserve">
　３の２（４）（※）を準用する。
（※）延長加算は，所要時間８時間以上９時間未満の地域密着型通所介護の前後に連続して日常生活上の世話を行う場合について，５時間を限度として算定されるものであり，例えば，
①　９時間の地域密着型通所介護の後に連続して５時間の延長サービスを行った場合
② 　９時間の地域密着型通所介護の前に連続して２時間，後に連続して３時間，合計５時間の延長サービスを行った場合には，５時間分の延長サービスとして250単位が算定される。
　 また，当該加算は地域密着型通所介護と延長サービスを通算した時間が９時間以上の部分について算定されるものであるため，例えば，
③ 　８時間の地域密着型通所介護の後に連続して５時間の延長サービスを行った場合には，地域密着型通所介護と延長サービスの通算時間は13時間であり，４時間分（＝13時間−９時間）の延長サービスとして200単位が算定される。
　 なお，延長加算は，実際に利用者に対して延長サービスを行うことが可能な体制にあり，かつ，実際に延長サービスを行った場合に算定されるものであるが，当該事業所の実情に応じて，適当数の従業者を置いている必要があり，当該事業所の利用者が，当該事業所を利用した後に，引き続き当該事業所の設備を利用して宿泊する場合や，宿泊した翌日において当該事業所の地域密着型通所介護の提供を受ける場合には算定することはできない。</t>
    </r>
    <rPh sb="1" eb="3">
      <t>リュウイ</t>
    </rPh>
    <rPh sb="3" eb="5">
      <t>ジコウ</t>
    </rPh>
    <rPh sb="5" eb="7">
      <t>ツウチ</t>
    </rPh>
    <rPh sb="8" eb="9">
      <t>ダイ</t>
    </rPh>
    <rPh sb="27" eb="29">
      <t>ジュンヨウ</t>
    </rPh>
    <phoneticPr fontId="62"/>
  </si>
  <si>
    <t>　特別事情届出書を提出し、介護職員の賃金水準（加算による賃金改善分を除く。）を引き下げた上で賃金改善を行う場合、賃金水準の引下げに当たっての比較時点はいつになるのか。</t>
  </si>
  <si>
    <t>加算・減算適用要件</t>
  </si>
  <si>
    <t>介護職員処遇改善加算　Q&amp;A</t>
  </si>
  <si>
    <t>　通所介護事業所等から、利用延人員数の減少に対応するための 経営改善に時間を要すること等の理由が提示された場合においては、加算算定の延長を認めることとして差し支えない。（令和３年度介護報酬改定Ｑ＆Ａ vol.1 問５）</t>
  </si>
  <si>
    <t>感染症又は災害の発生を理由とする利用者数の減少が一定以上生じている場合の基本報酬への加算</t>
  </si>
  <si>
    <t>加算延長判断月</t>
    <rPh sb="0" eb="2">
      <t>カサン</t>
    </rPh>
    <rPh sb="2" eb="4">
      <t>エンチョウ</t>
    </rPh>
    <rPh sb="4" eb="6">
      <t>ハンダン</t>
    </rPh>
    <rPh sb="6" eb="7">
      <t>ツキ</t>
    </rPh>
    <phoneticPr fontId="4"/>
  </si>
  <si>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</si>
  <si>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</si>
  <si>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</si>
  <si>
    <t>「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t>
    <rPh sb="1" eb="3">
      <t>ツウショ</t>
    </rPh>
    <rPh sb="3" eb="5">
      <t>カイゴ</t>
    </rPh>
    <rPh sb="5" eb="6">
      <t>トウ</t>
    </rPh>
    <rPh sb="10" eb="13">
      <t>カンセンショウ</t>
    </rPh>
    <rPh sb="13" eb="14">
      <t>マタ</t>
    </rPh>
    <rPh sb="15" eb="17">
      <t>サイガイ</t>
    </rPh>
    <rPh sb="18" eb="20">
      <t>ハッセイ</t>
    </rPh>
    <rPh sb="21" eb="23">
      <t>リユウ</t>
    </rPh>
    <rPh sb="26" eb="29">
      <t>リヨウシャ</t>
    </rPh>
    <rPh sb="29" eb="30">
      <t>スウ</t>
    </rPh>
    <rPh sb="31" eb="33">
      <t>ゲンショウ</t>
    </rPh>
    <rPh sb="34" eb="36">
      <t>イッテイ</t>
    </rPh>
    <rPh sb="36" eb="38">
      <t>イジョウ</t>
    </rPh>
    <rPh sb="38" eb="39">
      <t>ショウ</t>
    </rPh>
    <rPh sb="43" eb="45">
      <t>バアイ</t>
    </rPh>
    <rPh sb="46" eb="48">
      <t>ヒョウカ</t>
    </rPh>
    <rPh sb="49" eb="50">
      <t>カカ</t>
    </rPh>
    <rPh sb="51" eb="54">
      <t>キホンテキ</t>
    </rPh>
    <rPh sb="55" eb="56">
      <t>カンガ</t>
    </rPh>
    <rPh sb="57" eb="58">
      <t>カタ</t>
    </rPh>
    <rPh sb="58" eb="59">
      <t>ナラ</t>
    </rPh>
    <rPh sb="61" eb="63">
      <t>ジム</t>
    </rPh>
    <rPh sb="63" eb="65">
      <t>ショリ</t>
    </rPh>
    <rPh sb="65" eb="67">
      <t>テジュン</t>
    </rPh>
    <rPh sb="67" eb="68">
      <t>オヨ</t>
    </rPh>
    <rPh sb="69" eb="71">
      <t>ヨウシキ</t>
    </rPh>
    <rPh sb="71" eb="72">
      <t>レイ</t>
    </rPh>
    <rPh sb="73" eb="75">
      <t>テイジ</t>
    </rPh>
    <rPh sb="81" eb="83">
      <t>レイワ</t>
    </rPh>
    <rPh sb="84" eb="85">
      <t>ネン</t>
    </rPh>
    <rPh sb="86" eb="87">
      <t>ガツ</t>
    </rPh>
    <rPh sb="89" eb="90">
      <t>ニチ</t>
    </rPh>
    <rPh sb="90" eb="91">
      <t>ロウ</t>
    </rPh>
    <phoneticPr fontId="62"/>
  </si>
  <si>
    <t>独自の賃金改善を実施した事業所において、実績報告書別紙様式３－１及び３－２における賃金改善所要額、グループごとの平均賃金改善額等について、独自の賃金改善についてどのような記載すればよいか。</t>
  </si>
  <si>
    <t>⑥　大臣基準告示</t>
    <rPh sb="2" eb="4">
      <t>ダイジン</t>
    </rPh>
    <rPh sb="4" eb="6">
      <t>キジュン</t>
    </rPh>
    <rPh sb="6" eb="8">
      <t>コクジ</t>
    </rPh>
    <phoneticPr fontId="62"/>
  </si>
  <si>
    <t>２４／１０００</t>
  </si>
  <si>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
  </si>
  <si>
    <t>60単位
（１日につき）</t>
    <rPh sb="2" eb="4">
      <t>タンイ</t>
    </rPh>
    <rPh sb="7" eb="8">
      <t>ニチ</t>
    </rPh>
    <phoneticPr fontId="62"/>
  </si>
  <si>
    <t>　はり師・きゅう師を機能訓練指導員とする際に求められる要件となる、「理学療法士、作業療法士、言語聴覚士、看護職員、柔道整復師又はあん摩マッサージ指圧師の資格を有する機能訓練指導員を配置した事業所で6月以上機能訓練指導に従事した経験」について、その実務時間・日数や実務内容に規定はあるのか。</t>
  </si>
  <si>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62"/>
  </si>
  <si>
    <t>１８単位
(１回につき)</t>
    <rPh sb="7" eb="8">
      <t>カイ</t>
    </rPh>
    <phoneticPr fontId="62"/>
  </si>
  <si>
    <t>１　提出期限</t>
    <rPh sb="2" eb="6">
      <t>テイシュツキゲン</t>
    </rPh>
    <phoneticPr fontId="4"/>
  </si>
  <si>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rPh sb="46" eb="48">
      <t>コウセイ</t>
    </rPh>
    <rPh sb="48" eb="51">
      <t>ロウドウショウ</t>
    </rPh>
    <rPh sb="52" eb="54">
      <t>テイシュツ</t>
    </rPh>
    <phoneticPr fontId="62"/>
  </si>
  <si>
    <t>２　提出方法</t>
    <rPh sb="2" eb="6">
      <t>テイシュツホウホウ</t>
    </rPh>
    <phoneticPr fontId="4"/>
  </si>
  <si>
    <t>　　常勤換算方法とは、非常勤の従業者について「事業所の従業者の勤務延時間数を当該事業所において常勤の従業者が勤務すべき時間数で</t>
  </si>
  <si>
    <t>　「新型コロナウイルス感染症に係る介護サービス事業所の人員基準等の臨時的な取扱いについて（第12 報）」（令和２年６月１日付厚生労働省老健局総務課認知症施策推進室ほか事務連絡）（以下「第 12 報」という。）による特例を適用した場合、１月当たりの平均利用延人員数を算定するにあたっては、第 12 報における取扱いの適用後の報酬区分ではなく、実際に提供したサービス時間の報酬区分に基づき行うのか。</t>
  </si>
  <si>
    <t>【手順】</t>
    <rPh sb="1" eb="3">
      <t>テジュン</t>
    </rPh>
    <phoneticPr fontId="4"/>
  </si>
  <si>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</si>
  <si>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　３％加算や規模区分の特例を適用する場合は、通所介護事業所等を利用する全ての利用者に対し適用する必要があるのか。</t>
  </si>
  <si>
    <t>４　算定要件の確認</t>
    <rPh sb="2" eb="6">
      <t>サンテイヨウケン</t>
    </rPh>
    <rPh sb="7" eb="9">
      <t>カクニン</t>
    </rPh>
    <phoneticPr fontId="4"/>
  </si>
  <si>
    <t>生活機能向上連携加算（Ⅱ）</t>
    <rPh sb="0" eb="10">
      <t>セイカツキノウコウジョウレンケイカサン</t>
    </rPh>
    <phoneticPr fontId="62"/>
  </si>
  <si>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</si>
  <si>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4"/>
  </si>
  <si>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4"/>
  </si>
  <si>
    <t>電話番号</t>
    <rPh sb="0" eb="2">
      <t>デンワ</t>
    </rPh>
    <rPh sb="2" eb="4">
      <t>バンゴウ</t>
    </rPh>
    <phoneticPr fontId="4"/>
  </si>
  <si>
    <t>３月</t>
    <rPh sb="1" eb="2">
      <t>ガツ</t>
    </rPh>
    <phoneticPr fontId="62"/>
  </si>
  <si>
    <t>感染症又は災害の発生を理由とする利用者数の減少が一定以上は生じている場合の対応（３％加算）</t>
  </si>
  <si>
    <t>時間延長サービス体制加算</t>
  </si>
  <si>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</si>
  <si>
    <t xml:space="preserve">個別機能訓練に関する記録（実施時間、訓練内容、担当者等）は、利用者ごとに保管され、常に当該事業所の個別機能訓練の従事者により閲覧が可能であるようにしている。
</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62"/>
  </si>
  <si>
    <t>　通所介護等の営業時間後に利用者を宿泊させる場合には、別途宿泊サービスに係る利用料を徴収していることから、延長に係る利用料を徴収することは適当ではない。（平成27年度介護報酬改定に関するQ&amp;A（平成27年4月1日）問57）</t>
  </si>
  <si>
    <t>入浴介助加算(Ⅰ)(Ⅱ)</t>
  </si>
  <si>
    <t>※機能訓練指導員の資格証のみ添付して下さい。</t>
    <rPh sb="1" eb="5">
      <t>キノウクンレン</t>
    </rPh>
    <rPh sb="5" eb="8">
      <t>シドウイン</t>
    </rPh>
    <rPh sb="9" eb="12">
      <t>シカクショウ</t>
    </rPh>
    <rPh sb="14" eb="16">
      <t>テンプ</t>
    </rPh>
    <rPh sb="18" eb="19">
      <t>クダ</t>
    </rPh>
    <phoneticPr fontId="4"/>
  </si>
  <si>
    <t>【報酬告示】別表２の２ 注４
　別に厚生労働大臣が定める基準を満たさない場合は、高齢者虐待防止措置未実施減算として、所定単位数の100分の１に相当する単位数を所定単位数から減算する。</t>
  </si>
  <si>
    <t>（参考）</t>
    <rPh sb="1" eb="3">
      <t>サンコウ</t>
    </rPh>
    <phoneticPr fontId="4"/>
  </si>
  <si>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</si>
  <si>
    <t>栄養改善加算</t>
    <rPh sb="0" eb="6">
      <t>エイヨウカイゼンカサン</t>
    </rPh>
    <phoneticPr fontId="4"/>
  </si>
  <si>
    <t>５時間以上６時間未満及び
６時間以上７時間未満</t>
    <rPh sb="1" eb="3">
      <t>ジカン</t>
    </rPh>
    <rPh sb="3" eb="5">
      <t>イジョウ</t>
    </rPh>
    <rPh sb="6" eb="8">
      <t>ジカン</t>
    </rPh>
    <rPh sb="8" eb="10">
      <t>ミマン</t>
    </rPh>
    <rPh sb="10" eb="11">
      <t>オヨ</t>
    </rPh>
    <phoneticPr fontId="62"/>
  </si>
  <si>
    <t>　入浴介助加算(Ⅱ)については、算定にあたって利用者の居宅を訪問し、浴室における当該利用者の動作及び浴室の環境を評価することとなっているが、この評価は算定開始後も定期的に行う必要があるのか。</t>
  </si>
  <si>
    <t>個別機能訓練加算（Ⅱ）
※申請するには個別機能訓練加算（Ⅰ）を既に算定しているか又は個別機能訓練加算（Ⅰ）を同時に申請する必要があります。</t>
    <rPh sb="0" eb="8">
      <t>コベツキノウクンレンカサン</t>
    </rPh>
    <rPh sb="13" eb="15">
      <t>シンセイ</t>
    </rPh>
    <rPh sb="19" eb="21">
      <t>コベツ</t>
    </rPh>
    <rPh sb="21" eb="23">
      <t>キノウ</t>
    </rPh>
    <rPh sb="23" eb="25">
      <t>クンレン</t>
    </rPh>
    <rPh sb="25" eb="27">
      <t>カサン</t>
    </rPh>
    <rPh sb="31" eb="32">
      <t>スデ</t>
    </rPh>
    <rPh sb="33" eb="35">
      <t>サンテイ</t>
    </rPh>
    <rPh sb="40" eb="41">
      <t>マタ</t>
    </rPh>
    <rPh sb="42" eb="46">
      <t>コベツキノウ</t>
    </rPh>
    <rPh sb="46" eb="48">
      <t>クンレン</t>
    </rPh>
    <rPh sb="48" eb="50">
      <t>カサン</t>
    </rPh>
    <rPh sb="54" eb="56">
      <t>ドウジ</t>
    </rPh>
    <rPh sb="57" eb="59">
      <t>シンセイ</t>
    </rPh>
    <rPh sb="61" eb="63">
      <t>ヒツヨウ</t>
    </rPh>
    <phoneticPr fontId="4"/>
  </si>
  <si>
    <t>口腔機能向上加算（Ⅰ）</t>
    <rPh sb="0" eb="6">
      <t>コウクウキノウコウジョウ</t>
    </rPh>
    <rPh sb="6" eb="8">
      <t>カサン</t>
    </rPh>
    <phoneticPr fontId="4"/>
  </si>
  <si>
    <t>事業所の状況</t>
  </si>
  <si>
    <t>口腔機能向上加算（Ⅱ）
※申請するには口腔機能向上加算（Ⅰ）を既に算定しているか又は口腔機能向上加算（Ⅰ）を同時に申請する必要があります。</t>
    <rPh sb="0" eb="6">
      <t>コウクウキノウコウジョウ</t>
    </rPh>
    <rPh sb="6" eb="8">
      <t>カサン</t>
    </rPh>
    <rPh sb="19" eb="23">
      <t>コウクウキノウ</t>
    </rPh>
    <rPh sb="23" eb="25">
      <t>コウジョウ</t>
    </rPh>
    <rPh sb="25" eb="27">
      <t>カサン</t>
    </rPh>
    <phoneticPr fontId="4"/>
  </si>
  <si>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62"/>
  </si>
  <si>
    <t>同一建物減算</t>
    <rPh sb="0" eb="2">
      <t>ドウイツ</t>
    </rPh>
    <rPh sb="2" eb="4">
      <t>タテモノ</t>
    </rPh>
    <rPh sb="4" eb="6">
      <t>ゲンサン</t>
    </rPh>
    <phoneticPr fontId="62"/>
  </si>
  <si>
    <t>適合</t>
    <rPh sb="0" eb="2">
      <t>テキゴウ</t>
    </rPh>
    <phoneticPr fontId="62"/>
  </si>
  <si>
    <t>口腔機能向上加算（Ⅰ）</t>
    <rPh sb="0" eb="2">
      <t>コウクウ</t>
    </rPh>
    <rPh sb="2" eb="4">
      <t>キノウ</t>
    </rPh>
    <rPh sb="4" eb="6">
      <t>コウジョウ</t>
    </rPh>
    <rPh sb="6" eb="8">
      <t>カサン</t>
    </rPh>
    <phoneticPr fontId="6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</si>
  <si>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62"/>
  </si>
  <si>
    <t xml:space="preserve">②算定日が属する月が、当該利用者が口腔機能向上加算の算定に係る口腔機能向上サービスを受けている間及び当該口腔機能向上サービスが終了した日の属する月ではない。
</t>
  </si>
  <si>
    <r>
      <rPr>
        <b/>
        <sz val="9"/>
        <color auto="1"/>
        <rFont val="ＭＳ Ｐゴシック"/>
      </rPr>
      <t>【報酬告示】別表３ 注７</t>
    </r>
    <r>
      <rPr>
        <sz val="9"/>
        <color auto="1"/>
        <rFont val="ＭＳ Ｐゴシック"/>
      </rPr>
      <t xml:space="preserve">
　別に厚生労働大臣が定める基準に適合しているものとして市町村長に届け出た単独型・併設型指定認知症対応型通所介護事業所又は共用型指定認知症対応型通所介護事業所において、外部との連携により、利用者の身体の状況等の評価を行い、かつ、個別機能訓練計画を作成した場合には、当該基準に掲げる区分に従い、(1)（※生活機能向上連携加算（Ⅰ））については、利用者の急性増悪等により当該個別機能訓練計画を見直した場合を除き3月に1回を限度として、1月につき、(2)については1月につき、次に掲げる単位数を所定単位数に加算する。ただし、次に掲げるいずれかの加算を算定している場合においては、次に掲げるその他の加算は算定しない。また、注8（※個別機能訓練加算）を算定している場合、(1)は算定せず、(2)は1月につき100単位を所定単位数に加算する。</t>
    </r>
    <rPh sb="1" eb="3">
      <t>ホウシュウ</t>
    </rPh>
    <rPh sb="3" eb="5">
      <t>コクジ</t>
    </rPh>
    <rPh sb="6" eb="8">
      <t>ベッピョウ</t>
    </rPh>
    <rPh sb="10" eb="11">
      <t>チュウ</t>
    </rPh>
    <rPh sb="163" eb="165">
      <t>セイカツ</t>
    </rPh>
    <rPh sb="165" eb="167">
      <t>キノウ</t>
    </rPh>
    <rPh sb="167" eb="169">
      <t>コウジョウ</t>
    </rPh>
    <rPh sb="169" eb="171">
      <t>レンケイ</t>
    </rPh>
    <rPh sb="171" eb="173">
      <t>カサン</t>
    </rPh>
    <rPh sb="323" eb="331">
      <t>コベツキノウクンレンカサン</t>
    </rPh>
    <phoneticPr fontId="62"/>
  </si>
  <si>
    <t>生活機能向上連携加算（Ⅰ）</t>
    <rPh sb="0" eb="10">
      <t>セイカツキノウコウジョウレンケイカサン</t>
    </rPh>
    <phoneticPr fontId="62"/>
  </si>
  <si>
    <t>入浴介助加算（Ⅰ）</t>
    <rPh sb="0" eb="2">
      <t>ニュウヨク</t>
    </rPh>
    <rPh sb="2" eb="4">
      <t>カイジョ</t>
    </rPh>
    <rPh sb="4" eb="6">
      <t>カサン</t>
    </rPh>
    <phoneticPr fontId="62"/>
  </si>
  <si>
    <t>厚生労働大臣が定める認知症対応型通所介護費の算定方法</t>
    <rPh sb="0" eb="2">
      <t>コウセイ</t>
    </rPh>
    <rPh sb="2" eb="4">
      <t>ロウドウ</t>
    </rPh>
    <rPh sb="4" eb="6">
      <t>ダイジン</t>
    </rPh>
    <rPh sb="7" eb="8">
      <t>サダ</t>
    </rPh>
    <rPh sb="10" eb="13">
      <t>ニンチショウ</t>
    </rPh>
    <rPh sb="13" eb="15">
      <t>タイオウ</t>
    </rPh>
    <rPh sb="15" eb="16">
      <t>ガタ</t>
    </rPh>
    <rPh sb="16" eb="18">
      <t>ツウショ</t>
    </rPh>
    <rPh sb="18" eb="21">
      <t>カイゴヒ</t>
    </rPh>
    <rPh sb="22" eb="24">
      <t>サンテイ</t>
    </rPh>
    <rPh sb="24" eb="26">
      <t>ホウホウ</t>
    </rPh>
    <phoneticPr fontId="62"/>
  </si>
  <si>
    <t>６０３　認知症対応型通所介護費</t>
    <rPh sb="4" eb="7">
      <t>ニンチショウ</t>
    </rPh>
    <rPh sb="7" eb="9">
      <t>タイオウ</t>
    </rPh>
    <rPh sb="9" eb="10">
      <t>ガタ</t>
    </rPh>
    <rPh sb="10" eb="12">
      <t>ツウショ</t>
    </rPh>
    <rPh sb="12" eb="15">
      <t>カイゴヒ</t>
    </rPh>
    <phoneticPr fontId="62"/>
  </si>
  <si>
    <t xml:space="preserve">介護職員総数のうち介護福祉士の占める割合が１００分の５０以上
</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62"/>
  </si>
  <si>
    <t>　①　報酬告示</t>
    <rPh sb="3" eb="5">
      <t>ホウシュウ</t>
    </rPh>
    <rPh sb="5" eb="7">
      <t>コクジ</t>
    </rPh>
    <phoneticPr fontId="62"/>
  </si>
  <si>
    <t>　②　留意事項通知</t>
    <rPh sb="3" eb="5">
      <t>リュウイ</t>
    </rPh>
    <rPh sb="5" eb="7">
      <t>ジコウ</t>
    </rPh>
    <rPh sb="7" eb="9">
      <t>ツウチ</t>
    </rPh>
    <phoneticPr fontId="62"/>
  </si>
  <si>
    <r>
      <rPr>
        <b/>
        <sz val="9"/>
        <color auto="1"/>
        <rFont val="ＭＳ Ｐゴシック"/>
      </rPr>
      <t>【報酬告示】別表３ 注９</t>
    </r>
    <r>
      <rPr>
        <sz val="9"/>
        <color auto="1"/>
        <rFont val="ＭＳ Ｐゴシック"/>
      </rPr>
      <t xml:space="preserve">
　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の満了日の属する月の翌月から12月以内の期間に限り、当該基準に掲げる区分に従い、１月につき所定単位数に加算する。ただし、Ⅰを算定している場合においては、Ⅱは算定しない。
</t>
    </r>
  </si>
  <si>
    <t>　③　Ｑ＆Ａ</t>
  </si>
  <si>
    <t>厚生労働大臣が定める看護職員又は介護職員の員数の基準</t>
    <rPh sb="0" eb="2">
      <t>コウセイ</t>
    </rPh>
    <rPh sb="2" eb="4">
      <t>ロウドウ</t>
    </rPh>
    <rPh sb="4" eb="6">
      <t>ダイジン</t>
    </rPh>
    <rPh sb="7" eb="8">
      <t>サダ</t>
    </rPh>
    <rPh sb="10" eb="12">
      <t>カンゴ</t>
    </rPh>
    <rPh sb="12" eb="14">
      <t>ショクイン</t>
    </rPh>
    <rPh sb="14" eb="15">
      <t>マタ</t>
    </rPh>
    <rPh sb="16" eb="18">
      <t>カイゴ</t>
    </rPh>
    <rPh sb="18" eb="20">
      <t>ショクイン</t>
    </rPh>
    <rPh sb="21" eb="23">
      <t>インスウ</t>
    </rPh>
    <rPh sb="24" eb="26">
      <t>キジュン</t>
    </rPh>
    <phoneticPr fontId="6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</si>
  <si>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62"/>
  </si>
  <si>
    <t>－</t>
  </si>
  <si>
    <t>実
施</t>
  </si>
  <si>
    <t xml:space="preserve">指定認知症対応型通所介護事業所の従業者が、利用者に対し、その居宅と指定認知症対応型通所介護事業所との間の送迎を行わない場合
</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6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</si>
  <si>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62"/>
  </si>
  <si>
    <t>○　加算・減算によっては、以下において要件の詳細を規定しているものもあります。</t>
    <rPh sb="2" eb="4">
      <t>カサン</t>
    </rPh>
    <rPh sb="5" eb="7">
      <t>ゲンサン</t>
    </rPh>
    <rPh sb="13" eb="15">
      <t>イカ</t>
    </rPh>
    <rPh sb="19" eb="21">
      <t>ヨウケン</t>
    </rPh>
    <rPh sb="22" eb="24">
      <t>ショウサイ</t>
    </rPh>
    <rPh sb="25" eb="27">
      <t>キテイ</t>
    </rPh>
    <phoneticPr fontId="62"/>
  </si>
  <si>
    <t>９ 加算Ⅲ</t>
  </si>
  <si>
    <t>「厚生労働大臣が定める利用者等の数の基準及び看護職員等の員数の基準並びに通所介護費等の算定方法」（平成12年２月10日厚生省告示第27号）</t>
  </si>
  <si>
    <t>⑤　利用者等告示</t>
    <rPh sb="2" eb="5">
      <t>リヨウシャ</t>
    </rPh>
    <rPh sb="5" eb="6">
      <t>トウ</t>
    </rPh>
    <rPh sb="6" eb="8">
      <t>コクジ</t>
    </rPh>
    <phoneticPr fontId="62"/>
  </si>
  <si>
    <t>「厚生労働大臣が定める基準に適合する利用者等」（平成27年３月23日厚生労働省告示第94号）</t>
    <rPh sb="1" eb="3">
      <t>コウセイ</t>
    </rPh>
    <rPh sb="3" eb="5">
      <t>ロウドウ</t>
    </rPh>
    <rPh sb="5" eb="7">
      <t>ダイジン</t>
    </rPh>
    <rPh sb="8" eb="9">
      <t>サダ</t>
    </rPh>
    <rPh sb="11" eb="13">
      <t>キジュン</t>
    </rPh>
    <rPh sb="14" eb="16">
      <t>テキゴウ</t>
    </rPh>
    <rPh sb="18" eb="21">
      <t>リヨウシャ</t>
    </rPh>
    <rPh sb="21" eb="22">
      <t>トウ</t>
    </rPh>
    <rPh sb="24" eb="26">
      <t>ヘイセイ</t>
    </rPh>
    <rPh sb="28" eb="29">
      <t>ネン</t>
    </rPh>
    <rPh sb="30" eb="31">
      <t>ガツ</t>
    </rPh>
    <rPh sb="33" eb="34">
      <t>ニチ</t>
    </rPh>
    <rPh sb="34" eb="36">
      <t>コウセイ</t>
    </rPh>
    <rPh sb="36" eb="39">
      <t>ロウドウショウ</t>
    </rPh>
    <rPh sb="39" eb="41">
      <t>コクジ</t>
    </rPh>
    <rPh sb="41" eb="42">
      <t>ダイ</t>
    </rPh>
    <rPh sb="44" eb="45">
      <t>ゴウ</t>
    </rPh>
    <phoneticPr fontId="62"/>
  </si>
  <si>
    <t>各月の
利用延人員数</t>
    <rPh sb="0" eb="2">
      <t>カクツキ</t>
    </rPh>
    <rPh sb="4" eb="6">
      <t>リヨウ</t>
    </rPh>
    <rPh sb="6" eb="9">
      <t>ノベジンイン</t>
    </rPh>
    <rPh sb="9" eb="10">
      <t>スウ</t>
    </rPh>
    <phoneticPr fontId="4"/>
  </si>
  <si>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</si>
  <si>
    <t xml:space="preserve">虐待防止のための研修を定期的に（年１回以上）実施
</t>
  </si>
  <si>
    <t>「厚生労働大臣が定める基準」（平成27年３月23日厚生労働省告示第95号）</t>
    <rPh sb="1" eb="3">
      <t>コウセイ</t>
    </rPh>
    <rPh sb="3" eb="5">
      <t>ロウドウ</t>
    </rPh>
    <rPh sb="5" eb="7">
      <t>ダイジン</t>
    </rPh>
    <rPh sb="8" eb="9">
      <t>サダ</t>
    </rPh>
    <rPh sb="11" eb="13">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62"/>
  </si>
  <si>
    <t>⑦　区分支給限度基準額外告示</t>
    <rPh sb="2" eb="4">
      <t>クブン</t>
    </rPh>
    <rPh sb="4" eb="6">
      <t>シキュウ</t>
    </rPh>
    <rPh sb="6" eb="8">
      <t>ゲンド</t>
    </rPh>
    <rPh sb="8" eb="11">
      <t>キジュンガク</t>
    </rPh>
    <rPh sb="11" eb="12">
      <t>ソト</t>
    </rPh>
    <rPh sb="12" eb="14">
      <t>コクジ</t>
    </rPh>
    <phoneticPr fontId="62"/>
  </si>
  <si>
    <t>「介護保険法施行規則第六十八条第三項及び第八十七条第三項に規定する厚生労働大臣が定めるところにより算定した費用の額」（平成12年２月10日厚生省告示第38号）</t>
    <rPh sb="1" eb="3">
      <t>カイゴ</t>
    </rPh>
    <rPh sb="3" eb="6">
      <t>ホケンホウ</t>
    </rPh>
    <rPh sb="6" eb="8">
      <t>セコウ</t>
    </rPh>
    <rPh sb="8" eb="10">
      <t>キソク</t>
    </rPh>
    <rPh sb="10" eb="11">
      <t>ダイ</t>
    </rPh>
    <rPh sb="11" eb="14">
      <t>ロクジュウハチ</t>
    </rPh>
    <rPh sb="14" eb="15">
      <t>ジョウ</t>
    </rPh>
    <rPh sb="15" eb="16">
      <t>ダイ</t>
    </rPh>
    <rPh sb="16" eb="18">
      <t>サンコウ</t>
    </rPh>
    <rPh sb="18" eb="19">
      <t>オヨ</t>
    </rPh>
    <rPh sb="20" eb="21">
      <t>ダイ</t>
    </rPh>
    <rPh sb="21" eb="24">
      <t>ハチジュウナナ</t>
    </rPh>
    <rPh sb="24" eb="25">
      <t>ジョウ</t>
    </rPh>
    <rPh sb="25" eb="26">
      <t>ダイ</t>
    </rPh>
    <rPh sb="26" eb="28">
      <t>サンコウ</t>
    </rPh>
    <rPh sb="29" eb="31">
      <t>キテイ</t>
    </rPh>
    <rPh sb="33" eb="35">
      <t>コウセイ</t>
    </rPh>
    <rPh sb="35" eb="37">
      <t>ロウドウ</t>
    </rPh>
    <rPh sb="37" eb="39">
      <t>ダイジン</t>
    </rPh>
    <rPh sb="40" eb="41">
      <t>サダ</t>
    </rPh>
    <rPh sb="49" eb="51">
      <t>サンテイ</t>
    </rPh>
    <rPh sb="53" eb="55">
      <t>ヒヨウ</t>
    </rPh>
    <rPh sb="56" eb="57">
      <t>ガク</t>
    </rPh>
    <rPh sb="59" eb="61">
      <t>ヘイセイ</t>
    </rPh>
    <rPh sb="63" eb="64">
      <t>ネン</t>
    </rPh>
    <rPh sb="65" eb="66">
      <t>ガツ</t>
    </rPh>
    <rPh sb="68" eb="69">
      <t>ニチ</t>
    </rPh>
    <rPh sb="69" eb="72">
      <t>コウセイショウ</t>
    </rPh>
    <rPh sb="72" eb="74">
      <t>コクジ</t>
    </rPh>
    <rPh sb="74" eb="75">
      <t>ダイ</t>
    </rPh>
    <rPh sb="77" eb="78">
      <t>ゴウ</t>
    </rPh>
    <phoneticPr fontId="62"/>
  </si>
  <si>
    <t>200単位
（１月につき）
※　個別機能訓練加算を算定している場合は、100単位（１月につき）</t>
    <rPh sb="38" eb="40">
      <t>タンイ</t>
    </rPh>
    <rPh sb="42" eb="43">
      <t>ツキ</t>
    </rPh>
    <phoneticPr fontId="62"/>
  </si>
  <si>
    <t>⑨　個別機能訓練加算等解釈通知</t>
    <rPh sb="2" eb="4">
      <t>コベツ</t>
    </rPh>
    <rPh sb="4" eb="6">
      <t>キノウ</t>
    </rPh>
    <rPh sb="6" eb="10">
      <t>クンレンカサン</t>
    </rPh>
    <rPh sb="10" eb="11">
      <t>トウ</t>
    </rPh>
    <rPh sb="11" eb="13">
      <t>カイシャク</t>
    </rPh>
    <rPh sb="13" eb="15">
      <t>ツウチ</t>
    </rPh>
    <phoneticPr fontId="62"/>
  </si>
  <si>
    <t>減少月</t>
    <rPh sb="0" eb="2">
      <t>ゲンショウ</t>
    </rPh>
    <rPh sb="2" eb="3">
      <t>ツキ</t>
    </rPh>
    <phoneticPr fontId="4"/>
  </si>
  <si>
    <t>「リハビリテーション・個別機能訓練、栄養管理及び口腔管理の実施に関する基本的な考え方並びに事務処理手順及び様式例の提示について」（令和３年３月16日老認発0316第３号・老老発0316第２号）</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6">
      <t>ヨウシキレイ</t>
    </rPh>
    <rPh sb="57" eb="59">
      <t>テイジ</t>
    </rPh>
    <rPh sb="65" eb="67">
      <t>レイワ</t>
    </rPh>
    <rPh sb="68" eb="69">
      <t>ネン</t>
    </rPh>
    <rPh sb="70" eb="71">
      <t>ガツ</t>
    </rPh>
    <rPh sb="73" eb="74">
      <t>ニチ</t>
    </rPh>
    <rPh sb="74" eb="75">
      <t>ロウ</t>
    </rPh>
    <rPh sb="75" eb="76">
      <t>ニン</t>
    </rPh>
    <rPh sb="76" eb="77">
      <t>ハツ</t>
    </rPh>
    <rPh sb="81" eb="82">
      <t>ダイ</t>
    </rPh>
    <rPh sb="83" eb="84">
      <t>ゴウ</t>
    </rPh>
    <rPh sb="85" eb="87">
      <t>ロウロウ</t>
    </rPh>
    <rPh sb="87" eb="88">
      <t>ハッ</t>
    </rPh>
    <rPh sb="92" eb="93">
      <t>ダイ</t>
    </rPh>
    <rPh sb="94" eb="95">
      <t>ゴウ</t>
    </rPh>
    <phoneticPr fontId="62"/>
  </si>
  <si>
    <t>○　上記通知等のうち、令和３年度介護報酬改定により改正があった要件等については、厚生労働省ＨＰ（以下ＵＲＬ）に掲載しています。
　　令和３年度介護報酬改定について　https://www.mhlw.go.jp/stf/seisakunitsuite/bunya/0000188411_00034.html</t>
    <rPh sb="2" eb="4">
      <t>ジョウキ</t>
    </rPh>
    <rPh sb="4" eb="6">
      <t>ツウチ</t>
    </rPh>
    <rPh sb="6" eb="7">
      <t>トウ</t>
    </rPh>
    <rPh sb="11" eb="13">
      <t>レイワ</t>
    </rPh>
    <rPh sb="14" eb="16">
      <t>ネンド</t>
    </rPh>
    <rPh sb="16" eb="18">
      <t>カイゴ</t>
    </rPh>
    <rPh sb="18" eb="20">
      <t>ホウシュウ</t>
    </rPh>
    <rPh sb="20" eb="22">
      <t>カイテイ</t>
    </rPh>
    <rPh sb="25" eb="27">
      <t>カイセイ</t>
    </rPh>
    <rPh sb="31" eb="34">
      <t>ヨウケントウ</t>
    </rPh>
    <rPh sb="40" eb="42">
      <t>コウセイ</t>
    </rPh>
    <rPh sb="42" eb="45">
      <t>ロウドウショウ</t>
    </rPh>
    <rPh sb="48" eb="50">
      <t>イカ</t>
    </rPh>
    <rPh sb="55" eb="57">
      <t>ケイサイ</t>
    </rPh>
    <rPh sb="66" eb="68">
      <t>レイワ</t>
    </rPh>
    <rPh sb="69" eb="71">
      <t>ネンド</t>
    </rPh>
    <rPh sb="71" eb="73">
      <t>カイゴ</t>
    </rPh>
    <rPh sb="73" eb="75">
      <t>ホウシュウ</t>
    </rPh>
    <rPh sb="75" eb="77">
      <t>カイテイ</t>
    </rPh>
    <phoneticPr fontId="62"/>
  </si>
  <si>
    <r>
      <rPr>
        <b/>
        <sz val="9"/>
        <color auto="1"/>
        <rFont val="ＭＳ Ｐゴシック"/>
      </rPr>
      <t>【通所介護費等の算定方法】　６　イ</t>
    </r>
    <r>
      <rPr>
        <sz val="9"/>
        <color auto="1"/>
        <rFont val="ＭＳ Ｐゴシック"/>
      </rPr>
      <t xml:space="preserve">
　指定認知症対応型通所介護の月平均の利用者の数（指定認知症対応型通所介護事業者が指定介護予防認知症対応型通所介護事業者の指定を併せて受け，かつ，指定認知症対応型通所介護の事業と指定介護予防認知症対応型通所介護の事業とが同一の事業所において一体的に運営されている場合にあっては，指定認知症対応型通所介護の利用者の数及び指定介護予防認知症対応型通所介護の利用者の数の合計数）が次の表の上〔左〕欄に掲げる基準に該当する場合における認知症対応型通所介護費については，同表の下〔右〕欄に掲げるところにより算定する。</t>
    </r>
    <rPh sb="1" eb="3">
      <t>ツウショ</t>
    </rPh>
    <rPh sb="3" eb="6">
      <t>カイゴヒ</t>
    </rPh>
    <rPh sb="6" eb="7">
      <t>トウ</t>
    </rPh>
    <rPh sb="8" eb="10">
      <t>サンテイ</t>
    </rPh>
    <rPh sb="10" eb="12">
      <t>ホウホウ</t>
    </rPh>
    <phoneticPr fontId="62"/>
  </si>
  <si>
    <t>　施行規則第131条の４の規定に基づき市町村長に提出した運営規程に定められている利用定員を超えること。</t>
  </si>
  <si>
    <r>
      <rPr>
        <b/>
        <sz val="9"/>
        <color auto="1"/>
        <rFont val="ＭＳ Ｐゴシック"/>
      </rPr>
      <t>【留意事項通知】第２の１（６）</t>
    </r>
    <r>
      <rPr>
        <sz val="9"/>
        <color auto="1"/>
        <rFont val="ＭＳ Ｐゴシック"/>
      </rPr>
      <t xml:space="preserve">
①　小規模多機能型居宅介護及び看護小規模多機能型居宅介護について当該事業所の登録定員を上回る高齢者を登録させている場合，並びに地域密着型通所介護，認知症対応型通所介護，認知症対応型共同生活介護及び地域密着型介護老人福祉施設入所者生活介護について当該事業所又は施設の利用者等の定員を上回る利用者等を入所等させている場合（いわゆる定員超過利用の場合）においては，介護給付費の減額を行うこととし，通所介護費等の算定方法において，定員超過利用の基準及び単位数の算定方法を明らかにしているところであるが，適正なサービスの提供を確保するための規定であり，定員超過利用の未然防止を図るよう努めるものとする。
② 　この場合の登録者，利用者又は入所者（以下「利用者等」という。）の数は，１月間（暦月）の利用者等の数の平均を用いる。この場合，１月間の利用者等の数の平均は，当該月の全利用者等の延数を当該月の日数で除して得た数とする。この平均利用者数等の算定に当たっては，小数点以下を切り上げるものとする。
③ 　利用者等の数が，通所介護費等の算定方法に規定する定員超過利用の基準に該当することとなった事業所又は施設については，その翌月から定員超過利用が解消されるに至った月まで，利用者等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又は施設に対しては，その解消を行うよう指導すること。当該指導に従わず，定員超過利用が２月以上継続する場合には，特別な事情がある場合を除き，指定の取消しを検討するものとする。
⑤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62"/>
  </si>
  <si>
    <t>　入浴介助加算(Ⅱ)は、利用者が居宅において利用者自身で又は家族等の介助により入浴を行うことができるようになることを目的とするものであるが、この場合の「居宅」とはどのような場所が想定されるのか。</t>
  </si>
  <si>
    <r>
      <t>【利用者等告示】３７
　</t>
    </r>
    <r>
      <rPr>
        <sz val="9"/>
        <color auto="1"/>
        <rFont val="ＭＳ Ｐゴシック"/>
      </rPr>
      <t>ＡＤＬ維持等加算の算定を開始する月の前年の同月から起算して１２月までの期間</t>
    </r>
    <rPh sb="1" eb="4">
      <t>リヨウシャ</t>
    </rPh>
    <rPh sb="4" eb="5">
      <t>トウ</t>
    </rPh>
    <phoneticPr fontId="62"/>
  </si>
  <si>
    <t>主たる事務所の所在地</t>
  </si>
  <si>
    <t>未策定</t>
    <rPh sb="0" eb="1">
      <t>ミ</t>
    </rPh>
    <rPh sb="1" eb="3">
      <t>サクテイ</t>
    </rPh>
    <phoneticPr fontId="64"/>
  </si>
  <si>
    <t>　指定地域密着型サービス基準第42条に定める員数を置いていないこと。</t>
  </si>
  <si>
    <t>・９時間以上10時間未満の場合
　 50単位
・10時間以上11時間未満の場合
　100単位
・11時間以上12時間未満の場合
　150単位
・12時間以上13時間未満の場合
　200単位
・13時間以上14時間未満の場合
　250単位</t>
    <rPh sb="13" eb="15">
      <t>バアイ</t>
    </rPh>
    <phoneticPr fontId="62"/>
  </si>
  <si>
    <r>
      <rPr>
        <b/>
        <sz val="9"/>
        <color auto="1"/>
        <rFont val="ＭＳ Ｐゴシック"/>
      </rPr>
      <t>【通所介護費等の算定方法】　６　ハ　</t>
    </r>
    <r>
      <rPr>
        <sz val="9"/>
        <color auto="1"/>
        <rFont val="ＭＳ Ｐゴシック"/>
      </rPr>
      <t xml:space="preserve">
　共用型指定認知症対応型通所介護事業所の看護職員又は介護職員の員数が次の表の上〔左〕欄に掲げる員数の基準に該当する場合における認知症対応型通所介護費（認知症対応型通所介護費（Ⅱ）に限る。）については，同表の下〔右〕欄に掲げるところにより算定する。</t>
    </r>
    <rPh sb="1" eb="3">
      <t>ツウショ</t>
    </rPh>
    <rPh sb="3" eb="6">
      <t>カイゴヒ</t>
    </rPh>
    <rPh sb="6" eb="7">
      <t>トウ</t>
    </rPh>
    <rPh sb="8" eb="10">
      <t>サンテイ</t>
    </rPh>
    <rPh sb="10" eb="12">
      <t>ホウホウ</t>
    </rPh>
    <phoneticPr fontId="62"/>
  </si>
  <si>
    <r>
      <t xml:space="preserve">【留意事項通知】第２の４（1１）　(３の２(15)を準用)
</t>
    </r>
    <r>
      <rPr>
        <sz val="9"/>
        <color auto="1"/>
        <rFont val="ＭＳ Ｐゴシック"/>
      </rPr>
      <t>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
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　</t>
    </r>
    <r>
      <rPr>
        <b/>
        <sz val="9"/>
        <color auto="1"/>
        <rFont val="ＭＳ Ｐゴシック"/>
      </rPr>
      <t>　　　　　　　　　　　　　　　　　　　　　　　　　　　　　　　　　　　　　　　　　　　　　　　　　　　　　　　　　　　　　　　　　　　　　</t>
    </r>
    <rPh sb="26" eb="28">
      <t>ジュンヨウ</t>
    </rPh>
    <phoneticPr fontId="6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</si>
  <si>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2"/>
  </si>
  <si>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
  </si>
  <si>
    <r>
      <rPr>
        <b/>
        <sz val="9"/>
        <color auto="1"/>
        <rFont val="ＭＳ Ｐゴシック"/>
      </rPr>
      <t>【留意事項通知】第２の１（８）</t>
    </r>
    <r>
      <rPr>
        <sz val="9"/>
        <color auto="1"/>
        <rFont val="ＭＳ Ｐゴシック"/>
      </rPr>
      <t xml:space="preserve">
① 地域密着型通所介護，認知症対応型通所介護，小規模多機能型居宅介護，認知症対応型共同生活介護，地域密着型特定施設入居者生活介護，地域密着型介護老人福祉施設入所者生活介護及び看護小規模多機能型居宅介護については，当該事業所又は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上満たすべき職員の員数を算定する際の利用者数等は，当該年度の前年度（毎年４月１日に始まり翌年３月31日をもって終わる年度とする。以下同じ。）の平均を用いる（ただし，新規開設又は再開の場合は推定数による。）。この場合，利用者数等の平均は，前年度の全利用者等の延数（小規模多機能型居宅介護及び看護小規模多機能型居宅介護については，１日ごとの同時に通いサービスの提供を受けた者（短期利用居宅介護費を算定する者を含む。）の数の最大値を合計したもの）を当該前年度の日数で除して得た数とする。この平均利用者数等の算定に当たっては，小数点第２位以下を切り上げるものとする。
③ 看護・介護職員の人員基準欠如については，
イ 　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
ロ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④ 　看護・介護職員以外の人員基準欠如について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⑥ 　市町村長は，著しい人員基準欠如が継続する場合には，職員の増員，利用定員等の見直し，事業の休止等を指導すること。当該指導に従わない場合には，特別な事情がある場合を除き，指定の取消しを検討するものとする。</t>
    </r>
    <rPh sb="1" eb="3">
      <t>リュウイ</t>
    </rPh>
    <rPh sb="3" eb="5">
      <t>ジコウ</t>
    </rPh>
    <rPh sb="5" eb="7">
      <t>ツウチ</t>
    </rPh>
    <rPh sb="8" eb="9">
      <t>ダイ</t>
    </rPh>
    <phoneticPr fontId="62"/>
  </si>
  <si>
    <t>一月あたりの平均値</t>
    <rPh sb="0" eb="1">
      <t>ヒト</t>
    </rPh>
    <rPh sb="1" eb="2">
      <t>ツキ</t>
    </rPh>
    <rPh sb="6" eb="8">
      <t>ヘイキン</t>
    </rPh>
    <rPh sb="8" eb="9">
      <t>アタイ</t>
    </rPh>
    <phoneticPr fontId="62"/>
  </si>
  <si>
    <r>
      <rPr>
        <b/>
        <sz val="9"/>
        <color auto="1"/>
        <rFont val="ＭＳ Ｐゴシック"/>
      </rPr>
      <t>【報酬告示】別表３ 注２</t>
    </r>
    <r>
      <rPr>
        <sz val="9"/>
        <color auto="1"/>
        <rFont val="ＭＳ Ｐゴシック"/>
      </rPr>
      <t xml:space="preserve">
　別に厚生労働大臣が定める基準に適合する利用者に対して、所要時間2時間以上3時間未満の指定認知症対応型通所介護を行う場合は、注1の施設基準に掲げる区分に従い、イ(1)(二)若しくは(2)(二)又はロ(2)の所定単位数の100分の63に相当する単位数を算定する。</t>
    </r>
    <rPh sb="1" eb="3">
      <t>ホウシュウ</t>
    </rPh>
    <rPh sb="3" eb="5">
      <t>コクジ</t>
    </rPh>
    <rPh sb="6" eb="8">
      <t>ベッピョウ</t>
    </rPh>
    <rPh sb="10" eb="11">
      <t>チュウ</t>
    </rPh>
    <phoneticPr fontId="62"/>
  </si>
  <si>
    <t>２３／１００0</t>
  </si>
  <si>
    <r>
      <rPr>
        <b/>
        <sz val="9"/>
        <color auto="1"/>
        <rFont val="ＭＳ Ｐゴシック"/>
      </rPr>
      <t xml:space="preserve">【留意事項通知】第２の４（２）
</t>
    </r>
    <r>
      <rPr>
        <sz val="9"/>
        <color auto="1"/>
        <rFont val="ＭＳ Ｐゴシック"/>
      </rPr>
      <t>　３の２（２）（※）を準用する。
（※）２時間以上３時間未満の地域密着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三十五号の三）であること。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こと。</t>
    </r>
    <rPh sb="1" eb="3">
      <t>リュウイ</t>
    </rPh>
    <rPh sb="3" eb="5">
      <t>ジコウ</t>
    </rPh>
    <rPh sb="5" eb="7">
      <t>ツウチ</t>
    </rPh>
    <rPh sb="8" eb="9">
      <t>ダイ</t>
    </rPh>
    <rPh sb="27" eb="29">
      <t>ジュンヨウ</t>
    </rPh>
    <phoneticPr fontId="62"/>
  </si>
  <si>
    <t>勤続年数10年以上の介護福祉士</t>
    <rPh sb="0" eb="2">
      <t>キンゾク</t>
    </rPh>
    <rPh sb="2" eb="3">
      <t>ネン</t>
    </rPh>
    <rPh sb="3" eb="4">
      <t>スウ</t>
    </rPh>
    <rPh sb="6" eb="7">
      <t>ネン</t>
    </rPh>
    <rPh sb="7" eb="9">
      <t>イジョウ</t>
    </rPh>
    <rPh sb="10" eb="12">
      <t>カイゴ</t>
    </rPh>
    <rPh sb="12" eb="15">
      <t>フクシシ</t>
    </rPh>
    <phoneticPr fontId="62"/>
  </si>
  <si>
    <r>
      <t xml:space="preserve">【大臣基準告示】16の２　ロ
</t>
    </r>
    <r>
      <rPr>
        <sz val="9"/>
        <color auto="1"/>
        <rFont val="ＭＳ Ｐゴシック"/>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color auto="1"/>
        <rFont val="ＭＳ Ｐゴシック"/>
      </rPr>
      <t xml:space="preserve">
　</t>
    </r>
    <r>
      <rPr>
        <sz val="9"/>
        <color auto="1"/>
        <rFont val="ＭＳ Ｐゴシック"/>
      </rPr>
      <t>次に掲げる基準のいずれにも適合すること。
⑴　イ⑴及び⑵の基準に適合するものであること。
⑵　評価対象者のＡＤＬ利得の平均値が二以上であること。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62"/>
  </si>
  <si>
    <t>３／100</t>
  </si>
  <si>
    <t>サービス提供体制強化加算（Ⅲ）</t>
    <rPh sb="4" eb="6">
      <t>テイキョウ</t>
    </rPh>
    <rPh sb="6" eb="8">
      <t>タイセイ</t>
    </rPh>
    <rPh sb="8" eb="10">
      <t>キョウカ</t>
    </rPh>
    <rPh sb="10" eb="12">
      <t>カサン</t>
    </rPh>
    <phoneticPr fontId="62"/>
  </si>
  <si>
    <r>
      <rPr>
        <b/>
        <sz val="9"/>
        <color auto="1"/>
        <rFont val="ＭＳ Ｐゴシック"/>
      </rPr>
      <t>【区分支給限度基準額外告示】13</t>
    </r>
    <r>
      <rPr>
        <sz val="9"/>
        <color auto="1"/>
        <rFont val="ＭＳ Ｐゴシック"/>
      </rPr>
      <t xml:space="preserve">
　指定地域密着型サービス介護給付費単位数表の認知症対応型通所介護費のイ及びロの注3（※感染症又は災害の発生を理由とする利用者数の減少が一定以上生じている場合の基本報酬への加算）、注5及び注17並びにハからホまでの規定による加算又は減算に係る費用の額並びに指定地域密着型介護予防サービスに要する費用の額の算定に関する基準(平成十八年厚生労働省告示第百二十八号)別表指定地域密着型介護予防サービス介護給付費単位数表の介護予防認知症対応型通所介護費のイ及びロの注3、注5及び注16並びにハからホまでの規定による加算又は減算に係る費用の額</t>
    </r>
    <rPh sb="1" eb="3">
      <t>クブン</t>
    </rPh>
    <rPh sb="3" eb="5">
      <t>シキュウ</t>
    </rPh>
    <rPh sb="5" eb="7">
      <t>ゲンド</t>
    </rPh>
    <rPh sb="7" eb="10">
      <t>キジュンガク</t>
    </rPh>
    <rPh sb="10" eb="11">
      <t>ソト</t>
    </rPh>
    <rPh sb="11" eb="13">
      <t>コクジ</t>
    </rPh>
    <phoneticPr fontId="62"/>
  </si>
  <si>
    <t>ﾒｰﾙｱﾄﾞﾚｽ</t>
  </si>
  <si>
    <t>　　5　「異動等の区分」欄には、今回届出を行う事業所について該当する数字の横の□を■にしてください。</t>
  </si>
  <si>
    <t>　　　番号を付し、その番号を記入してください。</t>
  </si>
  <si>
    <r>
      <rPr>
        <b/>
        <sz val="9"/>
        <color auto="1"/>
        <rFont val="ＭＳ Ｐゴシック"/>
      </rPr>
      <t>【留意事項通知】第２の４（３）</t>
    </r>
    <r>
      <rPr>
        <sz val="9"/>
        <color auto="1"/>
        <rFont val="ＭＳ Ｐゴシック"/>
      </rPr>
      <t xml:space="preserve">
　感染症又は災害の発生を理由とする利用者数の減少が一定以上生じている場合の基本報酬への加算の内容については、別途通知を参照すること。</t>
    </r>
    <rPh sb="1" eb="3">
      <t>リュウイ</t>
    </rPh>
    <rPh sb="3" eb="5">
      <t>ジコウ</t>
    </rPh>
    <rPh sb="5" eb="7">
      <t>ツウチ</t>
    </rPh>
    <rPh sb="8" eb="9">
      <t>ダイ</t>
    </rPh>
    <rPh sb="25" eb="27">
      <t>ハッセイ</t>
    </rPh>
    <rPh sb="28" eb="30">
      <t>リユウ</t>
    </rPh>
    <rPh sb="33" eb="36">
      <t>リヨウシャ</t>
    </rPh>
    <rPh sb="36" eb="37">
      <t>スウ</t>
    </rPh>
    <rPh sb="38" eb="40">
      <t>ゲンショウ</t>
    </rPh>
    <rPh sb="41" eb="43">
      <t>イッテイ</t>
    </rPh>
    <rPh sb="43" eb="45">
      <t>イジョウ</t>
    </rPh>
    <rPh sb="45" eb="46">
      <t>ショウ</t>
    </rPh>
    <rPh sb="50" eb="52">
      <t>バアイ</t>
    </rPh>
    <rPh sb="53" eb="55">
      <t>キホン</t>
    </rPh>
    <rPh sb="55" eb="57">
      <t>ホウシュウ</t>
    </rPh>
    <rPh sb="59" eb="61">
      <t>カサン</t>
    </rPh>
    <rPh sb="62" eb="64">
      <t>ナイヨウ</t>
    </rPh>
    <rPh sb="70" eb="72">
      <t>ベット</t>
    </rPh>
    <rPh sb="72" eb="74">
      <t>ツウチ</t>
    </rPh>
    <rPh sb="75" eb="77">
      <t>サンショウ</t>
    </rPh>
    <phoneticPr fontId="62"/>
  </si>
  <si>
    <t>Ｑ</t>
  </si>
  <si>
    <t>Ａ</t>
  </si>
  <si>
    <t>ＡＤＬ維持等加算（Ⅰ）</t>
    <rPh sb="3" eb="6">
      <t>イジトウ</t>
    </rPh>
    <rPh sb="6" eb="8">
      <t>カサン</t>
    </rPh>
    <phoneticPr fontId="62"/>
  </si>
  <si>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</si>
  <si>
    <t>　新型コロナウイルス感染症については、基本報酬への３％加算（以下「３％加算」という。）や事業所規模別の報酬区分の決定に係る特例（以下「規模区分の特例」という。）の対象となっているが、現に感染症の影響と想定される利用延人員数の減少が一定以上生じている場合にあっては、減少の具体的な理由（例えば、当該事業所の所在する地域に緊急事態宣言が発令されているか、当該事業所が都道府県、保健所を設置する市又は特別区からの休業の要請を受けているか、当該事業所において感染者が発生したか否か等）は問わないのか。</t>
  </si>
  <si>
    <t>　対象となる旨を厚生労働省から事務連絡によりお知らせした感染症又は災害については、利用延人員数の減少が生じた具体的な理由は問わず、当該感染症又は災害の影響と想定される利用延人員数の減少が一定以上生じている場合にあっては、３％加算や規模区分の特例を適用することとして差し支えない。（令和３年度介護報酬改定Ｑ＆Ａ vol.1 問２）</t>
    <rPh sb="140" eb="142">
      <t>レイワ</t>
    </rPh>
    <rPh sb="143" eb="145">
      <t>ネンド</t>
    </rPh>
    <rPh sb="145" eb="147">
      <t>カイゴ</t>
    </rPh>
    <rPh sb="147" eb="149">
      <t>ホウシュウ</t>
    </rPh>
    <rPh sb="149" eb="151">
      <t>カイテイ</t>
    </rPh>
    <rPh sb="161" eb="162">
      <t>ト</t>
    </rPh>
    <phoneticPr fontId="62"/>
  </si>
  <si>
    <t>　同一日に宿泊サービスの提供を受ける場合は、延長加算を算定することは適当ではない。（平成27年度介護報酬改定に関するQ&amp;A（平成27年4月1日）問59）</t>
  </si>
  <si>
    <t>栄養ケアモニタリング
(参考様式)</t>
    <rPh sb="0" eb="2">
      <t>エイヨウ</t>
    </rPh>
    <rPh sb="12" eb="14">
      <t>サンコウ</t>
    </rPh>
    <rPh sb="14" eb="16">
      <t>ヨウシキ</t>
    </rPh>
    <phoneticPr fontId="62"/>
  </si>
  <si>
    <t>　留意事項通知において「一月間（暦月）、正月等の特別な期間を除いて毎日事業を実施した月における平均利用延人員数については、当該月の平均利用延人員数に七分の六を乗じた数によるものとする。」としているのは、「正月等の特別な期間」においては、ほとんど全ての事業所がサービス提供を行っていないものと解されるためであり、この趣旨を鑑みれば、都道府県等からの休業の要請を受け、これに従って休業した期間や、自主的に休業した期間を「正月等の特別な期間」として取り扱うことはできない。
　なお、通所介護、通所リハビリテーションにあっては、留意事項通知による事業所規模区分の算定にあたっても、同様の取扱いとすることとする。（令和３年度介護報酬改定Ｑ＆Ａ vol.1 問３）</t>
  </si>
  <si>
    <t>　各月の利用延人員数及び前年度の１月当たりの平均利用延人員数は、認知症対応型通所介護については、留意事項通知第２の７（４）及び（５）を準用し算定することとなっているが、指定認知症対応型通所介事業者が指定介護予防認知症対応型通所介護事業者の指定をあわせて受けている場合であって両事業を一体的に実施している場合、指定介護予防認知症対応型通所介護事業所における平均利用延人員数を含むのか。</t>
  </si>
  <si>
    <t>「人員配置区分―　　型」又は「該当する体制等―　　　　　」</t>
  </si>
  <si>
    <t>　「通所介護等において感染症又は災害の発生を理由とする利用者数の減少が一定以上生じている場合の評価に係る基本的な考え方並びに事務処理手順及び様式例の提示について」（老認発 0316 第４号・老老発 0316 第３号令和３年３月 16 日厚生労働省老健局認知症施策・地域介護推進課長、老人保健課長連名通知。以下「本体通知」という。 ）において、各事業所における３％加算算定・規模区分の特例の適用に係る届出様式（例）が示されているが、届出にあたっては必ずこの様式（例）を使用させなければならないのか。都道府県や市町村において独自の様式を作成することは可能か。</t>
  </si>
  <si>
    <t>　介護予防・日常生活支援総合事業に移行した場合には、保険給付としての同加算は取得できない取扱いとなる。（平２７．２　ＶＯＬ４７１　問４１）</t>
  </si>
  <si>
    <t xml:space="preserve">令和６年５月31日において、
介護職員処遇改善加算(Ⅱ)を算定
介護職員等特定処遇改善加算(Ⅰ)を算定
介護職員等ベースアップ等支援加算を算定
</t>
  </si>
  <si>
    <t>特例適用開始月</t>
    <rPh sb="0" eb="2">
      <t>トクレイ</t>
    </rPh>
    <rPh sb="2" eb="4">
      <t>テキヨウ</t>
    </rPh>
    <rPh sb="4" eb="6">
      <t>カイシ</t>
    </rPh>
    <rPh sb="6" eb="7">
      <t>ツキ</t>
    </rPh>
    <phoneticPr fontId="4"/>
  </si>
  <si>
    <t>３月以内の期間に限り
１回につき
200単位
（月2回を限度）</t>
  </si>
  <si>
    <t>⑥</t>
  </si>
  <si>
    <t>５ 加算Ⅰ</t>
  </si>
  <si>
    <t>　３％加算算定・規模区分の特例の適用に係る届出は、利用延人員数の減少が生じた月の翌月 15 日までに届出を行うこととされているが、同日までに届出がなされなかった場合、加算算定や特例の適用を行うことはできないのか。</t>
  </si>
  <si>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</si>
  <si>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62"/>
  </si>
  <si>
    <t>　貴見のとおり。他の加算と 同様、算定要件を満たした月（利用延人員数の減少が生じた月）の翌月 15 日までに届出を行わなければ、３％加算の算定や規模区分の特例の適用はできない。なお、例えば令和３年４月の利用延人員数の減少に係る届出を行わなかった場合、令和３年６月にこの減少に係る評価を受けることはできないが、令和３年５月以降に利用延人員数の減少が生じた場合は、減少が生じた月の翌月 15 日までに届出を行うことにより、令和３年７月以降において、加算の算定や規模区分の特例の適用を行うことができる。
　なお、令和３年２月の利用延人員数の減少に係る届 出にあっては、令和３年４月１日までに行わせることを想定しているが、この届出については、新型コロナウイルス感染症による利用延人員数の減少に対応するものであることから、都道府県・市町村におかれてはこの趣旨を鑑み、届出の締切について柔軟に対応するようお願いしたい。（令和３年度介護報酬改定Ｑ＆Ａ vol.1 問10）</t>
  </si>
  <si>
    <t>延長適用開始月</t>
    <rPh sb="0" eb="2">
      <t>エンチョウ</t>
    </rPh>
    <rPh sb="2" eb="4">
      <t>テキヨウ</t>
    </rPh>
    <rPh sb="4" eb="6">
      <t>カイシ</t>
    </rPh>
    <rPh sb="6" eb="7">
      <t>ツキ</t>
    </rPh>
    <phoneticPr fontId="4"/>
  </si>
  <si>
    <t>　ＡＤＬの評価は、一定の研修を受けた者により、Barthel Index（以下「ＢＩ」という。）を用いて行うとあるが、「一定の研修」とはなにか。</t>
  </si>
  <si>
    <t>別紙A（3%届出様式）
別紙B（3%計算シート）</t>
  </si>
  <si>
    <t>　「新型コロナウイルス感染症に係る介護サービス事業所の人員基準等の臨時的な取扱いについて（第 13 報）」（令和２年６月15 日付厚生労働省老健局総務課認知症施策推進室ほか事務連絡）問４でお示ししているとおりであり、貴見のとおり。（令和３年度介護報酬改定Ｑ＆Ａ vol.1 問11）</t>
  </si>
  <si>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4"/>
  </si>
  <si>
    <t>⑧</t>
  </si>
  <si>
    <t xml:space="preserve">介護職員の総数のうち、介護福祉士の占める割合が１００分の４０以上
</t>
    <rPh sb="26" eb="27">
      <t>フン</t>
    </rPh>
    <phoneticPr fontId="62"/>
  </si>
  <si>
    <t>　新型コロナウイルス感染症の影響による他の事業所の休業やサービス縮小等に伴って、当該事業所の利用者を臨時的に受け入れた結果、利用者数が増加した事業所もある。このような事業所にあっては、各月の利用延人員数及び前年度１月当たりの平均利用延人員数の算定にあたり、やむを得ない理由により受け入れた利用者について、その利用者を明確に区分した上で、平均利用延人員数に含まないこととしても差し支えないか。</t>
    <rPh sb="92" eb="94">
      <t>カクツキ</t>
    </rPh>
    <phoneticPr fontId="62"/>
  </si>
  <si>
    <t>⑨</t>
  </si>
  <si>
    <t>減少の
２か月後
に算定
開始</t>
    <rPh sb="0" eb="2">
      <t>ゲンショウ</t>
    </rPh>
    <rPh sb="6" eb="7">
      <t>ゲツ</t>
    </rPh>
    <rPh sb="7" eb="8">
      <t>アト</t>
    </rPh>
    <rPh sb="10" eb="12">
      <t>サンテイ</t>
    </rPh>
    <rPh sb="13" eb="15">
      <t>カイシ</t>
    </rPh>
    <phoneticPr fontId="4"/>
  </si>
  <si>
    <t xml:space="preserve">(一)仮に介護職員等処遇改善加算(Ⅳ)を算定した場合に算定することが見込まれる額の1/2以上を基本給又は毎月支払われる手当に充てるものであること
</t>
  </si>
  <si>
    <t>加算算定事業所のみ</t>
    <rPh sb="0" eb="2">
      <t>カサン</t>
    </rPh>
    <rPh sb="2" eb="4">
      <t>サンテイ</t>
    </rPh>
    <rPh sb="4" eb="7">
      <t>ジギョウショ</t>
    </rPh>
    <phoneticPr fontId="4"/>
  </si>
  <si>
    <t>　当該加算が算定できる者の要件について、その他低栄養状態にある又はそのおそれがあると認められる者とは具体的内容如何。また、食事摂取量が不良の者（７５％以下）とはどういった者を指すのか。</t>
  </si>
  <si>
    <t>　３％加算や規模区分の特例を適用するにあたり、通所介護事業所等において利用者又はその家族への説明や同意の取得を行う必要はあるか。また、利用者又はその家族への説明や同意の取得が必要な場合、利用者又はその家族への説明を行ったことや、利用者又はその家族から同意を受けたことを記録する必要はあるか。</t>
  </si>
  <si>
    <t>　３％加算や規模区分の特例は、感染症や災害の発生を理由として利用延人員数が減少した場合に、状況に即した安定的なサービス提供を可能とする観点から設けられたものであり、この趣旨を鑑みれば、当該通所介護事業所等を利用する全ての利用者に対し適用することが適当である。（令和３年度介護報酬改定Ｑ＆Ａ vol.1 問14）</t>
  </si>
  <si>
    <t>⑪</t>
  </si>
  <si>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</si>
  <si>
    <t>人</t>
    <rPh sb="0" eb="1">
      <t>ニン</t>
    </rPh>
    <phoneticPr fontId="4"/>
  </si>
  <si>
    <t>　感染症や災害（３％加算の対象となる旨を厚生労働省から事務連絡によりお知らせしたものに限る。）によって利用延人員数の減少が生じた場合にあっては、基本的に一度３％加算を算定した際とは別の感染症や災害を事由とする場合にのみ、再度３％加算を算定することが可能である。（令和３年度介護報酬改定Ｑ＆Ａ vol.3 問21）</t>
  </si>
  <si>
    <t>　３％加算や規模区分の特例の対象となる感染症又は災害については、これが発生した場合、対象となる旨が厚生労働省より事務連絡で示されることとなっているが、対象となった後、同感染症又は災害による３％加算や規模区分の特例が終了する場合も事務連絡により示されるのか。</t>
  </si>
  <si>
    <t>⑭</t>
  </si>
  <si>
    <t>感染症や災害によって利用延人員数の減少が生じた場合にあっては、基本的に一度３％加算を算定した際とは別の感染症や災害を事由とする場合にのみ、再度同加算を算定することが可能であるとされている（※）が、令和３年度中の利用延人員数の減少に基づき同加算を算定した事業所が、令和４年度に再び同加算を算定することはできるか。
（※）令和３年度介護報酬改定に関するQ＆A（vol.３）（令和３年３月26 日）問21</t>
  </si>
  <si>
    <t>　延長加算は､実際に利用者に対して延長サービスを行うことが可能な事業所において､実際に延長サービスを行ったときに､当該利用者について算定できる。
　通所サービスの所要時間と延長サービスの所要時間の通算時間が、例えば通所介護の場合であれば9時間以上となるときに1時間ごとに加算するとしているが､ごく短時間の延長サービスを算定対象とすることは当該加算の趣旨を踏まえれば不適切である。（平成24年度介護報酬改定Ｑ＆Ａ vol.1 問61）</t>
    <rPh sb="190" eb="192">
      <t>ヘイセイ</t>
    </rPh>
    <rPh sb="194" eb="196">
      <t>ネンド</t>
    </rPh>
    <rPh sb="196" eb="198">
      <t>カイゴ</t>
    </rPh>
    <rPh sb="198" eb="200">
      <t>ホウシュウ</t>
    </rPh>
    <rPh sb="200" eb="202">
      <t>カイテイ</t>
    </rPh>
    <rPh sb="212" eb="213">
      <t>ト</t>
    </rPh>
    <phoneticPr fontId="62"/>
  </si>
  <si>
    <t>６月</t>
    <rPh sb="1" eb="2">
      <t>ガツ</t>
    </rPh>
    <phoneticPr fontId="62"/>
  </si>
  <si>
    <t>日田市長　殿</t>
    <rPh sb="0" eb="2">
      <t>ヒタ</t>
    </rPh>
    <rPh sb="2" eb="3">
      <t>シ</t>
    </rPh>
    <rPh sb="3" eb="4">
      <t>チョウ</t>
    </rPh>
    <phoneticPr fontId="62"/>
  </si>
  <si>
    <t>　所要時間が８時間未満の場合でも、延長加算を算定することはできるか。</t>
  </si>
  <si>
    <t>　延長加算は、所要時間８時間以上９時間未満の指定通所介護等を行った後に引き続き日常生活上の世話を行った場合等に算定するものであることから、例えば通所介護等のサービス提供時間を８時間30分とした場合、延長加算は８時間以上９時間未満に引き続き、９時間以上から算定可能である。サービス提供時間終了後に日常生活上の世話をする時間帯（９時間に到達するまでの30分及び９時間以降）については、サービス提供時間ではないことから、事業所の実情に応じて適当数の人員を配置していれば差し支えないが、安全体制の確保に留意すること。（令和３年度介護報酬改定Ｑ＆Ａ vol.3 問28）</t>
  </si>
  <si>
    <t>　延長サービスに係る利用料はどのような場合に徴収できるのか。</t>
  </si>
  <si>
    <t>実績報告書の提出期限はいつなのか。</t>
  </si>
  <si>
    <t>介護職員処遇改善計画書、実績報告の様式を変更してもよいか。</t>
  </si>
  <si>
    <t>　９時間の通所介護等の前後に送迎を行い、居宅内介助等を実施する場合も延長加算は算定可能か。</t>
  </si>
  <si>
    <t>　宿泊サービスを利用する場合等については延長加算の算定が不可とされたが、指定居宅サービス等の基準省令96条第３項第２号に規定する利用料は、宿泊サービスとの区分がされていれば算定することができるか。</t>
  </si>
  <si>
    <t xml:space="preserve">令和６年５月31日において、
介護職員処遇改善加算(Ⅱ)を算定
介護職員等特定処遇改善加算(Ⅱ)を算定
介護職員等ベースアップ等支援加算を算定せず
</t>
  </si>
  <si>
    <t>　算定できる。（平成27年度介護報酬改定に関するQ&amp;A（平成27年4月1日）問58）</t>
    <rPh sb="1" eb="3">
      <t>サンテイ</t>
    </rPh>
    <phoneticPr fontId="62"/>
  </si>
  <si>
    <t>名 称</t>
    <rPh sb="0" eb="1">
      <t>ナ</t>
    </rPh>
    <rPh sb="2" eb="3">
      <t>ショウ</t>
    </rPh>
    <phoneticPr fontId="62"/>
  </si>
  <si>
    <r>
      <rPr>
        <b/>
        <sz val="9"/>
        <color auto="1"/>
        <rFont val="ＭＳ Ｐゴシック"/>
      </rPr>
      <t>【報酬告示】別表３ 注６</t>
    </r>
    <r>
      <rPr>
        <sz val="9"/>
        <color auto="1"/>
        <rFont val="ＭＳ Ｐゴシック"/>
      </rPr>
      <t xml:space="preserve">
　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（※）入浴介助加算（Ⅱ）を算定している場合においては、入浴介助加算（Ⅰ）は算定しない。</t>
    </r>
    <rPh sb="1" eb="3">
      <t>ホウシュウ</t>
    </rPh>
    <rPh sb="3" eb="5">
      <t>コクジ</t>
    </rPh>
    <rPh sb="6" eb="8">
      <t>ベッピョウ</t>
    </rPh>
    <rPh sb="10" eb="11">
      <t>チュウ</t>
    </rPh>
    <rPh sb="147" eb="149">
      <t>ニュウヨク</t>
    </rPh>
    <rPh sb="149" eb="151">
      <t>カイジョ</t>
    </rPh>
    <rPh sb="151" eb="153">
      <t>カサン</t>
    </rPh>
    <rPh sb="157" eb="159">
      <t>サンテイ</t>
    </rPh>
    <rPh sb="163" eb="165">
      <t>バアイ</t>
    </rPh>
    <rPh sb="171" eb="173">
      <t>ニュウヨク</t>
    </rPh>
    <rPh sb="173" eb="175">
      <t>カイジョ</t>
    </rPh>
    <rPh sb="175" eb="177">
      <t>カサン</t>
    </rPh>
    <rPh sb="181" eb="183">
      <t>サンテイ</t>
    </rPh>
    <phoneticPr fontId="62"/>
  </si>
  <si>
    <r>
      <t>【報酬告示】別表３ 注５
　</t>
    </r>
    <r>
      <rPr>
        <sz val="9"/>
        <color auto="1"/>
        <rFont val="ＭＳ Ｐゴシック"/>
      </rPr>
      <t>単独型・併設型指定認知症対応型通所介護事業所又は共用型指定認知症対応型通所介護事業所の従業者が、別に厚生労働大臣が定める地域に居住している利用者に対して、通常の事業の実施地域を越えて、指定認知症対応型通所介護を行った場合は、１日につき所定単位数の100分の５に相当する単位数を所定単位数に加算する。</t>
    </r>
  </si>
  <si>
    <t>備考　１　この表は、事業所所在地以外の場所で一部事業を実施する出張所等がある場合について記載することとし、複数出張所等を有する場合は出張所ごとに提出してください。</t>
  </si>
  <si>
    <t>40単位
（１日につき）</t>
    <rPh sb="2" eb="4">
      <t>タンイ</t>
    </rPh>
    <rPh sb="7" eb="8">
      <t>ニチ</t>
    </rPh>
    <phoneticPr fontId="62"/>
  </si>
  <si>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t>
  </si>
  <si>
    <t>=</t>
  </si>
  <si>
    <t>（別紙７）</t>
  </si>
  <si>
    <r>
      <rPr>
        <b/>
        <sz val="9"/>
        <color auto="1"/>
        <rFont val="ＭＳ Ｐゴシック"/>
      </rPr>
      <t>【大臣基準告示】14の３　イ</t>
    </r>
    <r>
      <rPr>
        <sz val="9"/>
        <color auto="1"/>
        <rFont val="ＭＳ Ｐゴシック"/>
      </rPr>
      <t xml:space="preserve">
　通所介護費、地域密着型通所介護費、認知症対応型通所介護費及び介護予防認知症対応型通所介護費における入浴介助加算の基準
　入浴介助を適切に行うことができる人員及び設備を有して行われる入浴介助であること。</t>
    </r>
    <rPh sb="1" eb="3">
      <t>ダイジン</t>
    </rPh>
    <rPh sb="3" eb="5">
      <t>キジュン</t>
    </rPh>
    <rPh sb="5" eb="7">
      <t>コクジ</t>
    </rPh>
    <rPh sb="76" eb="78">
      <t>ニュウヨク</t>
    </rPh>
    <rPh sb="78" eb="80">
      <t>カイジョ</t>
    </rPh>
    <rPh sb="81" eb="83">
      <t>テキセツ</t>
    </rPh>
    <rPh sb="84" eb="85">
      <t>オコナ</t>
    </rPh>
    <rPh sb="92" eb="94">
      <t>ジンイン</t>
    </rPh>
    <rPh sb="94" eb="95">
      <t>オヨ</t>
    </rPh>
    <rPh sb="96" eb="98">
      <t>セツビ</t>
    </rPh>
    <rPh sb="99" eb="100">
      <t>ユウ</t>
    </rPh>
    <rPh sb="102" eb="103">
      <t>オコナ</t>
    </rPh>
    <rPh sb="106" eb="108">
      <t>ニュウヨク</t>
    </rPh>
    <rPh sb="108" eb="110">
      <t>カイジョ</t>
    </rPh>
    <phoneticPr fontId="62"/>
  </si>
  <si>
    <t>　同一事業所において、入浴介助加算(Ⅰ)を算定する者と入浴介助加算(Ⅱ)を算定する者が混在しても差し支えないか。また、混在しても差し支えない場合、「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</si>
  <si>
    <t>　令和３年度にＡＤＬ維持等加算(Ⅰ)又は(Ⅱ)を算定する場合において、令和３年４月１日までに体制届出を行っている場合については、評価対象利用開始月の翌月から起算して６月目の月に測定したＡＤＬ値を、評価対象利用開始月から起算して６月目の月に測定したＡＤＬ値を持って代替することとして差し支えない。</t>
  </si>
  <si>
    <t>　前段については、差し支えない。後段については、「加算Ⅱ」と記載させることとする。（「加算Ⅱ」と記載した場合であっても、入浴介助加算(Ⅰ)を算定することは可能である。）（令和３年度介護報酬改定Ｑ＆Ａ vol.8 問６）</t>
  </si>
  <si>
    <t>・　利用者の自宅（高齢者住宅（居室内の浴室を使用する場合のほか、共同の浴室を使用する場合も含む。）を含む。）のほか、利用者の親族の自宅が想定される。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ない。
①　通所介護等事業所の浴室において、医師、理学療法士、作業療法士、介護福祉士、介護支援専門員等（利用者の動作及び浴室の環境の評価を行うことができる福祉用具専門相談員、機能訓練指導員を含む。）が利用者の動作を評価する。
②　通所介護等事業所において、自立して入浴することができるよう必要な設備（入浴に関する福祉用具等）を備える。
③　通所介護等事業所の機能訓練指導員等が共同して、利用者の動作を評価した者等との連携の下で、当該利用者の身体の状況や通所介護等事業所の浴室の環境等を踏まえた個別の入浴計画を作成する。なお、個別の入浴計画に相当する内容を通所介護計画の中に記載する場合は、その記載をもって個別の入浴計画の作成に代えることができるものとする。
④　個別の入浴計画に基づき、通所介護等事業所において、入浴介助を行う。
⑤　入浴設備の導入や心身機能の回復等により、通所介護等以外の場面での入浴が想定できるようになっているかどうか、個別の利用者の状況に照らし確認する。
・　なお、通所リハビリテーションについても同様に取り扱う。（令和３年度介護報酬改定Ｑ＆Ａ vol.8 問１）</t>
  </si>
  <si>
    <r>
      <rPr>
        <b/>
        <sz val="9"/>
        <color auto="1"/>
        <rFont val="ＭＳ Ｐゴシック"/>
      </rPr>
      <t>【報酬告示】別表３ 注８</t>
    </r>
    <r>
      <rPr>
        <sz val="9"/>
        <color auto="1"/>
        <rFont val="ＭＳ Ｐゴシック"/>
      </rPr>
      <t xml:space="preserve">
　指定認知症対応型通所介護を行う時間帯に1日120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以下「理学療法士等」という。)を1名以上配置しているものとして市町村長に届け出た指定認知症対応型通所介護の利用者に対して、機能訓練指導員、看護職員、介護職員、生活相談員その他の職種の者が共同して、利用者ごとに個別機能訓練計画を作成し、当該計画に基づき、計画的に機能訓練を行っている場合には、個別機能訓練加算(Ⅰ)として、1日につき27単位を所定単位数に加算する。</t>
    </r>
    <rPh sb="1" eb="3">
      <t>ホウシュウ</t>
    </rPh>
    <rPh sb="3" eb="5">
      <t>コクジ</t>
    </rPh>
    <rPh sb="6" eb="8">
      <t>ベッピョウ</t>
    </rPh>
    <rPh sb="10" eb="11">
      <t>チュウ</t>
    </rPh>
    <phoneticPr fontId="62"/>
  </si>
  <si>
    <t>（４）　加算算定の延長の届出</t>
    <rPh sb="9" eb="11">
      <t>エンチョウ</t>
    </rPh>
    <rPh sb="12" eb="14">
      <t>トドケデ</t>
    </rPh>
    <phoneticPr fontId="4"/>
  </si>
  <si>
    <t>㊲</t>
  </si>
  <si>
    <t>　入浴介助加算(Ⅱ)について、医師、理学療法士、作業療法士、介護福祉士、介護支援専門員等（利用者の動作及び浴室の環境の評価を行うことができる福祉用具専門相談員、機能訓練指導員を含む。）が利用者の居宅を訪問し、浴室における当該利用者の動作及び浴室の環境を評価することとなっているが、この他に評価を行うことができる者としてどのような者が想定されるか。</t>
  </si>
  <si>
    <t>・　地域包括支援センターの担当職員、福祉・住環境コーディネーター２級以上の者等が想定される。
・　なお、通所リハビリテーションについても同様に取扱う。（令和３年度介護報酬改定Ｑ＆Ａ vol.8 問２）</t>
  </si>
  <si>
    <t>　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う。なお、入浴介助加算(Ⅱ)の算定にあたっての関係者は、利用者の尊厳の保持に配慮し、その状態に応じ、利用者自身で又は家族等の介助により入浴ができるようになるよう、常日頃から必要な介護技術の習得に努めるものとする。（令和３年度介護報酬改定Ｑ＆Ａ vol.8 問４）
　＜参考：利用者の状態に応じた身体介助の例＞（略）</t>
    <rPh sb="275" eb="276">
      <t>リャク</t>
    </rPh>
    <phoneticPr fontId="62"/>
  </si>
  <si>
    <t>　例えば、利用者の居宅の浴室の手すりの位置や浴槽の深さ・高さ等にあわせて、可動式手すり、浴槽内台、すのこ等を設置することにより、利用者の居宅の浴室の状況に近い環境が再現されていれば、差し支えない。（令和３年度介護報酬改定Ｑ＆Ａ vol.8 問５）</t>
  </si>
  <si>
    <t>50単位
（１月につき）</t>
  </si>
  <si>
    <t>　要支援から要介護になった方については、要介護になった初月が評価対象利用開始月となる。</t>
  </si>
  <si>
    <t>100単位
（３月に１回を限度として、１月につき）
※　個別機能訓練加算を算定している場合は、算定しない</t>
    <rPh sb="3" eb="5">
      <t>タンイ</t>
    </rPh>
    <rPh sb="8" eb="9">
      <t>ツキ</t>
    </rPh>
    <rPh sb="11" eb="12">
      <t>カイ</t>
    </rPh>
    <rPh sb="13" eb="15">
      <t>ゲンド</t>
    </rPh>
    <rPh sb="20" eb="21">
      <t>ツキ</t>
    </rPh>
    <rPh sb="28" eb="30">
      <t>コベツ</t>
    </rPh>
    <rPh sb="30" eb="32">
      <t>キノウ</t>
    </rPh>
    <rPh sb="32" eb="36">
      <t>クンレンカサン</t>
    </rPh>
    <rPh sb="37" eb="39">
      <t>サンテイ</t>
    </rPh>
    <rPh sb="43" eb="45">
      <t>バアイ</t>
    </rPh>
    <rPh sb="47" eb="49">
      <t>サンテイ</t>
    </rPh>
    <phoneticPr fontId="62"/>
  </si>
  <si>
    <t xml:space="preserve">介護職員等処遇改善加算(Ⅰ)の①(二)、②から⑥、⑧から⑩までのいずれにも適合すること
</t>
  </si>
  <si>
    <t>　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良いか。</t>
  </si>
  <si>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62"/>
  </si>
  <si>
    <t>㊻</t>
  </si>
  <si>
    <r>
      <rPr>
        <b/>
        <sz val="9"/>
        <color auto="1"/>
        <rFont val="ＭＳ Ｐゴシック"/>
      </rPr>
      <t>【大臣基準告示】15の２　ロ</t>
    </r>
    <r>
      <rPr>
        <sz val="9"/>
        <color auto="1"/>
        <rFont val="ＭＳ Ｐゴシック"/>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通所型サービス事業所を訪問し、当該事業所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62"/>
  </si>
  <si>
    <t>※加算の取下げ及び職員の欠員による減算の開始のみ随時受け付けます。</t>
  </si>
  <si>
    <t>個別機能訓練加算（Ⅰ）</t>
    <rPh sb="0" eb="2">
      <t>コベツ</t>
    </rPh>
    <rPh sb="2" eb="4">
      <t>キノウ</t>
    </rPh>
    <rPh sb="4" eb="8">
      <t>クンレンカサン</t>
    </rPh>
    <phoneticPr fontId="62"/>
  </si>
  <si>
    <t>27単位
（１日につき）</t>
    <rPh sb="2" eb="4">
      <t>タンイ</t>
    </rPh>
    <rPh sb="7" eb="8">
      <t>ニチ</t>
    </rPh>
    <phoneticPr fontId="62"/>
  </si>
  <si>
    <t>　要件にある以上の内容については細かく規定しないが、当然ながら、当該はり師・きゅう師が機能訓練指導員として実際に行う業務の頻度・内容を鑑みて、十分な経験を得たと当該施設の管理者が判断できることは必要となる。（平成30年度介護報酬改定Q&amp;A （平成30年３月23日） 問32）</t>
  </si>
  <si>
    <t>　これまでは、初めてＡＤＬ維持等加算を算定しようとする事業所は、前年度に「ＡＤＬ維持等加算［申出］の有無」の届出を指定権者に届け出る必要があったが、これに変更はあるのか。</t>
  </si>
  <si>
    <t>　個別機能訓練加算に係る算定方法、内容等について示されたい。</t>
  </si>
  <si>
    <t>　送迎時に居宅内で介助した場合は30分以内であれば所要時間に参入してもよいとあるが、同一建物又は同一敷地内の有料老人ホーム等に居住している利用者へ介護職員が迎えに行き居宅内介助した場合も対象とすることでよいか。</t>
  </si>
  <si>
    <t>　当該個別機能訓練加算は、従来機能訓練指導員を配置することを評価していた体制加算を、機能訓練指導員の配置と共に、個別に計画を立て、機能訓練を行うことを評価することとしたものであり、介護サービスにおいては実施日、（介護予防）特定施設入居者生活介護サービス及び介護老人福祉施設サービスにおいては入所期間のうち機能訓練実施期間中において当該加算を算定することが可能である。　なお、具体的なサービスの流れとしては、「多職種が協同して、利用者毎にアセスメントを行い、目標設定、計画の作成をした上で、機能訓練指導員が必要に応じた個別機能訓練の提供を行い、その結果を評価すること」が想定される。また、行われる機能訓練の内容は、各利用者の心身伏況等に応じて、日常生活を営むのに必要な機能を改善し、又はその減退を予防するのに必要な訓練を計画されたい。（平成18年４月改定関係Q&amp;A vol.3 問15）</t>
    <rPh sb="367" eb="369">
      <t>ヘイセイ</t>
    </rPh>
    <phoneticPr fontId="6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</si>
  <si>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62"/>
  </si>
  <si>
    <t>27単位
（１日につき）</t>
  </si>
  <si>
    <t>届出日の属する月の前３月</t>
    <rPh sb="0" eb="2">
      <t>トドケデ</t>
    </rPh>
    <rPh sb="2" eb="3">
      <t>ヒ</t>
    </rPh>
    <rPh sb="4" eb="5">
      <t>ゾク</t>
    </rPh>
    <rPh sb="7" eb="8">
      <t>ツキ</t>
    </rPh>
    <rPh sb="9" eb="10">
      <t>マエ</t>
    </rPh>
    <rPh sb="11" eb="12">
      <t>ガツ</t>
    </rPh>
    <phoneticPr fontId="62"/>
  </si>
  <si>
    <t>個別機能訓練加算（Ⅰ）</t>
    <rPh sb="0" eb="2">
      <t>コベツ</t>
    </rPh>
    <rPh sb="2" eb="4">
      <t>キノウ</t>
    </rPh>
    <rPh sb="4" eb="6">
      <t>クンレン</t>
    </rPh>
    <rPh sb="6" eb="8">
      <t>カサン</t>
    </rPh>
    <phoneticPr fontId="62"/>
  </si>
  <si>
    <t>１ 減算型</t>
  </si>
  <si>
    <r>
      <rPr>
        <b/>
        <sz val="9"/>
        <color auto="1"/>
        <rFont val="ＭＳ Ｐゴシック"/>
      </rPr>
      <t xml:space="preserve">【留意事項通知】第２の４（７）
</t>
    </r>
    <r>
      <rPr>
        <sz val="9"/>
        <color auto="1"/>
        <rFont val="ＭＳ Ｐゴシック"/>
      </rPr>
      <t>⑥　個別機能訓練加算（Ⅱ）を取得する場合、厚生労働省への情報の提出については、LIFEを用いて行うこととする。LIFEへの提出情報、提出頻度等については、「科学的介護情報システム（LIFE）関連加算に関する基本的考え方並びに事務処理手順及び様式例の提示について」を参照されたい。
　サービスの質の向上を図るため、LIFE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提出された情報については、国民の健康の保持増進及びその有する能力の維持向上に資するため、適宜活用されるものである。</t>
    </r>
    <rPh sb="1" eb="3">
      <t>リュウイ</t>
    </rPh>
    <rPh sb="3" eb="5">
      <t>ジコウ</t>
    </rPh>
    <rPh sb="5" eb="7">
      <t>ツウチ</t>
    </rPh>
    <rPh sb="8" eb="9">
      <t>ダイ</t>
    </rPh>
    <rPh sb="18" eb="20">
      <t>コベツ</t>
    </rPh>
    <rPh sb="20" eb="22">
      <t>キノウ</t>
    </rPh>
    <rPh sb="22" eb="24">
      <t>クンレン</t>
    </rPh>
    <rPh sb="24" eb="26">
      <t>カサン</t>
    </rPh>
    <rPh sb="30" eb="32">
      <t>シュトク</t>
    </rPh>
    <rPh sb="34" eb="36">
      <t>バアイ</t>
    </rPh>
    <rPh sb="37" eb="39">
      <t>コウセイ</t>
    </rPh>
    <rPh sb="39" eb="42">
      <t>ロウドウショウ</t>
    </rPh>
    <rPh sb="44" eb="46">
      <t>ジョウホウ</t>
    </rPh>
    <rPh sb="47" eb="49">
      <t>テイシュツ</t>
    </rPh>
    <rPh sb="60" eb="61">
      <t>モチ</t>
    </rPh>
    <rPh sb="63" eb="64">
      <t>オコナ</t>
    </rPh>
    <rPh sb="77" eb="79">
      <t>テイシュツ</t>
    </rPh>
    <rPh sb="79" eb="81">
      <t>ジョウホウ</t>
    </rPh>
    <rPh sb="82" eb="84">
      <t>テイシュツ</t>
    </rPh>
    <rPh sb="84" eb="86">
      <t>ヒンド</t>
    </rPh>
    <rPh sb="86" eb="87">
      <t>トウ</t>
    </rPh>
    <rPh sb="94" eb="97">
      <t>カガクテキ</t>
    </rPh>
    <rPh sb="97" eb="99">
      <t>カイゴ</t>
    </rPh>
    <rPh sb="99" eb="101">
      <t>ジョウホウ</t>
    </rPh>
    <rPh sb="111" eb="113">
      <t>カンレン</t>
    </rPh>
    <rPh sb="113" eb="115">
      <t>カサン</t>
    </rPh>
    <rPh sb="116" eb="117">
      <t>カン</t>
    </rPh>
    <rPh sb="119" eb="122">
      <t>キホンテキ</t>
    </rPh>
    <rPh sb="122" eb="123">
      <t>カンガ</t>
    </rPh>
    <rPh sb="124" eb="125">
      <t>カタ</t>
    </rPh>
    <rPh sb="125" eb="126">
      <t>ナラ</t>
    </rPh>
    <rPh sb="128" eb="130">
      <t>ジム</t>
    </rPh>
    <rPh sb="130" eb="132">
      <t>ショリ</t>
    </rPh>
    <rPh sb="132" eb="134">
      <t>テジュン</t>
    </rPh>
    <rPh sb="134" eb="135">
      <t>オヨ</t>
    </rPh>
    <rPh sb="136" eb="138">
      <t>ヨウシキ</t>
    </rPh>
    <rPh sb="138" eb="139">
      <t>レイ</t>
    </rPh>
    <rPh sb="140" eb="142">
      <t>テイジ</t>
    </rPh>
    <rPh sb="148" eb="150">
      <t>サンショウ</t>
    </rPh>
    <rPh sb="162" eb="163">
      <t>シツ</t>
    </rPh>
    <rPh sb="164" eb="166">
      <t>コウジョウ</t>
    </rPh>
    <rPh sb="167" eb="168">
      <t>ハカ</t>
    </rPh>
    <rPh sb="178" eb="180">
      <t>テイシュツ</t>
    </rPh>
    <rPh sb="180" eb="182">
      <t>ジョウホウ</t>
    </rPh>
    <rPh sb="182" eb="183">
      <t>オヨ</t>
    </rPh>
    <rPh sb="191" eb="193">
      <t>ジョウホウ</t>
    </rPh>
    <rPh sb="194" eb="196">
      <t>カツヨウ</t>
    </rPh>
    <rPh sb="198" eb="201">
      <t>リヨウシャ</t>
    </rPh>
    <rPh sb="202" eb="204">
      <t>ジョウタイ</t>
    </rPh>
    <rPh sb="205" eb="206">
      <t>オウ</t>
    </rPh>
    <rPh sb="208" eb="210">
      <t>コベツ</t>
    </rPh>
    <rPh sb="210" eb="212">
      <t>キノウ</t>
    </rPh>
    <rPh sb="212" eb="214">
      <t>クンレン</t>
    </rPh>
    <rPh sb="214" eb="216">
      <t>ケイカク</t>
    </rPh>
    <rPh sb="217" eb="219">
      <t>サクセイ</t>
    </rPh>
    <rPh sb="226" eb="228">
      <t>トウガイ</t>
    </rPh>
    <rPh sb="228" eb="230">
      <t>ケイカク</t>
    </rPh>
    <rPh sb="231" eb="232">
      <t>モト</t>
    </rPh>
    <rPh sb="234" eb="236">
      <t>コベツ</t>
    </rPh>
    <rPh sb="236" eb="238">
      <t>キノウ</t>
    </rPh>
    <rPh sb="238" eb="240">
      <t>クンレン</t>
    </rPh>
    <rPh sb="241" eb="243">
      <t>ジッシ</t>
    </rPh>
    <rPh sb="248" eb="250">
      <t>トウガイ</t>
    </rPh>
    <rPh sb="250" eb="252">
      <t>ジッシ</t>
    </rPh>
    <rPh sb="252" eb="254">
      <t>ナイヨウ</t>
    </rPh>
    <rPh sb="255" eb="257">
      <t>ヒョウカ</t>
    </rPh>
    <rPh sb="267" eb="269">
      <t>ヒョウカ</t>
    </rPh>
    <rPh sb="269" eb="271">
      <t>ケッカ</t>
    </rPh>
    <rPh sb="272" eb="273">
      <t>フ</t>
    </rPh>
    <rPh sb="276" eb="278">
      <t>トウガイ</t>
    </rPh>
    <rPh sb="278" eb="280">
      <t>ケイカク</t>
    </rPh>
    <rPh sb="281" eb="283">
      <t>ミナオ</t>
    </rPh>
    <rPh sb="285" eb="287">
      <t>カイゼン</t>
    </rPh>
    <rPh sb="296" eb="298">
      <t>イチレン</t>
    </rPh>
    <rPh sb="322" eb="323">
      <t>シツ</t>
    </rPh>
    <rPh sb="324" eb="326">
      <t>カンリ</t>
    </rPh>
    <rPh sb="327" eb="328">
      <t>オコナ</t>
    </rPh>
    <rPh sb="334" eb="336">
      <t>テイシュツ</t>
    </rPh>
    <rPh sb="339" eb="341">
      <t>ジョウホウ</t>
    </rPh>
    <rPh sb="347" eb="349">
      <t>コクミン</t>
    </rPh>
    <rPh sb="350" eb="352">
      <t>ケンコウ</t>
    </rPh>
    <rPh sb="353" eb="355">
      <t>ホジ</t>
    </rPh>
    <rPh sb="355" eb="357">
      <t>ゾウシン</t>
    </rPh>
    <rPh sb="357" eb="358">
      <t>オヨ</t>
    </rPh>
    <rPh sb="361" eb="362">
      <t>ユウ</t>
    </rPh>
    <rPh sb="364" eb="366">
      <t>ノウリョク</t>
    </rPh>
    <rPh sb="367" eb="369">
      <t>イジ</t>
    </rPh>
    <rPh sb="369" eb="371">
      <t>コウジョウ</t>
    </rPh>
    <rPh sb="372" eb="373">
      <t>シ</t>
    </rPh>
    <rPh sb="378" eb="380">
      <t>テキギ</t>
    </rPh>
    <rPh sb="380" eb="382">
      <t>カツヨウ</t>
    </rPh>
    <phoneticPr fontId="62"/>
  </si>
  <si>
    <t>30単位
（１月につき）</t>
    <rPh sb="2" eb="4">
      <t>タンイ</t>
    </rPh>
    <rPh sb="7" eb="8">
      <t>ツキ</t>
    </rPh>
    <phoneticPr fontId="62"/>
  </si>
  <si>
    <t>　　7　「特記事項」欄には、異動の状況について具体的に記載してください。</t>
  </si>
  <si>
    <r>
      <t xml:space="preserve">【大臣基準告示】16の２　イ
</t>
    </r>
    <r>
      <rPr>
        <sz val="9"/>
        <color auto="1"/>
        <rFont val="ＭＳ Ｐゴシック"/>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color auto="1"/>
        <rFont val="ＭＳ Ｐゴシック"/>
      </rPr>
      <t xml:space="preserve">
　</t>
    </r>
    <r>
      <rPr>
        <sz val="9"/>
        <color auto="1"/>
        <rFont val="ＭＳ Ｐゴシック"/>
      </rPr>
      <t>次に掲げる基準のいずれにも適合すること。
⑴評価対象者（当該事業所又は当該施設の利用期間（⑵において「評価対象利用期間」という。）が６月を超える者をいう。以下この号において同じ。）の総数が１０人以上であること。
⑵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
⑶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が１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62"/>
  </si>
  <si>
    <t>変　更　前</t>
  </si>
  <si>
    <t>・ 一定の研修とは、様々な主体によって実施されるＢＩの測定方法に係る研修を受講することや、厚生労働省において作成予定のＢＩに関するマニュアル（https://www.mhlw.go.jp/stf/shingi2/0000198094_00037.html）及びＢＩの測定についての動画等を用いて、ＢＩの測定方法を学習することなどが考えられる。
・ また、事業所は、ＢＩによる評価を行う職員を、外部・内部の理学療法士、作業療法士、言語聴覚士から指導を受ける研修に定期的に参加させ、その参加履歴を管理することなど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t>
  </si>
  <si>
    <r>
      <rPr>
        <b/>
        <sz val="9"/>
        <color auto="1"/>
        <rFont val="ＭＳ Ｐゴシック"/>
      </rPr>
      <t>【報酬告示】別表３ ハ</t>
    </r>
    <r>
      <rPr>
        <sz val="9"/>
        <color auto="1"/>
        <rFont val="ＭＳ Ｐゴシック"/>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Ⅰ）を算定している場合においては、サービス提供体制強化加算（Ⅱ）及び（Ⅲ）は算定しない。</t>
    </r>
  </si>
  <si>
    <t>　令和３年度にＡＤＬ維持等加算を算定する場合に、ＬＩＦＥを用いて提出するBarthel
Index は合計値でよいが、令和４年度以降にＡＤＬ維持等加算を算定することを目的とし
て、Barthel Index を提出する場合は、項目ごとの値を提出する必要がある。</t>
  </si>
  <si>
    <t>サービス種類</t>
    <rPh sb="4" eb="6">
      <t>シュルイ</t>
    </rPh>
    <phoneticPr fontId="62"/>
  </si>
  <si>
    <t>　事業所又は施設において、評価対象利用期間が６月を超えるとは、どのような意味か。</t>
  </si>
  <si>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
  </si>
  <si>
    <t>　サービスの利用に当たり、６月以上のサービス提供に係る計画を策定し、支援を行っていた場合において、計画期間の途中で当該サービスを利用していない月があったとしても、当該月を除いて６月以上利用していれば評価対象者に含まれる。</t>
  </si>
  <si>
    <t>・ 令和３年度に加算の算定を開始しようとする場合は、算定を開始しようとする月の前月までに、介護給付費算定に係る体制等状況一覧表の「ＡＤＬ維持等加算［申出］の有無」について、「２ あり」と届出を行う必要がある。加えて、加算の算定を開始しようとする月の末日までに、ＬＩＦＥ上でＡＤＬ利得に係る基準を満たすことを確認し、加算の請求届出を行うこと。
・ 令和４年度以降に加算の算定を開始しようとする場合は、算定を開始しようとする月の前年同月に、介護給付費算定に係る体制等状況一覧表の「ＡＤＬ維持等加算［申出］の有無」について、「２ あり」と届出を行う必要がある。加えて、加算の算定を開始しようとする月の末日までに、ＬＩＦＥ上でＡＤＬ利得に係る基準を満たすことを確認し、加算の請求届出を行うこと。
・ なお、「ＡＤＬ維持等加算［申出］の有無」について、「２ あり」と届け出たが、ＬＩＦＥでの確認の結果、ＡＤＬ利得に係る基準を満たさなかった場合に、今後、ＡＤＬ維持等加算を算定する意思がなければ、「ＡＤＬ維持等加算［申出］の有無」について、届出
を「１ なし」に変更すること。</t>
  </si>
  <si>
    <t>　令和３年度については、算定を開始しようとする月の前月までに申出を行うこと。令和４年度以降に算定を開始しようとする場合は、当該算定を開始しようとする月の前年同月に届出を行うこと。</t>
  </si>
  <si>
    <t>なし</t>
  </si>
  <si>
    <t>　令和２年度分のＡＤＬ値については、適切に評価されていると事業所又は施設が考える値であれば問題ない。令和３年度以降のＡＤＬ値は、一定の研修を受けた者が測定するものとする。</t>
  </si>
  <si>
    <t>　各事業者がＬＩＦＥを用いてＡＤＬ利得が基準を満たすかどうかを確認するため、従来のような国保連合会からの審査結果は送付されない。</t>
  </si>
  <si>
    <t>　貴見のとおり。</t>
  </si>
  <si>
    <t>　同一施設内で予防サービスも行っている。要支援から要介護になった方の評価期間はどうなるのか。</t>
  </si>
  <si>
    <t>　ＡＤＬ維持等加算(Ⅰ)又は(Ⅱ)を算定しようとする事業所又は施設は、介護給付費算定に係る体制等状況一覧表の「ＡＤＬ維持等加算〔申出〕の有無」を「２ あり」、「ＡＤＬ維持等加算Ⅲ」を「１ なし」とする。</t>
  </si>
  <si>
    <t>７ 加算Ⅰ</t>
  </si>
  <si>
    <t>　令和４年度もＡＤＬ維持等加算(Ⅲ)の算定を予定している事業所は、介護給付費算定に係る体制等状況一覧表の「ＡＤＬ維持等加算〔申出〕の有無」が「２ あり」、「ＡＤＬ維持等加算Ⅲ」が「２ あり」という記載することで良いか。</t>
  </si>
  <si>
    <t>ＡＤＬ維持等加算（Ⅱ）</t>
    <rPh sb="3" eb="6">
      <t>イジトウ</t>
    </rPh>
    <rPh sb="6" eb="8">
      <t>カサン</t>
    </rPh>
    <phoneticPr fontId="62"/>
  </si>
  <si>
    <t>60単位
（１月につき）</t>
    <rPh sb="2" eb="4">
      <t>タンイ</t>
    </rPh>
    <rPh sb="7" eb="8">
      <t>ツキ</t>
    </rPh>
    <phoneticPr fontId="62"/>
  </si>
  <si>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</si>
  <si>
    <r>
      <rPr>
        <b/>
        <sz val="9"/>
        <color auto="1"/>
        <rFont val="ＭＳ Ｐゴシック"/>
      </rPr>
      <t>【大臣基準告示】18</t>
    </r>
    <r>
      <rPr>
        <sz val="9"/>
        <color auto="1"/>
        <rFont val="ＭＳ Ｐゴシック"/>
      </rPr>
      <t xml:space="preserve">
　通所介護費、通所リハビリテーション費、短期入所生活介護費、短期入所療養介護費(老人性認知症疾患療養病棟(健康保険法等の一部を改正する法律(平成十八年法律第八十三号)附則第百三十条の二第一項の規定によりなおその効力を有するものとされた介護保険法施行令第四条第二項に規定する病床により構成される病棟をいう。以下「認知症病棟」という。)を有する病院における短期入所療養介護費を除く。)、地域密着型通所介護費、認知症対応型通所介護費、小規模多機能型居宅介護費、認知症対応型共同生活介護費、看護小規模多機能型居宅介護費、介護予防通所リハビリテーション費、介護予防短期入所生活介護費、介護予防短期入所療養介護費(認知症病棟を有する病院における介護予防短期入所療養介護費を除く。)、介護予防認知症対応型通所介護費、介護予防小規模多機能型居宅介護費及び介護予防認知症対応型共同生活介護費における若年性認知症利用者受入加算の基準
　受け入れた若年性認知症利用者(介護保険法施行令第二条第六号に規定する初老期における認知症によって要介護者又は要支援者となった者をいう。)ごとに個別の担当者を定めていること。</t>
    </r>
    <rPh sb="1" eb="3">
      <t>ダイジン</t>
    </rPh>
    <rPh sb="3" eb="5">
      <t>キジュン</t>
    </rPh>
    <rPh sb="5" eb="7">
      <t>コクジ</t>
    </rPh>
    <phoneticPr fontId="62"/>
  </si>
  <si>
    <t>　若年性認知症利用者を担当する者のことで、施設や事業所の介護職員の中から定めていただきたい。人数や資格等の要件は問わない。 （平成21年４月改定関係Ｑ＆Ａ vol.1 問102）</t>
  </si>
  <si>
    <t>サービス提供体制強化加算（Ⅲ）</t>
    <rPh sb="4" eb="6">
      <t>テイキョウ</t>
    </rPh>
    <rPh sb="6" eb="8">
      <t>タイセイ</t>
    </rPh>
    <rPh sb="8" eb="12">
      <t>キョウカカサン</t>
    </rPh>
    <phoneticPr fontId="62"/>
  </si>
  <si>
    <r>
      <rPr>
        <b/>
        <sz val="9"/>
        <color auto="1"/>
        <rFont val="ＭＳ Ｐゴシック"/>
      </rPr>
      <t>【大臣基準告示】18の２</t>
    </r>
    <r>
      <rPr>
        <sz val="9"/>
        <color auto="1"/>
        <rFont val="ＭＳ Ｐゴシック"/>
      </rPr>
      <t xml:space="preserve">
　通所介護費、通所リハビリテーション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通所介護費等算定方法（平成12年厚生省告示第27号）第６号に規定する基準に該当しないこと。
</t>
    </r>
    <rPh sb="20" eb="22">
      <t>ツウショ</t>
    </rPh>
    <rPh sb="31" eb="32">
      <t>ヒ</t>
    </rPh>
    <rPh sb="33" eb="35">
      <t>チイキ</t>
    </rPh>
    <rPh sb="35" eb="37">
      <t>ミッチャク</t>
    </rPh>
    <rPh sb="37" eb="38">
      <t>カタ</t>
    </rPh>
    <rPh sb="38" eb="40">
      <t>ツウショ</t>
    </rPh>
    <rPh sb="40" eb="43">
      <t>カイゴヒ</t>
    </rPh>
    <rPh sb="44" eb="47">
      <t>ニンチショウ</t>
    </rPh>
    <rPh sb="47" eb="49">
      <t>タイオウ</t>
    </rPh>
    <rPh sb="49" eb="50">
      <t>カタ</t>
    </rPh>
    <rPh sb="50" eb="52">
      <t>ツウショ</t>
    </rPh>
    <rPh sb="52" eb="54">
      <t>カイゴ</t>
    </rPh>
    <rPh sb="54" eb="55">
      <t>ヒ</t>
    </rPh>
    <rPh sb="56" eb="58">
      <t>カンゴ</t>
    </rPh>
    <rPh sb="58" eb="61">
      <t>ショウキボ</t>
    </rPh>
    <rPh sb="61" eb="64">
      <t>タキノウ</t>
    </rPh>
    <rPh sb="64" eb="65">
      <t>カタ</t>
    </rPh>
    <rPh sb="65" eb="67">
      <t>キョタク</t>
    </rPh>
    <rPh sb="108" eb="110">
      <t>エイヨウ</t>
    </rPh>
    <phoneticPr fontId="62"/>
  </si>
  <si>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 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ただし、情報の提出が困難であった理由について、介護記録等に明記しておく必要がある。（令和３年度　VOL６　問２）</t>
  </si>
  <si>
    <r>
      <t xml:space="preserve">【報酬告示】別表３ 注1２
</t>
    </r>
    <r>
      <rPr>
        <sz val="9"/>
        <color auto="1"/>
        <rFont val="ＭＳ Ｐゴシック"/>
      </rPr>
      <t>　　次に掲げるいずれの基準にも適合しているものとして市町村長に届け出て、低栄養状態にある利用者又はそのおそれのある利用者に対して、栄養改善サービスを行った場合。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（１）当該事業所の従業者として又は外部との連携により管理栄養士を１名以上配置していること。
（２）利用者の栄養状態を利用開始時に把握し、管理栄養士等が共同して、利用者ごとの摂食・嚥下機能及び食形態にも配慮した栄養ケア計画を作成していること。
（３）利用者ごとの栄養ケア計画に従い、必要に応じて当該利用者の居宅を訪問し、管理栄養士等が栄養改善サービスを行っているとともに、利用者の栄養状態を定期的に記録していること。
（４）利用者ごとの栄養ケア計画の進捗状況を定期的に評価している。
（５）厚生労働大臣の定める基準（平成２７年厚生労働省告示第９５号第２８条１９）に適合している単独型・併設型指定認知症対応型通所介護事業所又は共用型指定認知症対応型通所介護事業所であること。</t>
    </r>
    <r>
      <rPr>
        <b/>
        <sz val="9"/>
        <color auto="1"/>
        <rFont val="ＭＳ Ｐゴシック"/>
      </rPr>
      <t xml:space="preserve">
</t>
    </r>
  </si>
  <si>
    <t xml:space="preserve">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　 </t>
  </si>
  <si>
    <t>加算算定の延長を求める理由</t>
    <rPh sb="0" eb="2">
      <t>カサン</t>
    </rPh>
    <rPh sb="2" eb="4">
      <t>サンテイ</t>
    </rPh>
    <rPh sb="5" eb="7">
      <t>エンチョウ</t>
    </rPh>
    <rPh sb="8" eb="9">
      <t>モト</t>
    </rPh>
    <rPh sb="11" eb="13">
      <t>リユウ</t>
    </rPh>
    <phoneticPr fontId="4"/>
  </si>
  <si>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
  </si>
  <si>
    <r>
      <t xml:space="preserve">【大臣基準告示】19
</t>
    </r>
    <r>
      <rPr>
        <sz val="9"/>
        <color auto="1"/>
        <rFont val="ＭＳ Ｐゴシック"/>
      </rPr>
      <t>　通所介護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通所介護費等算定方法（平成12年厚生省告示第27号）第６号に規定する基準に該当しないこと。</t>
    </r>
  </si>
  <si>
    <r>
      <rPr>
        <b/>
        <sz val="9"/>
        <color auto="1"/>
        <rFont val="ＭＳ Ｐゴシック"/>
      </rPr>
      <t>【区分支給限度基準額外告示】13</t>
    </r>
    <r>
      <rPr>
        <sz val="9"/>
        <color auto="1"/>
        <rFont val="ＭＳ Ｐゴシック"/>
      </rPr>
      <t xml:space="preserve">
　指定地域密着型サービス介護給付費単位数表の認知症対応型通所介護費のイ及びロの注3、注5及び注17（※同一建物減算）並びにハからホまでの規定による加算又は減算に係る費用の額並びに指定地域密着型介護予防サービスに要する費用の額の算定に関する基準(平成十八年厚生労働省告示第百二十八号)別表指定地域密着型介護予防サービス介護給付費単位数表の介護予防認知症対応型通所介護費のイ及びロの注3、注5及び注16並びにハからホまでの規定による加算又は減算に係る費用の額</t>
    </r>
    <rPh sb="1" eb="3">
      <t>クブン</t>
    </rPh>
    <rPh sb="3" eb="5">
      <t>シキュウ</t>
    </rPh>
    <rPh sb="5" eb="7">
      <t>ゲンド</t>
    </rPh>
    <rPh sb="7" eb="10">
      <t>キジュンガク</t>
    </rPh>
    <rPh sb="10" eb="11">
      <t>ソト</t>
    </rPh>
    <rPh sb="11" eb="13">
      <t>コクジ</t>
    </rPh>
    <rPh sb="68" eb="70">
      <t>ドウイツ</t>
    </rPh>
    <rPh sb="70" eb="72">
      <t>タテモノ</t>
    </rPh>
    <rPh sb="72" eb="74">
      <t>ゲンサン</t>
    </rPh>
    <phoneticPr fontId="62"/>
  </si>
  <si>
    <t>　栄養改善サービスに必要な同意には、利用者又はその家族の自署又は押印は必ずしも必要ではないと考えるが如何。</t>
  </si>
  <si>
    <t>　　2　「法人の種別」欄は、申請者が法人である場合に、「社会福祉法人」「医療法人」「社団法人」「財団法人」</t>
  </si>
  <si>
    <t>　栄養改善サービスの開始などの際に、利用者又はその家族の同意を口頭で確認した場合には、栄養ケア計画などに係る記録に利用者又はその家族が同意した旨を記載すればよく、利用者又はその家族の自署又は押印は必須ではない。（平２１．３版　VOL７９　問４）</t>
  </si>
  <si>
    <t>口腔・栄養スクリーニング加算（Ⅰ）</t>
    <rPh sb="0" eb="2">
      <t>コウクウ</t>
    </rPh>
    <rPh sb="3" eb="5">
      <t>エイヨウ</t>
    </rPh>
    <rPh sb="12" eb="14">
      <t>カサン</t>
    </rPh>
    <phoneticPr fontId="62"/>
  </si>
  <si>
    <t>20単位
(１回につき)</t>
    <rPh sb="2" eb="4">
      <t>タンイ</t>
    </rPh>
    <rPh sb="7" eb="8">
      <t>カイ</t>
    </rPh>
    <phoneticPr fontId="62"/>
  </si>
  <si>
    <t>）</t>
  </si>
  <si>
    <r>
      <t xml:space="preserve">【報酬告示】別表３ 注1３
</t>
    </r>
    <r>
      <rPr>
        <sz val="9"/>
        <color auto="1"/>
        <rFont val="ＭＳ Ｐゴシック"/>
      </rPr>
      <t>　　厚生労働大臣の定める基準に適合する指定認知症対応型通所介護事業所の従業者が、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た場合に、栄養スクリーニング加算として１回につき５単位を所定単位数に加算する。ただし、当該利用者について、当該事業所以外で既に栄養スクリーニング加算を算定している場合は算定せず、当該利用者が栄養改善加算の算定に係る栄養改善サービスを受けている間及び当該栄養改善サービスが終了した日の属する月は、算定しない。</t>
    </r>
  </si>
  <si>
    <r>
      <t>【報酬告示】別表３ 注14</t>
    </r>
    <r>
      <rPr>
        <sz val="9"/>
        <color auto="1"/>
        <rFont val="ＭＳ Ｐゴシック"/>
      </rPr>
      <t xml:space="preserve">
　厚生労働大臣が定める基準に適合しているものとして市町村長に届け出て、口腔機能が低下している利用者又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口腔機能向上加算として、当該基準に掲げる区分に従い、３月以内の期間に限り１月に２回を限度として１回につき単位数を所定単位数に加算する。ただし、口腔機能向上加算（Ⅱ）を算定している場合においては、口腔機能向上加算（Ⅰ）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r>
  </si>
  <si>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62"/>
  </si>
  <si>
    <r>
      <t xml:space="preserve">【大臣基準告示】５１の１１(２０を準用)　イ
</t>
    </r>
    <r>
      <rPr>
        <sz val="9"/>
        <color auto="1"/>
        <rFont val="ＭＳ Ｐゴシック"/>
      </rPr>
      <t>　　認知症対応型通所介護費における口腔機能向上加算の基準</t>
    </r>
    <r>
      <rPr>
        <b/>
        <sz val="9"/>
        <color auto="1"/>
        <rFont val="ＭＳ Ｐゴシック"/>
      </rPr>
      <t xml:space="preserve">
　</t>
    </r>
    <r>
      <rPr>
        <sz val="9"/>
        <color auto="1"/>
        <rFont val="ＭＳ Ｐゴシック"/>
      </rPr>
      <t>次のいずれにも適合すること。
⑴言語聴覚士、歯科衛生士又は看護職員を１名以上配置していること。
⑵利用者の口腔機能を利用開始時に把握し、言語聴覚士、歯科衛生士、看護職員、介護職員、生活相談員その他の職種の者が共同して、利用者ごとの口腔機能改善管理指導計画を作成していること。
⑶利用者ごとの口腔機能改善管理指導計画に従い言語聴覚士、歯科衛生士又は看護職員が口腔機能向上サービス（指定居宅サービス介護給付費単位数表の通所介護費の注18に規定する口腔機能向上サービスをいう。以下同じ。）を行っているとともに、利用者の口腔機能を定期的に記録していること。
⑷利用者ごとの口腔機能改善管理指導計画の進捗状況を定期的に評価していること。
⑸通所介護費等算定方法第１号に規定する基準のいずれにも該当しないこと。</t>
    </r>
    <rPh sb="17" eb="19">
      <t>ジュンヨウ</t>
    </rPh>
    <rPh sb="25" eb="28">
      <t>ニンチショウ</t>
    </rPh>
    <rPh sb="28" eb="30">
      <t>タイオウ</t>
    </rPh>
    <rPh sb="30" eb="31">
      <t>カタ</t>
    </rPh>
    <rPh sb="42" eb="44">
      <t>キノウ</t>
    </rPh>
    <rPh sb="44" eb="46">
      <t>コウジョウ</t>
    </rPh>
    <rPh sb="53" eb="54">
      <t>ツギ</t>
    </rPh>
    <rPh sb="60" eb="62">
      <t>テキゴウ</t>
    </rPh>
    <phoneticPr fontId="6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</si>
  <si>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62"/>
  </si>
  <si>
    <t>　口腔機能向上加算について、歯科医療との重複の有無については、歯科医療機関又は事業所のいずれにおいて判断するのか。</t>
  </si>
  <si>
    <t>　歯科医療を受診している場合の口腔機能向上加算の取扱いについて、患者又はその家族に説明した上、歯科医療機関が患者又は家族等に提供する管理計画書（歯科疾患管理料を算定した場合）等に基づき、歯科医療を受診した月に係る介護報酬の請求時に、事業所において判断する。（平２１．４版　VOL７９　問１）</t>
  </si>
  <si>
    <t>合計</t>
    <rPh sb="0" eb="2">
      <t>ゴウケイ</t>
    </rPh>
    <phoneticPr fontId="62"/>
  </si>
  <si>
    <t>３月以内の期間に限り１月に２回を限度
１回につき
160単位</t>
  </si>
  <si>
    <r>
      <t xml:space="preserve">【大臣基準告示】５１の１１(２０を準用)　ロ
</t>
    </r>
    <r>
      <rPr>
        <sz val="9"/>
        <color auto="1"/>
        <rFont val="ＭＳ Ｐゴシック"/>
      </rPr>
      <t>　認知症対応型通所介護費における口腔機能向上加算の基準</t>
    </r>
    <r>
      <rPr>
        <b/>
        <sz val="9"/>
        <color auto="1"/>
        <rFont val="ＭＳ Ｐゴシック"/>
      </rPr>
      <t xml:space="preserve">
　</t>
    </r>
    <r>
      <rPr>
        <sz val="9"/>
        <color auto="1"/>
        <rFont val="ＭＳ Ｐゴシック"/>
      </rPr>
      <t>次のいずれにも適合すること。
⑴　イ⑴から⑸までに掲げる基準のいずれにも適合すること。
⑵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
    <rPh sb="17" eb="19">
      <t>ジュンヨウ</t>
    </rPh>
    <rPh sb="24" eb="27">
      <t>ニンチショウ</t>
    </rPh>
    <rPh sb="27" eb="29">
      <t>タイオウ</t>
    </rPh>
    <rPh sb="29" eb="30">
      <t>カタ</t>
    </rPh>
    <rPh sb="41" eb="43">
      <t>キノウ</t>
    </rPh>
    <rPh sb="43" eb="45">
      <t>コウジョウ</t>
    </rPh>
    <rPh sb="52" eb="53">
      <t>ツギ</t>
    </rPh>
    <rPh sb="59" eb="61">
      <t>テキゴウ</t>
    </rPh>
    <phoneticPr fontId="62"/>
  </si>
  <si>
    <r>
      <t>【報酬告示】別表３ 注15
　</t>
    </r>
    <r>
      <rPr>
        <sz val="9"/>
        <color auto="1"/>
        <rFont val="ＭＳ Ｐゴシック"/>
      </rPr>
      <t>次に掲げるいずれの基準にも適合しているものとして市町村長に届け出た単独型・併設型指定認知症対応型通所介護事業所又は共用型指定認知症対応型通所介護事業所が、利用者に対し指定認知症対応型通所介護を行った場合は、科学的介護推進体制加算として、１月につき40単位を所定単位数に加算する。
⑴利用者ごとのＡＤＬ値、栄養状態、口腔機能、認知症の状況その他の利用者の心身の状況等に係る基本的な情報を、厚生労働省に提出していること。
⑵必要に応じて認知症対応型通所介護計画を見直すなど、指定認知症対応型通所介護の提供に当たって、⑴に規定する情報その他指定認知症対応型通所介護を適切かつ有効に提供するために必要な情報を活用していること。</t>
    </r>
  </si>
  <si>
    <r>
      <t xml:space="preserve">【留意事項通知】第２の４（１５）(３の２(１９)を準用)
</t>
    </r>
    <r>
      <rPr>
        <sz val="9"/>
        <color auto="1"/>
        <rFont val="ＭＳ Ｐゴシック"/>
      </rPr>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利用者の心身の状況等に係る基本的な情報に基づき、適切なサービスを提供するためのサービス計画を作成する（Plan）。
ロ サービスの提供に当たっては、サービス計画に基づいて、利用者の自立支援や重度化防止に資する介護を実施する（Do）。
ハ ＬＩＦＥへの提出情報及びフィードバック情報等も活用し、多職種が共同して、事業所の特性やサービス提供の在り方について検証を行う（Check）。
ニ 検証結果に基づき、利用者のサービス計画を適切に見直し、事業所全体として、サービスの質の更なる向上に努める（Action）。</t>
    </r>
    <rPh sb="25" eb="27">
      <t>ジュンヨウ</t>
    </rPh>
    <phoneticPr fontId="62"/>
  </si>
  <si>
    <t xml:space="preserve"> ＬＩＦＥに提出する情報に、利用者の氏名や介護保険被保険者番号等の個人情報が含まれるが、情報の提出に当たって、利用者の同意は必要か。</t>
  </si>
  <si>
    <t>　サービスの提供に当たっては、サービス提供の開始・終了タイミングが利用者ごとに前後することはあり得るものであり、単位内でサービスの提供時間の異なる場合が生じても差し支えない。（平成27年度介護報酬改定に関するQ&amp;A（平成27年4月1日）問55）</t>
  </si>
  <si>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</si>
  <si>
    <t>▲94単位
（１日につき）</t>
    <rPh sb="3" eb="5">
      <t>タンイ</t>
    </rPh>
    <rPh sb="8" eb="9">
      <t>ニチ</t>
    </rPh>
    <phoneticPr fontId="62"/>
  </si>
  <si>
    <r>
      <rPr>
        <b/>
        <sz val="9"/>
        <color auto="1"/>
        <rFont val="ＭＳ Ｐゴシック"/>
      </rPr>
      <t>【留意事項通知】第２の４（16）
　</t>
    </r>
    <r>
      <rPr>
        <sz val="9"/>
        <color auto="1"/>
        <rFont val="ＭＳ Ｐゴシック"/>
      </rPr>
      <t>３の２（20）（※）を準用する。
（※）①　同一建物の定義
　注24における「同一建物」とは，当該指定地域密着型通所介護事業所と構造上又は外形上，一体的な建築物を指すものであり，具体的には，当該建物の１階部分に指定地域密着型通所介護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また，ここでいう同一建物については，当該建築物の管理，運営法人が当該指定地域密着型通所介護事業所の指定地域密着型通所介護事業者と異なる場合であっても該当するものであること。
② 　なお，傷病により一時的に送迎が必要であると認められる利用者その他やむを得ない事情により送迎が必要と認められる利用者に対して送迎を行った場合は，例外的に減算対象とならない。
　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
    <rPh sb="1" eb="3">
      <t>リュウイ</t>
    </rPh>
    <rPh sb="3" eb="5">
      <t>ジコウ</t>
    </rPh>
    <rPh sb="5" eb="7">
      <t>ツウチ</t>
    </rPh>
    <rPh sb="8" eb="9">
      <t>ダイ</t>
    </rPh>
    <rPh sb="29" eb="31">
      <t>ジュンヨウ</t>
    </rPh>
    <phoneticPr fontId="62"/>
  </si>
  <si>
    <t>　「建物の構造上自力での通所が困難」とは、具体的にどのような場合か。</t>
  </si>
  <si>
    <t>　当該建物にエレベーターがない又は故障中の場合を指す。（平成24年度介護報酬改定Ｑ＆Ａ vol.1 問55）</t>
    <rPh sb="28" eb="30">
      <t>ヘイセイ</t>
    </rPh>
    <phoneticPr fontId="62"/>
  </si>
  <si>
    <t>▲47単位
（片道につき）</t>
    <rPh sb="3" eb="5">
      <t>タンイ</t>
    </rPh>
    <rPh sb="7" eb="9">
      <t>カタミチ</t>
    </rPh>
    <phoneticPr fontId="62"/>
  </si>
  <si>
    <r>
      <rPr>
        <b/>
        <sz val="9"/>
        <color auto="1"/>
        <rFont val="ＭＳ Ｐゴシック"/>
      </rPr>
      <t xml:space="preserve">【留意事項通知】第２の４（17）
</t>
    </r>
    <r>
      <rPr>
        <sz val="9"/>
        <color auto="1"/>
        <rFont val="ＭＳ Ｐゴシック"/>
      </rPr>
      <t>　３の２（21）（※）を準用する。
（※）利用者が自ら指定地域密着型通所介護事業所に通う場合、利用者の家族等が指定地域密着型通所介護事業所への送迎を行う場合など、当該指定地域密着型通所介護事業所の従業者が利用者の居宅と指定地域密着型通所介護事業所との間の送迎を実施していない場合は、片道につき減算の対象となる。ただし、注24（※同一建物減算） の減算の対象となっている場合には、当該減算の対象とはならない。</t>
    </r>
    <rPh sb="1" eb="3">
      <t>リュウイ</t>
    </rPh>
    <rPh sb="3" eb="5">
      <t>ジコウ</t>
    </rPh>
    <rPh sb="5" eb="7">
      <t>ツウチ</t>
    </rPh>
    <rPh sb="8" eb="9">
      <t>ダイ</t>
    </rPh>
    <rPh sb="29" eb="31">
      <t>ジュンヨウ</t>
    </rPh>
    <rPh sb="181" eb="183">
      <t>ドウイツ</t>
    </rPh>
    <rPh sb="183" eb="185">
      <t>タテモノ</t>
    </rPh>
    <rPh sb="185" eb="187">
      <t>ゲンサン</t>
    </rPh>
    <phoneticPr fontId="62"/>
  </si>
  <si>
    <t>分子</t>
    <rPh sb="0" eb="2">
      <t>ブンシ</t>
    </rPh>
    <phoneticPr fontId="62"/>
  </si>
  <si>
    <t>　指定認知症対応型通所介護において、送迎を行わないことは可能か。</t>
  </si>
  <si>
    <t>　宿泊サービスを利用するしないにかかわらず、送迎をしていなければ減算となる。。（平成27年度介護報酬改定に関するQ&amp;A（平成27年4月1日）問60）</t>
  </si>
  <si>
    <t>　送迎減算は、個別サービス計画上、送迎が往復か片道かを位置付けさせた上で行うことになるため、利用者宅に迎えに行ったが、利用者や家族等の都合で結果的に利用者の家族等が、事業所まで利用者を送った場合には、減算の対象とならないのか。</t>
  </si>
  <si>
    <t xml:space="preserve">（１）利用開始時および利用中６月ごとに利用者の口腔の健康状態について確認し情報を担当の介護支援専門員に提供している場合：次の①及び②が該当
</t>
  </si>
  <si>
    <t>　送迎減算の有無に関しては、個別サービス計画上、送迎が往復か片道かを位置付けさせた上で、実際の送迎の有無を確認の上、送迎を行っていなければ減算となる。（平成27年度介護報酬改定に関するQ&amp;A（平成27年4月1日）問61）</t>
  </si>
  <si>
    <t>　徒歩での送迎は、減算の対象にはならない。（平成27年度介護報酬改定に関するQ&amp;A（平成27年4月1日）問62）</t>
  </si>
  <si>
    <t>１　通所介護等の居宅内介助については、独居など一人で身の回りの支度ができず、介助が必要となる場合など個別に必要性を判断の上、居宅サービス計画及び個別サービス計画に位置付けて実施するものである。
２　現在、訪問介護が行っている通所サービスの送迎前後に行われている介助等について、一律に通所介護等で対応することを求めているものではない。
例えば、食事介助に引き続き送迎への送り出しを行うなど訪問介護による対応が必要な利用者までも、通所介護等での対応を求めるものではない。（平成27年度介護報酬改定に関するQ&amp;A（平成27年4月1日）問52）</t>
  </si>
  <si>
    <t>ー</t>
  </si>
  <si>
    <t>　対象となる。（平成27年度介護報酬改定に関するQ&amp;A（平成27年4月1日）問53）</t>
  </si>
  <si>
    <t>　　9　各事業所・施設において使用している勤務割表等（変更の届出の場合は変更後の予定勤務割表等）により、届出の対象となる従業者の職種、</t>
  </si>
  <si>
    <t>　送迎時における居宅内介助等については、複数送迎する場合は、車内に利用者を待たせることになるので、個別に送迎する場合のみが認められるのか。</t>
  </si>
  <si>
    <r>
      <rPr>
        <b/>
        <sz val="9"/>
        <color auto="1"/>
        <rFont val="ＭＳ Ｐゴシック"/>
      </rPr>
      <t>【報酬告示】別表３ ニ</t>
    </r>
    <r>
      <rPr>
        <sz val="9"/>
        <color auto="1"/>
        <rFont val="ＭＳ Ｐゴシック"/>
      </rPr>
      <t xml:space="preserve">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ただし、介護職員処遇改善加算（Ⅱ）を算定している場合においては、介護職員処遇改善加算（Ⅰ）及び（Ⅲ）は算定しない。</t>
    </r>
  </si>
  <si>
    <t>　個別に送迎する場合のみに限定するものではないが、居宅内介助に要する時間をサービスの提供時間に含めることを認めるものであることから、他の利用者を送迎時に車内に待たせて行うことは認められない。（平成27年度介護報酬改定に関するQ&amp;A（平成27年4月1日）問54）</t>
  </si>
  <si>
    <t>　居宅内介助等を実施した時間を所要時間として、居宅サービス計画及び個別サービス計画に位置づけた場合、算定する報酬区分の所要時間が利用者ごとに異なる場合が生じてもよいか。</t>
  </si>
  <si>
    <t>　訪問介護員等による送迎で通所サービスを利用する場合、介護報酬はどのよう算定すればよいか。</t>
  </si>
  <si>
    <t>・送迎については、通所サービスの介護報酬において評価しており、利用者の心身の状況により通所サービスの事業所の送迎車を利用することができないなど特別な事情のない限り、訪問介護員等による送迎を別途訪問介護費として算定することはできない。
・ただし、利用者が、居宅から病院等の目的地を経由して通所サービスの事業所へ行く場合や、通所サービスの事業所から病院等の目的地を経由して居宅へ帰る場合等、一定の条件の下に、令和３年度から訪問介護費を算定することができることとする。
・なお、訪問介護員等により送迎が行われる場合、当該利用者が利用している通所サービスの事業所の従業者が当該利用者の居宅と事業所間の送迎を実施していないため、送迎減算が適用されることに留意すること。（令和３年度介護報酬改定Ｑ＆Ａ vol.3 問30）</t>
  </si>
  <si>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62"/>
  </si>
  <si>
    <t>介護職員等処遇改善加算（Ⅴ）(1)～(14)は、令和７年３月まで</t>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62"/>
  </si>
  <si>
    <t>　Ａ事業所の利用者について、Ｂ事業所の従業者が当該利用者の居宅とＡ事業所との間の送迎を行った場合、送迎減算は適用されるのか。</t>
  </si>
  <si>
    <t>Ａ事業所の利用者について、Ａ事業所が送迎に係る業務を委託した事業者により、当該利用者の居宅とＡ事業所との間の送迎が行われた場合、送迎減算は適用されるのか。</t>
  </si>
  <si>
    <t>㉜</t>
  </si>
  <si>
    <r>
      <t>【報酬告示】別表３ ホ
　</t>
    </r>
    <r>
      <rPr>
        <sz val="9"/>
        <color auto="1"/>
        <rFont val="ＭＳ Ｐゴシック"/>
      </rPr>
      <t>厚生労働大臣が定める基準に適合している介護職員等の賃金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ただし、介護職員等特定処遇改善加算（Ⅱ）を算定している場合においては、介護職員処遇改善加算（Ⅰ）は算定しない。</t>
    </r>
    <rPh sb="13" eb="15">
      <t>コウセイ</t>
    </rPh>
    <rPh sb="15" eb="17">
      <t>ロウドウ</t>
    </rPh>
    <rPh sb="17" eb="19">
      <t>ダイジン</t>
    </rPh>
    <rPh sb="20" eb="21">
      <t>サダ</t>
    </rPh>
    <rPh sb="23" eb="25">
      <t>キジュン</t>
    </rPh>
    <rPh sb="26" eb="28">
      <t>テキゴウ</t>
    </rPh>
    <rPh sb="32" eb="34">
      <t>カイゴ</t>
    </rPh>
    <rPh sb="34" eb="36">
      <t>ショクイン</t>
    </rPh>
    <rPh sb="36" eb="37">
      <t>トウ</t>
    </rPh>
    <rPh sb="38" eb="40">
      <t>チンギン</t>
    </rPh>
    <rPh sb="40" eb="42">
      <t>カイゼン</t>
    </rPh>
    <rPh sb="42" eb="43">
      <t>トウ</t>
    </rPh>
    <rPh sb="44" eb="46">
      <t>ジッシ</t>
    </rPh>
    <rPh sb="55" eb="59">
      <t>シチョウソンチョウ</t>
    </rPh>
    <rPh sb="60" eb="61">
      <t>トド</t>
    </rPh>
    <rPh sb="62" eb="63">
      <t>デ</t>
    </rPh>
    <rPh sb="64" eb="67">
      <t>タンドクガタ</t>
    </rPh>
    <rPh sb="68" eb="71">
      <t>ヘイセツガタ</t>
    </rPh>
    <rPh sb="71" eb="73">
      <t>シテイ</t>
    </rPh>
    <rPh sb="73" eb="76">
      <t>ニンチショウ</t>
    </rPh>
    <rPh sb="76" eb="78">
      <t>タイオウ</t>
    </rPh>
    <rPh sb="78" eb="79">
      <t>カタ</t>
    </rPh>
    <rPh sb="79" eb="81">
      <t>ツウショ</t>
    </rPh>
    <rPh sb="81" eb="83">
      <t>カイゴ</t>
    </rPh>
    <rPh sb="83" eb="85">
      <t>ジギョウ</t>
    </rPh>
    <rPh sb="85" eb="86">
      <t>ショ</t>
    </rPh>
    <rPh sb="86" eb="87">
      <t>マタ</t>
    </rPh>
    <rPh sb="88" eb="90">
      <t>キョウヨウ</t>
    </rPh>
    <rPh sb="90" eb="91">
      <t>ガタ</t>
    </rPh>
    <rPh sb="91" eb="93">
      <t>シテイ</t>
    </rPh>
    <rPh sb="93" eb="96">
      <t>ニンチショウ</t>
    </rPh>
    <rPh sb="96" eb="98">
      <t>タイオウ</t>
    </rPh>
    <rPh sb="98" eb="99">
      <t>カタ</t>
    </rPh>
    <rPh sb="99" eb="101">
      <t>ツウショ</t>
    </rPh>
    <rPh sb="101" eb="103">
      <t>カイゴ</t>
    </rPh>
    <rPh sb="143" eb="144">
      <t>トウ</t>
    </rPh>
    <rPh sb="144" eb="146">
      <t>トクテイ</t>
    </rPh>
    <phoneticPr fontId="6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</si>
  <si>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62"/>
  </si>
  <si>
    <t xml:space="preserve">介護職員等処遇改善加算(Ⅰ)の①(二)、②から⑨までのいずれにも適合すること
</t>
  </si>
  <si>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6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</si>
  <si>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62"/>
  </si>
  <si>
    <t>　指定通所介護等事業者は、指定通所介護等事業所ごとに、当該指定通所介護等事業所の従業者によって指定通所介護等を提供しなければならないこととされている。ただし、利用者の処遇に直接影響を及ぼさない業務についてはこの限りではないことから、各通所介護等事業所の状況に応じ、送迎に係る業務について第三者へ委託等を行うことも可能である。なお、問中の事例について、送迎に係る業務が委託され、受託した事業者により、利用者の居宅と事業所との間の送迎が行われた場合は、送迎減算は適用されない。（令和３年度介護報酬改定Ｑ＆Ａ vol.3 問32）</t>
  </si>
  <si>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</si>
  <si>
    <t xml:space="preserve">介護職員等処遇改善加算(Ⅰ)の②から⑧までのいずれにも適合すること
</t>
  </si>
  <si>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rPh sb="262" eb="264">
      <t>ジョウホウ</t>
    </rPh>
    <phoneticPr fontId="62"/>
  </si>
  <si>
    <t>サービス提供体制強化加算（Ⅰ）</t>
    <rPh sb="4" eb="6">
      <t>テイキョウ</t>
    </rPh>
    <rPh sb="6" eb="8">
      <t>タイセイ</t>
    </rPh>
    <rPh sb="8" eb="12">
      <t>キョウカカサン</t>
    </rPh>
    <phoneticPr fontId="62"/>
  </si>
  <si>
    <t>２２単位
(１回につき)</t>
    <rPh sb="7" eb="8">
      <t>カイ</t>
    </rPh>
    <phoneticPr fontId="62"/>
  </si>
  <si>
    <t xml:space="preserve">個別機能訓練加算を算定している場合は100単位を算定している。
</t>
  </si>
  <si>
    <r>
      <t xml:space="preserve">【大臣基準告示】５２　イ
</t>
    </r>
    <r>
      <rPr>
        <sz val="9"/>
        <color auto="1"/>
        <rFont val="ＭＳ Ｐゴシック"/>
      </rPr>
      <t xml:space="preserve">　認知症対応型通所介護費におけるサービス提供体制強化加算の基準
　次のいずれにも適合すること。
⑴ 次のいずれかに適合すること。
①単独型・併設型指定認知症対応型通所介護事業所（指定地域密着型サービス基準第４２条第１項に規定する単独型・併設型指定認知症対応型通所介護事業所をいう。以下同じ。）又は共用型指定認知症対応型通所介護事業所（指定地域密着型サービス基準第４５条第１項に規定する共用型指定認知症対応型通所介護事業所をいう。以下同じ。）の介護職員の総数（共用型指定認知症対応型通所介護事業所にあっては、設備を共用する指定認知症対応型共同生活介護事業所（指定地域密着型サービス基準第９０条第１項に規定する指定認知症対応型共同生活介護事業所をいう。以下同じ。）、指定介護予防認知症対応型共同生活介護事業所（指定地域密着型介護予防サービス基準第７０条第１項に規定する指定介護予防認知症対応型共同生活介護事業所をいう。以下同じ。）、指定地域密着型特定施設又は指定地域密着型介護老人福祉施設の介護職員の総数を含む。以下同じ。）のうち、介護福祉士の占める割合が１００分の７０以上であること。
②単独型・併設型指定認知症対応型通所介護事業所又は共用型指定認知症対応型通所介護事業所の介護職員の総数のうち、勤続年数１０年以上の介護福祉士の占める割合が１００分の２５以上であること。
⑵ 通所介護費等算定方法第６号に規定する基準のいずれにも該当しないこと。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62"/>
  </si>
  <si>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</si>
  <si>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VOL６９問２）</t>
  </si>
  <si>
    <t>　特定事業所加算及びサービス提供体制強化加算の要件のうち、計画的な研修の実施に係る要件の留意事項を示されたい。</t>
  </si>
  <si>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</si>
  <si>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</si>
  <si>
    <t>産休や病欠している期間は含めないと考えるのか。</t>
  </si>
  <si>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</si>
  <si>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</si>
  <si>
    <t>サービス提供体制強化加算（Ⅱ）</t>
    <rPh sb="4" eb="6">
      <t>テイキョウ</t>
    </rPh>
    <rPh sb="6" eb="8">
      <t>タイセイ</t>
    </rPh>
    <rPh sb="8" eb="12">
      <t>キョウカカサン</t>
    </rPh>
    <phoneticPr fontId="62"/>
  </si>
  <si>
    <r>
      <rPr>
        <b/>
        <sz val="9"/>
        <color auto="1"/>
        <rFont val="ＭＳ Ｐゴシック"/>
      </rPr>
      <t>【報酬告示】別表３ ハ</t>
    </r>
    <r>
      <rPr>
        <sz val="9"/>
        <color auto="1"/>
        <rFont val="ＭＳ Ｐゴシック"/>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Ⅱ）を算定している場合においては、サービス提供体制強化加算（Ⅰ）及び（Ⅲ）は算定しない。</t>
    </r>
  </si>
  <si>
    <r>
      <t xml:space="preserve">【大臣基準告示】５２　ロ
</t>
    </r>
    <r>
      <rPr>
        <sz val="9"/>
        <color auto="1"/>
        <rFont val="ＭＳ Ｐゴシック"/>
      </rPr>
      <t xml:space="preserve">　認知症対応型通所介護費におけるサービス提供体制強化加算の基準
　次のいずれにも適合すること。
（１）単独型・併設型指定認知症対応型通所介護事業所又は共用型指定認知症対応型通所介護事業所の介護職員の総数のうち、介護福祉士の占める割合が１００分の４０以上であること。
（２）定員超過利用・人員基準欠如に該当していないこと。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62"/>
  </si>
  <si>
    <t>㊼</t>
  </si>
  <si>
    <r>
      <rPr>
        <b/>
        <sz val="9"/>
        <color auto="1"/>
        <rFont val="ＭＳ Ｐゴシック"/>
      </rPr>
      <t>【報酬告示】別表３ ハ</t>
    </r>
    <r>
      <rPr>
        <sz val="9"/>
        <color auto="1"/>
        <rFont val="ＭＳ Ｐゴシック"/>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Ⅲ）を算定している場合においては、サービス提供体制強化加算（Ⅰ）及び（Ⅱ）は算定しない。</t>
    </r>
  </si>
  <si>
    <r>
      <rPr>
        <sz val="11"/>
        <color rgb="FFFF0000"/>
        <rFont val="Meiryo UI"/>
      </rPr>
      <t>別紙14-3</t>
    </r>
    <r>
      <rPr>
        <sz val="11"/>
        <color theme="1"/>
        <rFont val="Meiryo UI"/>
      </rPr>
      <t xml:space="preserve">
別紙7-2（有資格者等の割合計算書）※</t>
    </r>
    <rPh sb="0" eb="2">
      <t>ベッシ</t>
    </rPh>
    <rPh sb="7" eb="9">
      <t>ベッシ</t>
    </rPh>
    <rPh sb="13" eb="17">
      <t>ユウシカクシャ</t>
    </rPh>
    <rPh sb="17" eb="18">
      <t>トウ</t>
    </rPh>
    <rPh sb="19" eb="21">
      <t>ワリアイ</t>
    </rPh>
    <rPh sb="21" eb="24">
      <t>ケイサンショ</t>
    </rPh>
    <phoneticPr fontId="4"/>
  </si>
  <si>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</si>
  <si>
    <r>
      <t xml:space="preserve">【大臣基準告示】５２　ハ
</t>
    </r>
    <r>
      <rPr>
        <sz val="9"/>
        <color auto="1"/>
        <rFont val="ＭＳ Ｐゴシック"/>
      </rPr>
      <t xml:space="preserve">　認知症対応型通所介護費におけるサービス提供体制強化加算の基準
　次のいずれにも適合すること。
（１）単独型・併設型指定認知症対応型通所介護事業所又は共用型指定認知症対応型通所介護事業所の介護職員の総数のうち、介護福祉士の占める割合が１００分の４０以上であること。
（２）単独型・併設型指定認知症対応型通所介護事業所又は共用型指定認知症対応型通所介護事業所の指定認知症対応型通所介護を利用者に直接提供する職員の総数（共用型指定認知症対応型通所介護事業所にあっては、設備を共用する指定認知症対応型共同生活介護事業所、指定介護予防認知症対応型共同生活介護事業所、指定地域密着型特定施設又は指定地域密着型介護老人福祉施設の指定認知症対応型共同生活介護（指定地域密着型サービス基準第８９条に規定する指定認知症対応型共同生活介護をいう。）、指定介護予防認知症対応型共同生活介護（指定地域密着型介護予防サービス基準第６９条に規定する指定介護予防認知症対応型共同生活介護をいう。）、指定地域密着型特定施設入居者生活介護（指定地域密着型サービス基準第１０９条第１項に規定する指定地域密着型特定施設入居者生活介護をいう。以下同じ。）又は指定地域密着型介護老人福祉施設入所者生活介護（指定地域密着型サービス基準第１３０条第１項に規定する指定地域密着型介護老人福祉施設入所者生活介護をいう。）を直接提供する職員の総数を含む。）のうち、勤続年数７年以上の者の占める割合が１００分の３０以上であること。 
（３）定員超過利用・人員基準欠如に該当していないこと。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62"/>
  </si>
  <si>
    <r>
      <t>【報酬告示】別表３ ニ
　</t>
    </r>
    <r>
      <rPr>
        <sz val="9"/>
        <color auto="1"/>
        <rFont val="ＭＳ Ｐゴシック"/>
      </rPr>
      <t>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ただし、介護職員処遇改善加算（Ⅰ）を算定している場合においては、介護職員処遇改善加算（Ⅱ）及び（Ⅲ）は算定しない。</t>
    </r>
  </si>
  <si>
    <r>
      <t xml:space="preserve">【大臣基準告示】５３（４８を準用）　イ
</t>
    </r>
    <r>
      <rPr>
        <sz val="9"/>
        <color auto="1"/>
        <rFont val="ＭＳ Ｐゴシック"/>
      </rPr>
      <t xml:space="preserve">　認知症対応型通所介護費における介護職員処遇改善加算の基準
　次に掲げる基準のいずれにも適合すること。
　(１)　介護職員の賃金(退職手当を除く。)の改善(以下「賃金改善」という。)に要する費用の見込額(賃金改善に伴う法定福利費等の事業主負担の増加分を含むことができる。以下同じ。)が介護職員処遇改善加算の算定見込額を上回る賃金改善に関する計画を策定し、当該計画に基づき適切な措置を講じていること。
　(２)　指定通所介護事業所において、(1)の賃金改善に関する計画、当該計画に係る実施期間及び実施方法その他の介護職員の処遇改善の計画等を記載した介護職員処遇改善計画書を作成し、全ての介護職員に周知し、都道府県知事(地方自治法(昭和２２年法律第６７号)第２５２条の１９第１項の指定都市(以下「指定都市」という。)及び同法第２５２条の２２第１項の中核市(以下「中核市」という。)にあっては、指定都市又は中核市の市長。第３５号及び第６６号を除き、以下同じ。)に届け出ていること。
　(３)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都道府県知事に届け出ること。
　(４)　当該指定通所介護事業所において、事業年度ごとに介護職員の処遇改善に関する実績を都道府県知事に報告すること。
　(５)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(６)　当該指定通所介護事業所において、労働保険料(労働保険の保険料の徴収等に関する法律(昭和４４年法律第８４号)第１０条第２項に規定する労働保険料をいう。以下同じ。)の納付が適正に行われていること。
　(７)　次に掲げる基準のいずれにも適合すること。
　　(一)　介護職員の任用の際における職責又は職務内容等の要件(介護職員の賃金に関するものを含む。)を定めていること。
　　(二)　(一)の要件について書面をもって作成し、全ての介護職員に周知していること。
　　(三)　介護職員の資質の向上の支援に関する計画を策定し、当該計画に係る研修の実施又は研修の機会を確保していること。
　　(四)　(三)について、全ての介護職員に周知していること。
　　(五)　介護職員の経験若しくは資格等に応じて昇給する仕組み又は一定の基準に基づき定期に昇給を判定する仕組みを設けていること。
　　(六)　(五)について書面をもって作成し、全ての介護職員に周知していること。
　(８)　⑵の届出に係る計画の期間中に実施する介護職員の処遇改善の内容(賃金改善に関するものを除く。)及び当該介護職員の処遇改善に要する費用の見込額を全ての職員に周知していること。
</t>
    </r>
    <rPh sb="21" eb="24">
      <t>ニンチショウ</t>
    </rPh>
    <rPh sb="24" eb="26">
      <t>タイオウ</t>
    </rPh>
    <rPh sb="26" eb="27">
      <t>カタ</t>
    </rPh>
    <rPh sb="27" eb="29">
      <t>ツウショ</t>
    </rPh>
    <rPh sb="29" eb="31">
      <t>カイゴ</t>
    </rPh>
    <rPh sb="31" eb="32">
      <t>ヒ</t>
    </rPh>
    <rPh sb="47" eb="49">
      <t>キジュン</t>
    </rPh>
    <rPh sb="51" eb="52">
      <t>ツギ</t>
    </rPh>
    <rPh sb="53" eb="54">
      <t>カカ</t>
    </rPh>
    <rPh sb="56" eb="58">
      <t>キジュン</t>
    </rPh>
    <rPh sb="64" eb="66">
      <t>テキゴウ</t>
    </rPh>
    <phoneticPr fontId="62"/>
  </si>
  <si>
    <t>　　5　常勤換算が必要なものについては、Ａ～Ｄの「週平均の勤務時間」をすべて足し、常勤の従業者が週に勤務すべき時間数で割って、</t>
  </si>
  <si>
    <t>76／1000</t>
  </si>
  <si>
    <r>
      <t xml:space="preserve">【大臣基準告示】５３（４８を準用）　ロ
</t>
    </r>
    <r>
      <rPr>
        <sz val="9"/>
        <color auto="1"/>
        <rFont val="ＭＳ Ｐゴシック"/>
      </rPr>
      <t>　認知症対応型通所介護費における介護職員処遇改善加算の基準
　イ(1)から(6)まで、(7)（１）から（４）まで及び(8)に掲げる基準のいずれにも該当すること。</t>
    </r>
    <rPh sb="21" eb="24">
      <t>ニンチショウ</t>
    </rPh>
    <rPh sb="24" eb="26">
      <t>タイオウ</t>
    </rPh>
    <rPh sb="26" eb="27">
      <t>カタ</t>
    </rPh>
    <rPh sb="27" eb="29">
      <t>ツウショ</t>
    </rPh>
    <rPh sb="29" eb="31">
      <t>カイゴ</t>
    </rPh>
    <rPh sb="31" eb="32">
      <t>ヒ</t>
    </rPh>
    <rPh sb="47" eb="49">
      <t>キジュン</t>
    </rPh>
    <phoneticPr fontId="62"/>
  </si>
  <si>
    <t>介護職員処遇改善加算（Ⅲ）</t>
    <rPh sb="0" eb="2">
      <t>カイゴ</t>
    </rPh>
    <rPh sb="2" eb="4">
      <t>ショクイン</t>
    </rPh>
    <rPh sb="4" eb="6">
      <t>ショグウ</t>
    </rPh>
    <rPh sb="6" eb="8">
      <t>カイゼン</t>
    </rPh>
    <rPh sb="8" eb="10">
      <t>カサン</t>
    </rPh>
    <phoneticPr fontId="62"/>
  </si>
  <si>
    <t>　　　差し支えありません。</t>
  </si>
  <si>
    <t>42／1000</t>
  </si>
  <si>
    <t>介護職員処遇改善計画書における賃金改善実施期間はいつから、いつまでか。</t>
  </si>
  <si>
    <t>　　　　　勤務形態の区分　Ａ：常勤で専従　Ｂ：常勤で兼務　Ｃ：常勤以外で専従　Ｄ：常勤以外で兼務</t>
  </si>
  <si>
    <t>介護職員処遇改善計画書や報告書に関する証拠書類として事業者から求める書類について、国から基準は示されるのか。</t>
  </si>
  <si>
    <t>　　4　届出する従業者の職種ごとに下記の勤務形態の区分の順にまとめて記載し、「週平均の勤務時間」については、職種ごとのAの小計と、</t>
  </si>
  <si>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</si>
  <si>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</si>
  <si>
    <t>４月</t>
    <rPh sb="1" eb="2">
      <t>ガツ</t>
    </rPh>
    <phoneticPr fontId="62"/>
  </si>
  <si>
    <t>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t>
  </si>
  <si>
    <t>⑯</t>
  </si>
  <si>
    <t>⑰</t>
  </si>
  <si>
    <t>⑲</t>
  </si>
  <si>
    <t>連 絡 先</t>
  </si>
  <si>
    <t>（３）　加算算定後の各月の利用延人員数の確認</t>
    <rPh sb="10" eb="11">
      <t>カク</t>
    </rPh>
    <rPh sb="11" eb="12">
      <t>ツキ</t>
    </rPh>
    <rPh sb="13" eb="15">
      <t>リヨウ</t>
    </rPh>
    <rPh sb="15" eb="18">
      <t>ノベジンイン</t>
    </rPh>
    <rPh sb="18" eb="19">
      <t>スウ</t>
    </rPh>
    <rPh sb="20" eb="22">
      <t>カクニン</t>
    </rPh>
    <phoneticPr fontId="4"/>
  </si>
  <si>
    <t>事業所・施設名（　　　　　　　　　　　　　　　　　　　　）</t>
  </si>
  <si>
    <t>　　　　（記載例2―サービス提供時間 a 9：00～12：00、b 13：00～16：00、c 10：30～13：30、d 14：30～17：30、e 休日）</t>
  </si>
  <si>
    <t>・「３．常勤換算方法による計算」</t>
    <rPh sb="4" eb="6">
      <t>ジョウキン</t>
    </rPh>
    <rPh sb="6" eb="8">
      <t>カンサン</t>
    </rPh>
    <rPh sb="8" eb="10">
      <t>ホウホウ</t>
    </rPh>
    <rPh sb="13" eb="15">
      <t>ケイサン</t>
    </rPh>
    <phoneticPr fontId="62"/>
  </si>
  <si>
    <t>⑳</t>
  </si>
  <si>
    <t>①常勤職員の
一月あたりの
勤務時間</t>
    <rPh sb="1" eb="3">
      <t>ジョウキン</t>
    </rPh>
    <rPh sb="3" eb="5">
      <t>ショクイン</t>
    </rPh>
    <rPh sb="7" eb="8">
      <t>ヒト</t>
    </rPh>
    <rPh sb="8" eb="9">
      <t>ツキ</t>
    </rPh>
    <rPh sb="14" eb="16">
      <t>キンム</t>
    </rPh>
    <rPh sb="16" eb="18">
      <t>ジカン</t>
    </rPh>
    <phoneticPr fontId="62"/>
  </si>
  <si>
    <t>㉑</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</si>
  <si>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62"/>
  </si>
  <si>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</si>
  <si>
    <t>㉒</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</si>
  <si>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62"/>
  </si>
  <si>
    <t>　通常の介護報酬における単位の計算と同等に、一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</si>
  <si>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</si>
  <si>
    <t>㉔</t>
  </si>
  <si>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
  </si>
  <si>
    <t>加算の算定月数と同じ月数とすること。（平２４．４版　VOL２８４　問１４）</t>
  </si>
  <si>
    <t>㉘</t>
  </si>
  <si>
    <t>　　　　（記載例1―勤務時間 ①8：30～17：00、②16：30～1：00、③0：30～9：00、④休日）</t>
  </si>
  <si>
    <t>㉙</t>
  </si>
  <si>
    <t>㉚</t>
  </si>
  <si>
    <t>㉛</t>
  </si>
  <si>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</si>
  <si>
    <t>㉝</t>
  </si>
  <si>
    <t>㉟</t>
  </si>
  <si>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</si>
  <si>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62"/>
  </si>
  <si>
    <t>１日の夜勤の合計時間</t>
    <rPh sb="1" eb="2">
      <t>ニチ</t>
    </rPh>
    <rPh sb="3" eb="5">
      <t>ヤキン</t>
    </rPh>
    <rPh sb="6" eb="8">
      <t>ゴウケイ</t>
    </rPh>
    <rPh sb="8" eb="10">
      <t>ジカン</t>
    </rPh>
    <phoneticPr fontId="62"/>
  </si>
  <si>
    <t>㊳</t>
  </si>
  <si>
    <t>　あくまでも例示を分類したものであり、例示全体を参考とし、選択したキャリアパスに関する要件と明らかに重複する事項でないものを１つ以上実施すること。（平２７．２　ＶＯＬ４７１　問４５）</t>
  </si>
  <si>
    <t>　前年度の賃金水準とは、前年度に介護職員に支給した賃金総額や、前年度の介護職員一人当たりの賃金月額である。（平２７．２　ＶＯＬ４７１　問４６）</t>
  </si>
  <si>
    <t xml:space="preserve">利用者毎の計画の進捗状況を定期的に評価、ケアマネ等への情報提供
</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62"/>
  </si>
  <si>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</si>
  <si>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62"/>
  </si>
  <si>
    <t>㊵</t>
  </si>
  <si>
    <t>（１）　事業所基本情報</t>
    <rPh sb="4" eb="7">
      <t>ジギョウショ</t>
    </rPh>
    <rPh sb="7" eb="9">
      <t>キホン</t>
    </rPh>
    <rPh sb="9" eb="11">
      <t>ジョウホウ</t>
    </rPh>
    <phoneticPr fontId="4"/>
  </si>
  <si>
    <t>㊶</t>
  </si>
  <si>
    <t>↓R3.４月以降</t>
    <rPh sb="5" eb="6">
      <t>ガツ</t>
    </rPh>
    <rPh sb="6" eb="8">
      <t>イコウ</t>
    </rPh>
    <phoneticPr fontId="4"/>
  </si>
  <si>
    <r>
      <rPr>
        <b/>
        <sz val="9"/>
        <color auto="1"/>
        <rFont val="ＭＳ Ｐゴシック"/>
      </rPr>
      <t xml:space="preserve">【留意事項通知】第２の３の２（８）　イ
</t>
    </r>
    <r>
      <rPr>
        <sz val="9"/>
        <color auto="1"/>
        <rFont val="ＭＳ Ｐゴシック"/>
      </rPr>
      <t>①ア（※入浴介助加算（Ⅰ））①及び②を準用する。この場合において、ア①の「入浴介助加算（Ⅰ）」は、「入浴介助加算（Ⅱ）」に読み替えるものとする。
② 入浴介助加算（Ⅱ）は、利用者が居宅において、自身で又は家族若しくは居宅で入浴介助を行うことが想定される訪問介護員等（以下⑻において「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 法士、介護福祉士 若しく は介護支援専門員 又 は利用者の動作及び浴室の環境の評価を行うことができる福祉用具専門相談員、機能訓練指導員、地域包括支援センターの職員その他住宅改修に関する専門的知識及び経験を有する者（以下、「医師等」という。） が利用者の居宅を訪問（個別機能訓練加算を取得するにあたっての訪問等を含む。）し、利用者の状態をふまえ、浴室における当該利用者の動作及び浴室の環境を評価する。
その際、当該利用者の居宅を訪問し評価した者が、入浴に係る適切な介護技術に基づいて、利用者の動作を踏まえ、利用者自身で又は家族 ・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 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 いこと。また、個人情報保護委員会・厚生労働省「医療・介護関係事業者における個人情報の適切な取扱いのためのガイダンス」、厚生労働省「医療情報システムの安全管理に関するガイドライン」等を遵守すること。
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 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r>
    <rPh sb="1" eb="3">
      <t>リュウイ</t>
    </rPh>
    <rPh sb="3" eb="5">
      <t>ジコウ</t>
    </rPh>
    <rPh sb="5" eb="7">
      <t>ツウチ</t>
    </rPh>
    <rPh sb="8" eb="9">
      <t>ダイ</t>
    </rPh>
    <rPh sb="24" eb="26">
      <t>ニュウヨク</t>
    </rPh>
    <rPh sb="26" eb="28">
      <t>カイジョ</t>
    </rPh>
    <rPh sb="28" eb="30">
      <t>カサン</t>
    </rPh>
    <rPh sb="1467" eb="1469">
      <t>シンタイ</t>
    </rPh>
    <phoneticPr fontId="62"/>
  </si>
  <si>
    <t>介護職員が派遣労働者の場合であっても、処遇改善加算の対象となるのか。</t>
  </si>
  <si>
    <t xml:space="preserve">介護職員等処遇改善加算(Ⅰ)の①(一)、②から⑥まで、⑦(一)から(二)まで及び⑧のいずれにも適合すること
</t>
  </si>
  <si>
    <t>㊹</t>
  </si>
  <si>
    <t>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</si>
  <si>
    <t>㊸</t>
  </si>
  <si>
    <t>調査対象選定</t>
    <rPh sb="0" eb="6">
      <t>チョウサタイショウセンテイ</t>
    </rPh>
    <phoneticPr fontId="62"/>
  </si>
  <si>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</si>
  <si>
    <t>㊺</t>
  </si>
  <si>
    <t>4週の　　　　　　　　　　合計</t>
  </si>
  <si>
    <t>看護職員：介護職員</t>
  </si>
  <si>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</si>
  <si>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</si>
  <si>
    <t>【報酬告示】別表２の２ 注５
　別に厚生労働大臣が定める基準を満たさない場合は、業務継続計画未策定減算として、所定単位数の100分の１に相当する単位数を所定単位数から減算する。</t>
  </si>
  <si>
    <t>高齢者虐待防止措置未実施減算</t>
  </si>
  <si>
    <t>㊿</t>
  </si>
  <si>
    <t>（ｃ）</t>
  </si>
  <si>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</si>
  <si>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</si>
  <si>
    <t>介護職員等特定処遇改善加算（Ⅰ）</t>
    <rPh sb="0" eb="13">
      <t>カイゴショクイントウトクテイショグウカイゼンカサン</t>
    </rPh>
    <phoneticPr fontId="62"/>
  </si>
  <si>
    <r>
      <t xml:space="preserve">【大臣基準告示】５３の２（４８の２を準用）　イ
</t>
    </r>
    <r>
      <rPr>
        <sz val="9"/>
        <color auto="1"/>
        <rFont val="ＭＳ Ｐゴシック"/>
      </rPr>
      <t xml:space="preserve">　認知症対応型通所介護費における介護職員等特定処遇改善加算の基準
　次に掲げる基準のいずれにも適合すること。
(1)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(一)　経験・技能のある介護職員のうち一人は、賃金改善に要する費用の見込額が月額８万円以上又は賃金改善後の賃金の見込額が年額４４０万円以上であること。ただし、介護職員等特定処遇改善加算の算定見込額が少額であることその他の理由により、当該賃金改善が困難である場合はこの限りでないこと。
(二)　認知症対応型通所介護事業所における経験・技能のある介護職員の賃金改善に要する費用の見込額の平均が、介護職員(経験・技能のある介護職員を除く。)の賃金改善に要する費用の見込額の平均を上回っていること。
(三)　介護職員(経験・技能のある介護職員を除く。)の賃金改善に要する費用の見込額の平均が、介護職員以外の職員の賃金改善に要する費用の見込額の平均の二倍以上であること。ただし、介護職員以外の職員の平均賃金額が介護職員(経験・技能のある介護職員を除く。)の平均賃金額を上回らない場合はその限りでないこと。
(四)　介護職員以外の職員の賃金改善後の賃金の見込額が年額４４０万円を上回らないこと。
(2)　当該認知症対応型通所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(3)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(4)　当該認知症対応型通所介護事業所において、事業年度ごとに当該事業所の職員の処遇改善に関する実績を市町村長に報告すること。
(5)　認知症対応型通所介護費におけるサービス提供体制強化加算(Ⅰ）又は(Ⅱ）のいずれかを届け出ていること。
(6)　認知症対応型通所介護費における介護職員処遇改善加算(Ⅰ)から(Ⅲ)までのいずれかを算定していること。
(7)　⑵の届出に係る計画の期間中に実施する職員の処遇改善の内容(賃金改善に関するものを除く。以下この号において同じ。)及び当該職員の処遇改善に要する費用の見込額を全ての職員に周知していること。
(8)　(7)の処遇改善の内容等について、インターネットの利用その他の適切な方法により公表していること。
</t>
    </r>
    <rPh sb="25" eb="28">
      <t>ニンチショウ</t>
    </rPh>
    <rPh sb="28" eb="30">
      <t>タイオウ</t>
    </rPh>
    <rPh sb="30" eb="31">
      <t>カタ</t>
    </rPh>
    <rPh sb="31" eb="33">
      <t>ツウショ</t>
    </rPh>
    <rPh sb="33" eb="35">
      <t>カイゴ</t>
    </rPh>
    <rPh sb="35" eb="36">
      <t>ヒ</t>
    </rPh>
    <rPh sb="44" eb="45">
      <t>トウ</t>
    </rPh>
    <rPh sb="45" eb="47">
      <t>トクテイ</t>
    </rPh>
    <rPh sb="54" eb="56">
      <t>キジュン</t>
    </rPh>
    <rPh sb="58" eb="59">
      <t>ツギ</t>
    </rPh>
    <rPh sb="60" eb="61">
      <t>カカ</t>
    </rPh>
    <rPh sb="63" eb="65">
      <t>キジュン</t>
    </rPh>
    <rPh sb="71" eb="73">
      <t>テキゴウ</t>
    </rPh>
    <rPh sb="345" eb="348">
      <t>ニンチショウ</t>
    </rPh>
    <rPh sb="348" eb="350">
      <t>タイオウ</t>
    </rPh>
    <rPh sb="350" eb="351">
      <t>カタ</t>
    </rPh>
    <rPh sb="351" eb="353">
      <t>ツウショ</t>
    </rPh>
    <rPh sb="353" eb="355">
      <t>カイゴ</t>
    </rPh>
    <rPh sb="748" eb="752">
      <t>シチョウソンチョウ</t>
    </rPh>
    <rPh sb="892" eb="896">
      <t>シチョウソンチョウ</t>
    </rPh>
    <rPh sb="956" eb="960">
      <t>シチョウソンチョウ</t>
    </rPh>
    <rPh sb="973" eb="976">
      <t>ニンチショウ</t>
    </rPh>
    <rPh sb="976" eb="978">
      <t>タイオウ</t>
    </rPh>
    <rPh sb="978" eb="979">
      <t>カタ</t>
    </rPh>
    <phoneticPr fontId="62"/>
  </si>
  <si>
    <t>看護師：准看護師 （夜間）</t>
    <rPh sb="2" eb="3">
      <t>シ</t>
    </rPh>
    <rPh sb="7" eb="8">
      <t>シ</t>
    </rPh>
    <rPh sb="10" eb="12">
      <t>ヤカン</t>
    </rPh>
    <phoneticPr fontId="62"/>
  </si>
  <si>
    <t>介護職員等特定処遇改善加算（Ⅱ）</t>
    <rPh sb="0" eb="13">
      <t>カイゴショクイントウトクテイショグウカイゼンカサン</t>
    </rPh>
    <phoneticPr fontId="62"/>
  </si>
  <si>
    <t>介護職員等ベースアップ等支援加算</t>
  </si>
  <si>
    <r>
      <rPr>
        <u/>
        <sz val="9"/>
        <color auto="1"/>
        <rFont val="ＭＳ Ｐゴシック"/>
      </rPr>
      <t>厚生労働大臣が定める基準（平成２７年厚生労働省告示第９５号）</t>
    </r>
    <r>
      <rPr>
        <sz val="9"/>
        <color auto="1"/>
        <rFont val="ＭＳ Ｐゴシック"/>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</si>
  <si>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1　通所介護</t>
    <rPh sb="2" eb="4">
      <t>ツウショ</t>
    </rPh>
    <rPh sb="4" eb="6">
      <t>カイゴ</t>
    </rPh>
    <phoneticPr fontId="62"/>
  </si>
  <si>
    <t>2　（介護予防）通所リハビリテーション</t>
    <rPh sb="3" eb="5">
      <t>カイゴ</t>
    </rPh>
    <rPh sb="5" eb="7">
      <t>ヨボウ</t>
    </rPh>
    <rPh sb="8" eb="10">
      <t>ツウショ</t>
    </rPh>
    <phoneticPr fontId="62"/>
  </si>
  <si>
    <t>3　（介護予防）認知症対応型通所介護</t>
    <rPh sb="3" eb="5">
      <t>カイゴ</t>
    </rPh>
    <rPh sb="5" eb="7">
      <t>ヨボウ</t>
    </rPh>
    <rPh sb="8" eb="11">
      <t>ニンチショウ</t>
    </rPh>
    <rPh sb="11" eb="14">
      <t>タイオウガタ</t>
    </rPh>
    <rPh sb="14" eb="16">
      <t>ツウショ</t>
    </rPh>
    <rPh sb="16" eb="18">
      <t>カイゴ</t>
    </rPh>
    <phoneticPr fontId="62"/>
  </si>
  <si>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62"/>
  </si>
  <si>
    <t>①に占める②の割合が40％以上</t>
    <rPh sb="2" eb="3">
      <t>シ</t>
    </rPh>
    <rPh sb="7" eb="9">
      <t>ワリアイ</t>
    </rPh>
    <rPh sb="13" eb="15">
      <t>イジョウ</t>
    </rPh>
    <phoneticPr fontId="62"/>
  </si>
  <si>
    <t>　　　　　サービス種別　　　　　　　　現在⇒</t>
    <rPh sb="9" eb="11">
      <t>シュベツ</t>
    </rPh>
    <rPh sb="19" eb="21">
      <t>ゲンザイ</t>
    </rPh>
    <phoneticPr fontId="4"/>
  </si>
  <si>
    <t>事業所名</t>
    <rPh sb="0" eb="3">
      <t>ジギョウショ</t>
    </rPh>
    <rPh sb="3" eb="4">
      <t>メイ</t>
    </rPh>
    <phoneticPr fontId="4"/>
  </si>
  <si>
    <t xml:space="preserve">介護保険の口腔機能向上サービスとして摂食・嚥下機能に関する訓練の指導若しくは実施をしている。
</t>
    <rPh sb="0" eb="2">
      <t>カイゴ</t>
    </rPh>
    <rPh sb="2" eb="4">
      <t>ホケン</t>
    </rPh>
    <rPh sb="5" eb="7">
      <t>コウクウ</t>
    </rPh>
    <rPh sb="7" eb="9">
      <t>キノウ</t>
    </rPh>
    <rPh sb="9" eb="11">
      <t>コウジョウ</t>
    </rPh>
    <rPh sb="18" eb="20">
      <t>セッショク</t>
    </rPh>
    <rPh sb="21" eb="23">
      <t>エンゲ</t>
    </rPh>
    <rPh sb="23" eb="25">
      <t>キノウ</t>
    </rPh>
    <rPh sb="26" eb="27">
      <t>カン</t>
    </rPh>
    <rPh sb="29" eb="31">
      <t>クンレン</t>
    </rPh>
    <rPh sb="32" eb="34">
      <t>シドウ</t>
    </rPh>
    <rPh sb="34" eb="35">
      <t>モ</t>
    </rPh>
    <rPh sb="38" eb="40">
      <t>ジッシ</t>
    </rPh>
    <phoneticPr fontId="62"/>
  </si>
  <si>
    <t>サービス種別</t>
    <rPh sb="4" eb="6">
      <t>シュベツ</t>
    </rPh>
    <phoneticPr fontId="4"/>
  </si>
  <si>
    <t>令和</t>
    <rPh sb="0" eb="2">
      <t>レイワ</t>
    </rPh>
    <phoneticPr fontId="4"/>
  </si>
  <si>
    <t xml:space="preserve">個別機能訓練加算を算定していない。
</t>
  </si>
  <si>
    <t>年</t>
    <rPh sb="0" eb="1">
      <t>ネン</t>
    </rPh>
    <phoneticPr fontId="4"/>
  </si>
  <si>
    <t>３．常勤換算方法による計算</t>
    <rPh sb="2" eb="4">
      <t>ジョウキン</t>
    </rPh>
    <rPh sb="4" eb="6">
      <t>カンサン</t>
    </rPh>
    <rPh sb="6" eb="8">
      <t>ホウホウ</t>
    </rPh>
    <rPh sb="11" eb="13">
      <t>ケイサン</t>
    </rPh>
    <phoneticPr fontId="62"/>
  </si>
  <si>
    <t>月</t>
    <rPh sb="0" eb="1">
      <t>ガツ</t>
    </rPh>
    <phoneticPr fontId="4"/>
  </si>
  <si>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
  </si>
  <si>
    <t>職　種</t>
  </si>
  <si>
    <t>減少率（小数）</t>
    <rPh sb="0" eb="3">
      <t>ゲンショウリツ</t>
    </rPh>
    <rPh sb="4" eb="6">
      <t>ショウスウ</t>
    </rPh>
    <phoneticPr fontId="4"/>
  </si>
  <si>
    <t>加算算定の可否</t>
    <rPh sb="5" eb="7">
      <t>カヒ</t>
    </rPh>
    <phoneticPr fontId="4"/>
  </si>
  <si>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
  </si>
  <si>
    <t>年月</t>
    <rPh sb="0" eb="2">
      <t>ネンゲツ</t>
    </rPh>
    <phoneticPr fontId="4"/>
  </si>
  <si>
    <t>減少割合</t>
    <rPh sb="0" eb="2">
      <t>ゲンショウ</t>
    </rPh>
    <rPh sb="2" eb="4">
      <t>ワリアイ</t>
    </rPh>
    <phoneticPr fontId="4"/>
  </si>
  <si>
    <t>加算終了／延長届提出月</t>
    <rPh sb="0" eb="2">
      <t>カサン</t>
    </rPh>
    <rPh sb="2" eb="4">
      <t>シュウリョウ</t>
    </rPh>
    <rPh sb="5" eb="8">
      <t>エンチョウトドケ</t>
    </rPh>
    <rPh sb="8" eb="10">
      <t>テイシュツ</t>
    </rPh>
    <rPh sb="10" eb="11">
      <t>ツキ</t>
    </rPh>
    <phoneticPr fontId="4"/>
  </si>
  <si>
    <t>※ 加算算定開始後に記入してください。</t>
    <rPh sb="6" eb="8">
      <t>カイシ</t>
    </rPh>
    <rPh sb="8" eb="9">
      <t>アト</t>
    </rPh>
    <rPh sb="10" eb="12">
      <t>キニュウ</t>
    </rPh>
    <phoneticPr fontId="4"/>
  </si>
  <si>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
  </si>
  <si>
    <r>
      <rPr>
        <b/>
        <sz val="9"/>
        <color auto="1"/>
        <rFont val="ＭＳ Ｐゴシック"/>
      </rPr>
      <t>【報酬告示】別表３ 注７</t>
    </r>
    <r>
      <rPr>
        <sz val="9"/>
        <color auto="1"/>
        <rFont val="ＭＳ Ｐゴシック"/>
      </rPr>
      <t xml:space="preserve">
　別に厚生労働大臣が定める基準に適合しているものとして市町村長に届け出た単独型・併設型指定認知症対応型通所介護事業所又は共用型指定認知症対応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生活機能向上連携加算（Ⅱ））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rPr>
      <t>注10</t>
    </r>
    <r>
      <rPr>
        <sz val="9"/>
        <color auto="1"/>
        <rFont val="ＭＳ Ｐゴシック"/>
      </rPr>
      <t>（※個別機能訓練加算）を算定している場合、(1)は算定せず、(2)は1月につき100単位を所定単位数に加算する。</t>
    </r>
    <rPh sb="1" eb="3">
      <t>ホウシュウ</t>
    </rPh>
    <rPh sb="3" eb="5">
      <t>コクジ</t>
    </rPh>
    <rPh sb="6" eb="8">
      <t>ベッピョウ</t>
    </rPh>
    <rPh sb="10" eb="11">
      <t>チュウ</t>
    </rPh>
    <rPh sb="222" eb="224">
      <t>セイカツ</t>
    </rPh>
    <rPh sb="224" eb="226">
      <t>キノウ</t>
    </rPh>
    <rPh sb="226" eb="228">
      <t>コウジョウ</t>
    </rPh>
    <rPh sb="228" eb="230">
      <t>レンケイ</t>
    </rPh>
    <rPh sb="230" eb="232">
      <t>カサン</t>
    </rPh>
    <rPh sb="324" eb="326">
      <t>コベツ</t>
    </rPh>
    <rPh sb="326" eb="328">
      <t>キノウ</t>
    </rPh>
    <rPh sb="328" eb="332">
      <t>クンレンカサン</t>
    </rPh>
    <phoneticPr fontId="62"/>
  </si>
  <si>
    <t>○　前年度の実績が６月以上の場合の前年度の１月当たりの平均利用延人員数・各月の利用延人員数</t>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
  </si>
  <si>
    <t>　(ビルの名称等)</t>
  </si>
  <si>
    <t>算定あり</t>
    <rPh sb="0" eb="2">
      <t>サンテイ</t>
    </rPh>
    <phoneticPr fontId="62"/>
  </si>
  <si>
    <t>４月～２月
合計</t>
    <rPh sb="1" eb="2">
      <t>ガツ</t>
    </rPh>
    <rPh sb="4" eb="5">
      <t>ガツ</t>
    </rPh>
    <rPh sb="7" eb="8">
      <t>ケイ</t>
    </rPh>
    <phoneticPr fontId="62"/>
  </si>
  <si>
    <t>５月</t>
    <rPh sb="1" eb="2">
      <t>ガツ</t>
    </rPh>
    <phoneticPr fontId="62"/>
  </si>
  <si>
    <t>７月</t>
    <rPh sb="1" eb="2">
      <t>ガツ</t>
    </rPh>
    <phoneticPr fontId="62"/>
  </si>
  <si>
    <t>10月</t>
    <rPh sb="2" eb="3">
      <t>ガツ</t>
    </rPh>
    <phoneticPr fontId="62"/>
  </si>
  <si>
    <t>分母</t>
    <rPh sb="0" eb="2">
      <t>ブンボ</t>
    </rPh>
    <phoneticPr fontId="62"/>
  </si>
  <si>
    <t>１月</t>
    <rPh sb="1" eb="2">
      <t>ガツ</t>
    </rPh>
    <phoneticPr fontId="62"/>
  </si>
  <si>
    <t>７時間以上８時間未満及び
８時間以上９時間未満</t>
    <rPh sb="1" eb="3">
      <t>ジカン</t>
    </rPh>
    <rPh sb="3" eb="5">
      <t>イジョウ</t>
    </rPh>
    <rPh sb="6" eb="8">
      <t>ジカン</t>
    </rPh>
    <rPh sb="8" eb="10">
      <t>ミマン</t>
    </rPh>
    <rPh sb="10" eb="11">
      <t>オヨ</t>
    </rPh>
    <phoneticPr fontId="62"/>
  </si>
  <si>
    <t>点検事項</t>
    <rPh sb="0" eb="2">
      <t>テンケン</t>
    </rPh>
    <rPh sb="2" eb="4">
      <t>ジコウ</t>
    </rPh>
    <phoneticPr fontId="62"/>
  </si>
  <si>
    <t>各月の利用延人員数</t>
    <rPh sb="0" eb="2">
      <t>カクツキ</t>
    </rPh>
    <rPh sb="3" eb="5">
      <t>リヨウ</t>
    </rPh>
    <rPh sb="5" eb="6">
      <t>ノ</t>
    </rPh>
    <rPh sb="6" eb="9">
      <t>ジンインスウ</t>
    </rPh>
    <phoneticPr fontId="63"/>
  </si>
  <si>
    <r>
      <t>毎日事業を実施した月（</t>
    </r>
    <r>
      <rPr>
        <sz val="10"/>
        <color auto="1"/>
        <rFont val="ＭＳ Ｐゴシック"/>
      </rPr>
      <t>○印）　※４</t>
    </r>
    <rPh sb="0" eb="2">
      <t>マイニチ</t>
    </rPh>
    <rPh sb="2" eb="4">
      <t>ジギョウ</t>
    </rPh>
    <rPh sb="5" eb="7">
      <t>ジッシ</t>
    </rPh>
    <rPh sb="9" eb="10">
      <t>ツキ</t>
    </rPh>
    <rPh sb="12" eb="13">
      <t>シルシ</t>
    </rPh>
    <phoneticPr fontId="63"/>
  </si>
  <si>
    <t>合計</t>
    <rPh sb="0" eb="2">
      <t>ゴウケイ</t>
    </rPh>
    <phoneticPr fontId="63"/>
  </si>
  <si>
    <t>（ｂ）</t>
  </si>
  <si>
    <t>○前年度の実績が６月に満たない場合（新たに事業を開始・再開した場合を含む）及び前年度から定員を概ね25％以上変更しようとする場合の前年度の１月当たりの平均利用延人員数</t>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
  </si>
  <si>
    <t>　　　体制加算の内容をそのまま記載してください。</t>
  </si>
  <si>
    <t>利用定員　※６</t>
    <rPh sb="0" eb="2">
      <t>リヨウ</t>
    </rPh>
    <rPh sb="2" eb="4">
      <t>テイイン</t>
    </rPh>
    <phoneticPr fontId="4"/>
  </si>
  <si>
    <t>１月当たりの営業日数　※７</t>
    <rPh sb="1" eb="3">
      <t>ツキア</t>
    </rPh>
    <rPh sb="6" eb="8">
      <t>エイギョウ</t>
    </rPh>
    <rPh sb="8" eb="10">
      <t>ニッスウ</t>
    </rPh>
    <phoneticPr fontId="4"/>
  </si>
  <si>
    <t>平均利用延人員数　※８</t>
    <rPh sb="0" eb="2">
      <t>ヘイキン</t>
    </rPh>
    <rPh sb="2" eb="4">
      <t>リヨウ</t>
    </rPh>
    <rPh sb="4" eb="5">
      <t>ノベ</t>
    </rPh>
    <rPh sb="5" eb="8">
      <t>ジンインスウ</t>
    </rPh>
    <phoneticPr fontId="4"/>
  </si>
  <si>
    <t>（ｄ）</t>
  </si>
  <si>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
  </si>
  <si>
    <t>介護給付費算定に係る体制等に関する届出書</t>
    <rPh sb="17" eb="19">
      <t>トドケデ</t>
    </rPh>
    <phoneticPr fontId="62"/>
  </si>
  <si>
    <t>　　　　　また、「認知症チームケア推進加算」については、「認知症チームケア推進加算に係る届出書」（別紙40）を添付してください。</t>
  </si>
  <si>
    <t>（あて先）</t>
    <rPh sb="3" eb="4">
      <t>サキ</t>
    </rPh>
    <phoneticPr fontId="62"/>
  </si>
  <si>
    <t xml:space="preserve">⑥　労働保険料の納付
</t>
  </si>
  <si>
    <t>（２）　加算算定・特例適用の届出</t>
    <rPh sb="4" eb="6">
      <t>カサン</t>
    </rPh>
    <rPh sb="6" eb="8">
      <t>サンテイ</t>
    </rPh>
    <rPh sb="9" eb="11">
      <t>トクレイ</t>
    </rPh>
    <rPh sb="11" eb="13">
      <t>テキヨウ</t>
    </rPh>
    <rPh sb="14" eb="16">
      <t>トドケデ</t>
    </rPh>
    <phoneticPr fontId="4"/>
  </si>
  <si>
    <t>このことについて、関係書類を添えて以下のとおり届け出ます。</t>
    <rPh sb="9" eb="11">
      <t>カンケイ</t>
    </rPh>
    <rPh sb="11" eb="13">
      <t>ショルイ</t>
    </rPh>
    <rPh sb="14" eb="15">
      <t>ソ</t>
    </rPh>
    <rPh sb="17" eb="19">
      <t>イカ</t>
    </rPh>
    <rPh sb="23" eb="24">
      <t>トド</t>
    </rPh>
    <rPh sb="25" eb="26">
      <t>デ</t>
    </rPh>
    <phoneticPr fontId="62"/>
  </si>
  <si>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63"/>
  </si>
  <si>
    <t xml:space="preserve">サービス提供体制強化加算（Ⅱ）及び（Ⅲ）を算定していない
</t>
  </si>
  <si>
    <t>■</t>
  </si>
  <si>
    <t xml:space="preserve">介護職員等処遇改善加算(Ⅰ)の①(二)、②から⑥まで、⑧及び⑨のいずれにも適合すること
</t>
  </si>
  <si>
    <t>　　　「株式会社」「有限会社」等の別を記入してください。</t>
    <rPh sb="4" eb="6">
      <t>カブシキ</t>
    </rPh>
    <rPh sb="6" eb="8">
      <t>カイシャ</t>
    </rPh>
    <phoneticPr fontId="62"/>
  </si>
  <si>
    <t>別紙A（3%届出様式）</t>
    <rPh sb="0" eb="2">
      <t>ベッシ</t>
    </rPh>
    <rPh sb="6" eb="8">
      <t>トドケデ</t>
    </rPh>
    <rPh sb="8" eb="10">
      <t>ヨウシキ</t>
    </rPh>
    <phoneticPr fontId="4"/>
  </si>
  <si>
    <t>【大臣基準告示】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t>
    <rPh sb="1" eb="3">
      <t>ダイジン</t>
    </rPh>
    <rPh sb="3" eb="5">
      <t>キジュン</t>
    </rPh>
    <rPh sb="5" eb="7">
      <t>コクジ</t>
    </rPh>
    <phoneticPr fontId="62"/>
  </si>
  <si>
    <r>
      <t>【報酬告示】別表３ 注1１
　</t>
    </r>
    <r>
      <rPr>
        <sz val="9"/>
        <color auto="1"/>
        <rFont val="ＭＳ Ｐゴシック"/>
      </rPr>
      <t>いずれの基準にも適合しているものとして市町村長に届け出た単独型・併設型指定認知症対応型通所介護事業所又は共用型指定認知症対応型通所介護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50単位を所定単位数に加算する。ただし、当該利用者が栄養改善加算の算定に係る栄養改善サービスを受けている間及び当該栄養改善サービスが終了した日の属する月は、算定しない。
⑴当該事業所の従業者として又は外部との連携により管理栄養士を１名以上配置していること。
⑵利用者ごとに、管理栄養士、看護職員、介護職員、生活相談員その他の職種の者（</t>
    </r>
    <r>
      <rPr>
        <sz val="9"/>
        <color rgb="FFFF0000"/>
        <rFont val="ＭＳ Ｐゴシック"/>
      </rPr>
      <t>注14</t>
    </r>
    <r>
      <rPr>
        <sz val="9"/>
        <color auto="1"/>
        <rFont val="ＭＳ Ｐゴシック"/>
      </rPr>
      <t>において「管理栄養士等」という。）が共同して栄養アセスメントを実施し、当該利用者又はその家族に対してその結果を説明し、相談等に必要に応じ対応すること。
⑶利用者ごとの栄養状態等の情報を厚生労働省に提出し、栄養管理の実施に当たって、当該情報その他栄養管理の適切かつ有効な実施のために必要な情報を活用していること。
⑷別に厚生労働大臣が定める基準に適合している単独型・併設型指定認知症対応型通所介護事業所又は共用型指定認知症対応型通所介護事業所であること。</t>
    </r>
    <r>
      <rPr>
        <b/>
        <sz val="9"/>
        <color auto="1"/>
        <rFont val="ＭＳ Ｐゴシック"/>
      </rPr>
      <t xml:space="preserve">
</t>
    </r>
  </si>
  <si>
    <t>【留意事項通知】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</si>
  <si>
    <t xml:space="preserve">評価対象者の総数が１０人以上
</t>
  </si>
  <si>
    <t>【留意事項通知】                                                                                                                                       業務継続計画未策定減算については、指定地域密着型サービス基準第3 7 条 、第 37 条の３又は第 40 条の 16 において準用する指定地域密着型サービス基準第 ３ 条の 30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日までの間、感染症の予防及びまん延の防止のための指針及び非常災害に関する具体的計画を策定している場合には、当該減算は適用しないが、義務となっていることを踏まえ、速やかに作成すること 。</t>
  </si>
  <si>
    <t>介護職員等処遇改善加算（Ⅰ）</t>
    <rPh sb="0" eb="2">
      <t>カイゴ</t>
    </rPh>
    <rPh sb="2" eb="4">
      <t>ショクイン</t>
    </rPh>
    <rPh sb="4" eb="5">
      <t>トウ</t>
    </rPh>
    <rPh sb="5" eb="7">
      <t>ショグウ</t>
    </rPh>
    <rPh sb="7" eb="9">
      <t>カイゼン</t>
    </rPh>
    <rPh sb="9" eb="11">
      <t>カサン</t>
    </rPh>
    <phoneticPr fontId="62"/>
  </si>
  <si>
    <r>
      <t xml:space="preserve">【留意事項通知】第２の３の２（10）
</t>
    </r>
    <r>
      <rPr>
        <sz val="9"/>
        <color auto="1"/>
        <rFont val="ＭＳ Ｐゴシック"/>
      </rPr>
      <t>① ＡＤＬの評価は、一定の研修を受けた者により、 Barthel Index を用いて行うものとする。
②大臣基準告示第 1 6 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
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
Ac 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
ら、評価対象利用開始月に測定したＡＤＬ値を控除して得た値に、次の表の上欄の評価対象利用開始月に測定したＡＤＬ値に応じてそれぞ
れ同表の下欄に掲げる値を加えた値を平均して得た値とする。　　　　　　　　　　　　　　　　　　　　　　　　　　　　　　　　　　　　　　　　　　　　　　　　　　　　　　　　　　　　　　　　　　　　　ＡＤＬ値が０ 以上 2 5 以下 １
ＡＤＬ値が3 0 以上 5 0 以下 １
ＡＤＬ値が5 5 以上 7 5 以下 ２
ＡＤＬ値が8 0 以上 100 以下 ３　　　　　　　　　　　　　　　　　　　　　　　　　　　　　　　　　　　　　　　　　　　　　　　　　　　　　　　　　　　　　　　　　　　　　　　　　　　　　　　　　④ハにおいてＡＤＬ利得の平均を計算するに当たって対象とする者は、ＡＤＬ利得の多い順に、上位 1 00 分の 1 0 に相当する利用者（その数に一未満の端数が生じたときは、これを切り捨てるものとする。）及び下位 1 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 間とする。　　　　　　　　　　　　　　　　　　　　　　　　　　　　　　　　　　　　　　　　　　　　　　　　　　　　　　　　　　　　　　　　　　　　　　　　　　　　　　　　　　　　　　　　　　　　　　　⑥令和 ６ 年度については、令和 ６ 年 ３ 月以前より ＡＤＬ 維持等加算 (Ⅱ)を算定している場合、 ＡＤＬ 利得に関わらず、評価対象期間の満了日
の属する月の翌月から 1 2 月に限り算定を継続することができる。</t>
    </r>
  </si>
  <si>
    <r>
      <rPr>
        <b/>
        <sz val="9"/>
        <color auto="1"/>
        <rFont val="ＭＳ Ｐゴシック"/>
      </rPr>
      <t>【留意事項通知】第２の４（９）　
　</t>
    </r>
    <r>
      <rPr>
        <sz val="9"/>
        <color auto="1"/>
        <rFont val="ＭＳ Ｐゴシック"/>
      </rPr>
      <t>① 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　　　　　　　　　　　　　　　　　　　　　　　　　　　　　　　　　　　　　　　　　　　　　　　　　　　　　　　　　　　　　　　　　　　　　　　　　　　　　　② 入浴介助に関する研修とは、入浴介助に関する基礎的な知識及び技術を習得する機会を指すものとする。
③ 地域密着型通所介護計画上、入浴の提供が位置付けられている場合に、利用者側の事情により、入浴を実施しなかった場合については、加算を算定できない。</t>
    </r>
    <rPh sb="1" eb="3">
      <t>リュウイ</t>
    </rPh>
    <rPh sb="3" eb="5">
      <t>ジコウ</t>
    </rPh>
    <rPh sb="5" eb="7">
      <t>ツウチ</t>
    </rPh>
    <rPh sb="8" eb="9">
      <t>ダイ</t>
    </rPh>
    <phoneticPr fontId="62"/>
  </si>
  <si>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
  </si>
  <si>
    <t>通所介護</t>
    <rPh sb="0" eb="2">
      <t>ツウショ</t>
    </rPh>
    <rPh sb="2" eb="4">
      <t>カイゴ</t>
    </rPh>
    <phoneticPr fontId="4"/>
  </si>
  <si>
    <t>生活機能向上連携加算</t>
  </si>
  <si>
    <t>通所リハビリテーション</t>
    <rPh sb="0" eb="2">
      <t>ツウショ</t>
    </rPh>
    <phoneticPr fontId="4"/>
  </si>
  <si>
    <t>2変更</t>
  </si>
  <si>
    <t>-</t>
  </si>
  <si>
    <t>通常規模型</t>
    <rPh sb="0" eb="2">
      <t>ツウジョウ</t>
    </rPh>
    <rPh sb="2" eb="4">
      <t>キボ</t>
    </rPh>
    <rPh sb="4" eb="5">
      <t>ガタ</t>
    </rPh>
    <phoneticPr fontId="4"/>
  </si>
  <si>
    <t>大規模型</t>
    <rPh sb="0" eb="3">
      <t>ダイキボ</t>
    </rPh>
    <rPh sb="3" eb="4">
      <t>ガタ</t>
    </rPh>
    <phoneticPr fontId="4"/>
  </si>
  <si>
    <t>規模特例の可否↓</t>
    <rPh sb="0" eb="2">
      <t>キボ</t>
    </rPh>
    <rPh sb="2" eb="4">
      <t>トクレイ</t>
    </rPh>
    <rPh sb="5" eb="7">
      <t>カヒ</t>
    </rPh>
    <phoneticPr fontId="4"/>
  </si>
  <si>
    <t>特例適用の可否</t>
    <rPh sb="0" eb="2">
      <t>トクレイ</t>
    </rPh>
    <rPh sb="2" eb="4">
      <t>テキヨウ</t>
    </rPh>
    <rPh sb="5" eb="7">
      <t>カヒ</t>
    </rPh>
    <phoneticPr fontId="4"/>
  </si>
  <si>
    <t>特例適用事業所のみ</t>
    <rPh sb="0" eb="2">
      <t>トクレイ</t>
    </rPh>
    <rPh sb="2" eb="4">
      <t>テキヨウ</t>
    </rPh>
    <rPh sb="4" eb="7">
      <t>ジギョウショ</t>
    </rPh>
    <phoneticPr fontId="4"/>
  </si>
  <si>
    <t>当該保険者（市区町村）に確認してください。</t>
  </si>
  <si>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</si>
  <si>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</si>
  <si>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6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</si>
  <si>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62"/>
  </si>
  <si>
    <t>通所介護等
※１</t>
    <rPh sb="0" eb="2">
      <t>ツウショ</t>
    </rPh>
    <rPh sb="2" eb="5">
      <t>カイゴトウ</t>
    </rPh>
    <phoneticPr fontId="63"/>
  </si>
  <si>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rPr>
      <t>いずれか</t>
    </r>
    <r>
      <rPr>
        <sz val="11"/>
        <color theme="1"/>
        <rFont val="ＭＳ Ｐゴシック"/>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rPr>
      <t>いずれか</t>
    </r>
    <r>
      <rPr>
        <sz val="11"/>
        <color theme="1"/>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62"/>
  </si>
  <si>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4"/>
  </si>
  <si>
    <t>③　②で作成した書類の控えをとり、事業所で保管してください。</t>
  </si>
  <si>
    <t>日田市役所　長寿福祉課　介護保険係　</t>
    <rPh sb="0" eb="5">
      <t>ヒタシヤクショ</t>
    </rPh>
    <rPh sb="6" eb="8">
      <t>チョウジュ</t>
    </rPh>
    <rPh sb="8" eb="11">
      <t>フクシカ</t>
    </rPh>
    <rPh sb="12" eb="14">
      <t>カイゴ</t>
    </rPh>
    <rPh sb="14" eb="16">
      <t>ホケン</t>
    </rPh>
    <rPh sb="16" eb="17">
      <t>カカリ</t>
    </rPh>
    <phoneticPr fontId="4"/>
  </si>
  <si>
    <t>日田市以外の被保険者（利用者）がいる場合は、その利用者の保険者に対しても届出を行う必要がありますので、</t>
    <rPh sb="0" eb="2">
      <t>ヒタ</t>
    </rPh>
    <phoneticPr fontId="4"/>
  </si>
  <si>
    <r>
      <rPr>
        <sz val="11"/>
        <color theme="1"/>
        <rFont val="Meiryo UI"/>
      </rPr>
      <t>運営規程</t>
    </r>
    <r>
      <rPr>
        <sz val="10"/>
        <color theme="1"/>
        <rFont val="Meiryo UI"/>
      </rPr>
      <t xml:space="preserve">
</t>
    </r>
    <r>
      <rPr>
        <sz val="9"/>
        <color theme="1"/>
        <rFont val="Meiryo UI"/>
      </rPr>
      <t>(料金表含)</t>
    </r>
    <rPh sb="0" eb="2">
      <t>ウンエイ</t>
    </rPh>
    <rPh sb="2" eb="4">
      <t>キテイ</t>
    </rPh>
    <rPh sb="6" eb="9">
      <t>リョウキンヒョウ</t>
    </rPh>
    <rPh sb="9" eb="10">
      <t>フク</t>
    </rPh>
    <phoneticPr fontId="4"/>
  </si>
  <si>
    <t>3　終了</t>
  </si>
  <si>
    <r>
      <t>感染症又は災害の発生を理由とする利用者数の減少が一定以上は生じている場合の対応（３％加算）</t>
    </r>
    <r>
      <rPr>
        <u/>
        <sz val="11"/>
        <color theme="1"/>
        <rFont val="Meiryo UI"/>
      </rPr>
      <t>の延長</t>
    </r>
    <rPh sb="46" eb="48">
      <t>エンチョウ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</si>
  <si>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62"/>
  </si>
  <si>
    <t>別紙7
勤務表</t>
    <rPh sb="0" eb="2">
      <t>ベッシ</t>
    </rPh>
    <rPh sb="4" eb="6">
      <t>キンム</t>
    </rPh>
    <rPh sb="6" eb="7">
      <t>ヒョウ</t>
    </rPh>
    <phoneticPr fontId="4"/>
  </si>
  <si>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4"/>
  </si>
  <si>
    <t>（届出者）</t>
  </si>
  <si>
    <t>届　出　者</t>
  </si>
  <si>
    <t>　除することにより、常勤の従業者の員数に換算する方法」であるため、常勤の従業者については常勤換算方法によらず、実人数で計算します。</t>
  </si>
  <si>
    <t>名　　称</t>
  </si>
  <si>
    <t>１ なし</t>
  </si>
  <si>
    <t>事業所・施設の名称</t>
  </si>
  <si>
    <t xml:space="preserve">言語聴覚士、歯科衛生士、看護・介護職員等による口腔機能改善管理指導計画の作成
</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62"/>
  </si>
  <si>
    <t xml:space="preserve">虐待防止のための指針を整備
</t>
  </si>
  <si>
    <t>同一所在地において行う　　　　　　　　　　　　　　　事業等の種類</t>
  </si>
  <si>
    <t>異動項目</t>
  </si>
  <si>
    <t>地域密着型サービス</t>
  </si>
  <si>
    <t>常勤換算人数</t>
    <rPh sb="0" eb="2">
      <t>ジョウキン</t>
    </rPh>
    <rPh sb="2" eb="4">
      <t>カンサン</t>
    </rPh>
    <rPh sb="4" eb="6">
      <t>ニンズウ</t>
    </rPh>
    <phoneticPr fontId="62"/>
  </si>
  <si>
    <t>3終了</t>
  </si>
  <si>
    <t>　　3　「法人所轄庁」欄、申請者が認可法人である場合に、その主務官庁の名称を記載してください。</t>
  </si>
  <si>
    <t>　　4　「実施事業」欄は、該当する欄に「〇」を記入してください。</t>
  </si>
  <si>
    <t>　　6　「異動項目」欄には、「介護給付費算定に係る体制等状況一覧表」に掲げる項目（施設等の区分、人員配置区分、</t>
  </si>
  <si>
    <t>　　8　「主たる事業所の所在地以外の場所で一部実施する場合の出張所等の所在地」について、複数の出張所等を</t>
  </si>
  <si>
    <t>　　　有する場合は、適宜欄を補正して、全ての出張所等の状況について記載してください。</t>
  </si>
  <si>
    <t>　実績月数を記入してください。</t>
    <rPh sb="1" eb="3">
      <t>ジッセキ</t>
    </rPh>
    <rPh sb="3" eb="5">
      <t>ツキスウ</t>
    </rPh>
    <rPh sb="6" eb="8">
      <t>キニュウ</t>
    </rPh>
    <phoneticPr fontId="62"/>
  </si>
  <si>
    <t>　　3　届出を行う従業者について、4週間分の勤務すべき時間数を記入してください。勤務時間ごとあるいはサービス提供時間単位ごとに区分して</t>
  </si>
  <si>
    <t xml:space="preserve">④　処遇改善に関する実績の報告
</t>
  </si>
  <si>
    <t>（別紙１－３）</t>
  </si>
  <si>
    <t>業務継続計画策定の有無</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</si>
  <si>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62"/>
  </si>
  <si>
    <t>配置</t>
    <rPh sb="0" eb="2">
      <t>ハイチ</t>
    </rPh>
    <phoneticPr fontId="6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</si>
  <si>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6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</si>
  <si>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</si>
  <si>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6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</si>
  <si>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62"/>
  </si>
  <si>
    <t xml:space="preserve">機能訓練の実施に当たり必要な情報を活用した場合
</t>
    <rPh sb="0" eb="2">
      <t>キノウ</t>
    </rPh>
    <rPh sb="2" eb="4">
      <t>クンレン</t>
    </rPh>
    <rPh sb="5" eb="7">
      <t>ジッシ</t>
    </rPh>
    <rPh sb="8" eb="9">
      <t>ア</t>
    </rPh>
    <phoneticPr fontId="6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</si>
  <si>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62"/>
  </si>
  <si>
    <t xml:space="preserve">⑩　サービス提供体制強化加算(Ⅰ)又は(Ⅱ)を算定
</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</si>
  <si>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6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</si>
  <si>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2"/>
  </si>
  <si>
    <t>未実施</t>
    <rPh sb="0" eb="3">
      <t>ミジッシ</t>
    </rPh>
    <phoneticPr fontId="64"/>
  </si>
  <si>
    <t>常勤換　　　　　　　　　算後の　　　　　　　　　　　　人数　</t>
    <rPh sb="27" eb="29">
      <t>ニンズウ</t>
    </rPh>
    <phoneticPr fontId="6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</si>
  <si>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6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</si>
  <si>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2"/>
  </si>
  <si>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</si>
  <si>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6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</si>
  <si>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62"/>
  </si>
  <si>
    <t xml:space="preserve">受け入れた若年性認知症利用者（初老期における認知症によって要介護者となった者）ごとに個別の担当者を定めている。
</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62"/>
  </si>
  <si>
    <t>（別紙１4－３）</t>
  </si>
  <si>
    <t>1　新規</t>
  </si>
  <si>
    <t>2　変更</t>
  </si>
  <si>
    <t>要件を満たすことが分かる根拠書類を準備し、指定権者からの求めがあった場合には、速やかに提出すること。</t>
  </si>
  <si>
    <t>従業者の勤務の体制及び勤務形態一覧表　（　　　　年　　　月分）</t>
  </si>
  <si>
    <t>サービス種類（　　　　　　　　　　　　　　　　　　　　　）</t>
  </si>
  <si>
    <t>勤務　　　　　　　　　　形態</t>
  </si>
  <si>
    <t>第4週</t>
  </si>
  <si>
    <t>第2週</t>
  </si>
  <si>
    <t>第3週</t>
  </si>
  <si>
    <t>週平均　　　　　　　　　の勤務　　　　　　　　　　　　　時間</t>
  </si>
  <si>
    <t>＊</t>
  </si>
  <si>
    <t>（記載例―1）</t>
  </si>
  <si>
    <t>（記載例―2）</t>
  </si>
  <si>
    <t>ab</t>
  </si>
  <si>
    <t>（再掲）
夜勤職員</t>
    <rPh sb="1" eb="3">
      <t>サイケイ</t>
    </rPh>
    <rPh sb="5" eb="7">
      <t>ヤキン</t>
    </rPh>
    <rPh sb="7" eb="9">
      <t>ショクイン</t>
    </rPh>
    <phoneticPr fontId="62"/>
  </si>
  <si>
    <t>＜配置状況＞</t>
  </si>
  <si>
    <t>　（　　　　：　　　　)</t>
  </si>
  <si>
    <t xml:space="preserve">令和６年５月31日において、
介護職員処遇改善加算(Ⅲ)を算定
介護職員等特定処遇改善加算(Ⅱ)を算定
介護職員等ベースアップ等支援加算を算定
</t>
  </si>
  <si>
    <t>看護師：准看護師　(日中)</t>
    <rPh sb="2" eb="3">
      <t>シ</t>
    </rPh>
    <rPh sb="7" eb="8">
      <t>シ</t>
    </rPh>
    <phoneticPr fontId="62"/>
  </si>
  <si>
    <t>備考1　＊欄には、当該月の曜日を記入してください。</t>
  </si>
  <si>
    <t>　　2　「人員配置区分」又は「該当する体制等」欄には、別紙「介護給付費算定に係る体制等状況一覧表」に掲げる人員配置区分の類型又は該当する</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</si>
  <si>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</si>
  <si>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</si>
  <si>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</si>
  <si>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62"/>
  </si>
  <si>
    <t>　　7　算出にあたっては、小数点以下第2位を切り捨ててください。</t>
  </si>
  <si>
    <t>　　　勤務形態、氏名、当該業務の勤務時間及び看護職員と介護職員の配置状況(関係する場合)が確認できる場合はその書類をもって添付書類として</t>
  </si>
  <si>
    <r>
      <t>（別紙７－２</t>
    </r>
    <r>
      <rPr>
        <sz val="11"/>
        <color indexed="8"/>
        <rFont val="ＭＳ Ｐゴシック"/>
      </rPr>
      <t>）</t>
    </r>
    <rPh sb="1" eb="3">
      <t>ベッシ</t>
    </rPh>
    <phoneticPr fontId="62"/>
  </si>
  <si>
    <t>有資格者等の割合の参考計算書</t>
    <rPh sb="0" eb="4">
      <t>ユウシカクシャ</t>
    </rPh>
    <rPh sb="4" eb="5">
      <t>トウ</t>
    </rPh>
    <rPh sb="6" eb="8">
      <t>ワリアイ</t>
    </rPh>
    <rPh sb="9" eb="11">
      <t>サンコウ</t>
    </rPh>
    <rPh sb="11" eb="14">
      <t>ケイサンショ</t>
    </rPh>
    <phoneticPr fontId="62"/>
  </si>
  <si>
    <t>介護福祉士</t>
    <rPh sb="0" eb="2">
      <t>カイゴ</t>
    </rPh>
    <rPh sb="2" eb="5">
      <t>フクシシ</t>
    </rPh>
    <phoneticPr fontId="62"/>
  </si>
  <si>
    <t>介護職員</t>
  </si>
  <si>
    <t>２．有資格者等の割合の算定期間</t>
    <rPh sb="2" eb="6">
      <t>ユウシカクシャ</t>
    </rPh>
    <rPh sb="6" eb="7">
      <t>トウ</t>
    </rPh>
    <rPh sb="8" eb="10">
      <t>ワリアイ</t>
    </rPh>
    <rPh sb="11" eb="13">
      <t>サンテイ</t>
    </rPh>
    <rPh sb="13" eb="15">
      <t>キカン</t>
    </rPh>
    <phoneticPr fontId="62"/>
  </si>
  <si>
    <r>
      <t xml:space="preserve">②常勤換算方法の
</t>
    </r>
    <r>
      <rPr>
        <u/>
        <sz val="11"/>
        <color auto="1"/>
        <rFont val="ＭＳ Ｐゴシック"/>
      </rPr>
      <t>対象外</t>
    </r>
    <r>
      <rPr>
        <sz val="11"/>
        <color theme="1"/>
        <rFont val="游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62"/>
  </si>
  <si>
    <t>令和　　年</t>
    <rPh sb="0" eb="2">
      <t>レイワ</t>
    </rPh>
    <rPh sb="4" eb="5">
      <t>ネン</t>
    </rPh>
    <phoneticPr fontId="62"/>
  </si>
  <si>
    <t>時間</t>
    <rPh sb="0" eb="2">
      <t>ジカン</t>
    </rPh>
    <phoneticPr fontId="62"/>
  </si>
  <si>
    <t>4月</t>
    <rPh sb="1" eb="2">
      <t>ガツ</t>
    </rPh>
    <phoneticPr fontId="6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</si>
  <si>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2"/>
  </si>
  <si>
    <t>割合を計算する職員</t>
    <rPh sb="0" eb="2">
      <t>ワリアイ</t>
    </rPh>
    <rPh sb="3" eb="5">
      <t>ケイサン</t>
    </rPh>
    <rPh sb="7" eb="9">
      <t>ショクイン</t>
    </rPh>
    <phoneticPr fontId="62"/>
  </si>
  <si>
    <t>勤続年数７年以上の職員</t>
    <rPh sb="0" eb="2">
      <t>キンゾク</t>
    </rPh>
    <rPh sb="2" eb="4">
      <t>ネンスウ</t>
    </rPh>
    <rPh sb="5" eb="6">
      <t>ネン</t>
    </rPh>
    <rPh sb="6" eb="8">
      <t>イジョウ</t>
    </rPh>
    <rPh sb="9" eb="11">
      <t>ショクイン</t>
    </rPh>
    <phoneticPr fontId="6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</si>
  <si>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6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</si>
  <si>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62"/>
  </si>
  <si>
    <t xml:space="preserve">他の介護サービスの事業所において、当該利用者について、口腔連携強化加算を算定していない。
</t>
  </si>
  <si>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6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</si>
  <si>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6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</si>
  <si>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6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</si>
  <si>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6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</si>
  <si>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6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</si>
  <si>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62"/>
  </si>
  <si>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</si>
  <si>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6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</si>
  <si>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6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</si>
  <si>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62"/>
  </si>
  <si>
    <t>〒877-8601</t>
  </si>
  <si>
    <t>　　　２ 「施設等の区分」及び「その他該当する体制等」欄で施設・設備等に係る加算（減算）の届出については、「平面図」を添付してください。</t>
  </si>
  <si>
    <t xml:space="preserve">＜単独型・併設型指定認知症対応型通所介護事業所の場合＞
地域密着型サービス基準省令第42条に定める員数を置いていない。
</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1">
      <t>ショウレイ</t>
    </rPh>
    <rPh sb="41" eb="42">
      <t>ダイ</t>
    </rPh>
    <rPh sb="44" eb="45">
      <t>ジョウ</t>
    </rPh>
    <rPh sb="46" eb="47">
      <t>サダ</t>
    </rPh>
    <rPh sb="49" eb="51">
      <t>インスウ</t>
    </rPh>
    <rPh sb="52" eb="53">
      <t>オ</t>
    </rPh>
    <phoneticPr fontId="62"/>
  </si>
  <si>
    <t>　　　10　「その他該当する体制等」欄で人員配置に係る加算（減算）の届出については、それぞれ加算（減算）の要件となる職員の配置状況や勤務体制がわかる書類を添付してください。</t>
  </si>
  <si>
    <t>　　　11 「時間延長サービス体制」については、実際に利用者に対して延長サービスを行うことが可能な場合に記載してください。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</si>
  <si>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</si>
  <si>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</si>
  <si>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評価</t>
    <rPh sb="0" eb="2">
      <t>ヒョウカ</t>
    </rPh>
    <phoneticPr fontId="6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</si>
  <si>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</si>
  <si>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24 「職員の欠員による減算の状況」については、以下の要領で記載してください。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</si>
  <si>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</si>
  <si>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</si>
  <si>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３ 加算Ⅱ</t>
  </si>
  <si>
    <t>８ 加算Ⅱ</t>
    <rPh sb="2" eb="4">
      <t>カサン</t>
    </rPh>
    <phoneticPr fontId="62"/>
  </si>
  <si>
    <t>２ 対応可</t>
  </si>
  <si>
    <t>６ 加算Ⅲ</t>
  </si>
  <si>
    <t>介護職員等処遇改善加算</t>
  </si>
  <si>
    <t>介護職員等処遇改善加算の届出については、別途計画書の提出が必要です。</t>
  </si>
  <si>
    <t>高齢者虐待防止措置実施の有無</t>
  </si>
  <si>
    <t>感染症又は災害の発生を理由とする利用者数の減少が一定以上生じている場合の対応</t>
  </si>
  <si>
    <t>３ 加算Ⅰ</t>
  </si>
  <si>
    <t>４ 加算Ⅱ</t>
  </si>
  <si>
    <t>Ａ 加算Ⅳ</t>
  </si>
  <si>
    <r>
      <t>介 護 給 付 費 算 定 に 係 る 体 制 等 状 況 一 覧 表</t>
    </r>
    <r>
      <rPr>
        <sz val="14"/>
        <color auto="1"/>
        <rFont val="HGSｺﾞｼｯｸM"/>
      </rPr>
      <t>（主たる事業所の所在地以外の場所で一部実施する場合の出張所等の状況）</t>
    </r>
  </si>
  <si>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62"/>
  </si>
  <si>
    <t>ADL維持等加算〔申出〕の有無</t>
  </si>
  <si>
    <t>603 認知症対応型通所介護費</t>
  </si>
  <si>
    <t>所轄庁
確認欄</t>
    <rPh sb="0" eb="3">
      <t>ショカツチョウ</t>
    </rPh>
    <rPh sb="4" eb="6">
      <t>カクニン</t>
    </rPh>
    <rPh sb="6" eb="7">
      <t>ラン</t>
    </rPh>
    <phoneticPr fontId="62"/>
  </si>
  <si>
    <t>非該当</t>
    <rPh sb="0" eb="1">
      <t>ヒ</t>
    </rPh>
    <rPh sb="1" eb="3">
      <t>ガイトウ</t>
    </rPh>
    <phoneticPr fontId="9"/>
  </si>
  <si>
    <t>△</t>
  </si>
  <si>
    <t>非該当</t>
    <rPh sb="0" eb="1">
      <t>ヒ</t>
    </rPh>
    <rPh sb="1" eb="3">
      <t>ガイトウ</t>
    </rPh>
    <phoneticPr fontId="62"/>
  </si>
  <si>
    <t>他</t>
    <rPh sb="0" eb="1">
      <t>ホカ</t>
    </rPh>
    <phoneticPr fontId="62"/>
  </si>
  <si>
    <t>点検項目</t>
    <rPh sb="0" eb="2">
      <t>テンケン</t>
    </rPh>
    <rPh sb="2" eb="4">
      <t>コウモク</t>
    </rPh>
    <phoneticPr fontId="62"/>
  </si>
  <si>
    <r>
      <t>点検結果</t>
    </r>
    <r>
      <rPr>
        <sz val="8"/>
        <color auto="1"/>
        <rFont val="ＭＳ ゴシック"/>
      </rPr>
      <t xml:space="preserve">
(■×で示す)</t>
    </r>
    <rPh sb="0" eb="2">
      <t>テンケン</t>
    </rPh>
    <rPh sb="2" eb="4">
      <t>ケッカ</t>
    </rPh>
    <rPh sb="9" eb="10">
      <t>シメ</t>
    </rPh>
    <phoneticPr fontId="62"/>
  </si>
  <si>
    <r>
      <t>備考</t>
    </r>
    <r>
      <rPr>
        <sz val="8"/>
        <color auto="1"/>
        <rFont val="ＭＳ Ｐゴシック"/>
      </rPr>
      <t xml:space="preserve">
（不備の場合の改善方法など）</t>
    </r>
    <rPh sb="0" eb="2">
      <t>ビコウ</t>
    </rPh>
    <rPh sb="4" eb="6">
      <t>フビ</t>
    </rPh>
    <rPh sb="7" eb="9">
      <t>バアイ</t>
    </rPh>
    <phoneticPr fontId="62"/>
  </si>
  <si>
    <t xml:space="preserve">介護職員等処遇改善加算(Ⅰ)の①(一)及び②から⑧までのいずれにも適合すること
</t>
  </si>
  <si>
    <t>定員超過減算</t>
    <rPh sb="0" eb="2">
      <t>テイイン</t>
    </rPh>
    <rPh sb="2" eb="4">
      <t>チョウカ</t>
    </rPh>
    <rPh sb="4" eb="6">
      <t>ゲンサン</t>
    </rPh>
    <phoneticPr fontId="62"/>
  </si>
  <si>
    <t xml:space="preserve">介護保険法施行規則第131条の４の規定に基づき市町村長に提出した運営規程に定められている利用定員を超える。
</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phoneticPr fontId="62"/>
  </si>
  <si>
    <t>該当</t>
    <rPh sb="0" eb="2">
      <t>ガイトウ</t>
    </rPh>
    <phoneticPr fontId="62"/>
  </si>
  <si>
    <t>該当</t>
    <rPh sb="0" eb="2">
      <t>ガイトウ</t>
    </rPh>
    <phoneticPr fontId="64"/>
  </si>
  <si>
    <t xml:space="preserve">＜共用型指定認知症対応型通所介護事業所の場合＞
省令第45条に定める員数を置いていない。
</t>
    <rPh sb="1" eb="4">
      <t>キョウヨウガタ</t>
    </rPh>
    <rPh sb="4" eb="6">
      <t>シテイ</t>
    </rPh>
    <rPh sb="6" eb="16">
      <t>ニンチショウタイオウガタツウショカイゴ</t>
    </rPh>
    <rPh sb="16" eb="19">
      <t>ジギョウショ</t>
    </rPh>
    <rPh sb="20" eb="22">
      <t>バアイ</t>
    </rPh>
    <rPh sb="24" eb="26">
      <t>ショウレイ</t>
    </rPh>
    <rPh sb="26" eb="27">
      <t>ダイ</t>
    </rPh>
    <rPh sb="29" eb="30">
      <t>ジョウ</t>
    </rPh>
    <rPh sb="31" eb="32">
      <t>サダ</t>
    </rPh>
    <rPh sb="34" eb="36">
      <t>インスウ</t>
    </rPh>
    <rPh sb="37" eb="38">
      <t>オ</t>
    </rPh>
    <phoneticPr fontId="62"/>
  </si>
  <si>
    <t>高齢者虐待防止措置未実施減算</t>
    <rPh sb="0" eb="3">
      <t>コウレイシャ</t>
    </rPh>
    <rPh sb="3" eb="5">
      <t>ギャクタイ</t>
    </rPh>
    <rPh sb="5" eb="7">
      <t>ボウシ</t>
    </rPh>
    <rPh sb="7" eb="9">
      <t>ソチ</t>
    </rPh>
    <rPh sb="9" eb="12">
      <t>ミジッシ</t>
    </rPh>
    <rPh sb="12" eb="14">
      <t>ゲンザン</t>
    </rPh>
    <phoneticPr fontId="62"/>
  </si>
  <si>
    <t xml:space="preserve">虐待防止のための委員会を定期的に開催し、その結果を従業者に周知
</t>
  </si>
  <si>
    <t>該当</t>
    <rPh sb="0" eb="2">
      <t>ガイトウ</t>
    </rPh>
    <phoneticPr fontId="9"/>
  </si>
  <si>
    <t>未整備</t>
    <rPh sb="0" eb="3">
      <t>ミセイビ</t>
    </rPh>
    <phoneticPr fontId="64"/>
  </si>
  <si>
    <t xml:space="preserve">虐待防止措置を適正に実施するための担当者を配置
</t>
    <rPh sb="21" eb="23">
      <t>ハイチ</t>
    </rPh>
    <phoneticPr fontId="62"/>
  </si>
  <si>
    <t>未配置</t>
    <rPh sb="0" eb="1">
      <t>ミ</t>
    </rPh>
    <rPh sb="1" eb="3">
      <t>ハイチ</t>
    </rPh>
    <phoneticPr fontId="64"/>
  </si>
  <si>
    <t>業務継続計画未策定減算</t>
    <rPh sb="0" eb="2">
      <t>ギョウム</t>
    </rPh>
    <rPh sb="2" eb="4">
      <t>ケイゾク</t>
    </rPh>
    <rPh sb="4" eb="6">
      <t>ケイカク</t>
    </rPh>
    <rPh sb="6" eb="9">
      <t>ミサクテイ</t>
    </rPh>
    <rPh sb="9" eb="11">
      <t>ゲンザン</t>
    </rPh>
    <phoneticPr fontId="62"/>
  </si>
  <si>
    <t xml:space="preserve">業務継続計画を策定
</t>
  </si>
  <si>
    <t>R7.3.31まで経過措置期間
（「感染症の予防及びまん延防止のための指針」「非常災害に関する具体的計画」未策定の場合を除く）</t>
  </si>
  <si>
    <t xml:space="preserve">心身の状況その他利用者側のやむを得ない事情により長時間のサービス利用が困難な者に対して、所要時間２時間以上３時間未満の指定認知症対応型通所介護を行う場合
</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62"/>
  </si>
  <si>
    <t xml:space="preserve">認知症対応型通所介護の本来の目的に照らし、単に入浴サービスのみといった利用ではなく、利用者の日常生活動作能力などの向上のため、日常生活を通じた機能訓練等が実施されている。
</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6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</si>
  <si>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62"/>
  </si>
  <si>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62"/>
  </si>
  <si>
    <t xml:space="preserve">８時間以上９時間未満の報酬区分でのサービス提供
</t>
    <rPh sb="1" eb="3">
      <t>ジカン</t>
    </rPh>
    <rPh sb="3" eb="5">
      <t>イジョウ</t>
    </rPh>
    <rPh sb="6" eb="8">
      <t>ジカン</t>
    </rPh>
    <rPh sb="8" eb="10">
      <t>ミマン</t>
    </rPh>
    <phoneticPr fontId="62"/>
  </si>
  <si>
    <t xml:space="preserve">９時間以上10時間未満
</t>
    <rPh sb="1" eb="3">
      <t>ジカン</t>
    </rPh>
    <rPh sb="3" eb="5">
      <t>イジョウ</t>
    </rPh>
    <rPh sb="7" eb="9">
      <t>ジカン</t>
    </rPh>
    <rPh sb="9" eb="11">
      <t>ミマン</t>
    </rPh>
    <phoneticPr fontId="62"/>
  </si>
  <si>
    <t xml:space="preserve">10時間以上11時間未満
</t>
    <rPh sb="2" eb="4">
      <t>ジカン</t>
    </rPh>
    <rPh sb="4" eb="6">
      <t>イジョウ</t>
    </rPh>
    <rPh sb="8" eb="10">
      <t>ジカン</t>
    </rPh>
    <rPh sb="10" eb="12">
      <t>ミマン</t>
    </rPh>
    <phoneticPr fontId="62"/>
  </si>
  <si>
    <t xml:space="preserve">令和６年５月31日において、
介護職員処遇改善加算(Ⅱ)を算定
介護職員等特定処遇改善加算(Ⅱ)を算定
介護職員等ベースアップ等支援加算を算定
</t>
  </si>
  <si>
    <t xml:space="preserve">11時間以上12時間未満
</t>
    <rPh sb="2" eb="4">
      <t>ジカン</t>
    </rPh>
    <rPh sb="4" eb="6">
      <t>イジョウ</t>
    </rPh>
    <rPh sb="8" eb="10">
      <t>ジカン</t>
    </rPh>
    <rPh sb="10" eb="12">
      <t>ミマン</t>
    </rPh>
    <phoneticPr fontId="62"/>
  </si>
  <si>
    <t>３月ごとに実施</t>
    <rPh sb="1" eb="2">
      <t>ツキ</t>
    </rPh>
    <rPh sb="5" eb="7">
      <t>ジッシ</t>
    </rPh>
    <phoneticPr fontId="62"/>
  </si>
  <si>
    <t xml:space="preserve">12時間以上13時間未満
</t>
    <rPh sb="2" eb="4">
      <t>ジカン</t>
    </rPh>
    <rPh sb="4" eb="6">
      <t>イジョウ</t>
    </rPh>
    <rPh sb="8" eb="10">
      <t>ジカン</t>
    </rPh>
    <rPh sb="10" eb="12">
      <t>ミマン</t>
    </rPh>
    <phoneticPr fontId="62"/>
  </si>
  <si>
    <t xml:space="preserve">13時間以上14時間未満
</t>
    <rPh sb="2" eb="4">
      <t>ジカン</t>
    </rPh>
    <rPh sb="4" eb="6">
      <t>イジョウ</t>
    </rPh>
    <rPh sb="8" eb="10">
      <t>ジカン</t>
    </rPh>
    <rPh sb="10" eb="12">
      <t>ミマン</t>
    </rPh>
    <phoneticPr fontId="62"/>
  </si>
  <si>
    <t xml:space="preserve">厚生労働大臣の定める地域（離島振興対策実施地域、奄美群島、豪雪地帯及び特別豪雪地帯、辺地、振興山村、小笠原諸島、半島振興対策実施地域、特定農山村地域、過疎地域、沖縄の離島）に居住している利用者に通常の事業の実施地域を越えて指定通所介護を行った場合
</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62"/>
  </si>
  <si>
    <t xml:space="preserve">入浴介助を実施している。
</t>
    <rPh sb="0" eb="2">
      <t>ニュウヨク</t>
    </rPh>
    <rPh sb="2" eb="4">
      <t>カイジョ</t>
    </rPh>
    <rPh sb="5" eb="7">
      <t>ジッシ</t>
    </rPh>
    <phoneticPr fontId="62"/>
  </si>
  <si>
    <t xml:space="preserve">入浴介助に関わる職員に対し入浴介助に関する研修等を行っている。
</t>
  </si>
  <si>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</si>
  <si>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199" eb="201">
      <t>イシ</t>
    </rPh>
    <rPh sb="201" eb="202">
      <t>トウ</t>
    </rPh>
    <rPh sb="203" eb="205">
      <t>ホウモン</t>
    </rPh>
    <rPh sb="210" eb="212">
      <t>コンナン</t>
    </rPh>
    <rPh sb="215" eb="217">
      <t>バアイ</t>
    </rPh>
    <rPh sb="219" eb="221">
      <t>イシ</t>
    </rPh>
    <rPh sb="221" eb="222">
      <t>トウ</t>
    </rPh>
    <rPh sb="223" eb="225">
      <t>シジ</t>
    </rPh>
    <rPh sb="226" eb="227">
      <t>シタ</t>
    </rPh>
    <rPh sb="237" eb="239">
      <t>ジョウホウ</t>
    </rPh>
    <rPh sb="253" eb="255">
      <t>ドウサ</t>
    </rPh>
    <rPh sb="256" eb="258">
      <t>カンキョウ</t>
    </rPh>
    <rPh sb="259" eb="260">
      <t>フ</t>
    </rPh>
    <rPh sb="263" eb="265">
      <t>イシ</t>
    </rPh>
    <rPh sb="265" eb="266">
      <t>トウ</t>
    </rPh>
    <rPh sb="267" eb="269">
      <t>ヒョウカ</t>
    </rPh>
    <rPh sb="269" eb="270">
      <t>オヨ</t>
    </rPh>
    <rPh sb="271" eb="273">
      <t>ジョゲン</t>
    </rPh>
    <rPh sb="284" eb="287">
      <t>リヨウシャ</t>
    </rPh>
    <rPh sb="287" eb="288">
      <t>トウ</t>
    </rPh>
    <rPh sb="289" eb="291">
      <t>ドウイ</t>
    </rPh>
    <rPh sb="292" eb="294">
      <t>ヒツヨウ</t>
    </rPh>
    <phoneticPr fontId="62"/>
  </si>
  <si>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62"/>
  </si>
  <si>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62"/>
  </si>
  <si>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</si>
  <si>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rPh sb="70" eb="73">
      <t>ケイカクテキ</t>
    </rPh>
    <phoneticPr fontId="62"/>
  </si>
  <si>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62"/>
  </si>
  <si>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62"/>
  </si>
  <si>
    <t xml:space="preserve">機能訓練に関する記録（実施時間、訓練内容、担当者等）は、利用者ごとに保管され、常に当該事業所の機能訓練指導員等により閲覧が可能であるようにしている。
</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62"/>
  </si>
  <si>
    <t>生活機能向上連携加算（Ⅱ）</t>
    <rPh sb="0" eb="2">
      <t>セイカツ</t>
    </rPh>
    <rPh sb="2" eb="4">
      <t>キノウ</t>
    </rPh>
    <rPh sb="4" eb="6">
      <t>コウジョウ</t>
    </rPh>
    <rPh sb="6" eb="8">
      <t>レンケイ</t>
    </rPh>
    <rPh sb="8" eb="10">
      <t>カサン</t>
    </rPh>
    <phoneticPr fontId="62"/>
  </si>
  <si>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62"/>
  </si>
  <si>
    <t xml:space="preserve">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62"/>
  </si>
  <si>
    <t xml:space="preserve">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
</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62"/>
  </si>
  <si>
    <t xml:space="preserve">専ら機能訓練指導員の職務に従事する理学療法士等を、１日120分以上、１名以上配置している。
</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62"/>
  </si>
  <si>
    <t xml:space="preserve">個別機能訓練を行うにあたっては、開始時及びその３か月後に１回以上利用者に対して個別機能訓練計画の内容を説明している。
</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62"/>
  </si>
  <si>
    <t>個別機能訓練加算（Ⅱ）</t>
    <rPh sb="0" eb="8">
      <t>コベツキノウクンレンカサン</t>
    </rPh>
    <phoneticPr fontId="62"/>
  </si>
  <si>
    <t xml:space="preserve">個別機能訓練加算Ⅰを算定している。
</t>
    <rPh sb="0" eb="8">
      <t>コベツキノウクンレンカサン</t>
    </rPh>
    <rPh sb="10" eb="12">
      <t>サンテイ</t>
    </rPh>
    <phoneticPr fontId="62"/>
  </si>
  <si>
    <t xml:space="preserve">個別機能訓練計画の内容等の情報を厚生労働省に提出
</t>
  </si>
  <si>
    <t>ＡＤＬ維持等加算（Ⅰ）</t>
  </si>
  <si>
    <t xml:space="preserve">評価対象者の「ＡＤＬ利得」の平均値が１以上
</t>
  </si>
  <si>
    <t>ＡＤＬ維持等加算（Ⅱ）</t>
  </si>
  <si>
    <t>栄養ケア提供経過記録
(参考様式)</t>
    <rPh sb="0" eb="2">
      <t>エイヨウ</t>
    </rPh>
    <rPh sb="4" eb="6">
      <t>テイキョウ</t>
    </rPh>
    <rPh sb="6" eb="8">
      <t>ケイカ</t>
    </rPh>
    <rPh sb="8" eb="10">
      <t>キロク</t>
    </rPh>
    <rPh sb="12" eb="14">
      <t>サンコウ</t>
    </rPh>
    <rPh sb="14" eb="16">
      <t>ヨウシキ</t>
    </rPh>
    <phoneticPr fontId="62"/>
  </si>
  <si>
    <t xml:space="preserve">評価対象者の「ＡＤＬ利得」の平均値が３以上
</t>
  </si>
  <si>
    <t>若年性認知症利用者受入加算</t>
    <rPh sb="0" eb="2">
      <t>ジャクネン</t>
    </rPh>
    <rPh sb="2" eb="3">
      <t>セイ</t>
    </rPh>
    <rPh sb="3" eb="6">
      <t>ニンチショウ</t>
    </rPh>
    <rPh sb="6" eb="9">
      <t>リヨウシャ</t>
    </rPh>
    <rPh sb="9" eb="11">
      <t>ウケイレ</t>
    </rPh>
    <rPh sb="11" eb="13">
      <t>カサン</t>
    </rPh>
    <phoneticPr fontId="62"/>
  </si>
  <si>
    <t xml:space="preserve">担当者を中心に、当該利用者の特性やニーズに応じたサービス提供を行っている。
</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62"/>
  </si>
  <si>
    <t xml:space="preserve">利用者ごとに管理栄養士等（管理栄養士、看護職員、介護職員、生活相談員その他の職種の者）が共同して栄養アセスメントを3ヶ月に1回以上実施し、当該利用者又はその家族に対して結果を説明し、相談等の対応をする。
</t>
  </si>
  <si>
    <t xml:space="preserve">③他の介護サービスの事業所において、当該利用者について、口腔連携強化加算を算定していない。
</t>
  </si>
  <si>
    <t xml:space="preserve">利用者ごとの栄養状態等の情報を厚生労働省に提出し、栄養管理の適切かつ有効な実施のために必要な情報を活用する。
</t>
  </si>
  <si>
    <t xml:space="preserve">（基準に適合している）単独型・併設型指定認知症対応型通所介護事業所又は共用型指定認知症対応型通所介護事業所
</t>
    <rPh sb="1" eb="3">
      <t>キジュン</t>
    </rPh>
    <rPh sb="4" eb="6">
      <t>テキゴウ</t>
    </rPh>
    <phoneticPr fontId="62"/>
  </si>
  <si>
    <t xml:space="preserve">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
</t>
  </si>
  <si>
    <t xml:space="preserve">管理栄養士等（管理栄養士、看護職員、介護職員、生活相談員その他の職種の者）が共同して利用者ごとの摂食・嚥下機能及び食形態に配慮した栄養ケア計画の作成
</t>
    <rPh sb="0" eb="2">
      <t>カンリ</t>
    </rPh>
    <rPh sb="2" eb="5">
      <t>エイヨウシ</t>
    </rPh>
    <rPh sb="38" eb="40">
      <t>キョウドウ</t>
    </rPh>
    <rPh sb="65" eb="67">
      <t>エイヨウ</t>
    </rPh>
    <rPh sb="69" eb="71">
      <t>ケイカク</t>
    </rPh>
    <rPh sb="72" eb="74">
      <t>サクセイ</t>
    </rPh>
    <phoneticPr fontId="62"/>
  </si>
  <si>
    <t>栄養ケア計画(参考様式)</t>
    <rPh sb="0" eb="2">
      <t>エイヨウ</t>
    </rPh>
    <rPh sb="4" eb="6">
      <t>ケイカク</t>
    </rPh>
    <rPh sb="7" eb="9">
      <t>サンコウ</t>
    </rPh>
    <rPh sb="9" eb="11">
      <t>ヨウシキ</t>
    </rPh>
    <phoneticPr fontId="62"/>
  </si>
  <si>
    <t xml:space="preserve">利用者等に対する計画の説明及び同意の有無
</t>
    <rPh sb="0" eb="3">
      <t>リヨウシャ</t>
    </rPh>
    <rPh sb="3" eb="4">
      <t>トウ</t>
    </rPh>
    <rPh sb="5" eb="6">
      <t>タイ</t>
    </rPh>
    <rPh sb="8" eb="10">
      <t>ケイカク</t>
    </rPh>
    <rPh sb="11" eb="13">
      <t>セツメイ</t>
    </rPh>
    <rPh sb="13" eb="14">
      <t>オヨ</t>
    </rPh>
    <rPh sb="15" eb="17">
      <t>ドウイ</t>
    </rPh>
    <rPh sb="18" eb="20">
      <t>ウム</t>
    </rPh>
    <phoneticPr fontId="62"/>
  </si>
  <si>
    <t xml:space="preserve">栄養ケア計画に従い、管理栄養士等が必要に応じて居宅を訪問し、栄養改善サービスの提供、栄養状態等の記録
</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62"/>
  </si>
  <si>
    <t xml:space="preserve">栄養ケア計画の評価、介護支援専門員や主治の医師に対する情報提供
</t>
    <rPh sb="0" eb="2">
      <t>エイヨウ</t>
    </rPh>
    <rPh sb="4" eb="6">
      <t>ケイカク</t>
    </rPh>
    <rPh sb="7" eb="9">
      <t>ヒョウカ</t>
    </rPh>
    <rPh sb="24" eb="25">
      <t>タイ</t>
    </rPh>
    <rPh sb="27" eb="29">
      <t>ジョウホウ</t>
    </rPh>
    <rPh sb="29" eb="31">
      <t>テイキョウ</t>
    </rPh>
    <phoneticPr fontId="62"/>
  </si>
  <si>
    <t xml:space="preserve">定員、人員基準に適合
</t>
    <rPh sb="0" eb="2">
      <t>テイイン</t>
    </rPh>
    <rPh sb="3" eb="5">
      <t>ジンイン</t>
    </rPh>
    <rPh sb="5" eb="7">
      <t>キジュン</t>
    </rPh>
    <rPh sb="8" eb="10">
      <t>テキゴウ</t>
    </rPh>
    <phoneticPr fontId="62"/>
  </si>
  <si>
    <t xml:space="preserve">月の算定回数
</t>
    <rPh sb="0" eb="1">
      <t>ツキ</t>
    </rPh>
    <rPh sb="2" eb="4">
      <t>サンテイ</t>
    </rPh>
    <rPh sb="4" eb="6">
      <t>カイスウ</t>
    </rPh>
    <phoneticPr fontId="62"/>
  </si>
  <si>
    <t>２回以下</t>
    <rPh sb="1" eb="2">
      <t>カイ</t>
    </rPh>
    <rPh sb="2" eb="4">
      <t>イカ</t>
    </rPh>
    <phoneticPr fontId="62"/>
  </si>
  <si>
    <t>口腔・栄養スクリーニング加算（Ⅰ）</t>
  </si>
  <si>
    <t xml:space="preserve">令和６年５月31日において、
介護職員処遇改善加算(Ⅰ)を算定
介護職員等特定処遇改善加算(Ⅰ)を算定
介護職員等ベースアップ等支援加算を算定せず
</t>
  </si>
  <si>
    <t xml:space="preserve">利用開始時および利用中６月ごとに利用者の栄養状態について確認し情報を担当の介護支援専門員に提供
</t>
  </si>
  <si>
    <t xml:space="preserve">定員、人員基準に適合
</t>
    <rPh sb="0" eb="2">
      <t>テイイン</t>
    </rPh>
    <rPh sb="3" eb="5">
      <t>ジンイン</t>
    </rPh>
    <rPh sb="5" eb="7">
      <t>キジュン</t>
    </rPh>
    <rPh sb="8" eb="10">
      <t>テキゴウ</t>
    </rPh>
    <phoneticPr fontId="9"/>
  </si>
  <si>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62"/>
  </si>
  <si>
    <t>口腔・栄養スクリーニング加算（Ⅱ）</t>
    <rPh sb="0" eb="2">
      <t>コウクウ</t>
    </rPh>
    <rPh sb="3" eb="5">
      <t>エイヨウ</t>
    </rPh>
    <rPh sb="12" eb="14">
      <t>カサン</t>
    </rPh>
    <phoneticPr fontId="2"/>
  </si>
  <si>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62"/>
  </si>
  <si>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62"/>
  </si>
  <si>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</si>
  <si>
    <t xml:space="preserve">定員、人員基準に適合
</t>
  </si>
  <si>
    <t xml:space="preserve">計画に基づく言語聴覚士、歯科衛生士又は看護職員による口腔機能向上サービスの提供、定期的な記録作成
</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62"/>
  </si>
  <si>
    <t>口腔機能向上サービスのモニタリング(参考様式)</t>
    <rPh sb="0" eb="2">
      <t>コウクウ</t>
    </rPh>
    <rPh sb="2" eb="4">
      <t>キノウ</t>
    </rPh>
    <rPh sb="4" eb="6">
      <t>コウジョウ</t>
    </rPh>
    <rPh sb="18" eb="20">
      <t>サンコウ</t>
    </rPh>
    <rPh sb="20" eb="22">
      <t>ヨウシキ</t>
    </rPh>
    <phoneticPr fontId="62"/>
  </si>
  <si>
    <t xml:space="preserve">言語聴覚士、歯科衛生士又は看護職員を１名以上配置
</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62"/>
  </si>
  <si>
    <t xml:space="preserve">利用者ごとの口腔機能改善管理指導計画等の内容等の情報を厚生労働省（LIFE）へのデータ提出とフィードバックの活用
</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62"/>
  </si>
  <si>
    <t xml:space="preserve">利用者ごとのＡＤＬ値（ＡＤＬの評価に基づき測定し値）、栄養状態、口腔機能、認知症の状況その他の利用者の心身の状況等に係る基本的な情報を、厚生労働省（LIFE)に提出
</t>
  </si>
  <si>
    <t>実施</t>
    <rPh sb="0" eb="2">
      <t>ジッシ</t>
    </rPh>
    <phoneticPr fontId="62"/>
  </si>
  <si>
    <t xml:space="preserve">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
</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62"/>
  </si>
  <si>
    <t xml:space="preserve">介護職員総数のうち介護福祉士の占める割合が１００分の７０以上
</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62"/>
  </si>
  <si>
    <t>いずれか該当</t>
    <rPh sb="4" eb="6">
      <t>ガイトウ</t>
    </rPh>
    <phoneticPr fontId="62"/>
  </si>
  <si>
    <t xml:space="preserve">介護職員総数のうち勤続年数１０年以上の介護福祉士が１００分の２５以上
</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62"/>
  </si>
  <si>
    <t xml:space="preserve">サービスを直接提供する職員のうち勤続年数７年以上の者の占める割合が１００分の３０以上
</t>
    <rPh sb="5" eb="7">
      <t>チョクセツ</t>
    </rPh>
    <rPh sb="7" eb="9">
      <t>テイキョウ</t>
    </rPh>
    <rPh sb="11" eb="13">
      <t>ショクイン</t>
    </rPh>
    <rPh sb="36" eb="37">
      <t>フン</t>
    </rPh>
    <phoneticPr fontId="62"/>
  </si>
  <si>
    <t xml:space="preserve">サービス提供体制強化加算（Ⅰ）及び（Ⅱ）を算定していない
</t>
    <rPh sb="4" eb="6">
      <t>テイキョウ</t>
    </rPh>
    <rPh sb="6" eb="8">
      <t>タイセイ</t>
    </rPh>
    <rPh sb="8" eb="10">
      <t>キョウカ</t>
    </rPh>
    <rPh sb="10" eb="12">
      <t>カサン</t>
    </rPh>
    <rPh sb="15" eb="16">
      <t>オヨ</t>
    </rPh>
    <rPh sb="21" eb="23">
      <t>サンテイ</t>
    </rPh>
    <phoneticPr fontId="62"/>
  </si>
  <si>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62"/>
  </si>
  <si>
    <t>介護職員処遇改善計画書</t>
    <rPh sb="0" eb="2">
      <t>カイゴ</t>
    </rPh>
    <rPh sb="2" eb="4">
      <t>ショクイン</t>
    </rPh>
    <rPh sb="4" eb="6">
      <t>ショグウ</t>
    </rPh>
    <rPh sb="6" eb="8">
      <t>カイゼン</t>
    </rPh>
    <rPh sb="8" eb="11">
      <t>ケイカクショ</t>
    </rPh>
    <phoneticPr fontId="62"/>
  </si>
  <si>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62"/>
  </si>
  <si>
    <t xml:space="preserve">③　賃金改善の実施
</t>
  </si>
  <si>
    <t>実績報告書</t>
    <rPh sb="0" eb="2">
      <t>ジッセキ</t>
    </rPh>
    <rPh sb="2" eb="5">
      <t>ホウコクショ</t>
    </rPh>
    <phoneticPr fontId="62"/>
  </si>
  <si>
    <t xml:space="preserve">⑤　前12月間に労働関係の法令に違反し、罰金以上の刑
</t>
    <rPh sb="8" eb="10">
      <t>ロウドウ</t>
    </rPh>
    <rPh sb="10" eb="12">
      <t>カンケイ</t>
    </rPh>
    <phoneticPr fontId="62"/>
  </si>
  <si>
    <t>適正に納付</t>
    <rPh sb="0" eb="2">
      <t>テキセイ</t>
    </rPh>
    <rPh sb="3" eb="5">
      <t>ノウフ</t>
    </rPh>
    <phoneticPr fontId="62"/>
  </si>
  <si>
    <t xml:space="preserve">⑦　次の(一)、(二)、（三)のいずれにも適合
</t>
  </si>
  <si>
    <t xml:space="preserve">(一)任用の際の職責又は職務内容等の要件を書面で作成し、全ての介護職員に周知
</t>
  </si>
  <si>
    <t xml:space="preserve">(三)経験もしくは資格等に応じて昇給する仕組み又は一定の基準に基づき定期に昇給を判定する仕組みを設け、全ての職員に周知
</t>
  </si>
  <si>
    <t xml:space="preserve">⑨　処遇改善の内容等について、インターネット等により公表
</t>
  </si>
  <si>
    <t>介護職員等処遇改善加算（Ⅱ）</t>
    <rPh sb="0" eb="2">
      <t>カイゴ</t>
    </rPh>
    <rPh sb="2" eb="4">
      <t>ショクイン</t>
    </rPh>
    <rPh sb="4" eb="5">
      <t>トウ</t>
    </rPh>
    <rPh sb="5" eb="7">
      <t>ショグウ</t>
    </rPh>
    <rPh sb="7" eb="9">
      <t>カイゼン</t>
    </rPh>
    <rPh sb="9" eb="11">
      <t>カサン</t>
    </rPh>
    <phoneticPr fontId="62"/>
  </si>
  <si>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</si>
  <si>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62"/>
  </si>
  <si>
    <t>介護職員等処遇改善加算（Ⅳ）</t>
    <rPh sb="0" eb="2">
      <t>カイゴ</t>
    </rPh>
    <rPh sb="2" eb="4">
      <t>ショクイン</t>
    </rPh>
    <rPh sb="4" eb="5">
      <t>トウ</t>
    </rPh>
    <rPh sb="5" eb="7">
      <t>ショグウ</t>
    </rPh>
    <rPh sb="7" eb="9">
      <t>カイゼン</t>
    </rPh>
    <rPh sb="9" eb="11">
      <t>カサン</t>
    </rPh>
    <phoneticPr fontId="62"/>
  </si>
  <si>
    <t>介護職員等処遇改善加算（Ⅴ）(1)</t>
    <rPh sb="0" eb="2">
      <t>カイゴ</t>
    </rPh>
    <rPh sb="2" eb="4">
      <t>ショクイン</t>
    </rPh>
    <rPh sb="4" eb="5">
      <t>トウ</t>
    </rPh>
    <rPh sb="5" eb="7">
      <t>ショグウ</t>
    </rPh>
    <rPh sb="7" eb="9">
      <t>カイゼン</t>
    </rPh>
    <rPh sb="9" eb="11">
      <t>カサン</t>
    </rPh>
    <phoneticPr fontId="62"/>
  </si>
  <si>
    <t xml:space="preserve">介護職員等処遇改善加算(Ⅰ)の①(二)及び②から⑩までのいずれにも適合すること
</t>
  </si>
  <si>
    <t>介護職員等処遇改善加算（Ⅴ）(2)</t>
    <rPh sb="0" eb="2">
      <t>カイゴ</t>
    </rPh>
    <rPh sb="2" eb="4">
      <t>ショクイン</t>
    </rPh>
    <rPh sb="4" eb="5">
      <t>トウ</t>
    </rPh>
    <rPh sb="5" eb="7">
      <t>ショグウ</t>
    </rPh>
    <rPh sb="7" eb="9">
      <t>カイゼン</t>
    </rPh>
    <rPh sb="9" eb="11">
      <t>カサン</t>
    </rPh>
    <phoneticPr fontId="62"/>
  </si>
  <si>
    <t>介護職員等処遇改善加算（Ⅴ）(3)</t>
    <rPh sb="0" eb="2">
      <t>カイゴ</t>
    </rPh>
    <rPh sb="2" eb="4">
      <t>ショクイン</t>
    </rPh>
    <rPh sb="4" eb="5">
      <t>トウ</t>
    </rPh>
    <rPh sb="5" eb="7">
      <t>ショグウ</t>
    </rPh>
    <rPh sb="7" eb="9">
      <t>カイゼン</t>
    </rPh>
    <rPh sb="9" eb="11">
      <t>カサン</t>
    </rPh>
    <phoneticPr fontId="62"/>
  </si>
  <si>
    <t xml:space="preserve">令和６年５月31日において、
介護職員処遇改善加算(Ⅰ)を算定
介護職員等特定処遇改善加算(Ⅱ)を算定
介護職員等ベースアップ等支援加算を算定せず
</t>
  </si>
  <si>
    <t>介護職員等処遇改善加算（Ⅴ）(4)</t>
    <rPh sb="0" eb="2">
      <t>カイゴ</t>
    </rPh>
    <rPh sb="2" eb="4">
      <t>ショクイン</t>
    </rPh>
    <rPh sb="4" eb="5">
      <t>トウ</t>
    </rPh>
    <rPh sb="5" eb="7">
      <t>ショグウ</t>
    </rPh>
    <rPh sb="7" eb="9">
      <t>カイゼン</t>
    </rPh>
    <rPh sb="9" eb="11">
      <t>カサン</t>
    </rPh>
    <phoneticPr fontId="62"/>
  </si>
  <si>
    <t xml:space="preserve">介護職員等処遇改善加算(Ⅰ)の①(二)、②から⑥、⑦(一)から(二)まで、⑧及び⑨のいずれにも適合すること
</t>
  </si>
  <si>
    <t>介護職員等処遇改善加算（Ⅴ）(5)</t>
    <rPh sb="0" eb="2">
      <t>カイゴ</t>
    </rPh>
    <rPh sb="2" eb="4">
      <t>ショクイン</t>
    </rPh>
    <rPh sb="4" eb="5">
      <t>トウ</t>
    </rPh>
    <rPh sb="5" eb="7">
      <t>ショグウ</t>
    </rPh>
    <rPh sb="7" eb="9">
      <t>カイゼン</t>
    </rPh>
    <rPh sb="9" eb="11">
      <t>カサン</t>
    </rPh>
    <phoneticPr fontId="62"/>
  </si>
  <si>
    <t xml:space="preserve">令和６年５月31日において、
介護職員処遇改善加算(Ⅱ)を算定
介護職員等特定処遇改善加算(Ⅰ)を算定
介護職員等ベースアップ等支援加算を算定せず
</t>
  </si>
  <si>
    <t>介護職員等処遇改善加算（Ⅴ）(6)</t>
    <rPh sb="0" eb="2">
      <t>カイゴ</t>
    </rPh>
    <rPh sb="2" eb="4">
      <t>ショクイン</t>
    </rPh>
    <rPh sb="4" eb="5">
      <t>トウ</t>
    </rPh>
    <rPh sb="5" eb="7">
      <t>ショグウ</t>
    </rPh>
    <rPh sb="7" eb="9">
      <t>カイゼン</t>
    </rPh>
    <rPh sb="9" eb="11">
      <t>カサン</t>
    </rPh>
    <phoneticPr fontId="62"/>
  </si>
  <si>
    <t>介護職員等処遇改善加算（Ⅴ）(8)</t>
    <rPh sb="0" eb="2">
      <t>カイゴ</t>
    </rPh>
    <rPh sb="2" eb="4">
      <t>ショクイン</t>
    </rPh>
    <rPh sb="4" eb="5">
      <t>トウ</t>
    </rPh>
    <rPh sb="5" eb="7">
      <t>ショグウ</t>
    </rPh>
    <rPh sb="7" eb="9">
      <t>カイゼン</t>
    </rPh>
    <rPh sb="9" eb="11">
      <t>カサン</t>
    </rPh>
    <phoneticPr fontId="62"/>
  </si>
  <si>
    <t xml:space="preserve">令和６年５月31日において、
介護職員処遇改善加算(Ⅰ)を算定
介護職員等特定処遇改善加算を算定せず
介護職員等ベースアップ等支援加算を算定せず
</t>
  </si>
  <si>
    <t xml:space="preserve">介護職員等処遇改善加算(Ⅰ)の①(二)、②から⑥まで、⑧及び⑨までのいずれにも適合すること
</t>
  </si>
  <si>
    <t>介護職員等処遇改善加算（Ⅴ）(10)</t>
    <rPh sb="0" eb="2">
      <t>カイゴ</t>
    </rPh>
    <rPh sb="2" eb="4">
      <t>ショクイン</t>
    </rPh>
    <rPh sb="4" eb="5">
      <t>トウ</t>
    </rPh>
    <rPh sb="5" eb="7">
      <t>ショグウ</t>
    </rPh>
    <rPh sb="7" eb="9">
      <t>カイゼン</t>
    </rPh>
    <rPh sb="9" eb="11">
      <t>カサン</t>
    </rPh>
    <phoneticPr fontId="62"/>
  </si>
  <si>
    <t xml:space="preserve">令和６年５月31日において、
介護職員処遇改善加算(Ⅲ)を算定
介護職員等特定処遇改善加算(Ⅰ)を算定
介護職員等ベースアップ等支援加算を算定せず
</t>
  </si>
  <si>
    <t xml:space="preserve">介護職員等処遇改善加算(Ⅰ)の①(二)、②から⑥まで及び⑧から⑩までのいずれにも適合すること
</t>
  </si>
  <si>
    <t xml:space="preserve">介護職員等処遇改善加算(Ⅰ)の①(ただし(一)(二)に係る部分を除く)、②から⑥まで、⑦(一)から(二)まで及び⑧のいずれにも適合すること
</t>
    <rPh sb="21" eb="22">
      <t>イチ</t>
    </rPh>
    <rPh sb="24" eb="25">
      <t>ニ</t>
    </rPh>
    <rPh sb="27" eb="28">
      <t>カカ</t>
    </rPh>
    <rPh sb="29" eb="31">
      <t>ブブン</t>
    </rPh>
    <rPh sb="32" eb="33">
      <t>ノゾ</t>
    </rPh>
    <phoneticPr fontId="62"/>
  </si>
  <si>
    <t>介護職員等処遇改善加算（Ⅴ）(12)</t>
    <rPh sb="0" eb="2">
      <t>カイゴ</t>
    </rPh>
    <rPh sb="2" eb="4">
      <t>ショクイン</t>
    </rPh>
    <rPh sb="4" eb="5">
      <t>トウ</t>
    </rPh>
    <rPh sb="5" eb="7">
      <t>ショグウ</t>
    </rPh>
    <rPh sb="7" eb="9">
      <t>カイゼン</t>
    </rPh>
    <rPh sb="9" eb="11">
      <t>カサン</t>
    </rPh>
    <phoneticPr fontId="62"/>
  </si>
  <si>
    <t xml:space="preserve">令和６年５月31日において、
介護職員処遇改善加算(Ⅲ)を算定
介護職員等特定処遇改善加算(Ⅱ)を算定
介護職員等ベースアップ等支援加算を算定せず
</t>
  </si>
  <si>
    <t xml:space="preserve">令和６年５月31日において、
介護職員処遇改善加算(Ⅲ)を算定
介護職員等ベースアップ等支援加算を算定
介護職員等特定処遇改善加算(Ⅰ)(Ⅱ)を算定せず
</t>
  </si>
  <si>
    <t xml:space="preserve">介護職員等処遇改善加算(Ⅰ)の①(ただし(一)(二)に係る部分を除く)、②から⑥まで及び⑧のいずれにも適合すること
</t>
  </si>
  <si>
    <t>介護職員等処遇改善加算（Ⅴ）(14)</t>
    <rPh sb="0" eb="2">
      <t>カイゴ</t>
    </rPh>
    <rPh sb="2" eb="4">
      <t>ショクイン</t>
    </rPh>
    <rPh sb="4" eb="5">
      <t>トウ</t>
    </rPh>
    <rPh sb="5" eb="7">
      <t>ショグウ</t>
    </rPh>
    <rPh sb="7" eb="9">
      <t>カイゼン</t>
    </rPh>
    <rPh sb="9" eb="11">
      <t>カサン</t>
    </rPh>
    <phoneticPr fontId="62"/>
  </si>
  <si>
    <t>.</t>
  </si>
</sst>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42" formatCode="_ &quot;¥&quot;* #,##0_ ;_ &quot;¥&quot;* \-#,##0_ ;_ &quot;¥&quot;* &quot;-&quot;_ ;_ @_ "/>
    <numFmt numFmtId="176" formatCode="0_ "/>
    <numFmt numFmtId="177" formatCode="[$-411]ge\.m\.d;@"/>
    <numFmt numFmtId="178" formatCode="[$-411]ggge&quot;年&quot;m&quot;月&quot;;@"/>
    <numFmt numFmtId="179" formatCode="#,##0.000000;[Red]\-#,##0.000000"/>
    <numFmt numFmtId="180" formatCode="#,##0_ ;[Red]\-#,##0\ "/>
    <numFmt numFmtId="181" formatCode="&quot;令&quot;&quot;和&quot;0&quot;年&quot;"/>
    <numFmt numFmtId="182" formatCode="0.000"/>
    <numFmt numFmtId="183" formatCode="0_ ;[Red]\-0\ "/>
    <numFmt numFmtId="184" formatCode="0.0%"/>
    <numFmt numFmtId="185" formatCode="0.0_ "/>
    <numFmt numFmtId="186" formatCode="####&quot;年&quot;"/>
    <numFmt numFmtId="187" formatCode="#,##0.0;[Red]\-#,##0.0"/>
    <numFmt numFmtId="188" formatCode="0.0"/>
  </numFmts>
  <fonts count="65">
    <font>
      <sz val="11"/>
      <color theme="1"/>
      <name val="游ゴシック"/>
      <family val="3"/>
      <scheme val="minor"/>
    </font>
    <font>
      <sz val="11"/>
      <color theme="1"/>
      <name val="游ゴシック"/>
      <family val="3"/>
      <scheme val="minor"/>
    </font>
    <font>
      <sz val="11"/>
      <color auto="1"/>
      <name val="ＭＳ Ｐゴシック"/>
      <family val="3"/>
    </font>
    <font>
      <sz val="12"/>
      <color theme="1"/>
      <name val="ＭＳ ゴシック"/>
      <family val="3"/>
    </font>
    <font>
      <sz val="6"/>
      <color auto="1"/>
      <name val="游ゴシック"/>
      <family val="3"/>
    </font>
    <font>
      <sz val="11"/>
      <color theme="1"/>
      <name val="BIZ UDPゴシック"/>
      <family val="3"/>
    </font>
    <font>
      <sz val="11"/>
      <color theme="1"/>
      <name val="Meiryo UI"/>
      <family val="3"/>
    </font>
    <font>
      <sz val="10"/>
      <color theme="1"/>
      <name val="Meiryo UI"/>
      <family val="3"/>
    </font>
    <font>
      <sz val="12"/>
      <color auto="1"/>
      <name val="ＭＳ Ｐゴシック"/>
      <family val="3"/>
    </font>
    <font>
      <b/>
      <sz val="20"/>
      <color auto="1"/>
      <name val="ＭＳ ゴシック"/>
      <family val="3"/>
    </font>
    <font>
      <sz val="12"/>
      <color auto="1"/>
      <name val="ＭＳ ゴシック"/>
      <family val="3"/>
    </font>
    <font>
      <sz val="11"/>
      <color auto="1"/>
      <name val="ＭＳ ゴシック"/>
      <family val="3"/>
    </font>
    <font>
      <b/>
      <sz val="10"/>
      <color auto="1"/>
      <name val="ＭＳ ゴシック"/>
      <family val="3"/>
    </font>
    <font>
      <sz val="11"/>
      <color rgb="FFFF0000"/>
      <name val="ＭＳ ゴシック"/>
      <family val="3"/>
    </font>
    <font>
      <sz val="10"/>
      <color auto="1"/>
      <name val="ＭＳ ゴシック"/>
      <family val="3"/>
    </font>
    <font>
      <sz val="10"/>
      <color auto="1"/>
      <name val="ＭＳ Ｐゴシック"/>
      <family val="3"/>
    </font>
    <font>
      <sz val="9"/>
      <color auto="1"/>
      <name val="ＭＳ ゴシック"/>
      <family val="3"/>
    </font>
    <font>
      <sz val="9"/>
      <color auto="1"/>
      <name val="ＭＳ Ｐゴシック"/>
      <family val="3"/>
    </font>
    <font>
      <sz val="8"/>
      <color auto="1"/>
      <name val="ＭＳ Ｐゴシック"/>
      <family val="3"/>
    </font>
    <font>
      <sz val="12"/>
      <color rgb="FFFF0000"/>
      <name val="ＭＳ ゴシック"/>
      <family val="3"/>
    </font>
    <font>
      <b/>
      <sz val="20"/>
      <color auto="1"/>
      <name val="ＭＳ Ｐゴシック"/>
      <family val="3"/>
    </font>
    <font>
      <b/>
      <sz val="11"/>
      <color auto="1"/>
      <name val="ＭＳ Ｐゴシック"/>
      <family val="3"/>
    </font>
    <font>
      <sz val="10"/>
      <color rgb="FFFF0000"/>
      <name val="ＭＳ Ｐゴシック"/>
      <family val="3"/>
    </font>
    <font>
      <sz val="9"/>
      <color rgb="FFFF0000"/>
      <name val="ＭＳ Ｐゴシック"/>
      <family val="3"/>
    </font>
    <font>
      <b/>
      <sz val="9"/>
      <color rgb="FFFF0000"/>
      <name val="ＭＳ Ｐゴシック"/>
      <family val="3"/>
    </font>
    <font>
      <b/>
      <sz val="9"/>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sz val="14"/>
      <color theme="1"/>
      <name val="Meiryo UI"/>
      <family val="3"/>
    </font>
    <font>
      <b/>
      <sz val="16"/>
      <color theme="1"/>
      <name val="Meiryo UI"/>
      <family val="3"/>
    </font>
    <font>
      <b/>
      <sz val="14"/>
      <color theme="1"/>
      <name val="Meiryo UI"/>
      <family val="3"/>
    </font>
    <font>
      <sz val="12"/>
      <color theme="1"/>
      <name val="Meiryo UI"/>
      <family val="3"/>
    </font>
    <font>
      <sz val="14"/>
      <color auto="1"/>
      <name val="Meiryo UI"/>
      <family val="3"/>
    </font>
    <font>
      <sz val="11.5"/>
      <color theme="1"/>
      <name val="Meiryo UI"/>
      <family val="3"/>
    </font>
    <font>
      <sz val="13"/>
      <color theme="1"/>
      <name val="Meiryo UI"/>
      <family val="3"/>
    </font>
    <font>
      <sz val="9"/>
      <color theme="1"/>
      <name val="Meiryo UI"/>
      <family val="3"/>
    </font>
    <font>
      <sz val="14"/>
      <color rgb="FFFF0000"/>
      <name val="Meiryo UI"/>
      <family val="3"/>
    </font>
    <font>
      <sz val="11"/>
      <color theme="1"/>
      <name val="ＭＳ Ｐゴシック"/>
      <family val="3"/>
    </font>
    <font>
      <b/>
      <sz val="16"/>
      <color auto="1"/>
      <name val="ＭＳ Ｐゴシック"/>
      <family val="3"/>
    </font>
    <font>
      <b/>
      <sz val="12"/>
      <color auto="1"/>
      <name val="ＭＳ Ｐゴシック"/>
      <family val="3"/>
    </font>
    <font>
      <sz val="9"/>
      <color theme="1"/>
      <name val="ＭＳ Ｐゴシック"/>
      <family val="3"/>
    </font>
    <font>
      <sz val="12"/>
      <color theme="1"/>
      <name val="ＭＳ Ｐゴシック"/>
      <family val="3"/>
    </font>
    <font>
      <sz val="10"/>
      <color theme="1"/>
      <name val="ＭＳ Ｐゴシック"/>
      <family val="3"/>
    </font>
    <font>
      <sz val="14"/>
      <color auto="1"/>
      <name val="ＭＳ Ｐゴシック"/>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sz val="12"/>
      <color auto="1"/>
      <name val="HGPｺﾞｼｯｸE"/>
      <family val="3"/>
    </font>
    <font>
      <sz val="20"/>
      <color auto="1"/>
      <name val="HGSｺﾞｼｯｸM"/>
      <family val="3"/>
    </font>
    <font>
      <b/>
      <u/>
      <sz val="16"/>
      <color theme="1"/>
      <name val="游ゴシック"/>
      <family val="3"/>
      <scheme val="minor"/>
    </font>
    <font>
      <b/>
      <sz val="11"/>
      <color theme="1"/>
      <name val="游ゴシック"/>
      <family val="3"/>
      <scheme val="minor"/>
    </font>
    <font>
      <sz val="12"/>
      <color theme="1"/>
      <name val="游ゴシック"/>
      <family val="3"/>
      <scheme val="minor"/>
    </font>
    <font>
      <sz val="8"/>
      <color theme="1"/>
      <name val="游ゴシック"/>
      <family val="3"/>
      <scheme val="minor"/>
    </font>
    <font>
      <sz val="9"/>
      <color theme="1"/>
      <name val="游ゴシック"/>
      <family val="3"/>
      <scheme val="minor"/>
    </font>
    <font>
      <sz val="11"/>
      <color auto="1"/>
      <name val="游ゴシック"/>
      <family val="3"/>
      <scheme val="minor"/>
    </font>
    <font>
      <sz val="6"/>
      <color auto="1"/>
      <name val="ＭＳ Ｐゴシック"/>
      <family val="3"/>
    </font>
    <font>
      <sz val="6"/>
      <color auto="1"/>
      <name val="ＭＳ ゴシック"/>
      <family val="3"/>
    </font>
    <font>
      <sz val="11"/>
      <color indexed="8"/>
      <name val="ＭＳ Ｐゴシック"/>
      <family val="3"/>
    </font>
  </fonts>
  <fills count="16">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rgb="FFFFCE6D"/>
        <bgColor indexed="64"/>
      </patternFill>
    </fill>
    <fill>
      <patternFill patternType="solid">
        <fgColor rgb="FFFFFF00"/>
        <bgColor indexed="64"/>
      </patternFill>
    </fill>
    <fill>
      <patternFill patternType="solid">
        <fgColor rgb="FFFFE4AF"/>
        <bgColor indexed="64"/>
      </patternFill>
    </fill>
    <fill>
      <patternFill patternType="solid">
        <fgColor theme="0" tint="-0.15"/>
        <bgColor indexed="64"/>
      </patternFill>
    </fill>
    <fill>
      <patternFill patternType="solid">
        <fgColor theme="9" tint="0.8"/>
        <bgColor indexed="64"/>
      </patternFill>
    </fill>
    <fill>
      <patternFill patternType="solid">
        <fgColor rgb="FF92D050"/>
        <bgColor indexed="64"/>
      </patternFill>
    </fill>
    <fill>
      <patternFill patternType="solid">
        <fgColor theme="0"/>
        <bgColor indexed="64"/>
      </patternFill>
    </fill>
    <fill>
      <patternFill patternType="solid">
        <fgColor theme="4" tint="0.8"/>
        <bgColor indexed="64"/>
      </patternFill>
    </fill>
    <fill>
      <patternFill patternType="solid">
        <fgColor theme="7" tint="0.8"/>
        <bgColor indexed="64"/>
      </patternFill>
    </fill>
    <fill>
      <patternFill patternType="solid">
        <fgColor rgb="FFFFC000"/>
        <bgColor indexed="64"/>
      </patternFill>
    </fill>
    <fill>
      <patternFill patternType="solid">
        <fgColor rgb="FFFFFFCC"/>
        <bgColor indexed="64"/>
      </patternFill>
    </fill>
    <fill>
      <patternFill patternType="solid">
        <fgColor rgb="FFCCFFFF"/>
        <bgColor indexed="64"/>
      </patternFill>
    </fill>
  </fills>
  <borders count="12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25">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2" fillId="0" borderId="0"/>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54">
    <xf numFmtId="0" fontId="0" fillId="0" borderId="0" xfId="0"/>
    <xf numFmtId="0" fontId="5" fillId="0" borderId="0" xfId="0" applyFont="1"/>
    <xf numFmtId="0" fontId="6" fillId="0" borderId="0" xfId="0" applyFont="1" applyAlignment="1">
      <alignment shrinkToFi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xf numFmtId="0" fontId="6" fillId="0" borderId="1" xfId="0" applyFont="1" applyBorder="1" applyAlignment="1">
      <alignment horizontal="center" vertical="center" shrinkToFit="1"/>
    </xf>
    <xf numFmtId="0" fontId="6" fillId="0" borderId="1" xfId="0" applyFont="1" applyBorder="1" applyAlignment="1">
      <alignment vertical="center" wrapText="1"/>
    </xf>
    <xf numFmtId="0" fontId="6" fillId="0" borderId="1" xfId="0" applyFont="1" applyBorder="1" applyAlignment="1">
      <alignment vertical="center" shrinkToFit="1"/>
    </xf>
    <xf numFmtId="0" fontId="6" fillId="0" borderId="1" xfId="0" applyFont="1" applyBorder="1" applyAlignment="1">
      <alignment vertical="center" wrapText="1" shrinkToFit="1"/>
    </xf>
    <xf numFmtId="0" fontId="6" fillId="0" borderId="2" xfId="0" applyFont="1" applyBorder="1" applyAlignment="1">
      <alignment vertical="center" wrapText="1"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0" xfId="0" applyFont="1" applyBorder="1" applyAlignment="1">
      <alignment vertical="center" wrapText="1"/>
    </xf>
    <xf numFmtId="0" fontId="6" fillId="0" borderId="0" xfId="0" applyFont="1" applyAlignment="1">
      <alignment vertical="center" shrinkToFit="1"/>
    </xf>
    <xf numFmtId="0" fontId="6" fillId="0" borderId="0" xfId="0" applyFont="1" applyAlignment="1">
      <alignment horizontal="left" shrinkToFit="1"/>
    </xf>
    <xf numFmtId="0" fontId="6" fillId="0" borderId="1" xfId="0" applyFont="1" applyBorder="1" applyAlignment="1">
      <alignment horizontal="center" vertical="center"/>
    </xf>
    <xf numFmtId="0" fontId="6" fillId="0" borderId="1" xfId="0" applyFont="1" applyBorder="1" applyAlignment="1">
      <alignment horizontal="center" vertical="center" wrapText="1" shrinkToFit="1"/>
    </xf>
    <xf numFmtId="0" fontId="6" fillId="0" borderId="5" xfId="0" applyFont="1" applyBorder="1" applyAlignment="1">
      <alignment horizontal="left" vertical="center" wrapText="1"/>
    </xf>
    <xf numFmtId="0" fontId="6" fillId="0" borderId="6" xfId="0" applyFont="1" applyBorder="1" applyAlignment="1">
      <alignment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2" fillId="0" borderId="0" xfId="22" applyFont="1" applyFill="1" applyAlignment="1" applyProtection="1">
      <alignment vertical="top" wrapText="1"/>
      <protection locked="0"/>
    </xf>
    <xf numFmtId="0" fontId="2" fillId="0" borderId="0" xfId="22" applyFont="1" applyFill="1" applyAlignment="1" applyProtection="1">
      <alignment horizontal="left" vertical="top" wrapText="1"/>
      <protection locked="0"/>
    </xf>
    <xf numFmtId="0" fontId="2" fillId="0" borderId="0" xfId="22" applyFont="1" applyAlignment="1" applyProtection="1">
      <alignment horizontal="center" vertical="center" wrapText="1"/>
      <protection locked="0"/>
    </xf>
    <xf numFmtId="0" fontId="2" fillId="0" borderId="0" xfId="22" applyFont="1" applyFill="1" applyAlignment="1" applyProtection="1">
      <alignment vertical="center" wrapText="1" shrinkToFit="1"/>
      <protection locked="0"/>
    </xf>
    <xf numFmtId="0" fontId="2" fillId="0" borderId="0" xfId="22" applyFont="1" applyFill="1" applyAlignment="1" applyProtection="1">
      <alignment vertical="center" wrapText="1"/>
      <protection locked="0"/>
    </xf>
    <xf numFmtId="0" fontId="8" fillId="0" borderId="0" xfId="22" applyFont="1" applyFill="1" applyAlignment="1">
      <alignment vertical="center"/>
    </xf>
    <xf numFmtId="0" fontId="2" fillId="0" borderId="0" xfId="22" applyFont="1" applyFill="1" applyAlignment="1">
      <alignment vertical="center"/>
    </xf>
    <xf numFmtId="0" fontId="9" fillId="0" borderId="6" xfId="22" applyFont="1" applyFill="1" applyBorder="1" applyAlignment="1" applyProtection="1">
      <alignment vertical="center"/>
      <protection locked="0"/>
    </xf>
    <xf numFmtId="0" fontId="10" fillId="2" borderId="10" xfId="22" applyFont="1" applyFill="1" applyBorder="1" applyAlignment="1" applyProtection="1">
      <alignment horizontal="center" vertical="center" wrapText="1"/>
      <protection locked="0"/>
    </xf>
    <xf numFmtId="0" fontId="11" fillId="0" borderId="11" xfId="22" applyFont="1" applyFill="1" applyBorder="1" applyAlignment="1" applyProtection="1">
      <alignment vertical="top" wrapText="1"/>
      <protection locked="0"/>
    </xf>
    <xf numFmtId="0" fontId="11" fillId="0" borderId="10" xfId="22" applyFont="1" applyFill="1" applyBorder="1" applyAlignment="1" applyProtection="1">
      <alignment vertical="top" wrapText="1"/>
      <protection locked="0"/>
    </xf>
    <xf numFmtId="0" fontId="11" fillId="0" borderId="12" xfId="22" applyFont="1" applyFill="1" applyBorder="1" applyAlignment="1" applyProtection="1">
      <alignment vertical="top" wrapText="1"/>
      <protection locked="0"/>
    </xf>
    <xf numFmtId="0" fontId="11" fillId="0" borderId="13" xfId="22" applyFont="1" applyFill="1" applyBorder="1" applyAlignment="1" applyProtection="1">
      <alignment horizontal="left" vertical="top" wrapText="1"/>
      <protection locked="0"/>
    </xf>
    <xf numFmtId="0" fontId="11" fillId="0" borderId="14" xfId="22" applyFont="1" applyFill="1" applyBorder="1" applyAlignment="1" applyProtection="1">
      <alignment horizontal="left" vertical="top" wrapText="1"/>
      <protection locked="0"/>
    </xf>
    <xf numFmtId="0" fontId="11" fillId="0" borderId="15" xfId="22" applyFont="1" applyFill="1" applyBorder="1" applyAlignment="1" applyProtection="1">
      <alignment horizontal="left" vertical="top" wrapText="1"/>
      <protection locked="0"/>
    </xf>
    <xf numFmtId="0" fontId="11" fillId="0" borderId="16" xfId="22" applyFont="1" applyFill="1" applyBorder="1" applyAlignment="1" applyProtection="1">
      <alignment vertical="top" wrapText="1"/>
      <protection locked="0"/>
    </xf>
    <xf numFmtId="0" fontId="2" fillId="0" borderId="17" xfId="22" applyFont="1" applyFill="1" applyBorder="1" applyAlignment="1" applyProtection="1">
      <alignment vertical="top" wrapText="1"/>
      <protection locked="0"/>
    </xf>
    <xf numFmtId="0" fontId="11" fillId="0" borderId="2" xfId="22" applyFont="1" applyFill="1" applyBorder="1" applyAlignment="1" applyProtection="1">
      <alignment horizontal="left" vertical="top" wrapText="1"/>
      <protection locked="0"/>
    </xf>
    <xf numFmtId="0" fontId="11" fillId="0" borderId="3" xfId="22" applyFont="1" applyFill="1" applyBorder="1" applyAlignment="1" applyProtection="1">
      <alignment horizontal="left" vertical="top" wrapText="1"/>
      <protection locked="0"/>
    </xf>
    <xf numFmtId="0" fontId="11" fillId="0" borderId="4" xfId="22" applyFont="1" applyFill="1" applyBorder="1" applyAlignment="1" applyProtection="1">
      <alignment horizontal="left" vertical="top" wrapText="1"/>
      <protection locked="0"/>
    </xf>
    <xf numFmtId="0" fontId="11" fillId="0" borderId="17" xfId="22" applyFont="1" applyFill="1" applyBorder="1" applyAlignment="1" applyProtection="1">
      <alignment vertical="top" wrapText="1" shrinkToFit="1"/>
      <protection locked="0"/>
    </xf>
    <xf numFmtId="0" fontId="11" fillId="0" borderId="10" xfId="22" applyFont="1" applyFill="1" applyBorder="1" applyAlignment="1" applyProtection="1">
      <alignment vertical="top"/>
      <protection locked="0"/>
    </xf>
    <xf numFmtId="0" fontId="11" fillId="0" borderId="18" xfId="22" applyFont="1" applyFill="1" applyBorder="1" applyAlignment="1" applyProtection="1">
      <alignment vertical="top"/>
      <protection locked="0"/>
    </xf>
    <xf numFmtId="0" fontId="11" fillId="0" borderId="12" xfId="22" applyFont="1" applyFill="1" applyBorder="1" applyAlignment="1" applyProtection="1">
      <alignment vertical="top"/>
      <protection locked="0"/>
    </xf>
    <xf numFmtId="0" fontId="11" fillId="0" borderId="19" xfId="22" applyFont="1" applyFill="1" applyBorder="1" applyAlignment="1" applyProtection="1">
      <alignment vertical="top"/>
      <protection locked="0"/>
    </xf>
    <xf numFmtId="0" fontId="11" fillId="0" borderId="11" xfId="22" applyFont="1" applyFill="1" applyBorder="1" applyAlignment="1" applyProtection="1">
      <alignment vertical="top"/>
      <protection locked="0"/>
    </xf>
    <xf numFmtId="176" fontId="11" fillId="0" borderId="10" xfId="22" applyNumberFormat="1" applyFont="1" applyFill="1" applyBorder="1" applyAlignment="1" applyProtection="1">
      <alignment vertical="top" wrapText="1"/>
      <protection locked="0"/>
    </xf>
    <xf numFmtId="176" fontId="11" fillId="0" borderId="19" xfId="22" applyNumberFormat="1" applyFont="1" applyFill="1" applyBorder="1" applyAlignment="1" applyProtection="1">
      <alignment vertical="top" wrapText="1"/>
      <protection locked="0"/>
    </xf>
    <xf numFmtId="176" fontId="11" fillId="0" borderId="11" xfId="22" applyNumberFormat="1" applyFont="1" applyFill="1" applyBorder="1" applyAlignment="1" applyProtection="1">
      <alignment vertical="top" wrapText="1"/>
      <protection locked="0"/>
    </xf>
    <xf numFmtId="176" fontId="11" fillId="0" borderId="12" xfId="22" applyNumberFormat="1" applyFont="1" applyFill="1" applyBorder="1" applyAlignment="1" applyProtection="1">
      <alignment vertical="top" wrapText="1"/>
      <protection locked="0"/>
    </xf>
    <xf numFmtId="176" fontId="11" fillId="0" borderId="16" xfId="22" applyNumberFormat="1" applyFont="1" applyFill="1" applyBorder="1" applyAlignment="1" applyProtection="1">
      <alignment vertical="top" wrapText="1"/>
      <protection locked="0"/>
    </xf>
    <xf numFmtId="0" fontId="11" fillId="0" borderId="16" xfId="22" applyFont="1" applyFill="1" applyBorder="1" applyAlignment="1" applyProtection="1">
      <alignment vertical="top"/>
      <protection locked="0"/>
    </xf>
    <xf numFmtId="0" fontId="11" fillId="0" borderId="19" xfId="22" applyFont="1" applyFill="1" applyBorder="1" applyAlignment="1" applyProtection="1">
      <alignment vertical="top" wrapText="1"/>
      <protection locked="0"/>
    </xf>
    <xf numFmtId="0" fontId="11" fillId="0" borderId="13" xfId="22" applyFont="1" applyFill="1" applyBorder="1" applyAlignment="1" applyProtection="1">
      <alignment vertical="top"/>
      <protection locked="0"/>
    </xf>
    <xf numFmtId="0" fontId="11" fillId="0" borderId="14" xfId="22" applyFont="1" applyFill="1" applyBorder="1" applyAlignment="1" applyProtection="1">
      <alignment vertical="top"/>
      <protection locked="0"/>
    </xf>
    <xf numFmtId="0" fontId="11" fillId="0" borderId="15" xfId="22" applyFont="1" applyFill="1" applyBorder="1" applyAlignment="1" applyProtection="1">
      <alignment vertical="top"/>
      <protection locked="0"/>
    </xf>
    <xf numFmtId="0" fontId="11" fillId="0" borderId="13" xfId="22" applyFont="1" applyFill="1" applyBorder="1" applyAlignment="1" applyProtection="1">
      <alignment vertical="top" wrapText="1"/>
      <protection locked="0"/>
    </xf>
    <xf numFmtId="0" fontId="11" fillId="0" borderId="14" xfId="22" applyFont="1" applyFill="1" applyBorder="1" applyAlignment="1" applyProtection="1">
      <alignment vertical="top" wrapText="1"/>
      <protection locked="0"/>
    </xf>
    <xf numFmtId="0" fontId="2" fillId="0" borderId="14" xfId="22" applyFont="1" applyFill="1" applyBorder="1" applyAlignment="1" applyProtection="1">
      <alignment vertical="top" wrapText="1"/>
      <protection locked="0"/>
    </xf>
    <xf numFmtId="0" fontId="2" fillId="0" borderId="15" xfId="22" applyFont="1" applyFill="1" applyBorder="1" applyAlignment="1" applyProtection="1">
      <alignment vertical="top" wrapText="1"/>
      <protection locked="0"/>
    </xf>
    <xf numFmtId="0" fontId="11" fillId="0" borderId="15" xfId="22" applyFont="1" applyFill="1" applyBorder="1" applyAlignment="1" applyProtection="1">
      <alignment vertical="top" wrapText="1"/>
      <protection locked="0"/>
    </xf>
    <xf numFmtId="0" fontId="11" fillId="0" borderId="2" xfId="22" applyFont="1" applyFill="1" applyBorder="1" applyAlignment="1" applyProtection="1">
      <alignment horizontal="left" vertical="top"/>
      <protection locked="0"/>
    </xf>
    <xf numFmtId="0" fontId="11" fillId="0" borderId="3" xfId="22" applyFont="1" applyFill="1" applyBorder="1" applyAlignment="1" applyProtection="1">
      <alignment horizontal="left" vertical="top"/>
      <protection locked="0"/>
    </xf>
    <xf numFmtId="0" fontId="11" fillId="0" borderId="4" xfId="22" applyFont="1" applyFill="1" applyBorder="1" applyAlignment="1" applyProtection="1">
      <alignment horizontal="left" vertical="top"/>
      <protection locked="0"/>
    </xf>
    <xf numFmtId="0" fontId="2" fillId="0" borderId="4" xfId="22" applyFont="1" applyFill="1" applyBorder="1" applyAlignment="1" applyProtection="1">
      <alignment horizontal="left" vertical="top"/>
      <protection locked="0"/>
    </xf>
    <xf numFmtId="0" fontId="11" fillId="0" borderId="13" xfId="22" applyFont="1" applyFill="1" applyBorder="1" applyAlignment="1" applyProtection="1">
      <alignment horizontal="left" vertical="top"/>
      <protection locked="0"/>
    </xf>
    <xf numFmtId="0" fontId="2" fillId="0" borderId="15" xfId="22" applyFont="1" applyFill="1" applyBorder="1" applyAlignment="1" applyProtection="1">
      <alignment horizontal="left" vertical="top"/>
      <protection locked="0"/>
    </xf>
    <xf numFmtId="0" fontId="11" fillId="0" borderId="17" xfId="22" applyFont="1" applyFill="1" applyBorder="1" applyAlignment="1" applyProtection="1">
      <alignment vertical="top"/>
      <protection locked="0"/>
    </xf>
    <xf numFmtId="0" fontId="11" fillId="0" borderId="18" xfId="22" applyFont="1" applyFill="1" applyBorder="1" applyAlignment="1" applyProtection="1">
      <alignment vertical="top" shrinkToFit="1"/>
      <protection locked="0"/>
    </xf>
    <xf numFmtId="0" fontId="2" fillId="0" borderId="10" xfId="22" applyFont="1" applyFill="1" applyBorder="1" applyAlignment="1" applyProtection="1">
      <alignment vertical="top" wrapText="1"/>
      <protection locked="0"/>
    </xf>
    <xf numFmtId="0" fontId="2" fillId="0" borderId="19" xfId="22" applyFont="1" applyFill="1" applyBorder="1" applyAlignment="1" applyProtection="1">
      <alignment vertical="top" wrapText="1"/>
      <protection locked="0"/>
    </xf>
    <xf numFmtId="0" fontId="2" fillId="0" borderId="11" xfId="22" applyFont="1" applyFill="1" applyBorder="1" applyAlignment="1" applyProtection="1">
      <alignment vertical="top" wrapText="1"/>
      <protection locked="0"/>
    </xf>
    <xf numFmtId="0" fontId="2" fillId="0" borderId="12" xfId="22" applyFont="1" applyFill="1" applyBorder="1" applyAlignment="1" applyProtection="1">
      <alignment vertical="top" wrapText="1"/>
      <protection locked="0"/>
    </xf>
    <xf numFmtId="0" fontId="2" fillId="0" borderId="18" xfId="22" applyFont="1" applyFill="1" applyBorder="1" applyAlignment="1" applyProtection="1">
      <alignment vertical="top" wrapText="1"/>
      <protection locked="0"/>
    </xf>
    <xf numFmtId="0" fontId="2" fillId="0" borderId="2" xfId="22" applyFont="1" applyFill="1" applyBorder="1" applyAlignment="1" applyProtection="1">
      <alignment horizontal="left" vertical="top" wrapText="1"/>
      <protection locked="0"/>
    </xf>
    <xf numFmtId="0" fontId="2" fillId="0" borderId="3" xfId="22" applyFont="1" applyFill="1" applyBorder="1" applyAlignment="1" applyProtection="1">
      <alignment horizontal="left" vertical="top" wrapText="1"/>
      <protection locked="0"/>
    </xf>
    <xf numFmtId="0" fontId="2" fillId="0" borderId="4" xfId="22" applyFont="1" applyFill="1" applyBorder="1" applyAlignment="1" applyProtection="1">
      <alignment horizontal="left" vertical="top" wrapText="1"/>
      <protection locked="0"/>
    </xf>
    <xf numFmtId="0" fontId="11" fillId="0" borderId="2" xfId="22" applyFont="1" applyFill="1" applyBorder="1" applyAlignment="1" applyProtection="1">
      <alignment vertical="top" wrapText="1" shrinkToFit="1"/>
      <protection locked="0"/>
    </xf>
    <xf numFmtId="0" fontId="11" fillId="0" borderId="3" xfId="22" applyFont="1" applyFill="1" applyBorder="1" applyAlignment="1" applyProtection="1">
      <alignment vertical="top" wrapText="1" shrinkToFit="1"/>
      <protection locked="0"/>
    </xf>
    <xf numFmtId="0" fontId="11" fillId="0" borderId="4" xfId="22" applyFont="1" applyFill="1" applyBorder="1" applyAlignment="1" applyProtection="1">
      <alignment vertical="top" wrapText="1" shrinkToFit="1"/>
      <protection locked="0"/>
    </xf>
    <xf numFmtId="0" fontId="11" fillId="0" borderId="2" xfId="22" applyFont="1" applyFill="1" applyBorder="1" applyAlignment="1" applyProtection="1">
      <alignment horizontal="left" vertical="top" wrapText="1" shrinkToFit="1"/>
      <protection locked="0"/>
    </xf>
    <xf numFmtId="0" fontId="11" fillId="0" borderId="1" xfId="22" applyFont="1" applyFill="1" applyBorder="1" applyAlignment="1" applyProtection="1">
      <alignment vertical="top" wrapText="1" shrinkToFit="1"/>
      <protection locked="0"/>
    </xf>
    <xf numFmtId="0" fontId="10" fillId="2" borderId="13" xfId="22" applyFont="1" applyFill="1" applyBorder="1" applyAlignment="1" applyProtection="1">
      <alignment horizontal="center" vertical="center" wrapText="1"/>
      <protection locked="0"/>
    </xf>
    <xf numFmtId="0" fontId="11" fillId="0" borderId="11" xfId="22" applyFont="1" applyFill="1" applyBorder="1" applyAlignment="1" applyProtection="1">
      <alignment horizontal="left" vertical="top" wrapText="1"/>
      <protection locked="0"/>
    </xf>
    <xf numFmtId="0" fontId="11" fillId="0" borderId="10" xfId="22" applyFont="1" applyFill="1" applyBorder="1" applyAlignment="1" applyProtection="1">
      <alignment horizontal="left" vertical="top" wrapText="1"/>
      <protection locked="0"/>
    </xf>
    <xf numFmtId="0" fontId="11" fillId="0" borderId="12" xfId="22" applyFont="1" applyFill="1" applyBorder="1" applyAlignment="1" applyProtection="1">
      <alignment horizontal="left" vertical="top" wrapText="1"/>
      <protection locked="0"/>
    </xf>
    <xf numFmtId="0" fontId="11" fillId="0" borderId="19" xfId="22" applyFont="1" applyFill="1" applyBorder="1" applyAlignment="1" applyProtection="1">
      <alignment horizontal="left" vertical="top" wrapText="1"/>
      <protection locked="0"/>
    </xf>
    <xf numFmtId="0" fontId="11" fillId="0" borderId="16" xfId="22" applyFont="1" applyFill="1" applyBorder="1" applyAlignment="1" applyProtection="1">
      <alignment horizontal="left" vertical="top" wrapText="1"/>
      <protection locked="0"/>
    </xf>
    <xf numFmtId="0" fontId="11" fillId="0" borderId="17" xfId="22" applyFont="1" applyFill="1" applyBorder="1" applyAlignment="1" applyProtection="1">
      <alignment horizontal="left" vertical="top" wrapText="1"/>
      <protection locked="0"/>
    </xf>
    <xf numFmtId="0" fontId="11" fillId="0" borderId="17" xfId="22" applyFont="1" applyFill="1" applyBorder="1" applyAlignment="1" applyProtection="1">
      <alignment horizontal="left" vertical="top" wrapText="1" shrinkToFit="1"/>
      <protection locked="0"/>
    </xf>
    <xf numFmtId="0" fontId="11" fillId="0" borderId="18" xfId="22" applyFont="1" applyFill="1" applyBorder="1" applyAlignment="1" applyProtection="1">
      <alignment horizontal="left" vertical="top" wrapText="1"/>
      <protection locked="0"/>
    </xf>
    <xf numFmtId="0" fontId="11" fillId="0" borderId="12" xfId="22" applyFont="1" applyFill="1" applyBorder="1" applyAlignment="1" applyProtection="1">
      <alignment horizontal="left" vertical="center" wrapText="1"/>
      <protection locked="0"/>
    </xf>
    <xf numFmtId="0" fontId="11" fillId="0" borderId="19" xfId="22" applyFont="1" applyFill="1" applyBorder="1" applyAlignment="1" applyProtection="1">
      <alignment horizontal="left" vertical="top" wrapText="1" shrinkToFit="1"/>
      <protection locked="0"/>
    </xf>
    <xf numFmtId="0" fontId="11" fillId="0" borderId="19" xfId="22" applyFont="1" applyFill="1" applyBorder="1" applyAlignment="1" applyProtection="1">
      <alignment horizontal="left" vertical="center" wrapText="1"/>
      <protection locked="0"/>
    </xf>
    <xf numFmtId="0" fontId="11" fillId="0" borderId="10" xfId="22" applyFont="1" applyFill="1" applyBorder="1" applyAlignment="1" applyProtection="1">
      <alignment horizontal="left" vertical="center" wrapText="1"/>
      <protection locked="0"/>
    </xf>
    <xf numFmtId="0" fontId="11" fillId="0" borderId="18" xfId="22" applyFont="1" applyFill="1" applyBorder="1" applyAlignment="1" applyProtection="1">
      <alignment horizontal="left" vertical="top" wrapText="1" shrinkToFit="1"/>
      <protection locked="0"/>
    </xf>
    <xf numFmtId="0" fontId="2" fillId="0" borderId="10" xfId="22" applyFont="1" applyFill="1" applyBorder="1" applyAlignment="1" applyProtection="1">
      <alignment horizontal="left" vertical="top" wrapText="1"/>
      <protection locked="0"/>
    </xf>
    <xf numFmtId="0" fontId="2" fillId="0" borderId="19" xfId="22" applyFont="1" applyFill="1" applyBorder="1" applyAlignment="1" applyProtection="1">
      <alignment horizontal="left" vertical="top" wrapText="1"/>
      <protection locked="0"/>
    </xf>
    <xf numFmtId="0" fontId="2" fillId="0" borderId="20" xfId="22" applyFont="1" applyFill="1" applyBorder="1" applyAlignment="1" applyProtection="1">
      <alignment horizontal="left" vertical="top" wrapText="1"/>
      <protection locked="0"/>
    </xf>
    <xf numFmtId="0" fontId="2" fillId="0" borderId="21" xfId="22" applyFont="1" applyFill="1" applyBorder="1" applyAlignment="1" applyProtection="1">
      <alignment horizontal="left" vertical="top" wrapText="1"/>
      <protection locked="0"/>
    </xf>
    <xf numFmtId="0" fontId="2" fillId="0" borderId="22" xfId="22" applyFont="1" applyFill="1" applyBorder="1" applyAlignment="1" applyProtection="1">
      <alignment horizontal="left" vertical="top" wrapText="1"/>
      <protection locked="0"/>
    </xf>
    <xf numFmtId="0" fontId="2" fillId="0" borderId="16" xfId="22" applyFont="1" applyFill="1" applyBorder="1" applyAlignment="1" applyProtection="1">
      <alignment horizontal="left" vertical="top" wrapText="1"/>
      <protection locked="0"/>
    </xf>
    <xf numFmtId="0" fontId="2" fillId="0" borderId="11" xfId="22" applyFont="1" applyFill="1" applyBorder="1" applyAlignment="1" applyProtection="1">
      <alignment horizontal="left" vertical="top" wrapText="1"/>
      <protection locked="0"/>
    </xf>
    <xf numFmtId="0" fontId="11" fillId="0" borderId="10" xfId="22" applyFont="1" applyFill="1" applyBorder="1" applyAlignment="1" applyProtection="1">
      <alignment vertical="center" wrapText="1" shrinkToFit="1"/>
      <protection locked="0"/>
    </xf>
    <xf numFmtId="0" fontId="11" fillId="0" borderId="16" xfId="22" applyFont="1" applyFill="1" applyBorder="1" applyAlignment="1" applyProtection="1">
      <alignment vertical="center" wrapText="1" shrinkToFit="1"/>
      <protection locked="0"/>
    </xf>
    <xf numFmtId="0" fontId="11" fillId="0" borderId="19" xfId="22" applyFont="1" applyFill="1" applyBorder="1" applyAlignment="1" applyProtection="1">
      <alignment vertical="center" wrapText="1" shrinkToFit="1"/>
      <protection locked="0"/>
    </xf>
    <xf numFmtId="0" fontId="11" fillId="0" borderId="11" xfId="22" applyFont="1" applyFill="1" applyBorder="1" applyAlignment="1" applyProtection="1">
      <alignment vertical="center" wrapText="1" shrinkToFit="1"/>
      <protection locked="0"/>
    </xf>
    <xf numFmtId="0" fontId="11" fillId="0" borderId="12" xfId="22" applyFont="1" applyFill="1" applyBorder="1" applyAlignment="1" applyProtection="1">
      <alignment vertical="center" wrapText="1" shrinkToFit="1"/>
      <protection locked="0"/>
    </xf>
    <xf numFmtId="0" fontId="11" fillId="0" borderId="17" xfId="22" applyFont="1" applyFill="1" applyBorder="1" applyAlignment="1" applyProtection="1">
      <alignment vertical="center" wrapText="1" shrinkToFit="1"/>
      <protection locked="0"/>
    </xf>
    <xf numFmtId="0" fontId="10" fillId="3" borderId="17" xfId="22" applyFont="1" applyFill="1" applyBorder="1" applyAlignment="1" applyProtection="1">
      <alignment vertical="center" wrapText="1"/>
      <protection locked="0"/>
    </xf>
    <xf numFmtId="0" fontId="11" fillId="0" borderId="23" xfId="22" applyFont="1" applyBorder="1" applyAlignment="1" applyProtection="1">
      <alignment horizontal="center" vertical="center" shrinkToFit="1"/>
      <protection locked="0"/>
    </xf>
    <xf numFmtId="0" fontId="11" fillId="0" borderId="24" xfId="22" applyFont="1" applyBorder="1" applyAlignment="1" applyProtection="1">
      <alignment horizontal="center" vertical="center" shrinkToFit="1"/>
      <protection locked="0"/>
    </xf>
    <xf numFmtId="0" fontId="11" fillId="0" borderId="25" xfId="22" applyFont="1" applyBorder="1" applyAlignment="1" applyProtection="1">
      <alignment horizontal="center" vertical="center" shrinkToFit="1"/>
      <protection locked="0"/>
    </xf>
    <xf numFmtId="0" fontId="11" fillId="0" borderId="26" xfId="22" applyFont="1" applyBorder="1" applyAlignment="1" applyProtection="1">
      <alignment horizontal="center" vertical="center" shrinkToFit="1"/>
      <protection locked="0"/>
    </xf>
    <xf numFmtId="0" fontId="11" fillId="0" borderId="27" xfId="22" applyFont="1" applyBorder="1" applyAlignment="1" applyProtection="1">
      <alignment horizontal="center" vertical="center" shrinkToFit="1"/>
      <protection locked="0"/>
    </xf>
    <xf numFmtId="0" fontId="11" fillId="0" borderId="28" xfId="22" applyFont="1" applyBorder="1" applyAlignment="1" applyProtection="1">
      <alignment horizontal="center" vertical="center" shrinkToFit="1"/>
      <protection locked="0"/>
    </xf>
    <xf numFmtId="0" fontId="11" fillId="0" borderId="29" xfId="22" applyFont="1" applyBorder="1" applyAlignment="1" applyProtection="1">
      <alignment horizontal="center" vertical="center" shrinkToFit="1"/>
      <protection locked="0"/>
    </xf>
    <xf numFmtId="0" fontId="2" fillId="0" borderId="27" xfId="22" applyFont="1" applyBorder="1" applyAlignment="1" applyProtection="1">
      <alignment horizontal="center" vertical="center" shrinkToFit="1"/>
      <protection locked="0"/>
    </xf>
    <xf numFmtId="176" fontId="11" fillId="2" borderId="19" xfId="22" applyNumberFormat="1" applyFont="1" applyFill="1" applyBorder="1" applyAlignment="1" applyProtection="1">
      <alignment horizontal="center" vertical="center" shrinkToFit="1"/>
      <protection locked="0"/>
    </xf>
    <xf numFmtId="0" fontId="2" fillId="0" borderId="25" xfId="22" applyFont="1" applyBorder="1" applyAlignment="1" applyProtection="1">
      <alignment horizontal="center" vertical="center" shrinkToFit="1"/>
      <protection locked="0"/>
    </xf>
    <xf numFmtId="0" fontId="2" fillId="0" borderId="26" xfId="22" applyFont="1" applyBorder="1" applyAlignment="1" applyProtection="1">
      <alignment horizontal="center" vertical="center" shrinkToFit="1"/>
      <protection locked="0"/>
    </xf>
    <xf numFmtId="0" fontId="11" fillId="2" borderId="27" xfId="22" applyFont="1" applyFill="1" applyBorder="1" applyAlignment="1" applyProtection="1">
      <alignment horizontal="center" vertical="center" shrinkToFit="1"/>
      <protection locked="0"/>
    </xf>
    <xf numFmtId="176" fontId="11" fillId="0" borderId="27" xfId="22" applyNumberFormat="1" applyFont="1" applyBorder="1" applyAlignment="1" applyProtection="1">
      <alignment horizontal="center" vertical="center" shrinkToFit="1"/>
      <protection locked="0"/>
    </xf>
    <xf numFmtId="176" fontId="11" fillId="0" borderId="25" xfId="22" applyNumberFormat="1" applyFont="1" applyBorder="1" applyAlignment="1" applyProtection="1">
      <alignment horizontal="center" vertical="center" shrinkToFit="1"/>
      <protection locked="0"/>
    </xf>
    <xf numFmtId="176" fontId="11" fillId="0" borderId="26" xfId="22" applyNumberFormat="1" applyFont="1" applyBorder="1" applyAlignment="1" applyProtection="1">
      <alignment horizontal="center" vertical="center" shrinkToFit="1"/>
      <protection locked="0"/>
    </xf>
    <xf numFmtId="176" fontId="11" fillId="0" borderId="28" xfId="22" applyNumberFormat="1" applyFont="1" applyBorder="1" applyAlignment="1" applyProtection="1">
      <alignment horizontal="center" vertical="center" shrinkToFit="1"/>
      <protection locked="0"/>
    </xf>
    <xf numFmtId="176" fontId="11" fillId="0" borderId="29" xfId="22" applyNumberFormat="1" applyFont="1" applyBorder="1" applyAlignment="1" applyProtection="1">
      <alignment horizontal="center" vertical="center" shrinkToFit="1"/>
      <protection locked="0"/>
    </xf>
    <xf numFmtId="176" fontId="11" fillId="0" borderId="0" xfId="22" applyNumberFormat="1" applyFont="1" applyBorder="1" applyAlignment="1" applyProtection="1">
      <alignment horizontal="center" vertical="center" wrapText="1"/>
      <protection locked="0"/>
    </xf>
    <xf numFmtId="0" fontId="12" fillId="0" borderId="0" xfId="22" applyFont="1" applyFill="1" applyAlignment="1" applyProtection="1">
      <alignment horizontal="right" vertical="center"/>
      <protection locked="0"/>
    </xf>
    <xf numFmtId="0" fontId="10" fillId="3" borderId="30" xfId="22" applyFont="1" applyFill="1" applyBorder="1" applyAlignment="1" applyProtection="1">
      <alignment vertical="center" wrapText="1"/>
      <protection locked="0"/>
    </xf>
    <xf numFmtId="0" fontId="11" fillId="0" borderId="31" xfId="22" applyFont="1" applyBorder="1" applyAlignment="1" applyProtection="1">
      <alignment horizontal="left" vertical="center" wrapText="1" shrinkToFit="1"/>
      <protection locked="0"/>
    </xf>
    <xf numFmtId="0" fontId="11" fillId="0" borderId="32" xfId="22" applyFont="1" applyFill="1" applyBorder="1" applyAlignment="1" applyProtection="1">
      <alignment horizontal="left" vertical="center" wrapText="1" shrinkToFit="1"/>
      <protection locked="0"/>
    </xf>
    <xf numFmtId="0" fontId="11" fillId="0" borderId="33" xfId="22" applyFont="1" applyFill="1" applyBorder="1" applyAlignment="1" applyProtection="1">
      <alignment horizontal="left" vertical="center" wrapText="1" shrinkToFit="1"/>
      <protection locked="0"/>
    </xf>
    <xf numFmtId="0" fontId="11" fillId="0" borderId="34" xfId="22" applyFont="1" applyFill="1" applyBorder="1" applyAlignment="1" applyProtection="1">
      <alignment horizontal="left" vertical="center" wrapText="1" shrinkToFit="1"/>
      <protection locked="0"/>
    </xf>
    <xf numFmtId="0" fontId="11" fillId="0" borderId="35" xfId="22" applyFont="1" applyFill="1" applyBorder="1" applyAlignment="1" applyProtection="1">
      <alignment horizontal="left" vertical="center" wrapText="1" shrinkToFit="1"/>
      <protection locked="0"/>
    </xf>
    <xf numFmtId="0" fontId="11" fillId="0" borderId="36" xfId="22" applyFont="1" applyFill="1" applyBorder="1" applyAlignment="1" applyProtection="1">
      <alignment horizontal="left" vertical="center" wrapText="1" shrinkToFit="1"/>
      <protection locked="0"/>
    </xf>
    <xf numFmtId="0" fontId="2" fillId="0" borderId="31" xfId="22" applyFont="1" applyFill="1" applyBorder="1" applyAlignment="1" applyProtection="1">
      <alignment horizontal="left" vertical="center" wrapText="1" shrinkToFit="1"/>
      <protection locked="0"/>
    </xf>
    <xf numFmtId="0" fontId="11" fillId="0" borderId="37" xfId="22" applyFont="1" applyFill="1" applyBorder="1" applyAlignment="1" applyProtection="1">
      <alignment horizontal="left" vertical="center" wrapText="1" shrinkToFit="1"/>
      <protection locked="0"/>
    </xf>
    <xf numFmtId="0" fontId="11" fillId="0" borderId="38" xfId="22" applyFont="1" applyFill="1" applyBorder="1" applyAlignment="1" applyProtection="1">
      <alignment horizontal="left" vertical="center" wrapText="1" shrinkToFit="1"/>
      <protection locked="0"/>
    </xf>
    <xf numFmtId="0" fontId="13" fillId="0" borderId="34" xfId="22" applyFont="1" applyFill="1" applyBorder="1" applyAlignment="1" applyProtection="1">
      <alignment horizontal="left" vertical="center" wrapText="1" shrinkToFit="1"/>
      <protection locked="0"/>
    </xf>
    <xf numFmtId="0" fontId="2" fillId="0" borderId="39" xfId="22" applyFont="1" applyFill="1" applyBorder="1" applyAlignment="1" applyProtection="1">
      <alignment horizontal="left" vertical="center" wrapText="1" shrinkToFit="1"/>
      <protection locked="0"/>
    </xf>
    <xf numFmtId="0" fontId="2" fillId="0" borderId="35" xfId="22" applyFont="1" applyFill="1" applyBorder="1" applyAlignment="1" applyProtection="1">
      <alignment horizontal="left" vertical="center" wrapText="1" shrinkToFit="1"/>
      <protection locked="0"/>
    </xf>
    <xf numFmtId="0" fontId="2" fillId="0" borderId="40" xfId="22" applyFont="1" applyFill="1" applyBorder="1" applyAlignment="1" applyProtection="1">
      <alignment horizontal="left" vertical="center" wrapText="1" shrinkToFit="1"/>
      <protection locked="0"/>
    </xf>
    <xf numFmtId="0" fontId="2" fillId="0" borderId="41" xfId="22" applyFont="1" applyFill="1" applyBorder="1" applyAlignment="1" applyProtection="1">
      <alignment horizontal="left" vertical="center" wrapText="1" shrinkToFit="1"/>
      <protection locked="0"/>
    </xf>
    <xf numFmtId="0" fontId="2" fillId="0" borderId="32" xfId="22" applyFont="1" applyFill="1" applyBorder="1" applyAlignment="1" applyProtection="1">
      <alignment horizontal="left" vertical="center" wrapText="1" shrinkToFit="1"/>
      <protection locked="0"/>
    </xf>
    <xf numFmtId="0" fontId="2" fillId="0" borderId="42" xfId="22" applyFont="1" applyFill="1" applyBorder="1" applyAlignment="1" applyProtection="1">
      <alignment horizontal="left" vertical="center" wrapText="1" shrinkToFit="1"/>
      <protection locked="0"/>
    </xf>
    <xf numFmtId="0" fontId="2" fillId="0" borderId="36" xfId="22" applyFont="1" applyFill="1" applyBorder="1" applyAlignment="1" applyProtection="1">
      <alignment horizontal="left" vertical="center" wrapText="1" shrinkToFit="1"/>
      <protection locked="0"/>
    </xf>
    <xf numFmtId="0" fontId="11" fillId="2" borderId="34" xfId="22" applyFont="1" applyFill="1" applyBorder="1" applyAlignment="1" applyProtection="1">
      <alignment horizontal="left" vertical="center" wrapText="1" shrinkToFit="1"/>
      <protection locked="0"/>
    </xf>
    <xf numFmtId="0" fontId="11" fillId="2" borderId="43" xfId="22" applyFont="1" applyFill="1" applyBorder="1" applyAlignment="1" applyProtection="1">
      <alignment horizontal="left" vertical="center" wrapText="1" shrinkToFit="1"/>
      <protection locked="0"/>
    </xf>
    <xf numFmtId="0" fontId="12" fillId="0" borderId="0" xfId="22" applyFont="1" applyFill="1" applyAlignment="1" applyProtection="1">
      <alignment vertical="center"/>
      <protection locked="0"/>
    </xf>
    <xf numFmtId="0" fontId="8" fillId="3" borderId="1" xfId="22" applyFont="1" applyFill="1" applyBorder="1" applyAlignment="1" applyProtection="1">
      <alignment horizontal="center" vertical="center" wrapText="1"/>
      <protection locked="0"/>
    </xf>
    <xf numFmtId="0" fontId="14" fillId="0" borderId="44" xfId="22" applyFont="1" applyFill="1" applyBorder="1" applyAlignment="1" applyProtection="1">
      <alignment horizontal="left" vertical="top" wrapText="1"/>
      <protection locked="0"/>
    </xf>
    <xf numFmtId="0" fontId="14" fillId="0" borderId="13" xfId="22" applyFont="1" applyFill="1" applyBorder="1" applyAlignment="1" applyProtection="1">
      <alignment horizontal="left" vertical="top" wrapText="1"/>
      <protection locked="0"/>
    </xf>
    <xf numFmtId="0" fontId="14" fillId="0" borderId="15" xfId="22" applyFont="1" applyFill="1" applyBorder="1" applyAlignment="1" applyProtection="1">
      <alignment horizontal="left" vertical="top" wrapText="1"/>
      <protection locked="0"/>
    </xf>
    <xf numFmtId="0" fontId="14" fillId="0" borderId="14" xfId="22" applyFont="1" applyFill="1" applyBorder="1" applyAlignment="1" applyProtection="1">
      <alignment horizontal="left" vertical="top" wrapText="1"/>
      <protection locked="0"/>
    </xf>
    <xf numFmtId="0" fontId="14" fillId="0" borderId="45" xfId="22" applyFont="1" applyFill="1" applyBorder="1" applyAlignment="1" applyProtection="1">
      <alignment horizontal="left" vertical="top" wrapText="1"/>
      <protection locked="0"/>
    </xf>
    <xf numFmtId="0" fontId="15" fillId="0" borderId="1" xfId="22" applyFont="1" applyFill="1" applyBorder="1" applyAlignment="1" applyProtection="1">
      <alignment horizontal="left" vertical="top" wrapText="1"/>
      <protection locked="0"/>
    </xf>
    <xf numFmtId="0" fontId="14" fillId="0" borderId="3" xfId="22" applyFont="1" applyFill="1" applyBorder="1" applyAlignment="1" applyProtection="1">
      <alignment horizontal="left" vertical="top" wrapText="1"/>
      <protection locked="0"/>
    </xf>
    <xf numFmtId="0" fontId="14" fillId="0" borderId="1" xfId="22" applyFont="1" applyFill="1" applyBorder="1" applyAlignment="1" applyProtection="1">
      <alignment horizontal="left" vertical="top" wrapText="1"/>
      <protection locked="0"/>
    </xf>
    <xf numFmtId="0" fontId="15" fillId="0" borderId="3" xfId="22" applyFont="1" applyFill="1" applyBorder="1" applyAlignment="1" applyProtection="1">
      <alignment horizontal="left" vertical="top" wrapText="1"/>
      <protection locked="0"/>
    </xf>
    <xf numFmtId="0" fontId="14" fillId="0" borderId="2" xfId="22" applyFont="1" applyFill="1" applyBorder="1" applyAlignment="1" applyProtection="1">
      <alignment horizontal="left" vertical="top" wrapText="1"/>
      <protection locked="0"/>
    </xf>
    <xf numFmtId="0" fontId="15" fillId="0" borderId="46" xfId="22" applyFont="1" applyFill="1" applyBorder="1" applyAlignment="1" applyProtection="1">
      <alignment horizontal="left" vertical="top" wrapText="1"/>
      <protection locked="0"/>
    </xf>
    <xf numFmtId="0" fontId="15" fillId="0" borderId="47" xfId="22" applyFont="1" applyFill="1" applyBorder="1" applyAlignment="1" applyProtection="1">
      <alignment horizontal="left" vertical="top" wrapText="1"/>
      <protection locked="0"/>
    </xf>
    <xf numFmtId="0" fontId="15" fillId="0" borderId="13" xfId="22" applyFont="1" applyFill="1" applyBorder="1" applyAlignment="1" applyProtection="1">
      <alignment horizontal="left" vertical="top" wrapText="1"/>
      <protection locked="0"/>
    </xf>
    <xf numFmtId="0" fontId="15" fillId="0" borderId="4" xfId="22" applyFont="1" applyFill="1" applyBorder="1" applyAlignment="1" applyProtection="1">
      <alignment horizontal="left" vertical="top" wrapText="1"/>
      <protection locked="0"/>
    </xf>
    <xf numFmtId="0" fontId="15" fillId="0" borderId="45" xfId="22" applyFont="1" applyFill="1" applyBorder="1" applyAlignment="1" applyProtection="1">
      <alignment horizontal="left" vertical="top" wrapText="1"/>
      <protection locked="0"/>
    </xf>
    <xf numFmtId="0" fontId="15" fillId="0" borderId="44" xfId="22" applyFont="1" applyFill="1" applyBorder="1" applyAlignment="1" applyProtection="1">
      <alignment horizontal="left" vertical="top" wrapText="1"/>
      <protection locked="0"/>
    </xf>
    <xf numFmtId="0" fontId="14" fillId="0" borderId="2" xfId="22" applyFont="1" applyFill="1" applyBorder="1" applyAlignment="1" applyProtection="1">
      <alignment horizontal="left" vertical="top" wrapText="1" shrinkToFit="1"/>
      <protection locked="0"/>
    </xf>
    <xf numFmtId="0" fontId="14" fillId="0" borderId="0" xfId="22" applyFont="1" applyAlignment="1">
      <alignment horizontal="center" vertical="center" wrapText="1"/>
    </xf>
    <xf numFmtId="0" fontId="10" fillId="0" borderId="1" xfId="22" applyFont="1" applyBorder="1" applyAlignment="1" applyProtection="1">
      <alignment horizontal="center" vertical="center" wrapText="1"/>
      <protection locked="0"/>
    </xf>
    <xf numFmtId="0" fontId="2" fillId="0" borderId="1" xfId="22" applyFont="1" applyFill="1" applyBorder="1" applyAlignment="1">
      <alignment horizontal="center" vertical="center" shrinkToFit="1"/>
    </xf>
    <xf numFmtId="0" fontId="2" fillId="0" borderId="13" xfId="22" applyFont="1" applyFill="1" applyBorder="1" applyAlignment="1">
      <alignment horizontal="center" vertical="center" shrinkToFit="1"/>
    </xf>
    <xf numFmtId="0" fontId="2" fillId="0" borderId="4" xfId="22" applyFont="1" applyFill="1" applyBorder="1" applyAlignment="1">
      <alignment horizontal="center" vertical="center" shrinkToFit="1"/>
    </xf>
    <xf numFmtId="0" fontId="2" fillId="0" borderId="14" xfId="22" applyFont="1" applyFill="1" applyBorder="1" applyAlignment="1">
      <alignment horizontal="center" vertical="center" shrinkToFit="1"/>
    </xf>
    <xf numFmtId="0" fontId="2" fillId="0" borderId="45" xfId="22" applyFont="1" applyFill="1" applyBorder="1" applyAlignment="1">
      <alignment horizontal="center" vertical="center" shrinkToFit="1"/>
    </xf>
    <xf numFmtId="0" fontId="2" fillId="0" borderId="3" xfId="22" applyFont="1" applyFill="1" applyBorder="1" applyAlignment="1">
      <alignment horizontal="center" vertical="center" shrinkToFit="1"/>
    </xf>
    <xf numFmtId="0" fontId="2" fillId="0" borderId="15" xfId="22" applyFont="1" applyFill="1" applyBorder="1" applyAlignment="1">
      <alignment horizontal="center" vertical="center" shrinkToFit="1"/>
    </xf>
    <xf numFmtId="0" fontId="2" fillId="0" borderId="2" xfId="22" applyFont="1" applyFill="1" applyBorder="1" applyAlignment="1">
      <alignment horizontal="center" vertical="center" shrinkToFit="1"/>
    </xf>
    <xf numFmtId="0" fontId="16" fillId="0" borderId="0" xfId="22" applyFont="1" applyAlignment="1" applyProtection="1">
      <alignment horizontal="center" vertical="center" wrapText="1"/>
      <protection locked="0"/>
    </xf>
    <xf numFmtId="0" fontId="2" fillId="0" borderId="1" xfId="22" applyFont="1" applyBorder="1" applyAlignment="1" applyProtection="1">
      <alignment horizontal="center" vertical="center" wrapText="1"/>
      <protection locked="0"/>
    </xf>
    <xf numFmtId="0" fontId="15" fillId="0" borderId="1" xfId="22" applyFont="1" applyFill="1" applyBorder="1" applyAlignment="1">
      <alignment horizontal="left" vertical="top" wrapText="1"/>
    </xf>
    <xf numFmtId="0" fontId="15" fillId="0" borderId="13" xfId="22" applyFont="1" applyFill="1" applyBorder="1" applyAlignment="1">
      <alignment horizontal="left" vertical="top" wrapText="1"/>
    </xf>
    <xf numFmtId="0" fontId="15" fillId="0" borderId="4" xfId="22" applyFont="1" applyFill="1" applyBorder="1" applyAlignment="1">
      <alignment horizontal="left" vertical="top" wrapText="1"/>
    </xf>
    <xf numFmtId="0" fontId="15" fillId="0" borderId="14" xfId="22" applyFont="1" applyFill="1" applyBorder="1" applyAlignment="1">
      <alignment horizontal="left" vertical="top" wrapText="1"/>
    </xf>
    <xf numFmtId="0" fontId="15" fillId="0" borderId="45" xfId="22" applyFont="1" applyFill="1" applyBorder="1" applyAlignment="1">
      <alignment horizontal="left" vertical="top" wrapText="1"/>
    </xf>
    <xf numFmtId="0" fontId="15" fillId="0" borderId="3" xfId="22" applyFont="1" applyFill="1" applyBorder="1" applyAlignment="1">
      <alignment horizontal="left" vertical="top" wrapText="1"/>
    </xf>
    <xf numFmtId="0" fontId="15" fillId="0" borderId="15" xfId="22" applyFont="1" applyFill="1" applyBorder="1" applyAlignment="1">
      <alignment horizontal="left" vertical="top" wrapText="1"/>
    </xf>
    <xf numFmtId="0" fontId="15" fillId="0" borderId="2" xfId="22" applyFont="1" applyFill="1" applyBorder="1" applyAlignment="1">
      <alignment horizontal="left" vertical="top" wrapText="1"/>
    </xf>
    <xf numFmtId="0" fontId="15" fillId="0" borderId="44" xfId="22" applyFont="1" applyFill="1" applyBorder="1" applyAlignment="1">
      <alignment horizontal="left" vertical="top" wrapText="1"/>
    </xf>
    <xf numFmtId="0" fontId="9" fillId="0" borderId="0" xfId="22" applyFont="1" applyAlignment="1">
      <alignment horizontal="center" vertical="center" wrapText="1"/>
    </xf>
    <xf numFmtId="0" fontId="17" fillId="0" borderId="0" xfId="22" applyFont="1" applyAlignment="1" applyProtection="1">
      <alignment vertical="center" wrapText="1"/>
      <protection locked="0"/>
    </xf>
    <xf numFmtId="0" fontId="2" fillId="0" borderId="0" xfId="22">
      <alignment vertical="center"/>
    </xf>
    <xf numFmtId="177" fontId="18" fillId="0" borderId="0" xfId="22" applyNumberFormat="1" applyFont="1">
      <alignment vertical="center"/>
    </xf>
    <xf numFmtId="0" fontId="18" fillId="0" borderId="0" xfId="22" applyFont="1" applyAlignment="1">
      <alignment vertical="center" wrapText="1"/>
    </xf>
    <xf numFmtId="0" fontId="10" fillId="0" borderId="0" xfId="22" applyFont="1">
      <alignment vertical="center"/>
    </xf>
    <xf numFmtId="0" fontId="19" fillId="0" borderId="0" xfId="22" applyFont="1">
      <alignment vertical="center"/>
    </xf>
    <xf numFmtId="0" fontId="17" fillId="0" borderId="0" xfId="0" applyFont="1" applyFill="1" applyAlignment="1">
      <alignment vertical="center"/>
    </xf>
    <xf numFmtId="0" fontId="15" fillId="0" borderId="0" xfId="0" applyFont="1" applyFill="1" applyAlignment="1">
      <alignment vertical="center"/>
    </xf>
    <xf numFmtId="0" fontId="0" fillId="0" borderId="0" xfId="0" applyFont="1" applyAlignment="1">
      <alignment vertical="center"/>
    </xf>
    <xf numFmtId="49" fontId="20" fillId="0" borderId="0" xfId="0" applyNumberFormat="1" applyFont="1" applyFill="1" applyBorder="1" applyAlignment="1">
      <alignment horizontal="center" vertical="center"/>
    </xf>
    <xf numFmtId="49" fontId="21" fillId="0" borderId="0" xfId="0" applyNumberFormat="1" applyFont="1" applyFill="1" applyBorder="1" applyAlignment="1">
      <alignment horizontal="left"/>
    </xf>
    <xf numFmtId="49" fontId="0" fillId="0" borderId="0" xfId="0" applyNumberFormat="1" applyFont="1" applyFill="1" applyBorder="1" applyAlignment="1">
      <alignment horizontal="left" wrapText="1"/>
    </xf>
    <xf numFmtId="49" fontId="15" fillId="0" borderId="0" xfId="0" applyNumberFormat="1" applyFont="1" applyFill="1" applyBorder="1" applyAlignment="1">
      <alignment horizontal="left" vertical="top" wrapText="1"/>
    </xf>
    <xf numFmtId="49" fontId="0" fillId="0" borderId="0" xfId="0" applyNumberFormat="1" applyFont="1" applyFill="1" applyBorder="1" applyAlignment="1">
      <alignment horizontal="left" vertical="center" wrapText="1"/>
    </xf>
    <xf numFmtId="49" fontId="8" fillId="4" borderId="1" xfId="0" applyNumberFormat="1" applyFont="1" applyFill="1" applyBorder="1" applyAlignment="1">
      <alignment horizontal="center" vertical="center"/>
    </xf>
    <xf numFmtId="49" fontId="15" fillId="0" borderId="1" xfId="0" applyNumberFormat="1" applyFont="1" applyFill="1" applyBorder="1" applyAlignment="1">
      <alignment horizontal="left" vertical="top" wrapText="1"/>
    </xf>
    <xf numFmtId="49" fontId="15" fillId="0" borderId="48" xfId="0" applyNumberFormat="1" applyFont="1" applyFill="1" applyBorder="1" applyAlignment="1">
      <alignment horizontal="left" vertical="top" wrapText="1"/>
    </xf>
    <xf numFmtId="49" fontId="15" fillId="0" borderId="18" xfId="0" applyNumberFormat="1" applyFont="1" applyFill="1" applyBorder="1" applyAlignment="1">
      <alignment horizontal="left" vertical="top" wrapText="1"/>
    </xf>
    <xf numFmtId="49" fontId="22" fillId="5" borderId="48" xfId="0" applyNumberFormat="1" applyFont="1" applyFill="1" applyBorder="1" applyAlignment="1">
      <alignment horizontal="left" vertical="top" wrapText="1"/>
    </xf>
    <xf numFmtId="49" fontId="22" fillId="5" borderId="18" xfId="0" applyNumberFormat="1" applyFont="1" applyFill="1" applyBorder="1" applyAlignment="1">
      <alignment horizontal="left" vertical="top" wrapText="1"/>
    </xf>
    <xf numFmtId="49" fontId="22" fillId="5" borderId="22" xfId="0" applyNumberFormat="1" applyFont="1" applyFill="1" applyBorder="1" applyAlignment="1">
      <alignment horizontal="left" vertical="top" wrapText="1"/>
    </xf>
    <xf numFmtId="49" fontId="15" fillId="0" borderId="22" xfId="0" applyNumberFormat="1" applyFont="1" applyFill="1" applyBorder="1" applyAlignment="1">
      <alignment horizontal="left" vertical="top" wrapText="1"/>
    </xf>
    <xf numFmtId="49" fontId="15" fillId="0" borderId="1" xfId="0" applyNumberFormat="1" applyFont="1" applyFill="1" applyBorder="1" applyAlignment="1">
      <alignment horizontal="left" vertical="top"/>
    </xf>
    <xf numFmtId="0" fontId="0" fillId="0" borderId="18" xfId="0" applyFont="1" applyBorder="1" applyAlignment="1">
      <alignment horizontal="left" vertical="top" wrapText="1"/>
    </xf>
    <xf numFmtId="0" fontId="0" fillId="0" borderId="22" xfId="0" applyFont="1" applyBorder="1" applyAlignment="1">
      <alignment horizontal="left" vertical="top" wrapText="1"/>
    </xf>
    <xf numFmtId="49" fontId="15" fillId="0" borderId="17" xfId="0" applyNumberFormat="1" applyFont="1" applyFill="1" applyBorder="1" applyAlignment="1">
      <alignment horizontal="left" vertical="center" wrapText="1"/>
    </xf>
    <xf numFmtId="49" fontId="15" fillId="6" borderId="17" xfId="0" applyNumberFormat="1" applyFont="1" applyFill="1" applyBorder="1" applyAlignment="1">
      <alignment horizontal="left" vertical="center" wrapText="1"/>
    </xf>
    <xf numFmtId="49" fontId="15" fillId="0" borderId="5" xfId="0" applyNumberFormat="1" applyFont="1" applyFill="1" applyBorder="1" applyAlignment="1">
      <alignment horizontal="left" vertical="top" wrapText="1"/>
    </xf>
    <xf numFmtId="49" fontId="22" fillId="5" borderId="5" xfId="0" applyNumberFormat="1" applyFont="1" applyFill="1" applyBorder="1" applyAlignment="1">
      <alignment horizontal="left" vertical="top" wrapText="1"/>
    </xf>
    <xf numFmtId="49" fontId="22" fillId="5" borderId="0" xfId="0" applyNumberFormat="1" applyFont="1" applyFill="1" applyBorder="1" applyAlignment="1">
      <alignment horizontal="left" vertical="top" wrapText="1"/>
    </xf>
    <xf numFmtId="49" fontId="22" fillId="5" borderId="6" xfId="0" applyNumberFormat="1" applyFont="1" applyFill="1" applyBorder="1" applyAlignment="1">
      <alignment horizontal="left" vertical="top" wrapText="1"/>
    </xf>
    <xf numFmtId="49" fontId="15" fillId="0" borderId="6" xfId="0" applyNumberFormat="1" applyFont="1" applyFill="1" applyBorder="1" applyAlignment="1">
      <alignment horizontal="left" vertical="top" wrapText="1"/>
    </xf>
    <xf numFmtId="0" fontId="0" fillId="0" borderId="5" xfId="0" applyFont="1" applyBorder="1" applyAlignment="1">
      <alignment horizontal="left" vertical="top" wrapText="1"/>
    </xf>
    <xf numFmtId="0" fontId="0" fillId="0" borderId="0" xfId="0" applyFont="1" applyBorder="1" applyAlignment="1">
      <alignment horizontal="left" vertical="top" wrapText="1"/>
    </xf>
    <xf numFmtId="0" fontId="0" fillId="0" borderId="6" xfId="0" applyFont="1" applyBorder="1" applyAlignment="1">
      <alignment horizontal="left" vertical="top" wrapText="1"/>
    </xf>
    <xf numFmtId="49" fontId="15" fillId="0" borderId="49" xfId="0" applyNumberFormat="1" applyFont="1" applyFill="1" applyBorder="1" applyAlignment="1">
      <alignment horizontal="left" vertical="center" wrapText="1"/>
    </xf>
    <xf numFmtId="49" fontId="15" fillId="6" borderId="49" xfId="0" applyNumberFormat="1" applyFont="1" applyFill="1" applyBorder="1" applyAlignment="1">
      <alignment horizontal="left" vertical="center" wrapText="1"/>
    </xf>
    <xf numFmtId="49" fontId="15" fillId="0" borderId="7" xfId="0" applyNumberFormat="1" applyFont="1" applyFill="1" applyBorder="1" applyAlignment="1">
      <alignment horizontal="left" vertical="top" wrapText="1"/>
    </xf>
    <xf numFmtId="49" fontId="15" fillId="0" borderId="8" xfId="0" applyNumberFormat="1" applyFont="1" applyFill="1" applyBorder="1" applyAlignment="1">
      <alignment horizontal="left" vertical="top" wrapText="1"/>
    </xf>
    <xf numFmtId="49" fontId="22" fillId="5" borderId="7" xfId="0" applyNumberFormat="1" applyFont="1" applyFill="1" applyBorder="1" applyAlignment="1">
      <alignment horizontal="left" vertical="top" wrapText="1"/>
    </xf>
    <xf numFmtId="49" fontId="22" fillId="5" borderId="8" xfId="0" applyNumberFormat="1" applyFont="1" applyFill="1" applyBorder="1" applyAlignment="1">
      <alignment horizontal="left" vertical="top" wrapText="1"/>
    </xf>
    <xf numFmtId="49" fontId="22" fillId="5" borderId="9" xfId="0" applyNumberFormat="1" applyFont="1" applyFill="1" applyBorder="1" applyAlignment="1">
      <alignment horizontal="left" vertical="top" wrapText="1"/>
    </xf>
    <xf numFmtId="49" fontId="15" fillId="0" borderId="9" xfId="0" applyNumberFormat="1" applyFont="1" applyFill="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49" fontId="15" fillId="4"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top" wrapText="1"/>
    </xf>
    <xf numFmtId="49" fontId="17" fillId="0" borderId="2" xfId="0" applyNumberFormat="1" applyFont="1" applyFill="1" applyBorder="1" applyAlignment="1">
      <alignment horizontal="center" vertical="top" wrapText="1"/>
    </xf>
    <xf numFmtId="49" fontId="17" fillId="0" borderId="3" xfId="0" applyNumberFormat="1" applyFont="1" applyFill="1" applyBorder="1" applyAlignment="1">
      <alignment horizontal="center" vertical="top" wrapText="1"/>
    </xf>
    <xf numFmtId="49" fontId="23" fillId="0" borderId="2" xfId="0" applyNumberFormat="1" applyFont="1" applyFill="1" applyBorder="1" applyAlignment="1">
      <alignment horizontal="center" vertical="top" wrapText="1"/>
    </xf>
    <xf numFmtId="49" fontId="23" fillId="0" borderId="3" xfId="0" applyNumberFormat="1" applyFont="1" applyFill="1" applyBorder="1" applyAlignment="1">
      <alignment horizontal="center" vertical="top" wrapText="1"/>
    </xf>
    <xf numFmtId="49" fontId="23" fillId="0" borderId="4" xfId="0" applyNumberFormat="1" applyFont="1" applyFill="1" applyBorder="1" applyAlignment="1">
      <alignment horizontal="center" vertical="top" wrapText="1"/>
    </xf>
    <xf numFmtId="49" fontId="17" fillId="0" borderId="4" xfId="0" applyNumberFormat="1"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4" xfId="0" applyFont="1" applyFill="1" applyBorder="1" applyAlignment="1">
      <alignment horizontal="center" vertical="top" wrapText="1"/>
    </xf>
    <xf numFmtId="49" fontId="15" fillId="0" borderId="1" xfId="0" applyNumberFormat="1" applyFont="1" applyFill="1" applyBorder="1" applyAlignment="1">
      <alignment horizontal="center" vertical="top"/>
    </xf>
    <xf numFmtId="49" fontId="17" fillId="0" borderId="1" xfId="0" applyNumberFormat="1" applyFont="1" applyFill="1" applyBorder="1" applyAlignment="1">
      <alignment horizontal="center" vertical="center" wrapText="1"/>
    </xf>
    <xf numFmtId="49" fontId="15" fillId="6" borderId="30" xfId="0" applyNumberFormat="1" applyFont="1" applyFill="1" applyBorder="1" applyAlignment="1">
      <alignment horizontal="left" vertical="center" wrapText="1"/>
    </xf>
    <xf numFmtId="49" fontId="17" fillId="0" borderId="2" xfId="0" applyNumberFormat="1"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49" fontId="17" fillId="0" borderId="2" xfId="0" applyNumberFormat="1" applyFont="1" applyFill="1" applyBorder="1" applyAlignment="1">
      <alignment vertical="top" wrapText="1"/>
    </xf>
    <xf numFmtId="0" fontId="0" fillId="0" borderId="3" xfId="0" applyFont="1" applyFill="1" applyBorder="1" applyAlignment="1">
      <alignment vertical="top" wrapText="1"/>
    </xf>
    <xf numFmtId="49" fontId="17" fillId="0" borderId="49" xfId="0" applyNumberFormat="1" applyFont="1" applyFill="1" applyBorder="1" applyAlignment="1">
      <alignment horizontal="center" vertical="top" wrapText="1"/>
    </xf>
    <xf numFmtId="0" fontId="17" fillId="0" borderId="1" xfId="0" applyNumberFormat="1" applyFont="1" applyFill="1" applyBorder="1" applyAlignment="1">
      <alignment horizontal="center" vertical="top" wrapText="1"/>
    </xf>
    <xf numFmtId="0" fontId="17" fillId="0" borderId="48" xfId="0" applyNumberFormat="1" applyFont="1" applyFill="1" applyBorder="1" applyAlignment="1">
      <alignment horizontal="center" vertical="top" wrapText="1"/>
    </xf>
    <xf numFmtId="0" fontId="17" fillId="0" borderId="18" xfId="0" applyNumberFormat="1" applyFont="1" applyFill="1" applyBorder="1" applyAlignment="1">
      <alignment horizontal="center" vertical="top" wrapText="1"/>
    </xf>
    <xf numFmtId="0" fontId="23" fillId="0" borderId="48" xfId="0" applyNumberFormat="1" applyFont="1" applyFill="1" applyBorder="1" applyAlignment="1">
      <alignment horizontal="center" vertical="top" wrapText="1"/>
    </xf>
    <xf numFmtId="0" fontId="23" fillId="0" borderId="18" xfId="0" applyNumberFormat="1" applyFont="1" applyFill="1" applyBorder="1" applyAlignment="1">
      <alignment horizontal="center" vertical="top" wrapText="1"/>
    </xf>
    <xf numFmtId="0" fontId="23" fillId="0" borderId="22" xfId="0" applyNumberFormat="1" applyFont="1" applyFill="1" applyBorder="1" applyAlignment="1">
      <alignment horizontal="center" vertical="top" wrapText="1"/>
    </xf>
    <xf numFmtId="0" fontId="17" fillId="0" borderId="22" xfId="0" applyNumberFormat="1" applyFont="1" applyFill="1" applyBorder="1" applyAlignment="1">
      <alignment horizontal="center" vertical="top" wrapText="1"/>
    </xf>
    <xf numFmtId="0" fontId="0" fillId="0" borderId="18" xfId="0" applyFont="1" applyFill="1" applyBorder="1" applyAlignment="1">
      <alignment horizontal="center" vertical="top" wrapText="1"/>
    </xf>
    <xf numFmtId="0" fontId="0" fillId="0" borderId="22" xfId="0" applyFont="1" applyFill="1" applyBorder="1" applyAlignment="1">
      <alignment horizontal="center" vertical="top" wrapText="1"/>
    </xf>
    <xf numFmtId="0" fontId="17" fillId="0" borderId="17" xfId="0" applyNumberFormat="1" applyFont="1" applyFill="1" applyBorder="1" applyAlignment="1">
      <alignment horizontal="center" vertical="top" wrapText="1"/>
    </xf>
    <xf numFmtId="0" fontId="17" fillId="0" borderId="7" xfId="0" applyNumberFormat="1" applyFont="1" applyFill="1" applyBorder="1" applyAlignment="1">
      <alignment horizontal="center" vertical="top" wrapText="1"/>
    </xf>
    <xf numFmtId="0" fontId="17" fillId="0" borderId="8" xfId="0" applyNumberFormat="1" applyFont="1" applyFill="1" applyBorder="1" applyAlignment="1">
      <alignment horizontal="center" vertical="top" wrapText="1"/>
    </xf>
    <xf numFmtId="0" fontId="23" fillId="0" borderId="7" xfId="0" applyNumberFormat="1" applyFont="1" applyFill="1" applyBorder="1" applyAlignment="1">
      <alignment horizontal="center" vertical="top" wrapText="1"/>
    </xf>
    <xf numFmtId="0" fontId="23" fillId="0" borderId="8" xfId="0" applyNumberFormat="1" applyFont="1" applyFill="1" applyBorder="1" applyAlignment="1">
      <alignment horizontal="center" vertical="top" wrapText="1"/>
    </xf>
    <xf numFmtId="0" fontId="23" fillId="0" borderId="9" xfId="0" applyNumberFormat="1" applyFont="1" applyFill="1" applyBorder="1" applyAlignment="1">
      <alignment horizontal="center" vertical="top" wrapText="1"/>
    </xf>
    <xf numFmtId="0" fontId="17" fillId="0" borderId="9" xfId="0" applyNumberFormat="1" applyFont="1" applyFill="1" applyBorder="1" applyAlignment="1">
      <alignment horizontal="center" vertical="top" wrapText="1"/>
    </xf>
    <xf numFmtId="0" fontId="0" fillId="0" borderId="8" xfId="0" applyFont="1" applyFill="1" applyBorder="1" applyAlignment="1">
      <alignment horizontal="center" vertical="top" wrapText="1"/>
    </xf>
    <xf numFmtId="0" fontId="0" fillId="0" borderId="9" xfId="0" applyFont="1" applyFill="1" applyBorder="1" applyAlignment="1">
      <alignment horizontal="center" vertical="top" wrapText="1"/>
    </xf>
    <xf numFmtId="0" fontId="17" fillId="0" borderId="30" xfId="0" applyNumberFormat="1" applyFont="1" applyFill="1" applyBorder="1" applyAlignment="1">
      <alignment horizontal="center" vertical="top" wrapText="1"/>
    </xf>
    <xf numFmtId="49" fontId="17" fillId="0" borderId="1" xfId="0" applyNumberFormat="1" applyFont="1" applyFill="1" applyBorder="1" applyAlignment="1">
      <alignment horizontal="left" vertical="top" wrapText="1"/>
    </xf>
    <xf numFmtId="49" fontId="17" fillId="0" borderId="48" xfId="0" applyNumberFormat="1" applyFont="1" applyFill="1" applyBorder="1" applyAlignment="1">
      <alignment horizontal="left" vertical="top" wrapText="1"/>
    </xf>
    <xf numFmtId="49" fontId="17" fillId="0" borderId="18" xfId="0" applyNumberFormat="1" applyFont="1" applyFill="1" applyBorder="1" applyAlignment="1">
      <alignment horizontal="left" vertical="top" wrapText="1"/>
    </xf>
    <xf numFmtId="49" fontId="23" fillId="0" borderId="48" xfId="0" applyNumberFormat="1" applyFont="1" applyFill="1" applyBorder="1" applyAlignment="1">
      <alignment horizontal="left" vertical="top" wrapText="1"/>
    </xf>
    <xf numFmtId="49" fontId="23" fillId="0" borderId="18" xfId="0" applyNumberFormat="1" applyFont="1" applyFill="1" applyBorder="1" applyAlignment="1">
      <alignment horizontal="left" vertical="top" wrapText="1"/>
    </xf>
    <xf numFmtId="49" fontId="23" fillId="0" borderId="22" xfId="0" applyNumberFormat="1" applyFont="1" applyFill="1" applyBorder="1" applyAlignment="1">
      <alignment horizontal="left" vertical="top" wrapText="1"/>
    </xf>
    <xf numFmtId="49" fontId="17" fillId="0" borderId="22" xfId="0" applyNumberFormat="1" applyFont="1" applyFill="1" applyBorder="1" applyAlignment="1">
      <alignment horizontal="left" vertical="top" wrapText="1"/>
    </xf>
    <xf numFmtId="49" fontId="17" fillId="0" borderId="48" xfId="0" applyNumberFormat="1" applyFont="1" applyFill="1" applyBorder="1" applyAlignment="1">
      <alignment horizontal="center" vertical="top" wrapText="1"/>
    </xf>
    <xf numFmtId="49" fontId="17" fillId="0" borderId="22" xfId="0" applyNumberFormat="1" applyFont="1" applyFill="1" applyBorder="1" applyAlignment="1">
      <alignment horizontal="center" vertical="top" wrapText="1"/>
    </xf>
    <xf numFmtId="49" fontId="17" fillId="0" borderId="18" xfId="0" applyNumberFormat="1" applyFont="1" applyFill="1" applyBorder="1" applyAlignment="1">
      <alignment horizontal="center" vertical="top" wrapText="1"/>
    </xf>
    <xf numFmtId="0" fontId="0" fillId="0" borderId="17" xfId="0" applyFont="1" applyFill="1" applyBorder="1" applyAlignment="1">
      <alignment horizontal="center" vertical="top" wrapText="1"/>
    </xf>
    <xf numFmtId="49" fontId="17" fillId="0" borderId="5" xfId="0" applyNumberFormat="1" applyFont="1" applyFill="1" applyBorder="1" applyAlignment="1">
      <alignment horizontal="left" vertical="top" wrapText="1"/>
    </xf>
    <xf numFmtId="49" fontId="17" fillId="0" borderId="0" xfId="0" applyNumberFormat="1" applyFont="1" applyFill="1" applyBorder="1" applyAlignment="1">
      <alignment horizontal="left" vertical="top" wrapText="1"/>
    </xf>
    <xf numFmtId="49" fontId="23" fillId="0" borderId="5" xfId="0" applyNumberFormat="1" applyFont="1" applyFill="1" applyBorder="1" applyAlignment="1">
      <alignment horizontal="left" vertical="top" wrapText="1"/>
    </xf>
    <xf numFmtId="49" fontId="23" fillId="0" borderId="0" xfId="0" applyNumberFormat="1" applyFont="1" applyFill="1" applyBorder="1" applyAlignment="1">
      <alignment horizontal="left" vertical="top" wrapText="1"/>
    </xf>
    <xf numFmtId="49" fontId="23" fillId="0" borderId="6" xfId="0" applyNumberFormat="1" applyFont="1" applyFill="1" applyBorder="1" applyAlignment="1">
      <alignment horizontal="left" vertical="top" wrapText="1"/>
    </xf>
    <xf numFmtId="49" fontId="17" fillId="0" borderId="6" xfId="0" applyNumberFormat="1" applyFont="1" applyFill="1" applyBorder="1" applyAlignment="1">
      <alignment horizontal="left" vertical="top" wrapText="1"/>
    </xf>
    <xf numFmtId="49" fontId="17" fillId="0" borderId="5" xfId="0" applyNumberFormat="1" applyFont="1" applyFill="1" applyBorder="1" applyAlignment="1">
      <alignment horizontal="center" vertical="top" wrapText="1"/>
    </xf>
    <xf numFmtId="49" fontId="17" fillId="0" borderId="6" xfId="0" applyNumberFormat="1"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6" xfId="0" applyFont="1" applyFill="1" applyBorder="1" applyAlignment="1">
      <alignment horizontal="center" vertical="top" wrapText="1"/>
    </xf>
    <xf numFmtId="49" fontId="17" fillId="0" borderId="0" xfId="0" applyNumberFormat="1" applyFont="1" applyFill="1" applyBorder="1" applyAlignment="1">
      <alignment horizontal="center" vertical="top" wrapText="1"/>
    </xf>
    <xf numFmtId="0" fontId="0" fillId="0" borderId="49" xfId="0" applyFont="1" applyFill="1" applyBorder="1" applyAlignment="1">
      <alignment horizontal="center" vertical="top" wrapText="1"/>
    </xf>
    <xf numFmtId="49" fontId="17" fillId="0" borderId="7" xfId="0" applyNumberFormat="1" applyFont="1" applyFill="1" applyBorder="1" applyAlignment="1">
      <alignment horizontal="left" vertical="top" wrapText="1"/>
    </xf>
    <xf numFmtId="49" fontId="17" fillId="0" borderId="8" xfId="0" applyNumberFormat="1" applyFont="1" applyFill="1" applyBorder="1" applyAlignment="1">
      <alignment horizontal="left" vertical="top" wrapText="1"/>
    </xf>
    <xf numFmtId="49" fontId="23" fillId="0" borderId="7" xfId="0" applyNumberFormat="1" applyFont="1" applyFill="1" applyBorder="1" applyAlignment="1">
      <alignment horizontal="left" vertical="top" wrapText="1"/>
    </xf>
    <xf numFmtId="49" fontId="23" fillId="0" borderId="8" xfId="0" applyNumberFormat="1" applyFont="1" applyFill="1" applyBorder="1" applyAlignment="1">
      <alignment horizontal="left" vertical="top" wrapText="1"/>
    </xf>
    <xf numFmtId="49" fontId="23" fillId="0" borderId="9" xfId="0" applyNumberFormat="1" applyFont="1" applyFill="1" applyBorder="1" applyAlignment="1">
      <alignment horizontal="left" vertical="top" wrapText="1"/>
    </xf>
    <xf numFmtId="49" fontId="17" fillId="0" borderId="9" xfId="0" applyNumberFormat="1" applyFont="1" applyFill="1" applyBorder="1" applyAlignment="1">
      <alignment horizontal="left" vertical="top" wrapText="1"/>
    </xf>
    <xf numFmtId="49" fontId="17" fillId="0" borderId="7" xfId="0" applyNumberFormat="1" applyFont="1" applyFill="1" applyBorder="1" applyAlignment="1">
      <alignment horizontal="center" vertical="top" wrapText="1"/>
    </xf>
    <xf numFmtId="49" fontId="17" fillId="0" borderId="9" xfId="0" applyNumberFormat="1" applyFont="1" applyFill="1" applyBorder="1" applyAlignment="1">
      <alignment horizontal="center" vertical="top" wrapText="1"/>
    </xf>
    <xf numFmtId="49" fontId="17" fillId="0" borderId="8" xfId="0" applyNumberFormat="1" applyFont="1" applyFill="1" applyBorder="1" applyAlignment="1">
      <alignment horizontal="center" vertical="top" wrapText="1"/>
    </xf>
    <xf numFmtId="0" fontId="0" fillId="0" borderId="30" xfId="0" applyFont="1" applyFill="1" applyBorder="1" applyAlignment="1">
      <alignment horizontal="center" vertical="top" wrapText="1"/>
    </xf>
    <xf numFmtId="49" fontId="8" fillId="4" borderId="2" xfId="0" applyNumberFormat="1" applyFont="1" applyFill="1" applyBorder="1" applyAlignment="1">
      <alignment horizontal="center" vertical="center"/>
    </xf>
    <xf numFmtId="49" fontId="17" fillId="0" borderId="5" xfId="0" applyNumberFormat="1" applyFont="1" applyFill="1" applyBorder="1" applyAlignment="1">
      <alignment horizontal="left" vertical="center" wrapText="1"/>
    </xf>
    <xf numFmtId="49" fontId="17" fillId="0" borderId="0" xfId="0" applyNumberFormat="1" applyFont="1" applyFill="1" applyBorder="1" applyAlignment="1">
      <alignment horizontal="left" vertical="center" wrapText="1"/>
    </xf>
    <xf numFmtId="0" fontId="17" fillId="0" borderId="0" xfId="0" applyFont="1" applyFill="1" applyBorder="1" applyAlignment="1">
      <alignment vertical="center"/>
    </xf>
    <xf numFmtId="0" fontId="0" fillId="0" borderId="0" xfId="0" applyFont="1" applyBorder="1" applyAlignment="1">
      <alignment vertical="center"/>
    </xf>
    <xf numFmtId="49" fontId="17" fillId="0" borderId="48" xfId="0" applyNumberFormat="1" applyFont="1" applyFill="1" applyBorder="1" applyAlignment="1">
      <alignment horizontal="left" vertical="center" wrapText="1"/>
    </xf>
    <xf numFmtId="0" fontId="17" fillId="0" borderId="18" xfId="0" applyFont="1" applyFill="1" applyBorder="1" applyAlignment="1">
      <alignment vertical="center"/>
    </xf>
    <xf numFmtId="0" fontId="17" fillId="0" borderId="22" xfId="0" applyFont="1" applyFill="1" applyBorder="1" applyAlignment="1">
      <alignment vertical="center"/>
    </xf>
    <xf numFmtId="49" fontId="24" fillId="0" borderId="17" xfId="0" applyNumberFormat="1" applyFont="1" applyFill="1" applyBorder="1" applyAlignment="1">
      <alignment horizontal="left" vertical="center" wrapText="1"/>
    </xf>
    <xf numFmtId="49" fontId="24" fillId="0" borderId="48" xfId="0" applyNumberFormat="1" applyFont="1" applyFill="1" applyBorder="1" applyAlignment="1">
      <alignment horizontal="left" vertical="center" wrapText="1"/>
    </xf>
    <xf numFmtId="49" fontId="17" fillId="0" borderId="17" xfId="0" applyNumberFormat="1" applyFont="1" applyFill="1" applyBorder="1" applyAlignment="1">
      <alignment horizontal="left" vertical="center" wrapText="1"/>
    </xf>
    <xf numFmtId="0" fontId="25" fillId="0" borderId="48" xfId="0" applyFont="1" applyFill="1" applyBorder="1" applyAlignment="1">
      <alignment vertical="center"/>
    </xf>
    <xf numFmtId="0" fontId="25" fillId="0" borderId="5" xfId="0" applyFont="1" applyFill="1" applyBorder="1" applyAlignment="1">
      <alignment vertical="center"/>
    </xf>
    <xf numFmtId="0" fontId="17" fillId="0" borderId="6" xfId="0" applyFont="1" applyFill="1" applyBorder="1" applyAlignment="1">
      <alignment vertical="center"/>
    </xf>
    <xf numFmtId="0" fontId="25" fillId="0" borderId="1" xfId="0" applyFont="1" applyFill="1" applyBorder="1" applyAlignment="1">
      <alignment horizontal="left" vertical="center" wrapText="1"/>
    </xf>
    <xf numFmtId="0" fontId="25" fillId="0" borderId="17"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0" fillId="0" borderId="22" xfId="0" applyFont="1" applyBorder="1" applyAlignment="1">
      <alignment vertical="center"/>
    </xf>
    <xf numFmtId="49" fontId="18" fillId="0" borderId="1" xfId="0" applyNumberFormat="1" applyFont="1" applyFill="1" applyBorder="1" applyAlignment="1">
      <alignment horizontal="left" vertical="center" wrapText="1"/>
    </xf>
    <xf numFmtId="49" fontId="17" fillId="0" borderId="2"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49" fontId="17" fillId="0" borderId="30" xfId="0" applyNumberFormat="1" applyFont="1" applyFill="1" applyBorder="1" applyAlignment="1">
      <alignment horizontal="left" vertical="center" wrapText="1"/>
    </xf>
    <xf numFmtId="0" fontId="17" fillId="0" borderId="17" xfId="0" applyFont="1" applyFill="1" applyBorder="1" applyAlignment="1">
      <alignment horizontal="left" vertical="center" wrapText="1"/>
    </xf>
    <xf numFmtId="49" fontId="25" fillId="0" borderId="30" xfId="0" applyNumberFormat="1" applyFont="1" applyFill="1" applyBorder="1" applyAlignment="1">
      <alignment horizontal="left" vertical="center" wrapText="1"/>
    </xf>
    <xf numFmtId="49" fontId="17" fillId="7" borderId="1" xfId="0" applyNumberFormat="1" applyFont="1" applyFill="1" applyBorder="1" applyAlignment="1">
      <alignment horizontal="center" vertical="center" wrapText="1"/>
    </xf>
    <xf numFmtId="0" fontId="17" fillId="0" borderId="5" xfId="0" applyFont="1" applyFill="1" applyBorder="1" applyAlignment="1">
      <alignment horizontal="left" vertical="center" wrapText="1"/>
    </xf>
    <xf numFmtId="49" fontId="23" fillId="0" borderId="49" xfId="0" applyNumberFormat="1" applyFont="1" applyFill="1" applyBorder="1" applyAlignment="1">
      <alignment horizontal="left" vertical="center" wrapText="1"/>
    </xf>
    <xf numFmtId="49" fontId="23" fillId="0" borderId="5" xfId="0" applyNumberFormat="1" applyFont="1" applyFill="1" applyBorder="1" applyAlignment="1">
      <alignment horizontal="left" vertical="center" wrapText="1"/>
    </xf>
    <xf numFmtId="49" fontId="17" fillId="0" borderId="49" xfId="0" applyNumberFormat="1" applyFont="1" applyFill="1" applyBorder="1" applyAlignment="1">
      <alignment horizontal="left" vertical="center" wrapText="1"/>
    </xf>
    <xf numFmtId="0" fontId="17" fillId="0" borderId="5" xfId="0" applyFont="1" applyFill="1" applyBorder="1" applyAlignment="1">
      <alignment vertical="center"/>
    </xf>
    <xf numFmtId="0" fontId="17" fillId="7" borderId="2" xfId="0" applyFont="1" applyFill="1" applyBorder="1" applyAlignment="1">
      <alignment vertical="center"/>
    </xf>
    <xf numFmtId="0" fontId="17" fillId="7" borderId="1" xfId="0" applyFont="1" applyFill="1" applyBorder="1" applyAlignment="1">
      <alignment horizontal="center" vertical="center"/>
    </xf>
    <xf numFmtId="0" fontId="17" fillId="0" borderId="1" xfId="0" applyFont="1" applyFill="1" applyBorder="1" applyAlignment="1">
      <alignment horizontal="left" vertical="center"/>
    </xf>
    <xf numFmtId="0" fontId="25" fillId="0" borderId="49" xfId="0" applyFont="1" applyFill="1" applyBorder="1" applyAlignment="1">
      <alignment horizontal="left" vertical="center" wrapText="1"/>
    </xf>
    <xf numFmtId="0" fontId="0" fillId="0" borderId="6" xfId="0" applyFont="1" applyBorder="1" applyAlignment="1">
      <alignment vertical="center"/>
    </xf>
    <xf numFmtId="0" fontId="17" fillId="0" borderId="49" xfId="0" applyFont="1" applyFill="1" applyBorder="1" applyAlignment="1">
      <alignment horizontal="left" vertical="center"/>
    </xf>
    <xf numFmtId="0" fontId="0" fillId="0" borderId="49" xfId="0" applyFont="1" applyFill="1" applyBorder="1" applyAlignment="1">
      <alignment horizontal="left" vertical="center"/>
    </xf>
    <xf numFmtId="0" fontId="25" fillId="0" borderId="6" xfId="0" applyFont="1" applyFill="1" applyBorder="1" applyAlignment="1">
      <alignment horizontal="center" vertical="center"/>
    </xf>
    <xf numFmtId="0" fontId="17" fillId="0" borderId="5" xfId="0" applyFont="1" applyFill="1" applyBorder="1" applyAlignment="1">
      <alignment horizontal="left" vertical="center"/>
    </xf>
    <xf numFmtId="0" fontId="25" fillId="7" borderId="48" xfId="0" applyFont="1" applyFill="1" applyBorder="1" applyAlignment="1">
      <alignment horizontal="center" vertical="center"/>
    </xf>
    <xf numFmtId="0" fontId="25" fillId="7" borderId="17" xfId="0" applyFont="1" applyFill="1" applyBorder="1" applyAlignment="1">
      <alignment horizontal="center" vertical="center"/>
    </xf>
    <xf numFmtId="0" fontId="25" fillId="7" borderId="5" xfId="0" applyFont="1" applyFill="1" applyBorder="1" applyAlignment="1">
      <alignment horizontal="center" vertical="center"/>
    </xf>
    <xf numFmtId="0" fontId="25" fillId="7" borderId="49" xfId="0" applyFont="1" applyFill="1" applyBorder="1" applyAlignment="1">
      <alignment horizontal="center" vertical="center"/>
    </xf>
    <xf numFmtId="0" fontId="17" fillId="0" borderId="49" xfId="0" applyFont="1" applyFill="1" applyBorder="1" applyAlignment="1">
      <alignment horizontal="left" vertical="center" wrapText="1"/>
    </xf>
    <xf numFmtId="0" fontId="25" fillId="7" borderId="7" xfId="0" applyFont="1" applyFill="1" applyBorder="1" applyAlignment="1">
      <alignment horizontal="center" vertical="center"/>
    </xf>
    <xf numFmtId="0" fontId="25" fillId="7" borderId="30" xfId="0" applyFont="1" applyFill="1" applyBorder="1" applyAlignment="1">
      <alignment horizontal="center" vertical="center"/>
    </xf>
    <xf numFmtId="0" fontId="17" fillId="0" borderId="3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25" fillId="7" borderId="2" xfId="0" applyFont="1" applyFill="1" applyBorder="1" applyAlignment="1">
      <alignment horizontal="center" vertical="center"/>
    </xf>
    <xf numFmtId="0" fontId="0" fillId="0" borderId="49" xfId="0" applyFont="1" applyBorder="1" applyAlignment="1">
      <alignment horizontal="left" vertical="center" wrapText="1"/>
    </xf>
    <xf numFmtId="0" fontId="0" fillId="0" borderId="30" xfId="0" applyFont="1" applyBorder="1" applyAlignment="1">
      <alignment horizontal="left" vertical="center" wrapText="1"/>
    </xf>
    <xf numFmtId="49" fontId="15" fillId="0" borderId="30" xfId="0" applyNumberFormat="1" applyFont="1" applyFill="1" applyBorder="1" applyAlignment="1">
      <alignment horizontal="left" vertical="center" wrapText="1"/>
    </xf>
    <xf numFmtId="49" fontId="17" fillId="0" borderId="7" xfId="0" applyNumberFormat="1" applyFont="1" applyFill="1" applyBorder="1" applyAlignment="1">
      <alignment horizontal="left" vertical="center" wrapText="1"/>
    </xf>
    <xf numFmtId="49" fontId="17" fillId="0" borderId="8" xfId="0" applyNumberFormat="1" applyFont="1" applyFill="1" applyBorder="1" applyAlignment="1">
      <alignment horizontal="left" vertical="center" wrapText="1"/>
    </xf>
    <xf numFmtId="0" fontId="17" fillId="0" borderId="8" xfId="0" applyFont="1" applyFill="1" applyBorder="1" applyAlignment="1">
      <alignment vertical="center"/>
    </xf>
    <xf numFmtId="0" fontId="0" fillId="0" borderId="8" xfId="0" applyFont="1" applyBorder="1" applyAlignment="1">
      <alignment vertical="center"/>
    </xf>
    <xf numFmtId="0" fontId="25" fillId="0" borderId="8" xfId="0" applyFont="1" applyFill="1" applyBorder="1" applyAlignment="1">
      <alignment vertical="center"/>
    </xf>
    <xf numFmtId="0" fontId="25" fillId="0" borderId="9" xfId="0" applyFont="1" applyFill="1" applyBorder="1" applyAlignment="1">
      <alignment vertical="center"/>
    </xf>
    <xf numFmtId="49" fontId="23" fillId="0" borderId="30" xfId="0" applyNumberFormat="1" applyFont="1" applyFill="1" applyBorder="1" applyAlignment="1">
      <alignment horizontal="left" vertical="center" wrapText="1"/>
    </xf>
    <xf numFmtId="49" fontId="23" fillId="0" borderId="7" xfId="0" applyNumberFormat="1" applyFont="1" applyFill="1" applyBorder="1" applyAlignment="1">
      <alignment horizontal="left" vertical="center" wrapText="1"/>
    </xf>
    <xf numFmtId="0" fontId="17" fillId="0" borderId="7" xfId="0" applyFont="1" applyFill="1" applyBorder="1" applyAlignment="1">
      <alignment vertical="center"/>
    </xf>
    <xf numFmtId="0" fontId="25" fillId="0" borderId="30" xfId="0" applyFont="1" applyFill="1" applyBorder="1" applyAlignment="1">
      <alignment horizontal="left" vertical="center" wrapText="1"/>
    </xf>
    <xf numFmtId="0" fontId="0" fillId="0" borderId="9" xfId="0" applyFont="1" applyBorder="1" applyAlignment="1">
      <alignment vertical="center"/>
    </xf>
    <xf numFmtId="0" fontId="17" fillId="0" borderId="30" xfId="0" applyFont="1" applyFill="1" applyBorder="1" applyAlignment="1">
      <alignment horizontal="left" vertical="center"/>
    </xf>
    <xf numFmtId="0" fontId="25" fillId="0" borderId="7" xfId="0" applyFont="1" applyFill="1" applyBorder="1" applyAlignment="1">
      <alignment vertical="center"/>
    </xf>
    <xf numFmtId="0" fontId="0" fillId="0" borderId="30" xfId="0" applyFont="1" applyFill="1" applyBorder="1" applyAlignment="1">
      <alignment horizontal="left" vertical="center"/>
    </xf>
    <xf numFmtId="0" fontId="26" fillId="0" borderId="0" xfId="9" applyFont="1" applyFill="1" applyAlignment="1"/>
    <xf numFmtId="0" fontId="26" fillId="0" borderId="0" xfId="9" applyFont="1" applyFill="1" applyAlignment="1">
      <alignment horizontal="left"/>
    </xf>
    <xf numFmtId="0" fontId="26" fillId="0" borderId="0" xfId="9" applyFont="1" applyFill="1" applyAlignment="1">
      <alignment vertical="center"/>
    </xf>
    <xf numFmtId="0" fontId="26" fillId="0" borderId="0" xfId="9" applyFont="1" applyFill="1" applyAlignment="1">
      <alignment horizontal="left" vertical="center"/>
    </xf>
    <xf numFmtId="0" fontId="26" fillId="0" borderId="0" xfId="9" applyFont="1" applyFill="1" applyAlignment="1">
      <alignment horizontal="center" vertical="center"/>
    </xf>
    <xf numFmtId="0" fontId="26" fillId="0" borderId="0" xfId="9" applyFont="1" applyFill="1" applyAlignment="1">
      <alignment horizontal="left" vertical="center" indent="2"/>
    </xf>
    <xf numFmtId="0" fontId="26" fillId="8" borderId="2" xfId="9" applyFont="1" applyFill="1" applyBorder="1" applyAlignment="1">
      <alignment horizontal="center" vertical="center" textRotation="255" wrapText="1"/>
    </xf>
    <xf numFmtId="0" fontId="26" fillId="8" borderId="3" xfId="9" applyFont="1" applyFill="1" applyBorder="1" applyAlignment="1">
      <alignment horizontal="center" vertical="center" textRotation="255" wrapText="1"/>
    </xf>
    <xf numFmtId="0" fontId="26" fillId="8" borderId="4" xfId="9" applyFont="1" applyFill="1" applyBorder="1" applyAlignment="1">
      <alignment horizontal="center" vertical="center" textRotation="255" wrapText="1"/>
    </xf>
    <xf numFmtId="0" fontId="26" fillId="8" borderId="2" xfId="9" applyFont="1" applyFill="1" applyBorder="1" applyAlignment="1">
      <alignment horizontal="center" vertical="center" textRotation="255" shrinkToFit="1"/>
    </xf>
    <xf numFmtId="0" fontId="26" fillId="8" borderId="3" xfId="9" applyFont="1" applyFill="1" applyBorder="1" applyAlignment="1">
      <alignment horizontal="center" vertical="center" textRotation="255" shrinkToFit="1"/>
    </xf>
    <xf numFmtId="0" fontId="26" fillId="8" borderId="4" xfId="9" applyFont="1" applyFill="1" applyBorder="1" applyAlignment="1">
      <alignment horizontal="center" vertical="center" textRotation="255" shrinkToFit="1"/>
    </xf>
    <xf numFmtId="0" fontId="26" fillId="8" borderId="18" xfId="9" applyFont="1" applyFill="1" applyBorder="1" applyAlignment="1">
      <alignment horizontal="center" vertical="center" textRotation="255" shrinkToFit="1"/>
    </xf>
    <xf numFmtId="0" fontId="26" fillId="8" borderId="17" xfId="9" applyFont="1" applyFill="1" applyBorder="1" applyAlignment="1">
      <alignment horizontal="left" vertical="center" shrinkToFit="1"/>
    </xf>
    <xf numFmtId="0" fontId="26" fillId="8" borderId="1" xfId="9" applyFont="1" applyFill="1" applyBorder="1" applyAlignment="1">
      <alignment horizontal="left" vertical="center"/>
    </xf>
    <xf numFmtId="0" fontId="26" fillId="8" borderId="1" xfId="9" applyFont="1" applyFill="1" applyBorder="1" applyAlignment="1">
      <alignment horizontal="left" wrapText="1"/>
    </xf>
    <xf numFmtId="0" fontId="26" fillId="8" borderId="17" xfId="9" applyFont="1" applyFill="1" applyBorder="1" applyAlignment="1">
      <alignment horizontal="left"/>
    </xf>
    <xf numFmtId="0" fontId="26" fillId="8" borderId="17" xfId="9" applyFont="1" applyFill="1" applyBorder="1" applyAlignment="1">
      <alignment horizontal="center" vertical="center" wrapText="1"/>
    </xf>
    <xf numFmtId="0" fontId="27" fillId="0" borderId="0" xfId="9" applyFont="1" applyFill="1" applyAlignment="1">
      <alignment horizontal="justify"/>
    </xf>
    <xf numFmtId="0" fontId="26" fillId="8" borderId="48" xfId="9" applyFont="1" applyFill="1" applyBorder="1" applyAlignment="1">
      <alignment horizontal="left" vertical="center" wrapText="1"/>
    </xf>
    <xf numFmtId="0" fontId="26" fillId="8" borderId="22" xfId="9" applyFont="1" applyFill="1" applyBorder="1" applyAlignment="1">
      <alignment horizontal="left" vertical="center" wrapText="1"/>
    </xf>
    <xf numFmtId="0" fontId="26" fillId="8" borderId="18" xfId="9" applyFont="1" applyFill="1" applyBorder="1" applyAlignment="1">
      <alignment horizontal="left" vertical="center" wrapText="1"/>
    </xf>
    <xf numFmtId="0" fontId="26" fillId="8" borderId="17" xfId="9" applyFont="1" applyFill="1" applyBorder="1" applyAlignment="1">
      <alignment horizontal="left" vertical="center" wrapText="1"/>
    </xf>
    <xf numFmtId="0" fontId="26" fillId="8" borderId="17" xfId="9" applyFont="1" applyFill="1" applyBorder="1" applyAlignment="1">
      <alignment horizontal="left" shrinkToFit="1"/>
    </xf>
    <xf numFmtId="0" fontId="26" fillId="8" borderId="17" xfId="9" applyFont="1" applyFill="1" applyBorder="1" applyAlignment="1">
      <alignment horizontal="left" wrapText="1"/>
    </xf>
    <xf numFmtId="0" fontId="28" fillId="8" borderId="48" xfId="9" applyFont="1" applyFill="1" applyBorder="1" applyAlignment="1">
      <alignment horizontal="left" vertical="center" wrapText="1"/>
    </xf>
    <xf numFmtId="0" fontId="28" fillId="8" borderId="18" xfId="9" applyFont="1" applyFill="1" applyBorder="1" applyAlignment="1">
      <alignment horizontal="left" vertical="center" wrapText="1"/>
    </xf>
    <xf numFmtId="0" fontId="28" fillId="8" borderId="22" xfId="9" applyFont="1" applyFill="1" applyBorder="1" applyAlignment="1">
      <alignment horizontal="left" vertical="center" wrapText="1"/>
    </xf>
    <xf numFmtId="0" fontId="26" fillId="8" borderId="48" xfId="9" applyFont="1" applyFill="1" applyBorder="1" applyAlignment="1">
      <alignment horizontal="left" vertical="top" wrapText="1"/>
    </xf>
    <xf numFmtId="0" fontId="26" fillId="8" borderId="18" xfId="9" applyFont="1" applyFill="1" applyBorder="1" applyAlignment="1">
      <alignment horizontal="left" vertical="top" wrapText="1"/>
    </xf>
    <xf numFmtId="0" fontId="26" fillId="8" borderId="50" xfId="9" applyFont="1" applyFill="1" applyBorder="1" applyAlignment="1">
      <alignment horizontal="center" vertical="center" textRotation="255" wrapText="1"/>
    </xf>
    <xf numFmtId="0" fontId="26" fillId="8" borderId="22" xfId="9" applyFont="1" applyFill="1" applyBorder="1" applyAlignment="1">
      <alignment horizontal="left" wrapText="1"/>
    </xf>
    <xf numFmtId="0" fontId="26" fillId="8" borderId="49" xfId="9" applyFont="1" applyFill="1" applyBorder="1" applyAlignment="1">
      <alignment horizontal="left" vertical="center" shrinkToFit="1"/>
    </xf>
    <xf numFmtId="0" fontId="26" fillId="8" borderId="49" xfId="9" applyFont="1" applyFill="1" applyBorder="1" applyAlignment="1">
      <alignment horizontal="left"/>
    </xf>
    <xf numFmtId="0" fontId="26" fillId="8" borderId="17" xfId="9" applyFont="1" applyFill="1" applyBorder="1" applyAlignment="1">
      <alignment horizontal="center" wrapText="1"/>
    </xf>
    <xf numFmtId="0" fontId="26" fillId="0" borderId="48" xfId="9" applyFont="1" applyFill="1" applyBorder="1" applyAlignment="1">
      <alignment horizontal="left" vertical="top" wrapText="1"/>
    </xf>
    <xf numFmtId="0" fontId="26" fillId="0" borderId="18" xfId="9" applyFont="1" applyFill="1" applyBorder="1" applyAlignment="1">
      <alignment horizontal="left" vertical="top" wrapText="1"/>
    </xf>
    <xf numFmtId="0" fontId="26" fillId="0" borderId="22" xfId="9" applyFont="1" applyFill="1" applyBorder="1" applyAlignment="1">
      <alignment horizontal="left" vertical="top" wrapText="1"/>
    </xf>
    <xf numFmtId="0" fontId="26" fillId="8" borderId="49" xfId="9" applyFont="1" applyFill="1" applyBorder="1" applyAlignment="1">
      <alignment horizontal="center" vertical="center" wrapText="1"/>
    </xf>
    <xf numFmtId="0" fontId="26" fillId="8" borderId="5" xfId="9" applyFont="1" applyFill="1" applyBorder="1" applyAlignment="1">
      <alignment horizontal="left" vertical="center" wrapText="1"/>
    </xf>
    <xf numFmtId="0" fontId="26" fillId="8" borderId="6" xfId="9" applyFont="1" applyFill="1" applyBorder="1" applyAlignment="1">
      <alignment horizontal="left" vertical="center" wrapText="1"/>
    </xf>
    <xf numFmtId="0" fontId="26" fillId="8" borderId="0" xfId="9" applyFont="1" applyFill="1" applyBorder="1" applyAlignment="1">
      <alignment horizontal="left" vertical="center" wrapText="1"/>
    </xf>
    <xf numFmtId="0" fontId="26" fillId="8" borderId="49" xfId="9" applyFont="1" applyFill="1" applyBorder="1" applyAlignment="1">
      <alignment horizontal="left" vertical="center" wrapText="1"/>
    </xf>
    <xf numFmtId="0" fontId="26" fillId="8" borderId="49" xfId="9" applyFont="1" applyFill="1" applyBorder="1" applyAlignment="1">
      <alignment horizontal="left" shrinkToFit="1"/>
    </xf>
    <xf numFmtId="0" fontId="26" fillId="8" borderId="49" xfId="9" applyFont="1" applyFill="1" applyBorder="1" applyAlignment="1">
      <alignment horizontal="left" wrapText="1"/>
    </xf>
    <xf numFmtId="0" fontId="28" fillId="8" borderId="5" xfId="9" applyFont="1" applyFill="1" applyBorder="1" applyAlignment="1">
      <alignment horizontal="left" vertical="center" wrapText="1"/>
    </xf>
    <xf numFmtId="0" fontId="28" fillId="8" borderId="0" xfId="9" applyFont="1" applyFill="1" applyBorder="1" applyAlignment="1">
      <alignment horizontal="left" vertical="center" wrapText="1"/>
    </xf>
    <xf numFmtId="0" fontId="28" fillId="8" borderId="6" xfId="9" applyFont="1" applyFill="1" applyBorder="1" applyAlignment="1">
      <alignment horizontal="left" vertical="center" wrapText="1"/>
    </xf>
    <xf numFmtId="0" fontId="26" fillId="8" borderId="5" xfId="9" applyFont="1" applyFill="1" applyBorder="1" applyAlignment="1">
      <alignment horizontal="left" vertical="top" wrapText="1"/>
    </xf>
    <xf numFmtId="0" fontId="26" fillId="8" borderId="0" xfId="9" applyFont="1" applyFill="1" applyBorder="1" applyAlignment="1">
      <alignment horizontal="left" vertical="top" wrapText="1"/>
    </xf>
    <xf numFmtId="0" fontId="26" fillId="8" borderId="17" xfId="9" applyFont="1" applyFill="1" applyBorder="1" applyAlignment="1">
      <alignment horizontal="center" vertical="center" textRotation="255" wrapText="1"/>
    </xf>
    <xf numFmtId="0" fontId="26" fillId="8" borderId="48" xfId="9" applyFont="1" applyFill="1" applyBorder="1" applyAlignment="1">
      <alignment horizontal="center" vertical="center" textRotation="255" wrapText="1"/>
    </xf>
    <xf numFmtId="0" fontId="26" fillId="8" borderId="51" xfId="9" applyFont="1" applyFill="1" applyBorder="1" applyAlignment="1">
      <alignment horizontal="center" vertical="center" textRotation="255" wrapText="1"/>
    </xf>
    <xf numFmtId="0" fontId="26" fillId="8" borderId="22" xfId="9" applyFont="1" applyFill="1" applyBorder="1" applyAlignment="1">
      <alignment horizontal="center" vertical="center" textRotation="255" wrapText="1"/>
    </xf>
    <xf numFmtId="0" fontId="26" fillId="8" borderId="6" xfId="9" applyFont="1" applyFill="1" applyBorder="1" applyAlignment="1">
      <alignment horizontal="left" wrapText="1"/>
    </xf>
    <xf numFmtId="0" fontId="26" fillId="8" borderId="49" xfId="9" applyFont="1" applyFill="1" applyBorder="1" applyAlignment="1">
      <alignment horizontal="center" wrapText="1"/>
    </xf>
    <xf numFmtId="0" fontId="26" fillId="0" borderId="5" xfId="9" applyFont="1" applyFill="1" applyBorder="1" applyAlignment="1">
      <alignment horizontal="left" vertical="top" wrapText="1"/>
    </xf>
    <xf numFmtId="0" fontId="26" fillId="0" borderId="0" xfId="9" applyFont="1" applyFill="1" applyBorder="1" applyAlignment="1">
      <alignment horizontal="left" vertical="top" wrapText="1"/>
    </xf>
    <xf numFmtId="0" fontId="26" fillId="0" borderId="6" xfId="9" applyFont="1" applyFill="1" applyBorder="1" applyAlignment="1">
      <alignment horizontal="left" vertical="top" wrapText="1"/>
    </xf>
    <xf numFmtId="0" fontId="26" fillId="8" borderId="49" xfId="9" applyFont="1" applyFill="1" applyBorder="1" applyAlignment="1">
      <alignment horizontal="left" vertical="top"/>
    </xf>
    <xf numFmtId="0" fontId="26" fillId="8" borderId="49" xfId="9" applyFont="1" applyFill="1" applyBorder="1" applyAlignment="1">
      <alignment horizontal="left" vertical="top" shrinkToFit="1"/>
    </xf>
    <xf numFmtId="0" fontId="26" fillId="8" borderId="52" xfId="9" applyFont="1" applyFill="1" applyBorder="1" applyAlignment="1">
      <alignment horizontal="left" vertical="top" shrinkToFit="1"/>
    </xf>
    <xf numFmtId="0" fontId="26" fillId="8" borderId="6" xfId="9" applyFont="1" applyFill="1" applyBorder="1" applyAlignment="1">
      <alignment horizontal="left" vertical="top" shrinkToFit="1"/>
    </xf>
    <xf numFmtId="0" fontId="2" fillId="8" borderId="49" xfId="9" applyFont="1" applyFill="1" applyBorder="1" applyAlignment="1">
      <alignment horizontal="left" vertical="top"/>
    </xf>
    <xf numFmtId="0" fontId="2" fillId="8" borderId="49" xfId="9" applyFont="1" applyFill="1" applyBorder="1" applyAlignment="1">
      <alignment horizontal="left" vertical="top" shrinkToFit="1"/>
    </xf>
    <xf numFmtId="0" fontId="2" fillId="8" borderId="49" xfId="9" applyFont="1" applyFill="1" applyBorder="1" applyAlignment="1">
      <alignment vertical="top" shrinkToFit="1"/>
    </xf>
    <xf numFmtId="0" fontId="2" fillId="8" borderId="49" xfId="9" applyFont="1" applyFill="1" applyBorder="1" applyAlignment="1">
      <alignment vertical="center" shrinkToFit="1"/>
    </xf>
    <xf numFmtId="0" fontId="2" fillId="8" borderId="52" xfId="9" applyFont="1" applyFill="1" applyBorder="1" applyAlignment="1">
      <alignment shrinkToFit="1"/>
    </xf>
    <xf numFmtId="0" fontId="2" fillId="8" borderId="52" xfId="9" applyFont="1" applyFill="1" applyBorder="1" applyAlignment="1">
      <alignment horizontal="left" vertical="top" shrinkToFit="1"/>
    </xf>
    <xf numFmtId="0" fontId="26" fillId="8" borderId="30" xfId="9" applyFont="1" applyFill="1" applyBorder="1" applyAlignment="1">
      <alignment horizontal="center" vertical="center" wrapText="1"/>
    </xf>
    <xf numFmtId="0" fontId="26" fillId="0" borderId="1" xfId="9" applyFont="1" applyFill="1" applyBorder="1" applyAlignment="1">
      <alignment horizontal="left" wrapText="1"/>
    </xf>
    <xf numFmtId="0" fontId="26" fillId="8" borderId="30" xfId="9" applyFont="1" applyFill="1" applyBorder="1" applyAlignment="1">
      <alignment horizontal="left" vertical="center" shrinkToFit="1"/>
    </xf>
    <xf numFmtId="0" fontId="26" fillId="8" borderId="17" xfId="9" applyFont="1" applyFill="1" applyBorder="1" applyAlignment="1">
      <alignment horizontal="left" vertical="center"/>
    </xf>
    <xf numFmtId="0" fontId="2" fillId="8" borderId="7" xfId="9" applyFont="1" applyFill="1" applyBorder="1" applyAlignment="1">
      <alignment horizontal="left" vertical="center" wrapText="1"/>
    </xf>
    <xf numFmtId="0" fontId="26" fillId="8" borderId="9" xfId="9" applyFont="1" applyFill="1" applyBorder="1" applyAlignment="1">
      <alignment horizontal="left" vertical="center" wrapText="1"/>
    </xf>
    <xf numFmtId="0" fontId="26" fillId="8" borderId="7" xfId="9" applyFont="1" applyFill="1" applyBorder="1" applyAlignment="1">
      <alignment horizontal="left" vertical="center" wrapText="1"/>
    </xf>
    <xf numFmtId="0" fontId="26" fillId="8" borderId="8" xfId="9" applyFont="1" applyFill="1" applyBorder="1" applyAlignment="1">
      <alignment horizontal="left" vertical="center" wrapText="1"/>
    </xf>
    <xf numFmtId="0" fontId="26" fillId="8" borderId="30" xfId="9" applyFont="1" applyFill="1" applyBorder="1" applyAlignment="1">
      <alignment horizontal="left" vertical="center" wrapText="1"/>
    </xf>
    <xf numFmtId="0" fontId="26" fillId="8" borderId="30" xfId="9" applyFont="1" applyFill="1" applyBorder="1" applyAlignment="1">
      <alignment horizontal="left" shrinkToFit="1"/>
    </xf>
    <xf numFmtId="0" fontId="26" fillId="8" borderId="30" xfId="9" applyFont="1" applyFill="1" applyBorder="1" applyAlignment="1">
      <alignment horizontal="left" wrapText="1"/>
    </xf>
    <xf numFmtId="0" fontId="28" fillId="8" borderId="7" xfId="9" applyFont="1" applyFill="1" applyBorder="1" applyAlignment="1">
      <alignment horizontal="left" vertical="center" wrapText="1"/>
    </xf>
    <xf numFmtId="0" fontId="28" fillId="8" borderId="8" xfId="9" applyFont="1" applyFill="1" applyBorder="1" applyAlignment="1">
      <alignment horizontal="left" vertical="center" wrapText="1"/>
    </xf>
    <xf numFmtId="0" fontId="28" fillId="8" borderId="9" xfId="9" applyFont="1" applyFill="1" applyBorder="1" applyAlignment="1">
      <alignment horizontal="left" vertical="center" wrapText="1"/>
    </xf>
    <xf numFmtId="0" fontId="26" fillId="8" borderId="53" xfId="9" applyFont="1" applyFill="1" applyBorder="1" applyAlignment="1">
      <alignment horizontal="left" vertical="top"/>
    </xf>
    <xf numFmtId="0" fontId="2" fillId="8" borderId="53" xfId="9" applyFont="1" applyFill="1" applyBorder="1" applyAlignment="1">
      <alignment horizontal="left" vertical="top"/>
    </xf>
    <xf numFmtId="0" fontId="2" fillId="8" borderId="53" xfId="9" applyFont="1" applyFill="1" applyBorder="1" applyAlignment="1">
      <alignment horizontal="left" vertical="top" shrinkToFit="1"/>
    </xf>
    <xf numFmtId="0" fontId="2" fillId="8" borderId="53" xfId="9" applyFont="1" applyFill="1" applyBorder="1" applyAlignment="1">
      <alignment vertical="top" shrinkToFit="1"/>
    </xf>
    <xf numFmtId="0" fontId="2" fillId="8" borderId="53" xfId="9" applyFont="1" applyFill="1" applyBorder="1" applyAlignment="1">
      <alignment vertical="center" shrinkToFit="1"/>
    </xf>
    <xf numFmtId="0" fontId="2" fillId="8" borderId="54" xfId="9" applyFont="1" applyFill="1" applyBorder="1" applyAlignment="1">
      <alignment shrinkToFit="1"/>
    </xf>
    <xf numFmtId="0" fontId="26" fillId="8" borderId="55" xfId="9" applyFont="1" applyFill="1" applyBorder="1" applyAlignment="1">
      <alignment horizontal="left" vertical="top" shrinkToFit="1"/>
    </xf>
    <xf numFmtId="0" fontId="2" fillId="8" borderId="54" xfId="9" applyFont="1" applyFill="1" applyBorder="1" applyAlignment="1">
      <alignment horizontal="left" vertical="top" shrinkToFit="1"/>
    </xf>
    <xf numFmtId="0" fontId="26" fillId="0" borderId="56" xfId="9" applyFont="1" applyFill="1" applyBorder="1" applyAlignment="1">
      <alignment horizontal="center" vertical="center" textRotation="255"/>
    </xf>
    <xf numFmtId="0" fontId="26" fillId="0" borderId="17" xfId="9" applyFont="1" applyFill="1" applyBorder="1" applyAlignment="1">
      <alignment horizontal="left" vertical="center" textRotation="255"/>
    </xf>
    <xf numFmtId="0" fontId="26" fillId="0" borderId="17" xfId="9" applyFont="1" applyFill="1" applyBorder="1" applyAlignment="1">
      <alignment horizontal="left" vertical="center" wrapText="1"/>
    </xf>
    <xf numFmtId="0" fontId="26" fillId="0" borderId="57" xfId="9" applyFont="1" applyFill="1" applyBorder="1" applyAlignment="1">
      <alignment horizontal="left" vertical="center"/>
    </xf>
    <xf numFmtId="0" fontId="26" fillId="0" borderId="58" xfId="9" applyFont="1" applyFill="1" applyBorder="1" applyAlignment="1">
      <alignment horizontal="left" vertical="center"/>
    </xf>
    <xf numFmtId="0" fontId="26" fillId="0" borderId="5" xfId="9" applyFont="1" applyFill="1" applyBorder="1" applyAlignment="1">
      <alignment horizontal="center" vertical="center" wrapText="1"/>
    </xf>
    <xf numFmtId="0" fontId="26" fillId="0" borderId="59" xfId="9" applyFont="1" applyFill="1" applyBorder="1" applyAlignment="1">
      <alignment horizontal="left" vertical="center" wrapText="1"/>
    </xf>
    <xf numFmtId="0" fontId="26" fillId="0" borderId="60" xfId="9" applyFont="1" applyFill="1" applyBorder="1" applyAlignment="1">
      <alignment horizontal="left" vertical="center" wrapText="1"/>
    </xf>
    <xf numFmtId="0" fontId="26" fillId="0" borderId="17" xfId="9" applyFont="1" applyFill="1" applyBorder="1" applyAlignment="1">
      <alignment horizontal="center" wrapText="1"/>
    </xf>
    <xf numFmtId="0" fontId="26" fillId="0" borderId="17" xfId="9" applyFont="1" applyFill="1" applyBorder="1" applyAlignment="1">
      <alignment horizontal="center" vertical="center" wrapText="1"/>
    </xf>
    <xf numFmtId="0" fontId="26" fillId="0" borderId="17" xfId="9" applyFont="1" applyFill="1" applyBorder="1" applyAlignment="1">
      <alignment horizontal="left" wrapText="1"/>
    </xf>
    <xf numFmtId="0" fontId="26" fillId="8" borderId="61" xfId="9" applyFont="1" applyFill="1" applyBorder="1" applyAlignment="1">
      <alignment horizontal="center" wrapText="1"/>
    </xf>
    <xf numFmtId="0" fontId="26" fillId="8" borderId="62" xfId="9" applyFont="1" applyFill="1" applyBorder="1" applyAlignment="1">
      <alignment horizontal="center" wrapText="1"/>
    </xf>
    <xf numFmtId="0" fontId="26" fillId="0" borderId="63" xfId="9" applyFont="1" applyFill="1" applyBorder="1" applyAlignment="1">
      <alignment horizontal="center" wrapText="1"/>
    </xf>
    <xf numFmtId="0" fontId="26" fillId="0" borderId="64" xfId="9" applyFont="1" applyFill="1" applyBorder="1" applyAlignment="1">
      <alignment horizontal="center" wrapText="1"/>
    </xf>
    <xf numFmtId="0" fontId="26" fillId="0" borderId="65" xfId="9" applyFont="1" applyFill="1" applyBorder="1" applyAlignment="1">
      <alignment horizontal="center" wrapText="1"/>
    </xf>
    <xf numFmtId="0" fontId="26" fillId="0" borderId="66" xfId="9" applyFont="1" applyFill="1" applyBorder="1" applyAlignment="1">
      <alignment horizontal="center" wrapText="1"/>
    </xf>
    <xf numFmtId="0" fontId="26" fillId="0" borderId="49" xfId="9" applyFont="1" applyFill="1" applyBorder="1" applyAlignment="1">
      <alignment horizontal="left" vertical="center" textRotation="255"/>
    </xf>
    <xf numFmtId="0" fontId="26" fillId="0" borderId="49" xfId="9" applyFont="1" applyFill="1" applyBorder="1" applyAlignment="1">
      <alignment horizontal="left" vertical="center" wrapText="1"/>
    </xf>
    <xf numFmtId="0" fontId="26" fillId="0" borderId="67" xfId="9" applyFont="1" applyFill="1" applyBorder="1" applyAlignment="1">
      <alignment horizontal="left" vertical="center"/>
    </xf>
    <xf numFmtId="0" fontId="26" fillId="0" borderId="60" xfId="9" applyFont="1" applyFill="1" applyBorder="1" applyAlignment="1">
      <alignment horizontal="left" vertical="center"/>
    </xf>
    <xf numFmtId="0" fontId="26" fillId="0" borderId="68" xfId="9" applyFont="1" applyFill="1" applyBorder="1" applyAlignment="1">
      <alignment horizontal="left" vertical="center" wrapText="1"/>
    </xf>
    <xf numFmtId="0" fontId="26" fillId="0" borderId="49" xfId="9" applyFont="1" applyFill="1" applyBorder="1" applyAlignment="1">
      <alignment horizontal="center" wrapText="1"/>
    </xf>
    <xf numFmtId="0" fontId="26" fillId="0" borderId="49" xfId="9" applyFont="1" applyFill="1" applyBorder="1" applyAlignment="1">
      <alignment horizontal="center" vertical="center" wrapText="1"/>
    </xf>
    <xf numFmtId="0" fontId="26" fillId="0" borderId="49" xfId="9" applyFont="1" applyFill="1" applyBorder="1" applyAlignment="1">
      <alignment horizontal="left" wrapText="1"/>
    </xf>
    <xf numFmtId="0" fontId="26" fillId="8" borderId="7" xfId="9" applyFont="1" applyFill="1" applyBorder="1" applyAlignment="1">
      <alignment horizontal="center" wrapText="1"/>
    </xf>
    <xf numFmtId="0" fontId="26" fillId="8" borderId="8" xfId="9" applyFont="1" applyFill="1" applyBorder="1" applyAlignment="1">
      <alignment horizontal="center" wrapText="1"/>
    </xf>
    <xf numFmtId="0" fontId="26" fillId="0" borderId="53" xfId="9" applyFont="1" applyFill="1" applyBorder="1" applyAlignment="1">
      <alignment horizontal="center" wrapText="1"/>
    </xf>
    <xf numFmtId="0" fontId="26" fillId="0" borderId="54" xfId="9" applyFont="1" applyFill="1" applyBorder="1" applyAlignment="1">
      <alignment horizontal="center" wrapText="1"/>
    </xf>
    <xf numFmtId="0" fontId="26" fillId="0" borderId="55" xfId="9" applyFont="1" applyFill="1" applyBorder="1" applyAlignment="1">
      <alignment horizontal="center" wrapText="1"/>
    </xf>
    <xf numFmtId="0" fontId="26" fillId="8" borderId="48" xfId="9" applyFont="1" applyFill="1" applyBorder="1" applyAlignment="1">
      <alignment horizontal="left"/>
    </xf>
    <xf numFmtId="0" fontId="26" fillId="8" borderId="22" xfId="9" applyFont="1" applyFill="1" applyBorder="1" applyAlignment="1">
      <alignment horizontal="left"/>
    </xf>
    <xf numFmtId="14" fontId="26" fillId="0" borderId="17" xfId="9" applyNumberFormat="1" applyFont="1" applyFill="1" applyBorder="1" applyAlignment="1">
      <alignment horizontal="center" shrinkToFit="1"/>
    </xf>
    <xf numFmtId="14" fontId="26" fillId="0" borderId="51" xfId="9" applyNumberFormat="1" applyFont="1" applyFill="1" applyBorder="1" applyAlignment="1">
      <alignment horizontal="center" shrinkToFit="1"/>
    </xf>
    <xf numFmtId="14" fontId="26" fillId="0" borderId="22" xfId="9" applyNumberFormat="1" applyFont="1" applyFill="1" applyBorder="1" applyAlignment="1">
      <alignment horizontal="center" shrinkToFit="1"/>
    </xf>
    <xf numFmtId="0" fontId="26" fillId="0" borderId="69" xfId="9" applyFont="1" applyFill="1" applyBorder="1" applyAlignment="1">
      <alignment horizontal="left"/>
    </xf>
    <xf numFmtId="0" fontId="26" fillId="8" borderId="5" xfId="9" applyFont="1" applyFill="1" applyBorder="1" applyAlignment="1">
      <alignment horizontal="left"/>
    </xf>
    <xf numFmtId="0" fontId="26" fillId="8" borderId="6" xfId="9" applyFont="1" applyFill="1" applyBorder="1" applyAlignment="1">
      <alignment horizontal="left"/>
    </xf>
    <xf numFmtId="0" fontId="26" fillId="0" borderId="49" xfId="9" applyFont="1" applyFill="1" applyBorder="1" applyAlignment="1">
      <alignment horizontal="center" shrinkToFit="1"/>
    </xf>
    <xf numFmtId="0" fontId="26" fillId="0" borderId="52" xfId="9" applyFont="1" applyFill="1" applyBorder="1" applyAlignment="1">
      <alignment horizontal="center" shrinkToFit="1"/>
    </xf>
    <xf numFmtId="0" fontId="26" fillId="0" borderId="6" xfId="9" applyFont="1" applyFill="1" applyBorder="1" applyAlignment="1">
      <alignment horizontal="center" shrinkToFit="1"/>
    </xf>
    <xf numFmtId="0" fontId="26" fillId="0" borderId="70" xfId="9" applyFont="1" applyFill="1" applyBorder="1" applyAlignment="1">
      <alignment horizontal="justify" wrapText="1"/>
    </xf>
    <xf numFmtId="49" fontId="26" fillId="0" borderId="5" xfId="9" applyNumberFormat="1" applyFont="1" applyFill="1" applyBorder="1" applyAlignment="1">
      <alignment horizontal="center" vertical="center" wrapText="1"/>
    </xf>
    <xf numFmtId="0" fontId="26" fillId="0" borderId="30" xfId="9" applyFont="1" applyFill="1" applyBorder="1" applyAlignment="1">
      <alignment horizontal="center" vertical="center" wrapText="1"/>
    </xf>
    <xf numFmtId="0" fontId="26" fillId="8" borderId="7" xfId="9" applyFont="1" applyFill="1" applyBorder="1" applyAlignment="1">
      <alignment horizontal="left"/>
    </xf>
    <xf numFmtId="0" fontId="26" fillId="8" borderId="9" xfId="9" applyFont="1" applyFill="1" applyBorder="1" applyAlignment="1">
      <alignment horizontal="left"/>
    </xf>
    <xf numFmtId="0" fontId="26" fillId="0" borderId="30" xfId="9" applyFont="1" applyFill="1" applyBorder="1" applyAlignment="1">
      <alignment horizontal="center" shrinkToFit="1"/>
    </xf>
    <xf numFmtId="0" fontId="26" fillId="0" borderId="71" xfId="9" applyFont="1" applyFill="1" applyBorder="1" applyAlignment="1">
      <alignment horizontal="center" shrinkToFit="1"/>
    </xf>
    <xf numFmtId="0" fontId="26" fillId="0" borderId="9" xfId="9" applyFont="1" applyFill="1" applyBorder="1" applyAlignment="1">
      <alignment horizontal="center" shrinkToFit="1"/>
    </xf>
    <xf numFmtId="0" fontId="26" fillId="0" borderId="70" xfId="9" applyFont="1" applyFill="1" applyBorder="1" applyAlignment="1"/>
    <xf numFmtId="0" fontId="26" fillId="0" borderId="17" xfId="9" applyFont="1" applyFill="1" applyBorder="1" applyAlignment="1">
      <alignment horizontal="center" vertical="center"/>
    </xf>
    <xf numFmtId="0" fontId="26" fillId="0" borderId="17" xfId="9" applyFont="1" applyFill="1" applyBorder="1" applyAlignment="1">
      <alignment horizontal="center"/>
    </xf>
    <xf numFmtId="0" fontId="26" fillId="8" borderId="48" xfId="9" applyFont="1" applyFill="1" applyBorder="1" applyAlignment="1">
      <alignment horizontal="center" vertical="center"/>
    </xf>
    <xf numFmtId="0" fontId="26" fillId="8" borderId="22" xfId="9" applyFont="1" applyFill="1" applyBorder="1" applyAlignment="1">
      <alignment horizontal="center" vertical="center"/>
    </xf>
    <xf numFmtId="0" fontId="28" fillId="0" borderId="17" xfId="9" applyFont="1" applyFill="1" applyBorder="1" applyAlignment="1">
      <alignment horizontal="center" vertical="center"/>
    </xf>
    <xf numFmtId="0" fontId="28" fillId="0" borderId="51" xfId="9" applyFont="1" applyFill="1" applyBorder="1" applyAlignment="1">
      <alignment horizontal="center" vertical="center"/>
    </xf>
    <xf numFmtId="0" fontId="28" fillId="0" borderId="22" xfId="9" applyFont="1" applyFill="1" applyBorder="1" applyAlignment="1">
      <alignment horizontal="center" vertical="center"/>
    </xf>
    <xf numFmtId="0" fontId="26" fillId="0" borderId="66" xfId="9" applyFont="1" applyFill="1" applyBorder="1" applyAlignment="1">
      <alignment horizontal="center" vertical="center"/>
    </xf>
    <xf numFmtId="0" fontId="26" fillId="0" borderId="49" xfId="9" applyFont="1" applyFill="1" applyBorder="1" applyAlignment="1">
      <alignment horizontal="center" vertical="center"/>
    </xf>
    <xf numFmtId="0" fontId="26" fillId="0" borderId="49" xfId="9" applyFont="1" applyFill="1" applyBorder="1" applyAlignment="1">
      <alignment horizontal="center"/>
    </xf>
    <xf numFmtId="0" fontId="26" fillId="8" borderId="5" xfId="9" applyFont="1" applyFill="1" applyBorder="1" applyAlignment="1">
      <alignment horizontal="center" vertical="center"/>
    </xf>
    <xf numFmtId="0" fontId="26" fillId="8" borderId="6" xfId="9" applyFont="1" applyFill="1" applyBorder="1" applyAlignment="1">
      <alignment horizontal="center" vertical="center"/>
    </xf>
    <xf numFmtId="0" fontId="28" fillId="0" borderId="49" xfId="9" applyFont="1" applyFill="1" applyBorder="1" applyAlignment="1">
      <alignment horizontal="left" vertical="center" wrapText="1"/>
    </xf>
    <xf numFmtId="0" fontId="28" fillId="0" borderId="52" xfId="9" applyFont="1" applyFill="1" applyBorder="1" applyAlignment="1">
      <alignment horizontal="left" vertical="center" wrapText="1"/>
    </xf>
    <xf numFmtId="0" fontId="28" fillId="0" borderId="6" xfId="9" applyFont="1" applyFill="1" applyBorder="1" applyAlignment="1">
      <alignment horizontal="left" vertical="center" wrapText="1"/>
    </xf>
    <xf numFmtId="0" fontId="26" fillId="0" borderId="5" xfId="9" applyFont="1" applyFill="1" applyBorder="1" applyAlignment="1">
      <alignment vertical="center" wrapText="1"/>
    </xf>
    <xf numFmtId="0" fontId="26" fillId="8" borderId="30" xfId="9" applyFont="1" applyFill="1" applyBorder="1" applyAlignment="1">
      <alignment horizontal="center" wrapText="1"/>
    </xf>
    <xf numFmtId="0" fontId="26" fillId="0" borderId="7" xfId="9" applyFont="1" applyFill="1" applyBorder="1" applyAlignment="1">
      <alignment horizontal="left" vertical="top" wrapText="1"/>
    </xf>
    <xf numFmtId="0" fontId="26" fillId="0" borderId="8" xfId="9" applyFont="1" applyFill="1" applyBorder="1" applyAlignment="1">
      <alignment horizontal="left" vertical="top" wrapText="1"/>
    </xf>
    <xf numFmtId="0" fontId="26" fillId="0" borderId="9" xfId="9" applyFont="1" applyFill="1" applyBorder="1" applyAlignment="1">
      <alignment horizontal="left" vertical="top" wrapText="1"/>
    </xf>
    <xf numFmtId="0" fontId="26" fillId="0" borderId="30" xfId="9" applyFont="1" applyFill="1" applyBorder="1" applyAlignment="1">
      <alignment horizontal="center" wrapText="1"/>
    </xf>
    <xf numFmtId="0" fontId="28" fillId="0" borderId="49" xfId="9" applyFont="1" applyFill="1" applyBorder="1" applyAlignment="1">
      <alignment horizontal="center" vertical="center"/>
    </xf>
    <xf numFmtId="0" fontId="28" fillId="0" borderId="52" xfId="9" applyFont="1" applyFill="1" applyBorder="1" applyAlignment="1">
      <alignment horizontal="center" vertical="center"/>
    </xf>
    <xf numFmtId="0" fontId="28" fillId="0" borderId="6" xfId="9" applyFont="1" applyFill="1" applyBorder="1" applyAlignment="1">
      <alignment horizontal="center" vertical="center"/>
    </xf>
    <xf numFmtId="0" fontId="26" fillId="0" borderId="61" xfId="9" applyFont="1" applyFill="1" applyBorder="1" applyAlignment="1">
      <alignment horizontal="center" vertical="center"/>
    </xf>
    <xf numFmtId="0" fontId="26" fillId="0" borderId="70" xfId="9" applyFont="1" applyFill="1" applyBorder="1" applyAlignment="1">
      <alignment horizontal="left" vertical="center"/>
    </xf>
    <xf numFmtId="0" fontId="26" fillId="0" borderId="17" xfId="9" applyFont="1" applyFill="1" applyBorder="1" applyAlignment="1">
      <alignment horizontal="left" vertical="center"/>
    </xf>
    <xf numFmtId="0" fontId="26" fillId="8" borderId="6" xfId="9" applyFont="1" applyFill="1" applyBorder="1" applyAlignment="1">
      <alignment horizontal="center" wrapText="1"/>
    </xf>
    <xf numFmtId="0" fontId="26" fillId="0" borderId="49" xfId="9" applyFont="1" applyFill="1" applyBorder="1" applyAlignment="1">
      <alignment horizontal="left" vertical="center"/>
    </xf>
    <xf numFmtId="0" fontId="26" fillId="0" borderId="0" xfId="9" applyFont="1" applyFill="1" applyAlignment="1">
      <alignment vertical="center" wrapText="1"/>
    </xf>
    <xf numFmtId="0" fontId="26" fillId="0" borderId="0" xfId="9" applyFont="1" applyFill="1" applyAlignment="1">
      <alignment horizontal="left" vertical="top" wrapText="1"/>
    </xf>
    <xf numFmtId="0" fontId="26" fillId="0" borderId="0" xfId="9" applyFont="1" applyFill="1" applyAlignment="1">
      <alignment horizontal="center" vertical="center" wrapText="1"/>
    </xf>
    <xf numFmtId="0" fontId="26" fillId="0" borderId="0" xfId="9" applyFont="1" applyFill="1" applyAlignment="1">
      <alignment horizontal="left" vertical="center" wrapText="1"/>
    </xf>
    <xf numFmtId="0" fontId="26" fillId="8" borderId="7" xfId="9" applyFont="1" applyFill="1" applyBorder="1" applyAlignment="1">
      <alignment horizontal="center" vertical="center"/>
    </xf>
    <xf numFmtId="0" fontId="26" fillId="8" borderId="9" xfId="9" applyFont="1" applyFill="1" applyBorder="1" applyAlignment="1">
      <alignment horizontal="center" vertical="center"/>
    </xf>
    <xf numFmtId="0" fontId="28" fillId="0" borderId="30" xfId="9" applyFont="1" applyFill="1" applyBorder="1" applyAlignment="1">
      <alignment horizontal="left" vertical="center" wrapText="1"/>
    </xf>
    <xf numFmtId="0" fontId="28" fillId="0" borderId="71" xfId="9" applyFont="1" applyFill="1" applyBorder="1" applyAlignment="1">
      <alignment horizontal="left" vertical="center" wrapText="1"/>
    </xf>
    <xf numFmtId="0" fontId="28" fillId="0" borderId="9" xfId="9" applyFont="1" applyFill="1" applyBorder="1" applyAlignment="1">
      <alignment horizontal="left" vertical="center" wrapText="1"/>
    </xf>
    <xf numFmtId="0" fontId="26" fillId="0" borderId="30" xfId="9" applyFont="1" applyFill="1" applyBorder="1" applyAlignment="1">
      <alignment horizontal="center" vertical="center"/>
    </xf>
    <xf numFmtId="0" fontId="26" fillId="0" borderId="30" xfId="9" applyFont="1" applyFill="1" applyBorder="1" applyAlignment="1">
      <alignment horizontal="center"/>
    </xf>
    <xf numFmtId="0" fontId="26" fillId="8" borderId="18" xfId="9" applyFont="1" applyFill="1" applyBorder="1" applyAlignment="1">
      <alignment horizontal="left"/>
    </xf>
    <xf numFmtId="14" fontId="26" fillId="0" borderId="17" xfId="9" applyNumberFormat="1" applyFont="1" applyFill="1" applyBorder="1" applyAlignment="1">
      <alignment horizontal="center" vertical="center" shrinkToFit="1"/>
    </xf>
    <xf numFmtId="14" fontId="26" fillId="0" borderId="51" xfId="9" applyNumberFormat="1" applyFont="1" applyFill="1" applyBorder="1" applyAlignment="1">
      <alignment horizontal="center" vertical="center" shrinkToFit="1"/>
    </xf>
    <xf numFmtId="14" fontId="26" fillId="0" borderId="22" xfId="9" applyNumberFormat="1" applyFont="1" applyFill="1" applyBorder="1" applyAlignment="1">
      <alignment horizontal="center" vertical="center" shrinkToFit="1"/>
    </xf>
    <xf numFmtId="0" fontId="26" fillId="8" borderId="48" xfId="9" applyFont="1" applyFill="1" applyBorder="1" applyAlignment="1">
      <alignment horizontal="center" vertical="center" wrapText="1"/>
    </xf>
    <xf numFmtId="0" fontId="26" fillId="0" borderId="48" xfId="9" applyFont="1" applyFill="1" applyBorder="1" applyAlignment="1">
      <alignment horizontal="center" vertical="center" wrapText="1"/>
    </xf>
    <xf numFmtId="0" fontId="26" fillId="8" borderId="0" xfId="9" applyFont="1" applyFill="1" applyBorder="1" applyAlignment="1">
      <alignment horizontal="left"/>
    </xf>
    <xf numFmtId="0" fontId="26" fillId="0" borderId="49" xfId="9" applyFont="1" applyFill="1" applyBorder="1" applyAlignment="1">
      <alignment horizontal="center" vertical="center" shrinkToFit="1"/>
    </xf>
    <xf numFmtId="0" fontId="26" fillId="0" borderId="52" xfId="9" applyFont="1" applyFill="1" applyBorder="1" applyAlignment="1">
      <alignment horizontal="center" vertical="center" shrinkToFit="1"/>
    </xf>
    <xf numFmtId="0" fontId="26" fillId="0" borderId="6" xfId="9" applyFont="1" applyFill="1" applyBorder="1" applyAlignment="1">
      <alignment horizontal="center" vertical="center" shrinkToFit="1"/>
    </xf>
    <xf numFmtId="0" fontId="26" fillId="0" borderId="49" xfId="9" applyFont="1" applyFill="1" applyBorder="1" applyAlignment="1">
      <alignment horizontal="justify"/>
    </xf>
    <xf numFmtId="0" fontId="26" fillId="8" borderId="5" xfId="9" applyFont="1" applyFill="1" applyBorder="1" applyAlignment="1">
      <alignment horizontal="center" vertical="center" wrapText="1"/>
    </xf>
    <xf numFmtId="0" fontId="26" fillId="0" borderId="30" xfId="9" applyFont="1" applyFill="1" applyBorder="1" applyAlignment="1">
      <alignment horizontal="center" vertical="center" shrinkToFit="1"/>
    </xf>
    <xf numFmtId="0" fontId="26" fillId="0" borderId="71" xfId="9" applyFont="1" applyFill="1" applyBorder="1" applyAlignment="1">
      <alignment horizontal="center" vertical="center" shrinkToFit="1"/>
    </xf>
    <xf numFmtId="0" fontId="26" fillId="0" borderId="9" xfId="9" applyFont="1" applyFill="1" applyBorder="1" applyAlignment="1">
      <alignment horizontal="center" vertical="center" shrinkToFit="1"/>
    </xf>
    <xf numFmtId="0" fontId="26" fillId="0" borderId="0" xfId="9" applyFont="1" applyFill="1" applyAlignment="1">
      <alignment horizontal="right" vertical="center"/>
    </xf>
    <xf numFmtId="0" fontId="26" fillId="8" borderId="48" xfId="9" applyFont="1" applyFill="1" applyBorder="1" applyAlignment="1">
      <alignment horizontal="center"/>
    </xf>
    <xf numFmtId="0" fontId="26" fillId="8" borderId="22" xfId="9" applyFont="1" applyFill="1" applyBorder="1" applyAlignment="1">
      <alignment horizontal="center" shrinkToFit="1"/>
    </xf>
    <xf numFmtId="0" fontId="26" fillId="0" borderId="17" xfId="9" applyFont="1" applyFill="1" applyBorder="1" applyAlignment="1">
      <alignment horizontal="center" vertical="center" shrinkToFit="1"/>
    </xf>
    <xf numFmtId="0" fontId="26" fillId="0" borderId="51" xfId="9" applyFont="1" applyFill="1" applyBorder="1" applyAlignment="1">
      <alignment horizontal="center" vertical="center" shrinkToFit="1"/>
    </xf>
    <xf numFmtId="0" fontId="26" fillId="0" borderId="22" xfId="9" applyFont="1" applyFill="1" applyBorder="1" applyAlignment="1">
      <alignment horizontal="center" vertical="center" shrinkToFit="1"/>
    </xf>
    <xf numFmtId="0" fontId="26" fillId="0" borderId="49" xfId="9" applyFont="1" applyFill="1" applyBorder="1" applyAlignment="1"/>
    <xf numFmtId="0" fontId="26" fillId="8" borderId="7" xfId="9" applyFont="1" applyFill="1" applyBorder="1" applyAlignment="1">
      <alignment horizontal="center" vertical="center" wrapText="1"/>
    </xf>
    <xf numFmtId="0" fontId="26" fillId="0" borderId="7" xfId="9" applyFont="1" applyFill="1" applyBorder="1" applyAlignment="1">
      <alignment horizontal="center" vertical="center" wrapText="1"/>
    </xf>
    <xf numFmtId="0" fontId="26" fillId="8" borderId="5" xfId="9" applyFont="1" applyFill="1" applyBorder="1" applyAlignment="1">
      <alignment horizontal="center"/>
    </xf>
    <xf numFmtId="0" fontId="26" fillId="8" borderId="6" xfId="9" applyFont="1" applyFill="1" applyBorder="1" applyAlignment="1">
      <alignment horizontal="center" shrinkToFit="1"/>
    </xf>
    <xf numFmtId="0" fontId="26" fillId="8" borderId="48" xfId="9" applyFont="1" applyFill="1" applyBorder="1" applyAlignment="1">
      <alignment horizontal="center" shrinkToFit="1"/>
    </xf>
    <xf numFmtId="0" fontId="26" fillId="0" borderId="72" xfId="9" applyFont="1" applyFill="1" applyBorder="1" applyAlignment="1">
      <alignment horizontal="center"/>
    </xf>
    <xf numFmtId="0" fontId="26" fillId="0" borderId="73" xfId="9" applyFont="1" applyFill="1" applyBorder="1" applyAlignment="1">
      <alignment horizontal="center"/>
    </xf>
    <xf numFmtId="0" fontId="26" fillId="8" borderId="5" xfId="9" applyFont="1" applyFill="1" applyBorder="1" applyAlignment="1">
      <alignment horizontal="center" shrinkToFit="1"/>
    </xf>
    <xf numFmtId="0" fontId="26" fillId="0" borderId="74" xfId="9" applyFont="1" applyFill="1" applyBorder="1" applyAlignment="1">
      <alignment horizontal="center"/>
    </xf>
    <xf numFmtId="0" fontId="26" fillId="0" borderId="75" xfId="9" applyFont="1" applyFill="1" applyBorder="1" applyAlignment="1">
      <alignment horizontal="center"/>
    </xf>
    <xf numFmtId="0" fontId="26" fillId="0" borderId="49" xfId="9" applyFont="1" applyFill="1" applyBorder="1" applyAlignment="1">
      <alignment horizontal="left"/>
    </xf>
    <xf numFmtId="0" fontId="26" fillId="0" borderId="76" xfId="9" applyFont="1" applyFill="1" applyBorder="1" applyAlignment="1">
      <alignment horizontal="left" vertical="center"/>
    </xf>
    <xf numFmtId="0" fontId="26" fillId="0" borderId="77" xfId="9" applyFont="1" applyFill="1" applyBorder="1" applyAlignment="1">
      <alignment horizontal="left" vertical="center"/>
    </xf>
    <xf numFmtId="0" fontId="26" fillId="0" borderId="78" xfId="9" applyFont="1" applyFill="1" applyBorder="1" applyAlignment="1">
      <alignment horizontal="left" vertical="center" wrapText="1"/>
    </xf>
    <xf numFmtId="0" fontId="26" fillId="0" borderId="77" xfId="9" applyFont="1" applyFill="1" applyBorder="1" applyAlignment="1">
      <alignment horizontal="left" vertical="center" wrapText="1"/>
    </xf>
    <xf numFmtId="0" fontId="26" fillId="0" borderId="30" xfId="9" applyFont="1" applyFill="1" applyBorder="1" applyAlignment="1">
      <alignment horizontal="left" wrapText="1"/>
    </xf>
    <xf numFmtId="0" fontId="26" fillId="8" borderId="7" xfId="9" applyFont="1" applyFill="1" applyBorder="1" applyAlignment="1">
      <alignment horizontal="center" shrinkToFit="1"/>
    </xf>
    <xf numFmtId="0" fontId="26" fillId="8" borderId="9" xfId="9" applyFont="1" applyFill="1" applyBorder="1" applyAlignment="1">
      <alignment horizontal="center" shrinkToFit="1"/>
    </xf>
    <xf numFmtId="0" fontId="26" fillId="0" borderId="79" xfId="9" applyFont="1" applyFill="1" applyBorder="1" applyAlignment="1">
      <alignment horizontal="center"/>
    </xf>
    <xf numFmtId="0" fontId="26" fillId="0" borderId="80" xfId="9" applyFont="1" applyFill="1" applyBorder="1" applyAlignment="1">
      <alignment horizontal="center"/>
    </xf>
    <xf numFmtId="0" fontId="26" fillId="0" borderId="30" xfId="9" applyFont="1" applyFill="1" applyBorder="1" applyAlignment="1"/>
    <xf numFmtId="0" fontId="26" fillId="0" borderId="30" xfId="9" applyFont="1" applyFill="1" applyBorder="1" applyAlignment="1">
      <alignment horizontal="left" vertical="center" textRotation="255"/>
    </xf>
    <xf numFmtId="0" fontId="26" fillId="0" borderId="30" xfId="9" applyFont="1" applyFill="1" applyBorder="1" applyAlignment="1">
      <alignment horizontal="left" vertical="center" wrapText="1"/>
    </xf>
    <xf numFmtId="0" fontId="26" fillId="8" borderId="9" xfId="9" applyFont="1" applyFill="1" applyBorder="1" applyAlignment="1">
      <alignment horizontal="center" wrapText="1"/>
    </xf>
    <xf numFmtId="0" fontId="26" fillId="0" borderId="0" xfId="9" applyFont="1" applyFill="1" applyBorder="1" applyAlignment="1">
      <alignment horizontal="justify" vertical="center" wrapText="1"/>
    </xf>
    <xf numFmtId="0" fontId="2" fillId="0" borderId="0" xfId="9" applyAlignment="1">
      <alignment horizontal="left" vertical="center"/>
    </xf>
    <xf numFmtId="0" fontId="29" fillId="0" borderId="0" xfId="9" applyFont="1" applyAlignment="1">
      <alignment horizontal="left" vertical="center"/>
    </xf>
    <xf numFmtId="0" fontId="29" fillId="0" borderId="0" xfId="9" applyFont="1" applyAlignment="1">
      <alignment horizontal="center" vertical="center"/>
    </xf>
    <xf numFmtId="0" fontId="26" fillId="0" borderId="48" xfId="9" applyFont="1" applyBorder="1" applyAlignment="1">
      <alignment horizontal="center" vertical="center"/>
    </xf>
    <xf numFmtId="0" fontId="26" fillId="0" borderId="22" xfId="9" applyFont="1" applyBorder="1" applyAlignment="1">
      <alignment horizontal="center" vertical="center"/>
    </xf>
    <xf numFmtId="0" fontId="26" fillId="0" borderId="48" xfId="9" applyFont="1" applyBorder="1" applyAlignment="1">
      <alignment vertical="center"/>
    </xf>
    <xf numFmtId="0" fontId="26" fillId="0" borderId="18" xfId="9" applyFont="1" applyBorder="1" applyAlignment="1">
      <alignment vertical="center"/>
    </xf>
    <xf numFmtId="0" fontId="2" fillId="0" borderId="18" xfId="9" applyBorder="1" applyAlignment="1">
      <alignment horizontal="center" vertical="center"/>
    </xf>
    <xf numFmtId="0" fontId="26" fillId="0" borderId="22" xfId="9" applyFont="1" applyBorder="1" applyAlignment="1">
      <alignment vertical="center"/>
    </xf>
    <xf numFmtId="0" fontId="26" fillId="0" borderId="0" xfId="9" applyFont="1" applyAlignment="1">
      <alignment horizontal="center"/>
    </xf>
    <xf numFmtId="0" fontId="26" fillId="0" borderId="5" xfId="9" applyFont="1" applyBorder="1" applyAlignment="1">
      <alignment horizontal="center" vertical="center"/>
    </xf>
    <xf numFmtId="0" fontId="26" fillId="0" borderId="6" xfId="9" applyFont="1" applyBorder="1" applyAlignment="1">
      <alignment horizontal="center" vertical="center"/>
    </xf>
    <xf numFmtId="0" fontId="26" fillId="0" borderId="7" xfId="9" applyFont="1" applyBorder="1" applyAlignment="1">
      <alignment horizontal="center" vertical="center"/>
    </xf>
    <xf numFmtId="0" fontId="26" fillId="0" borderId="8" xfId="9" applyFont="1" applyBorder="1" applyAlignment="1">
      <alignment horizontal="center" vertical="center"/>
    </xf>
    <xf numFmtId="0" fontId="26" fillId="0" borderId="9" xfId="9" applyFont="1" applyBorder="1" applyAlignment="1">
      <alignment horizontal="center" vertical="center"/>
    </xf>
    <xf numFmtId="0" fontId="26" fillId="0" borderId="2" xfId="9" applyFont="1" applyBorder="1" applyAlignment="1">
      <alignment vertical="center" wrapText="1"/>
    </xf>
    <xf numFmtId="0" fontId="26" fillId="0" borderId="3" xfId="9" applyFont="1" applyBorder="1" applyAlignment="1">
      <alignment vertical="center"/>
    </xf>
    <xf numFmtId="0" fontId="26" fillId="0" borderId="3" xfId="9" applyFont="1" applyBorder="1" applyAlignment="1">
      <alignment vertical="center" wrapText="1"/>
    </xf>
    <xf numFmtId="0" fontId="26" fillId="0" borderId="2" xfId="9" applyFont="1" applyBorder="1" applyAlignment="1">
      <alignment vertical="center"/>
    </xf>
    <xf numFmtId="0" fontId="26" fillId="0" borderId="4" xfId="9" applyFont="1" applyBorder="1" applyAlignment="1">
      <alignment vertical="center" wrapText="1"/>
    </xf>
    <xf numFmtId="0" fontId="26" fillId="0" borderId="48" xfId="9" applyFont="1" applyBorder="1" applyAlignment="1">
      <alignment horizontal="left" vertical="center" wrapText="1"/>
    </xf>
    <xf numFmtId="0" fontId="26" fillId="0" borderId="18" xfId="9" applyFont="1" applyBorder="1" applyAlignment="1">
      <alignment horizontal="left" vertical="center"/>
    </xf>
    <xf numFmtId="0" fontId="26" fillId="0" borderId="18" xfId="9" applyFont="1" applyBorder="1" applyAlignment="1">
      <alignment horizontal="left" vertical="center" wrapText="1"/>
    </xf>
    <xf numFmtId="0" fontId="26" fillId="0" borderId="48" xfId="9" applyFont="1" applyBorder="1" applyAlignment="1">
      <alignment horizontal="left" vertical="center"/>
    </xf>
    <xf numFmtId="0" fontId="26" fillId="0" borderId="18" xfId="9" applyFont="1" applyBorder="1" applyAlignment="1">
      <alignment vertical="center" wrapText="1"/>
    </xf>
    <xf numFmtId="0" fontId="26" fillId="0" borderId="22" xfId="9" applyFont="1" applyBorder="1" applyAlignment="1">
      <alignment vertical="center" wrapText="1"/>
    </xf>
    <xf numFmtId="0" fontId="26" fillId="0" borderId="22" xfId="9" applyFont="1" applyBorder="1" applyAlignment="1">
      <alignment horizontal="left" vertical="center" wrapText="1"/>
    </xf>
    <xf numFmtId="0" fontId="26" fillId="0" borderId="7" xfId="9" applyFont="1" applyBorder="1" applyAlignment="1">
      <alignment horizontal="left" vertical="center"/>
    </xf>
    <xf numFmtId="0" fontId="26" fillId="0" borderId="9" xfId="9" applyFont="1" applyBorder="1" applyAlignment="1">
      <alignment horizontal="left" vertical="center"/>
    </xf>
    <xf numFmtId="0" fontId="26" fillId="0" borderId="7" xfId="9" applyFont="1" applyBorder="1" applyAlignment="1">
      <alignment vertical="center" wrapText="1"/>
    </xf>
    <xf numFmtId="0" fontId="26" fillId="0" borderId="8" xfId="9" applyFont="1" applyBorder="1" applyAlignment="1">
      <alignment vertical="center" wrapText="1"/>
    </xf>
    <xf numFmtId="0" fontId="26" fillId="0" borderId="9" xfId="9" applyFont="1" applyBorder="1" applyAlignment="1">
      <alignment vertical="center" wrapText="1"/>
    </xf>
    <xf numFmtId="0" fontId="26" fillId="0" borderId="0" xfId="9" applyFont="1"/>
    <xf numFmtId="0" fontId="2" fillId="0" borderId="17" xfId="9" applyBorder="1" applyAlignment="1">
      <alignment horizontal="center" vertical="center"/>
    </xf>
    <xf numFmtId="0" fontId="26" fillId="0" borderId="22" xfId="9" applyFont="1" applyBorder="1" applyAlignment="1">
      <alignment horizontal="left" vertical="center"/>
    </xf>
    <xf numFmtId="0" fontId="2" fillId="0" borderId="30" xfId="9" applyBorder="1" applyAlignment="1">
      <alignment horizontal="center" vertical="center"/>
    </xf>
    <xf numFmtId="0" fontId="2" fillId="0" borderId="7" xfId="9" applyBorder="1" applyAlignment="1">
      <alignment horizontal="left" vertical="center"/>
    </xf>
    <xf numFmtId="0" fontId="2" fillId="0" borderId="9" xfId="9" applyBorder="1" applyAlignment="1">
      <alignment horizontal="left" vertical="center"/>
    </xf>
    <xf numFmtId="0" fontId="2" fillId="0" borderId="7" xfId="9" applyBorder="1" applyAlignment="1">
      <alignment vertical="center"/>
    </xf>
    <xf numFmtId="0" fontId="26" fillId="0" borderId="8" xfId="9" applyFont="1" applyBorder="1" applyAlignment="1">
      <alignment vertical="center"/>
    </xf>
    <xf numFmtId="0" fontId="2" fillId="0" borderId="8" xfId="9" applyBorder="1" applyAlignment="1">
      <alignment vertical="center"/>
    </xf>
    <xf numFmtId="0" fontId="26" fillId="0" borderId="7" xfId="9" applyFont="1" applyBorder="1" applyAlignment="1">
      <alignment vertical="center"/>
    </xf>
    <xf numFmtId="0" fontId="2" fillId="0" borderId="9" xfId="9" applyBorder="1" applyAlignment="1">
      <alignment vertical="center"/>
    </xf>
    <xf numFmtId="0" fontId="2" fillId="0" borderId="0" xfId="9" applyBorder="1" applyAlignment="1">
      <alignment horizontal="left" vertical="center"/>
    </xf>
    <xf numFmtId="0" fontId="2" fillId="0" borderId="0" xfId="9"/>
    <xf numFmtId="0" fontId="26" fillId="0" borderId="2" xfId="9" applyFont="1" applyBorder="1" applyAlignment="1">
      <alignment horizontal="left" vertical="center"/>
    </xf>
    <xf numFmtId="0" fontId="26" fillId="0" borderId="4" xfId="9" applyFont="1" applyBorder="1" applyAlignment="1">
      <alignment horizontal="left" vertical="center"/>
    </xf>
    <xf numFmtId="0" fontId="26" fillId="0" borderId="81" xfId="9" applyFont="1" applyBorder="1" applyAlignment="1">
      <alignment horizontal="left" vertical="center" shrinkToFit="1"/>
    </xf>
    <xf numFmtId="0" fontId="26" fillId="0" borderId="59" xfId="9" applyFont="1" applyBorder="1" applyAlignment="1">
      <alignment vertical="center"/>
    </xf>
    <xf numFmtId="0" fontId="26" fillId="0" borderId="82" xfId="9" applyFont="1" applyBorder="1" applyAlignment="1">
      <alignment vertical="center"/>
    </xf>
    <xf numFmtId="0" fontId="26" fillId="0" borderId="83" xfId="9" applyFont="1" applyBorder="1" applyAlignment="1">
      <alignment horizontal="left" vertical="center" wrapText="1"/>
    </xf>
    <xf numFmtId="0" fontId="26" fillId="0" borderId="3" xfId="9" applyFont="1" applyBorder="1" applyAlignment="1">
      <alignment horizontal="left" vertical="center" wrapText="1"/>
    </xf>
    <xf numFmtId="0" fontId="26" fillId="0" borderId="84" xfId="9" applyFont="1" applyBorder="1" applyAlignment="1">
      <alignment horizontal="left" vertical="center" wrapText="1"/>
    </xf>
    <xf numFmtId="0" fontId="26" fillId="0" borderId="85" xfId="9" applyFont="1" applyBorder="1" applyAlignment="1">
      <alignment horizontal="left" vertical="center" shrinkToFit="1"/>
    </xf>
    <xf numFmtId="0" fontId="26" fillId="0" borderId="85" xfId="9" applyFont="1" applyBorder="1" applyAlignment="1">
      <alignment horizontal="left" vertical="center" wrapText="1"/>
    </xf>
    <xf numFmtId="0" fontId="26" fillId="0" borderId="85" xfId="9" applyFont="1" applyBorder="1" applyAlignment="1">
      <alignment horizontal="left" vertical="center"/>
    </xf>
    <xf numFmtId="0" fontId="26" fillId="0" borderId="0" xfId="9" applyFont="1" applyBorder="1" applyAlignment="1">
      <alignment vertical="center"/>
    </xf>
    <xf numFmtId="0" fontId="26" fillId="0" borderId="83" xfId="9" applyFont="1" applyFill="1" applyBorder="1" applyAlignment="1">
      <alignment vertical="center" wrapText="1"/>
    </xf>
    <xf numFmtId="0" fontId="26" fillId="0" borderId="81" xfId="9" applyFont="1" applyBorder="1" applyAlignment="1">
      <alignment vertical="center" shrinkToFit="1"/>
    </xf>
    <xf numFmtId="0" fontId="26" fillId="0" borderId="85" xfId="9" applyFont="1" applyBorder="1" applyAlignment="1">
      <alignment vertical="center" shrinkToFit="1"/>
    </xf>
    <xf numFmtId="0" fontId="26" fillId="0" borderId="85" xfId="9" applyFont="1" applyBorder="1" applyAlignment="1">
      <alignment vertical="center" wrapText="1"/>
    </xf>
    <xf numFmtId="0" fontId="26" fillId="0" borderId="86" xfId="9" applyFont="1" applyBorder="1" applyAlignment="1">
      <alignment vertical="center" wrapText="1"/>
    </xf>
    <xf numFmtId="0" fontId="2" fillId="0" borderId="0" xfId="9" applyBorder="1" applyAlignment="1">
      <alignment horizontal="center" vertical="center"/>
    </xf>
    <xf numFmtId="0" fontId="2" fillId="0" borderId="22" xfId="9" applyBorder="1" applyAlignment="1">
      <alignment horizontal="center" vertical="center"/>
    </xf>
    <xf numFmtId="0" fontId="2" fillId="0" borderId="57" xfId="9" applyBorder="1" applyAlignment="1">
      <alignment horizontal="center" vertical="center"/>
    </xf>
    <xf numFmtId="0" fontId="2" fillId="0" borderId="59" xfId="9" applyBorder="1" applyAlignment="1">
      <alignment horizontal="center" vertical="center"/>
    </xf>
    <xf numFmtId="0" fontId="2" fillId="0" borderId="82" xfId="9" applyBorder="1" applyAlignment="1">
      <alignment horizontal="center" vertical="center"/>
    </xf>
    <xf numFmtId="0" fontId="2" fillId="0" borderId="87" xfId="9" applyBorder="1" applyAlignment="1">
      <alignment horizontal="center" vertical="center"/>
    </xf>
    <xf numFmtId="0" fontId="2" fillId="0" borderId="88" xfId="9" applyBorder="1" applyAlignment="1">
      <alignment horizontal="center" vertical="center"/>
    </xf>
    <xf numFmtId="0" fontId="2" fillId="0" borderId="48" xfId="9" applyBorder="1" applyAlignment="1">
      <alignment horizontal="center" vertical="center"/>
    </xf>
    <xf numFmtId="0" fontId="2" fillId="0" borderId="58" xfId="9" applyBorder="1" applyAlignment="1">
      <alignment horizontal="center" vertical="center"/>
    </xf>
    <xf numFmtId="0" fontId="26" fillId="0" borderId="5" xfId="9" applyFont="1" applyBorder="1" applyAlignment="1">
      <alignment vertical="center"/>
    </xf>
    <xf numFmtId="0" fontId="26" fillId="0" borderId="6" xfId="9" applyFont="1" applyBorder="1" applyAlignment="1">
      <alignment vertical="center"/>
    </xf>
    <xf numFmtId="0" fontId="26" fillId="0" borderId="67" xfId="9" applyFont="1" applyBorder="1" applyAlignment="1">
      <alignment vertical="center"/>
    </xf>
    <xf numFmtId="0" fontId="26" fillId="0" borderId="68" xfId="9" applyFont="1" applyBorder="1" applyAlignment="1">
      <alignment vertical="center"/>
    </xf>
    <xf numFmtId="0" fontId="26" fillId="0" borderId="88" xfId="9" applyFont="1" applyBorder="1" applyAlignment="1">
      <alignment vertical="center"/>
    </xf>
    <xf numFmtId="0" fontId="26" fillId="0" borderId="89" xfId="9" applyFont="1" applyBorder="1" applyAlignment="1">
      <alignment horizontal="left" vertical="center"/>
    </xf>
    <xf numFmtId="0" fontId="26" fillId="0" borderId="0" xfId="9" applyFont="1" applyBorder="1" applyAlignment="1">
      <alignment horizontal="left" vertical="center"/>
    </xf>
    <xf numFmtId="0" fontId="26" fillId="0" borderId="68" xfId="9" applyFont="1" applyBorder="1" applyAlignment="1">
      <alignment horizontal="left" vertical="center"/>
    </xf>
    <xf numFmtId="0" fontId="26" fillId="0" borderId="89" xfId="9" applyFont="1" applyFill="1" applyBorder="1" applyAlignment="1">
      <alignment vertical="center"/>
    </xf>
    <xf numFmtId="0" fontId="26" fillId="0" borderId="60" xfId="9" applyFont="1" applyBorder="1" applyAlignment="1">
      <alignment vertical="center"/>
    </xf>
    <xf numFmtId="0" fontId="26" fillId="0" borderId="6" xfId="9" applyFont="1" applyBorder="1" applyAlignment="1">
      <alignment vertical="center" wrapText="1"/>
    </xf>
    <xf numFmtId="0" fontId="2" fillId="0" borderId="68" xfId="9" applyBorder="1" applyAlignment="1">
      <alignment vertical="center"/>
    </xf>
    <xf numFmtId="0" fontId="2" fillId="0" borderId="88" xfId="9" applyBorder="1" applyAlignment="1">
      <alignment vertical="center"/>
    </xf>
    <xf numFmtId="0" fontId="2" fillId="0" borderId="60" xfId="9" applyBorder="1" applyAlignment="1">
      <alignment vertical="center"/>
    </xf>
    <xf numFmtId="0" fontId="26" fillId="0" borderId="67" xfId="9" applyFont="1" applyBorder="1" applyAlignment="1">
      <alignment horizontal="left" vertical="center" wrapText="1"/>
    </xf>
    <xf numFmtId="0" fontId="26" fillId="0" borderId="88" xfId="9" applyFont="1" applyBorder="1" applyAlignment="1">
      <alignment horizontal="left" vertical="center" wrapText="1"/>
    </xf>
    <xf numFmtId="0" fontId="2" fillId="0" borderId="89" xfId="9" applyBorder="1" applyAlignment="1">
      <alignment horizontal="center" vertical="center"/>
    </xf>
    <xf numFmtId="0" fontId="2" fillId="0" borderId="68" xfId="9" applyBorder="1" applyAlignment="1">
      <alignment horizontal="center" vertical="center"/>
    </xf>
    <xf numFmtId="0" fontId="26" fillId="0" borderId="88" xfId="9" applyFont="1" applyBorder="1" applyAlignment="1">
      <alignment horizontal="left" vertical="center"/>
    </xf>
    <xf numFmtId="0" fontId="2" fillId="0" borderId="60" xfId="9" applyBorder="1" applyAlignment="1">
      <alignment horizontal="center" vertical="center"/>
    </xf>
    <xf numFmtId="0" fontId="2" fillId="0" borderId="6" xfId="9" applyBorder="1" applyAlignment="1">
      <alignment horizontal="center" vertical="center"/>
    </xf>
    <xf numFmtId="0" fontId="2" fillId="0" borderId="67" xfId="9" applyBorder="1" applyAlignment="1">
      <alignment horizontal="center" vertical="center"/>
    </xf>
    <xf numFmtId="0" fontId="2" fillId="0" borderId="5" xfId="9" applyBorder="1" applyAlignment="1">
      <alignment horizontal="center" vertical="center"/>
    </xf>
    <xf numFmtId="0" fontId="30" fillId="0" borderId="89" xfId="9" applyFont="1" applyFill="1" applyBorder="1" applyAlignment="1">
      <alignment vertical="center"/>
    </xf>
    <xf numFmtId="0" fontId="2" fillId="0" borderId="88" xfId="9" applyBorder="1" applyAlignment="1">
      <alignment horizontal="left" vertical="center"/>
    </xf>
    <xf numFmtId="0" fontId="2" fillId="0" borderId="68" xfId="9" applyBorder="1" applyAlignment="1">
      <alignment horizontal="left" vertical="center"/>
    </xf>
    <xf numFmtId="0" fontId="31" fillId="0" borderId="89" xfId="9" applyFont="1" applyFill="1" applyBorder="1" applyAlignment="1">
      <alignment vertical="center"/>
    </xf>
    <xf numFmtId="0" fontId="30" fillId="0" borderId="88" xfId="9" applyFont="1" applyBorder="1" applyAlignment="1">
      <alignment vertical="center"/>
    </xf>
    <xf numFmtId="0" fontId="2" fillId="0" borderId="89" xfId="9" applyFont="1" applyFill="1" applyBorder="1" applyAlignment="1">
      <alignment horizontal="left" vertical="center"/>
    </xf>
    <xf numFmtId="0" fontId="26" fillId="0" borderId="53" xfId="9" applyFont="1" applyBorder="1" applyAlignment="1">
      <alignment horizontal="center" vertical="center"/>
    </xf>
    <xf numFmtId="0" fontId="2" fillId="0" borderId="78" xfId="9" applyBorder="1" applyAlignment="1">
      <alignment horizontal="left" vertical="center"/>
    </xf>
    <xf numFmtId="0" fontId="2" fillId="0" borderId="90" xfId="9" applyBorder="1" applyAlignment="1">
      <alignment horizontal="left" vertical="center"/>
    </xf>
    <xf numFmtId="0" fontId="26" fillId="0" borderId="91" xfId="9" applyFont="1" applyBorder="1" applyAlignment="1">
      <alignment horizontal="left" vertical="center"/>
    </xf>
    <xf numFmtId="0" fontId="26" fillId="0" borderId="8" xfId="9" applyFont="1" applyBorder="1" applyAlignment="1">
      <alignment horizontal="left" vertical="center"/>
    </xf>
    <xf numFmtId="0" fontId="26" fillId="0" borderId="78" xfId="9" applyFont="1" applyBorder="1" applyAlignment="1">
      <alignment horizontal="left" vertical="center"/>
    </xf>
    <xf numFmtId="0" fontId="26" fillId="0" borderId="90" xfId="9" applyFont="1" applyBorder="1" applyAlignment="1">
      <alignment horizontal="left" vertical="center"/>
    </xf>
    <xf numFmtId="0" fontId="2" fillId="0" borderId="91" xfId="9" applyFill="1" applyBorder="1" applyAlignment="1">
      <alignment horizontal="left" vertical="center"/>
    </xf>
    <xf numFmtId="0" fontId="26" fillId="0" borderId="70" xfId="9" applyFont="1" applyBorder="1" applyAlignment="1">
      <alignment horizontal="center" vertical="center"/>
    </xf>
    <xf numFmtId="0" fontId="26" fillId="0" borderId="92" xfId="9" applyFont="1" applyBorder="1" applyAlignment="1">
      <alignment horizontal="center" vertical="center"/>
    </xf>
    <xf numFmtId="0" fontId="26" fillId="0" borderId="72" xfId="9" applyFont="1" applyBorder="1" applyAlignment="1">
      <alignment horizontal="center" vertical="center"/>
    </xf>
    <xf numFmtId="0" fontId="26" fillId="0" borderId="18" xfId="9" applyFont="1" applyBorder="1" applyAlignment="1">
      <alignment vertical="top"/>
    </xf>
    <xf numFmtId="0" fontId="26" fillId="0" borderId="0" xfId="9" applyFont="1" applyFill="1" applyBorder="1" applyAlignment="1">
      <alignment vertical="top"/>
    </xf>
    <xf numFmtId="0" fontId="26" fillId="0" borderId="6" xfId="9" applyFont="1" applyBorder="1" applyAlignment="1">
      <alignment horizontal="left" vertical="center"/>
    </xf>
    <xf numFmtId="0" fontId="26" fillId="0" borderId="93" xfId="9" applyFont="1" applyBorder="1" applyAlignment="1">
      <alignment horizontal="center" vertical="center"/>
    </xf>
    <xf numFmtId="0" fontId="26" fillId="0" borderId="74" xfId="9" applyFont="1" applyBorder="1" applyAlignment="1">
      <alignment horizontal="center" vertical="center"/>
    </xf>
    <xf numFmtId="0" fontId="26" fillId="0" borderId="94" xfId="9" applyFont="1" applyBorder="1" applyAlignment="1">
      <alignment horizontal="center" vertical="center"/>
    </xf>
    <xf numFmtId="0" fontId="26" fillId="0" borderId="79" xfId="9" applyFont="1" applyBorder="1" applyAlignment="1">
      <alignment horizontal="center" vertical="center"/>
    </xf>
    <xf numFmtId="0" fontId="26" fillId="0" borderId="7" xfId="9" applyFont="1" applyBorder="1" applyAlignment="1">
      <alignment vertical="top"/>
    </xf>
    <xf numFmtId="0" fontId="26" fillId="0" borderId="8" xfId="9" applyFont="1" applyBorder="1" applyAlignment="1">
      <alignment vertical="top"/>
    </xf>
    <xf numFmtId="0" fontId="26" fillId="0" borderId="76" xfId="9" applyFont="1" applyBorder="1" applyAlignment="1">
      <alignment vertical="center"/>
    </xf>
    <xf numFmtId="0" fontId="26" fillId="0" borderId="78" xfId="9" applyFont="1" applyBorder="1" applyAlignment="1">
      <alignment vertical="top"/>
    </xf>
    <xf numFmtId="0" fontId="26" fillId="0" borderId="90" xfId="9" applyFont="1" applyBorder="1" applyAlignment="1">
      <alignment vertical="top"/>
    </xf>
    <xf numFmtId="0" fontId="26" fillId="0" borderId="90" xfId="9" applyFont="1" applyBorder="1" applyAlignment="1">
      <alignment vertical="center"/>
    </xf>
    <xf numFmtId="0" fontId="30" fillId="0" borderId="90" xfId="9" applyFont="1" applyBorder="1" applyAlignment="1">
      <alignment vertical="center"/>
    </xf>
    <xf numFmtId="0" fontId="26" fillId="0" borderId="77" xfId="9" applyFont="1" applyBorder="1" applyAlignment="1">
      <alignment vertical="center"/>
    </xf>
    <xf numFmtId="0" fontId="26" fillId="0" borderId="0" xfId="9" applyFont="1" applyBorder="1" applyAlignment="1">
      <alignment horizontal="center" vertical="center"/>
    </xf>
    <xf numFmtId="14" fontId="26" fillId="0" borderId="0" xfId="9" applyNumberFormat="1" applyFont="1" applyAlignment="1">
      <alignment horizontal="left" vertical="center"/>
    </xf>
    <xf numFmtId="0" fontId="26" fillId="9" borderId="0" xfId="9" applyFont="1" applyFill="1" applyAlignment="1">
      <alignment horizontal="left" vertical="center"/>
    </xf>
    <xf numFmtId="0" fontId="32" fillId="0" borderId="0" xfId="9" applyFont="1" applyAlignment="1">
      <alignment horizontal="left" vertical="center"/>
    </xf>
    <xf numFmtId="0" fontId="26" fillId="0" borderId="0" xfId="9" applyFont="1" applyAlignment="1">
      <alignment vertical="top"/>
    </xf>
    <xf numFmtId="0" fontId="26" fillId="9" borderId="0" xfId="9" applyFont="1" applyFill="1" applyAlignment="1">
      <alignment vertical="top"/>
    </xf>
    <xf numFmtId="0" fontId="2" fillId="10" borderId="0" xfId="9" applyFill="1" applyAlignment="1">
      <alignment horizontal="center" vertical="center"/>
    </xf>
    <xf numFmtId="0" fontId="26" fillId="10" borderId="0" xfId="9" applyFont="1" applyFill="1" applyAlignment="1">
      <alignment horizontal="center" vertical="center"/>
    </xf>
    <xf numFmtId="0" fontId="26" fillId="10" borderId="0" xfId="9" applyFont="1" applyFill="1" applyAlignment="1">
      <alignment horizontal="center"/>
    </xf>
    <xf numFmtId="0" fontId="2" fillId="10" borderId="0" xfId="9" applyFill="1"/>
    <xf numFmtId="0" fontId="32" fillId="10" borderId="0" xfId="9" applyFont="1" applyFill="1" applyAlignment="1">
      <alignment horizontal="center" vertical="center"/>
    </xf>
    <xf numFmtId="0" fontId="26" fillId="10" borderId="0" xfId="9" applyFont="1" applyFill="1" applyAlignment="1">
      <alignment horizontal="left" vertical="center"/>
    </xf>
    <xf numFmtId="0" fontId="26" fillId="10" borderId="0" xfId="9" applyFont="1" applyFill="1" applyAlignment="1">
      <alignment vertical="top"/>
    </xf>
    <xf numFmtId="0" fontId="33" fillId="10" borderId="0" xfId="9" applyFont="1" applyFill="1" applyAlignment="1">
      <alignment horizontal="left" vertical="center"/>
    </xf>
    <xf numFmtId="0" fontId="26" fillId="10" borderId="0" xfId="9" applyFont="1" applyFill="1" applyAlignment="1">
      <alignment horizontal="left" vertical="center" wrapText="1"/>
    </xf>
    <xf numFmtId="0" fontId="26" fillId="10" borderId="0" xfId="9" applyFont="1" applyFill="1" applyAlignment="1">
      <alignment vertical="center" wrapText="1"/>
    </xf>
    <xf numFmtId="0" fontId="26" fillId="10" borderId="0" xfId="9" applyFont="1" applyFill="1" applyAlignment="1">
      <alignment vertical="center"/>
    </xf>
    <xf numFmtId="0" fontId="2" fillId="10" borderId="0" xfId="9" applyFill="1" applyAlignment="1">
      <alignment horizontal="left" vertical="center"/>
    </xf>
    <xf numFmtId="0" fontId="26" fillId="10" borderId="0" xfId="9" applyFont="1" applyFill="1"/>
    <xf numFmtId="0" fontId="32" fillId="10" borderId="0" xfId="9" applyFont="1" applyFill="1" applyAlignment="1">
      <alignment horizontal="left" vertical="center"/>
    </xf>
    <xf numFmtId="0" fontId="30" fillId="10" borderId="0" xfId="9" applyFont="1" applyFill="1" applyAlignment="1">
      <alignment horizontal="left" vertical="center"/>
    </xf>
    <xf numFmtId="0" fontId="34" fillId="0" borderId="0" xfId="0" applyFont="1" applyAlignment="1">
      <alignment vertical="center"/>
    </xf>
    <xf numFmtId="0" fontId="35" fillId="0" borderId="0" xfId="0" applyFont="1" applyAlignment="1">
      <alignment horizontal="center" vertical="center"/>
    </xf>
    <xf numFmtId="0" fontId="34" fillId="0" borderId="48" xfId="0" applyFont="1" applyBorder="1" applyAlignment="1">
      <alignment horizontal="left" vertical="center" wrapText="1"/>
    </xf>
    <xf numFmtId="0" fontId="34" fillId="0" borderId="18" xfId="0" applyFont="1" applyBorder="1" applyAlignment="1">
      <alignment horizontal="left" vertical="center" wrapText="1"/>
    </xf>
    <xf numFmtId="0" fontId="34" fillId="0" borderId="18" xfId="0" applyFont="1" applyBorder="1" applyAlignment="1">
      <alignment horizontal="left" vertical="center"/>
    </xf>
    <xf numFmtId="0" fontId="34" fillId="0" borderId="22" xfId="0" applyFont="1" applyBorder="1" applyAlignment="1">
      <alignment horizontal="left" vertical="center"/>
    </xf>
    <xf numFmtId="0" fontId="36" fillId="0" borderId="0" xfId="0" applyFont="1" applyAlignment="1">
      <alignment vertical="center"/>
    </xf>
    <xf numFmtId="0" fontId="34" fillId="0" borderId="1" xfId="0" applyFont="1" applyBorder="1" applyAlignment="1">
      <alignment horizontal="center" vertical="center"/>
    </xf>
    <xf numFmtId="0" fontId="34" fillId="0" borderId="17" xfId="0" applyFont="1" applyBorder="1" applyAlignment="1">
      <alignment horizontal="center" vertical="center"/>
    </xf>
    <xf numFmtId="0" fontId="37" fillId="0" borderId="0" xfId="0" applyFont="1" applyAlignment="1">
      <alignment horizontal="left" vertical="center" wrapText="1"/>
    </xf>
    <xf numFmtId="0" fontId="34" fillId="0" borderId="17" xfId="0" applyFont="1" applyBorder="1" applyAlignment="1">
      <alignment horizontal="left" vertical="center" indent="1"/>
    </xf>
    <xf numFmtId="0" fontId="38" fillId="0" borderId="1" xfId="0" applyFont="1" applyBorder="1" applyAlignment="1">
      <alignment horizontal="left" vertical="center" indent="1" shrinkToFit="1"/>
    </xf>
    <xf numFmtId="0" fontId="34" fillId="0" borderId="22" xfId="0" applyFont="1" applyBorder="1" applyAlignment="1">
      <alignment horizontal="left" vertical="center" indent="1"/>
    </xf>
    <xf numFmtId="0" fontId="37" fillId="0" borderId="0" xfId="0" applyFont="1" applyAlignment="1">
      <alignment horizontal="left" vertical="center" wrapText="1" indent="1"/>
    </xf>
    <xf numFmtId="0" fontId="37" fillId="0" borderId="0" xfId="0" applyFont="1" applyAlignment="1">
      <alignment horizontal="left" vertical="center" indent="1"/>
    </xf>
    <xf numFmtId="0" fontId="36" fillId="0" borderId="17" xfId="0" applyFont="1" applyBorder="1" applyAlignment="1">
      <alignment horizontal="center" vertical="center"/>
    </xf>
    <xf numFmtId="0" fontId="39" fillId="0" borderId="0" xfId="0" applyFont="1" applyAlignment="1">
      <alignment horizontal="left" vertical="center" wrapText="1" indent="1"/>
    </xf>
    <xf numFmtId="0" fontId="39" fillId="0" borderId="0" xfId="0" applyFont="1" applyAlignment="1">
      <alignment horizontal="left" vertical="center" indent="1"/>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7" fillId="0" borderId="5" xfId="0" applyFont="1" applyBorder="1" applyAlignment="1">
      <alignment horizontal="left" vertical="center" wrapText="1" indent="1"/>
    </xf>
    <xf numFmtId="0" fontId="34" fillId="0" borderId="5" xfId="0" applyFont="1" applyBorder="1" applyAlignment="1">
      <alignment horizontal="left" vertical="center"/>
    </xf>
    <xf numFmtId="0" fontId="34" fillId="0" borderId="0" xfId="0" applyFont="1" applyAlignment="1">
      <alignment horizontal="left" vertical="center"/>
    </xf>
    <xf numFmtId="0" fontId="34" fillId="0" borderId="6" xfId="0" applyFont="1" applyBorder="1" applyAlignment="1">
      <alignment horizontal="left" vertical="center"/>
    </xf>
    <xf numFmtId="0" fontId="34" fillId="0" borderId="49" xfId="0" applyFont="1" applyBorder="1" applyAlignment="1">
      <alignment horizontal="center" vertical="center"/>
    </xf>
    <xf numFmtId="0" fontId="34" fillId="0" borderId="49" xfId="0" applyFont="1" applyBorder="1" applyAlignment="1">
      <alignment horizontal="left" vertical="center" indent="1"/>
    </xf>
    <xf numFmtId="0" fontId="34" fillId="0" borderId="6" xfId="0" applyFont="1" applyBorder="1" applyAlignment="1">
      <alignment horizontal="left" vertical="center" indent="1"/>
    </xf>
    <xf numFmtId="0" fontId="36" fillId="0" borderId="49" xfId="0" applyFont="1" applyBorder="1" applyAlignment="1">
      <alignment horizontal="center" vertical="center"/>
    </xf>
    <xf numFmtId="0" fontId="34" fillId="0" borderId="30" xfId="0" applyFont="1" applyBorder="1" applyAlignment="1">
      <alignment horizontal="center" vertical="center"/>
    </xf>
    <xf numFmtId="0" fontId="34" fillId="11" borderId="1" xfId="0" applyFont="1" applyFill="1" applyBorder="1" applyAlignment="1">
      <alignment horizontal="center" vertical="center"/>
    </xf>
    <xf numFmtId="0" fontId="34" fillId="11" borderId="17" xfId="0" applyFont="1" applyFill="1" applyBorder="1" applyAlignment="1">
      <alignment horizontal="center" vertical="center"/>
    </xf>
    <xf numFmtId="0" fontId="34" fillId="8" borderId="17" xfId="0" applyFont="1" applyFill="1" applyBorder="1" applyAlignment="1">
      <alignment horizontal="center" vertical="center"/>
    </xf>
    <xf numFmtId="0" fontId="34" fillId="11" borderId="49" xfId="0" applyFont="1" applyFill="1" applyBorder="1" applyAlignment="1">
      <alignment horizontal="center" vertical="center"/>
    </xf>
    <xf numFmtId="0" fontId="34" fillId="8" borderId="49" xfId="0" applyFont="1" applyFill="1" applyBorder="1" applyAlignment="1">
      <alignment horizontal="center" vertical="center"/>
    </xf>
    <xf numFmtId="0" fontId="34" fillId="12" borderId="22" xfId="0" applyFont="1" applyFill="1" applyBorder="1" applyAlignment="1">
      <alignment horizontal="center" vertical="center"/>
    </xf>
    <xf numFmtId="0" fontId="34" fillId="12" borderId="17" xfId="0" applyFont="1" applyFill="1" applyBorder="1" applyAlignment="1">
      <alignment horizontal="center" vertical="center"/>
    </xf>
    <xf numFmtId="0" fontId="34" fillId="12" borderId="6" xfId="0" applyFont="1" applyFill="1" applyBorder="1" applyAlignment="1">
      <alignment horizontal="center" vertical="center"/>
    </xf>
    <xf numFmtId="0" fontId="34" fillId="12" borderId="49" xfId="0" applyFont="1" applyFill="1" applyBorder="1" applyAlignment="1">
      <alignment horizontal="center" vertical="center"/>
    </xf>
    <xf numFmtId="0" fontId="36" fillId="0" borderId="30" xfId="0" applyFont="1" applyBorder="1" applyAlignment="1">
      <alignment horizontal="center" vertical="center"/>
    </xf>
    <xf numFmtId="0" fontId="34" fillId="11" borderId="30" xfId="0" applyFont="1" applyFill="1" applyBorder="1" applyAlignment="1">
      <alignment horizontal="center" vertical="center"/>
    </xf>
    <xf numFmtId="0" fontId="34" fillId="12" borderId="9" xfId="0" applyFont="1" applyFill="1" applyBorder="1" applyAlignment="1">
      <alignment horizontal="center" vertical="center"/>
    </xf>
    <xf numFmtId="0" fontId="34" fillId="12" borderId="30" xfId="0" applyFont="1" applyFill="1" applyBorder="1" applyAlignment="1">
      <alignment horizontal="center" vertical="center"/>
    </xf>
    <xf numFmtId="0" fontId="34" fillId="0" borderId="30" xfId="0" applyFont="1" applyBorder="1" applyAlignment="1">
      <alignment horizontal="left" vertical="center" indent="1"/>
    </xf>
    <xf numFmtId="0" fontId="6" fillId="0" borderId="0" xfId="0" applyFont="1" applyAlignment="1">
      <alignment vertical="center"/>
    </xf>
    <xf numFmtId="0" fontId="6" fillId="11" borderId="48" xfId="0" applyFont="1" applyFill="1" applyBorder="1" applyAlignment="1">
      <alignment horizontal="left" vertical="top"/>
    </xf>
    <xf numFmtId="0" fontId="37" fillId="11" borderId="22" xfId="0" applyFont="1" applyFill="1" applyBorder="1" applyAlignment="1">
      <alignment horizontal="left" vertical="top"/>
    </xf>
    <xf numFmtId="178" fontId="34" fillId="12" borderId="1" xfId="0" applyNumberFormat="1" applyFont="1" applyFill="1" applyBorder="1" applyAlignment="1">
      <alignment horizontal="center" vertical="center"/>
    </xf>
    <xf numFmtId="0" fontId="6" fillId="11" borderId="5" xfId="0" applyFont="1" applyFill="1" applyBorder="1" applyAlignment="1">
      <alignment horizontal="left" vertical="top"/>
    </xf>
    <xf numFmtId="0" fontId="37" fillId="11" borderId="6" xfId="0" applyFont="1" applyFill="1" applyBorder="1" applyAlignment="1">
      <alignment horizontal="left" vertical="top"/>
    </xf>
    <xf numFmtId="0" fontId="34" fillId="11" borderId="1" xfId="0" applyFont="1" applyFill="1" applyBorder="1" applyAlignment="1">
      <alignment horizontal="left" vertical="center" indent="1"/>
    </xf>
    <xf numFmtId="0" fontId="34" fillId="0" borderId="49" xfId="0" applyFont="1" applyBorder="1" applyAlignment="1">
      <alignment vertical="center"/>
    </xf>
    <xf numFmtId="38" fontId="34" fillId="11" borderId="48" xfId="23" applyFont="1" applyFill="1" applyBorder="1" applyAlignment="1">
      <alignment horizontal="center" vertical="center"/>
    </xf>
    <xf numFmtId="0" fontId="34" fillId="8" borderId="30" xfId="0" applyFont="1" applyFill="1" applyBorder="1" applyAlignment="1">
      <alignment horizontal="center" vertical="center"/>
    </xf>
    <xf numFmtId="38" fontId="34" fillId="11" borderId="5" xfId="23" applyFont="1" applyFill="1" applyBorder="1" applyAlignment="1">
      <alignment horizontal="center" vertical="center"/>
    </xf>
    <xf numFmtId="0" fontId="40" fillId="0" borderId="1" xfId="0" applyFont="1" applyBorder="1" applyAlignment="1">
      <alignment horizontal="center" vertical="center" wrapText="1"/>
    </xf>
    <xf numFmtId="0" fontId="34" fillId="12" borderId="48" xfId="0" applyFont="1" applyFill="1" applyBorder="1" applyAlignment="1">
      <alignment horizontal="center" vertical="center"/>
    </xf>
    <xf numFmtId="0" fontId="34" fillId="11" borderId="48" xfId="0" applyFont="1" applyFill="1" applyBorder="1" applyAlignment="1">
      <alignment horizontal="center" vertical="center"/>
    </xf>
    <xf numFmtId="0" fontId="34" fillId="0" borderId="92" xfId="0" applyFont="1" applyBorder="1" applyAlignment="1">
      <alignment horizontal="center" vertical="center"/>
    </xf>
    <xf numFmtId="0" fontId="34" fillId="0" borderId="95" xfId="0" applyFont="1" applyBorder="1" applyAlignment="1">
      <alignment horizontal="center" vertical="center"/>
    </xf>
    <xf numFmtId="0" fontId="34" fillId="12" borderId="5" xfId="0" applyFont="1" applyFill="1" applyBorder="1" applyAlignment="1">
      <alignment horizontal="center" vertical="center"/>
    </xf>
    <xf numFmtId="0" fontId="34" fillId="11" borderId="5" xfId="0" applyFont="1" applyFill="1" applyBorder="1" applyAlignment="1">
      <alignment horizontal="center" vertical="center"/>
    </xf>
    <xf numFmtId="0" fontId="34" fillId="0" borderId="93" xfId="0" applyFont="1" applyBorder="1" applyAlignment="1">
      <alignment horizontal="center" vertical="center"/>
    </xf>
    <xf numFmtId="0" fontId="34" fillId="0" borderId="30" xfId="0" applyFont="1" applyBorder="1" applyAlignment="1">
      <alignment vertical="center"/>
    </xf>
    <xf numFmtId="0" fontId="34" fillId="0" borderId="7" xfId="0" applyFont="1" applyBorder="1" applyAlignment="1">
      <alignment horizontal="center" vertical="center"/>
    </xf>
    <xf numFmtId="0" fontId="0" fillId="0" borderId="0" xfId="0"/>
    <xf numFmtId="0" fontId="34" fillId="0" borderId="94" xfId="0" applyFont="1" applyBorder="1" applyAlignment="1">
      <alignment horizontal="center" vertical="center"/>
    </xf>
    <xf numFmtId="10" fontId="34" fillId="12" borderId="48" xfId="24" applyNumberFormat="1" applyFont="1" applyFill="1" applyBorder="1" applyAlignment="1">
      <alignment horizontal="center" vertical="center"/>
    </xf>
    <xf numFmtId="0" fontId="34" fillId="0" borderId="18" xfId="0" applyFont="1" applyBorder="1" applyAlignment="1">
      <alignment horizontal="center" vertical="center"/>
    </xf>
    <xf numFmtId="0" fontId="41" fillId="0" borderId="18" xfId="0" applyFont="1" applyBorder="1" applyAlignment="1">
      <alignment horizontal="center" vertical="center" wrapText="1"/>
    </xf>
    <xf numFmtId="10" fontId="34" fillId="12" borderId="5" xfId="24" applyNumberFormat="1" applyFont="1" applyFill="1" applyBorder="1" applyAlignment="1">
      <alignment horizontal="center" vertical="center"/>
    </xf>
    <xf numFmtId="0" fontId="34" fillId="0" borderId="8" xfId="0" applyFont="1" applyBorder="1" applyAlignment="1">
      <alignment horizontal="center" vertical="center"/>
    </xf>
    <xf numFmtId="0" fontId="41"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12" borderId="1" xfId="0" applyFont="1" applyFill="1" applyBorder="1" applyAlignment="1">
      <alignment horizontal="center" vertical="center"/>
    </xf>
    <xf numFmtId="0" fontId="34" fillId="11" borderId="2" xfId="0" applyFont="1" applyFill="1" applyBorder="1" applyAlignment="1">
      <alignment horizontal="left" vertical="center" indent="1"/>
    </xf>
    <xf numFmtId="38" fontId="34" fillId="11" borderId="17" xfId="23" applyFont="1" applyFill="1" applyBorder="1" applyAlignment="1">
      <alignment horizontal="center" vertical="center"/>
    </xf>
    <xf numFmtId="38" fontId="34" fillId="11" borderId="49" xfId="23" applyFont="1" applyFill="1" applyBorder="1" applyAlignment="1">
      <alignment horizontal="center" vertical="center"/>
    </xf>
    <xf numFmtId="0" fontId="34" fillId="13" borderId="1" xfId="0" applyFont="1" applyFill="1" applyBorder="1" applyAlignment="1">
      <alignment horizontal="center"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4" fillId="0" borderId="9" xfId="0" applyFont="1" applyBorder="1" applyAlignment="1">
      <alignment horizontal="left" vertical="center"/>
    </xf>
    <xf numFmtId="0" fontId="6" fillId="11" borderId="7" xfId="0" applyFont="1" applyFill="1" applyBorder="1" applyAlignment="1">
      <alignment horizontal="left" vertical="top"/>
    </xf>
    <xf numFmtId="0" fontId="37" fillId="11" borderId="9" xfId="0" applyFont="1" applyFill="1" applyBorder="1" applyAlignment="1">
      <alignment horizontal="left" vertical="top"/>
    </xf>
    <xf numFmtId="0" fontId="34" fillId="0" borderId="0" xfId="0" applyFont="1" applyAlignment="1">
      <alignment horizontal="right" vertical="center"/>
    </xf>
    <xf numFmtId="0" fontId="42" fillId="0" borderId="0" xfId="0" applyFont="1" applyAlignment="1">
      <alignment horizontal="right" vertical="center"/>
    </xf>
    <xf numFmtId="178" fontId="34" fillId="0" borderId="0" xfId="0" applyNumberFormat="1" applyFont="1" applyAlignment="1">
      <alignment horizontal="right" vertical="center"/>
    </xf>
    <xf numFmtId="179" fontId="34" fillId="0" borderId="0" xfId="23" applyNumberFormat="1" applyFont="1" applyAlignment="1">
      <alignment horizontal="right" vertical="center"/>
    </xf>
    <xf numFmtId="0" fontId="41" fillId="0" borderId="0" xfId="0" applyFont="1" applyAlignment="1">
      <alignment horizontal="right"/>
    </xf>
    <xf numFmtId="0" fontId="34" fillId="0" borderId="1" xfId="0" applyFont="1" applyBorder="1" applyAlignment="1">
      <alignment vertical="center"/>
    </xf>
    <xf numFmtId="0" fontId="34" fillId="0" borderId="1" xfId="0" applyFont="1" applyBorder="1" applyAlignment="1">
      <alignment horizontal="left" vertical="center"/>
    </xf>
    <xf numFmtId="0" fontId="42" fillId="0" borderId="0" xfId="0" applyFont="1" applyAlignment="1">
      <alignment horizontal="left" vertical="center"/>
    </xf>
    <xf numFmtId="58" fontId="34" fillId="0" borderId="0" xfId="0" applyNumberFormat="1" applyFont="1" applyAlignment="1">
      <alignment vertical="center"/>
    </xf>
    <xf numFmtId="0" fontId="34" fillId="0" borderId="0" xfId="0" applyFont="1" applyAlignment="1">
      <alignment horizontal="center" vertical="center"/>
    </xf>
    <xf numFmtId="10" fontId="34" fillId="0" borderId="0" xfId="24" applyNumberFormat="1" applyFont="1" applyAlignment="1">
      <alignment horizontal="center" vertical="center"/>
    </xf>
    <xf numFmtId="0" fontId="41" fillId="0" borderId="0" xfId="0" applyFont="1" applyAlignment="1">
      <alignment horizontal="left"/>
    </xf>
    <xf numFmtId="0" fontId="41" fillId="0" borderId="0" xfId="0" applyFont="1"/>
    <xf numFmtId="0" fontId="43" fillId="0" borderId="0" xfId="12" applyFont="1">
      <alignment vertical="center"/>
    </xf>
    <xf numFmtId="0" fontId="44" fillId="0" borderId="0" xfId="11" applyFont="1" applyAlignment="1">
      <alignment horizontal="center" vertical="center"/>
    </xf>
    <xf numFmtId="0" fontId="15" fillId="0" borderId="0" xfId="11" applyFont="1" applyAlignment="1">
      <alignment horizontal="left" vertical="center"/>
    </xf>
    <xf numFmtId="0" fontId="15" fillId="0" borderId="0" xfId="11" applyFont="1" applyAlignment="1">
      <alignment horizontal="center" vertical="center"/>
    </xf>
    <xf numFmtId="0" fontId="43" fillId="0" borderId="0" xfId="12" applyFont="1" applyAlignment="1">
      <alignment horizontal="left" vertical="center" wrapText="1"/>
    </xf>
    <xf numFmtId="0" fontId="45" fillId="0" borderId="0" xfId="11" applyFont="1" applyAlignment="1">
      <alignment vertical="center"/>
    </xf>
    <xf numFmtId="0" fontId="17" fillId="10" borderId="48" xfId="11" applyFont="1" applyFill="1" applyBorder="1" applyAlignment="1">
      <alignment vertical="center" textRotation="255"/>
    </xf>
    <xf numFmtId="0" fontId="17" fillId="10" borderId="22" xfId="11" applyFont="1" applyFill="1" applyBorder="1" applyAlignment="1">
      <alignment vertical="center" textRotation="255"/>
    </xf>
    <xf numFmtId="0" fontId="17" fillId="0" borderId="2" xfId="11" applyFont="1" applyBorder="1" applyAlignment="1">
      <alignment horizontal="center" vertical="center" wrapText="1" readingOrder="1"/>
    </xf>
    <xf numFmtId="0" fontId="17" fillId="0" borderId="3" xfId="11" applyFont="1" applyBorder="1" applyAlignment="1">
      <alignment horizontal="center" vertical="center" readingOrder="1"/>
    </xf>
    <xf numFmtId="0" fontId="17" fillId="0" borderId="4" xfId="11" applyFont="1" applyBorder="1" applyAlignment="1">
      <alignment horizontal="center" vertical="center" readingOrder="1"/>
    </xf>
    <xf numFmtId="0" fontId="15" fillId="0" borderId="17" xfId="11" applyFont="1" applyBorder="1" applyAlignment="1">
      <alignment horizontal="center" vertical="center" textRotation="255"/>
    </xf>
    <xf numFmtId="0" fontId="15" fillId="10" borderId="17" xfId="11" applyFont="1" applyFill="1" applyBorder="1" applyAlignment="1">
      <alignment horizontal="center" vertical="center" textRotation="255"/>
    </xf>
    <xf numFmtId="0" fontId="17" fillId="10" borderId="17" xfId="11" applyFont="1" applyFill="1" applyBorder="1" applyAlignment="1">
      <alignment horizontal="center" wrapText="1"/>
    </xf>
    <xf numFmtId="0" fontId="43" fillId="0" borderId="48" xfId="11" applyFont="1" applyBorder="1" applyAlignment="1">
      <alignment horizontal="left" vertical="top" wrapText="1"/>
    </xf>
    <xf numFmtId="0" fontId="43" fillId="0" borderId="18" xfId="11" applyFont="1" applyBorder="1" applyAlignment="1">
      <alignment horizontal="left" vertical="top" wrapText="1"/>
    </xf>
    <xf numFmtId="0" fontId="43" fillId="0" borderId="17" xfId="11" applyFont="1" applyBorder="1" applyAlignment="1">
      <alignment horizontal="left" vertical="top" wrapText="1"/>
    </xf>
    <xf numFmtId="0" fontId="2" fillId="0" borderId="5" xfId="11" applyBorder="1" applyAlignment="1">
      <alignment vertical="top" wrapText="1"/>
    </xf>
    <xf numFmtId="0" fontId="2" fillId="0" borderId="0" xfId="11" applyAlignment="1">
      <alignment vertical="top" wrapText="1"/>
    </xf>
    <xf numFmtId="0" fontId="2" fillId="0" borderId="17" xfId="11" applyBorder="1" applyAlignment="1">
      <alignment horizontal="center" vertical="top" wrapText="1"/>
    </xf>
    <xf numFmtId="38" fontId="2" fillId="11" borderId="17" xfId="23" applyFont="1" applyFill="1" applyBorder="1" applyAlignment="1" applyProtection="1">
      <alignment horizontal="center" vertical="center" wrapText="1"/>
    </xf>
    <xf numFmtId="0" fontId="2" fillId="0" borderId="0" xfId="11" applyAlignment="1">
      <alignment horizontal="left" vertical="top" wrapText="1"/>
    </xf>
    <xf numFmtId="0" fontId="43" fillId="10" borderId="0" xfId="12" applyFont="1" applyFill="1">
      <alignment vertical="center"/>
    </xf>
    <xf numFmtId="0" fontId="17" fillId="10" borderId="5" xfId="11" applyFont="1" applyFill="1" applyBorder="1" applyAlignment="1">
      <alignment vertical="center"/>
    </xf>
    <xf numFmtId="0" fontId="17" fillId="10" borderId="6" xfId="11" applyFont="1" applyFill="1" applyBorder="1" applyAlignment="1">
      <alignment vertical="center"/>
    </xf>
    <xf numFmtId="0" fontId="18" fillId="0" borderId="96" xfId="11" applyFont="1" applyBorder="1" applyAlignment="1">
      <alignment horizontal="left" vertical="center" wrapText="1"/>
    </xf>
    <xf numFmtId="0" fontId="18" fillId="0" borderId="97" xfId="11" applyFont="1" applyBorder="1" applyAlignment="1">
      <alignment horizontal="left" vertical="center" wrapText="1"/>
    </xf>
    <xf numFmtId="0" fontId="18" fillId="0" borderId="21" xfId="11" applyFont="1" applyBorder="1" applyAlignment="1">
      <alignment horizontal="left" vertical="center" wrapText="1"/>
    </xf>
    <xf numFmtId="0" fontId="15" fillId="0" borderId="98" xfId="11" applyFont="1" applyBorder="1" applyAlignment="1">
      <alignment horizontal="center" vertical="center" shrinkToFit="1"/>
    </xf>
    <xf numFmtId="0" fontId="15" fillId="0" borderId="99" xfId="11" applyFont="1" applyBorder="1" applyAlignment="1">
      <alignment horizontal="center" vertical="center" shrinkToFit="1"/>
    </xf>
    <xf numFmtId="0" fontId="15" fillId="0" borderId="100" xfId="11" applyFont="1" applyBorder="1" applyAlignment="1">
      <alignment horizontal="center" vertical="center" shrinkToFit="1"/>
    </xf>
    <xf numFmtId="0" fontId="15" fillId="0" borderId="48" xfId="11" applyFont="1" applyBorder="1" applyAlignment="1">
      <alignment horizontal="center" vertical="center" shrinkToFit="1"/>
    </xf>
    <xf numFmtId="0" fontId="15" fillId="0" borderId="49" xfId="11" applyFont="1" applyBorder="1" applyAlignment="1">
      <alignment horizontal="center" vertical="center"/>
    </xf>
    <xf numFmtId="0" fontId="17" fillId="10" borderId="49" xfId="11" applyFont="1" applyFill="1" applyBorder="1" applyAlignment="1">
      <alignment horizontal="center"/>
    </xf>
    <xf numFmtId="0" fontId="17" fillId="10" borderId="49" xfId="11" applyFont="1" applyFill="1" applyBorder="1" applyAlignment="1">
      <alignment horizontal="center" wrapText="1"/>
    </xf>
    <xf numFmtId="0" fontId="43" fillId="0" borderId="5" xfId="11" applyFont="1" applyBorder="1" applyAlignment="1">
      <alignment horizontal="left" vertical="top" wrapText="1"/>
    </xf>
    <xf numFmtId="0" fontId="43" fillId="0" borderId="0" xfId="11" applyFont="1" applyAlignment="1">
      <alignment horizontal="left" vertical="top" wrapText="1"/>
    </xf>
    <xf numFmtId="0" fontId="43" fillId="0" borderId="49" xfId="11" applyFont="1" applyBorder="1" applyAlignment="1">
      <alignment horizontal="left" vertical="top" wrapText="1"/>
    </xf>
    <xf numFmtId="0" fontId="2" fillId="0" borderId="30" xfId="11" applyBorder="1" applyAlignment="1">
      <alignment horizontal="center" vertical="top" wrapText="1"/>
    </xf>
    <xf numFmtId="38" fontId="2" fillId="11" borderId="30" xfId="23" applyFont="1" applyFill="1" applyBorder="1" applyAlignment="1" applyProtection="1">
      <alignment horizontal="center" vertical="center" wrapText="1"/>
    </xf>
    <xf numFmtId="0" fontId="17" fillId="10" borderId="5" xfId="11" applyFont="1" applyFill="1" applyBorder="1" applyAlignment="1">
      <alignment horizontal="center" vertical="center"/>
    </xf>
    <xf numFmtId="0" fontId="17" fillId="10" borderId="6" xfId="11" applyFont="1" applyFill="1" applyBorder="1" applyAlignment="1">
      <alignment horizontal="center" vertical="center"/>
    </xf>
    <xf numFmtId="0" fontId="18" fillId="0" borderId="101" xfId="11" applyFont="1" applyBorder="1" applyAlignment="1">
      <alignment horizontal="left" vertical="center" wrapText="1"/>
    </xf>
    <xf numFmtId="0" fontId="18" fillId="0" borderId="102" xfId="11" applyFont="1" applyBorder="1" applyAlignment="1">
      <alignment horizontal="left" vertical="center" wrapText="1"/>
    </xf>
    <xf numFmtId="0" fontId="18" fillId="0" borderId="103" xfId="11" applyFont="1" applyBorder="1" applyAlignment="1">
      <alignment horizontal="left" vertical="center" wrapText="1"/>
    </xf>
    <xf numFmtId="0" fontId="17" fillId="0" borderId="104" xfId="11" applyFont="1" applyBorder="1" applyAlignment="1">
      <alignment horizontal="left" vertical="center"/>
    </xf>
    <xf numFmtId="0" fontId="18" fillId="0" borderId="105" xfId="11" applyFont="1" applyBorder="1" applyAlignment="1">
      <alignment horizontal="left" vertical="center" wrapText="1" shrinkToFit="1"/>
    </xf>
    <xf numFmtId="0" fontId="18" fillId="0" borderId="106" xfId="11" applyFont="1" applyBorder="1" applyAlignment="1">
      <alignment horizontal="left" vertical="center" wrapText="1" shrinkToFit="1"/>
    </xf>
    <xf numFmtId="0" fontId="18" fillId="0" borderId="107" xfId="11" applyFont="1" applyBorder="1" applyAlignment="1">
      <alignment horizontal="left" vertical="center" wrapText="1"/>
    </xf>
    <xf numFmtId="0" fontId="2" fillId="0" borderId="0" xfId="11" applyAlignment="1">
      <alignment horizontal="center" vertical="center" wrapText="1"/>
    </xf>
    <xf numFmtId="0" fontId="17" fillId="10" borderId="7" xfId="11" applyFont="1" applyFill="1" applyBorder="1" applyAlignment="1">
      <alignment horizontal="center" vertical="center"/>
    </xf>
    <xf numFmtId="0" fontId="17" fillId="10" borderId="9" xfId="11" applyFont="1" applyFill="1" applyBorder="1" applyAlignment="1">
      <alignment horizontal="center" vertical="center"/>
    </xf>
    <xf numFmtId="0" fontId="18" fillId="0" borderId="108" xfId="11" applyFont="1" applyBorder="1" applyAlignment="1">
      <alignment horizontal="left" vertical="center" wrapText="1"/>
    </xf>
    <xf numFmtId="0" fontId="18" fillId="0" borderId="109" xfId="11" applyFont="1" applyBorder="1" applyAlignment="1">
      <alignment horizontal="left" vertical="center" wrapText="1"/>
    </xf>
    <xf numFmtId="0" fontId="18" fillId="0" borderId="110" xfId="11" applyFont="1" applyBorder="1" applyAlignment="1">
      <alignment horizontal="left" vertical="center" wrapText="1"/>
    </xf>
    <xf numFmtId="0" fontId="17" fillId="0" borderId="108" xfId="11" applyFont="1" applyBorder="1" applyAlignment="1">
      <alignment horizontal="left" vertical="center"/>
    </xf>
    <xf numFmtId="0" fontId="18" fillId="0" borderId="109" xfId="11" applyFont="1" applyBorder="1" applyAlignment="1">
      <alignment horizontal="left" vertical="center" wrapText="1" shrinkToFit="1"/>
    </xf>
    <xf numFmtId="0" fontId="18" fillId="0" borderId="110" xfId="11" applyFont="1" applyBorder="1" applyAlignment="1">
      <alignment horizontal="left" vertical="center" wrapText="1" shrinkToFit="1"/>
    </xf>
    <xf numFmtId="0" fontId="18" fillId="0" borderId="9" xfId="11" applyFont="1" applyBorder="1" applyAlignment="1">
      <alignment horizontal="left" vertical="center" wrapText="1"/>
    </xf>
    <xf numFmtId="0" fontId="17" fillId="10" borderId="30" xfId="11" applyFont="1" applyFill="1" applyBorder="1" applyAlignment="1">
      <alignment horizontal="center" wrapText="1"/>
    </xf>
    <xf numFmtId="9" fontId="2" fillId="0" borderId="0" xfId="24" applyFont="1" applyFill="1" applyBorder="1" applyAlignment="1" applyProtection="1">
      <alignment horizontal="center" vertical="center" wrapText="1"/>
    </xf>
    <xf numFmtId="0" fontId="17" fillId="10" borderId="2" xfId="11" applyFont="1" applyFill="1" applyBorder="1" applyAlignment="1">
      <alignment horizontal="center" vertical="center" shrinkToFit="1"/>
    </xf>
    <xf numFmtId="0" fontId="46" fillId="10" borderId="4" xfId="14" applyFont="1" applyFill="1" applyBorder="1" applyAlignment="1">
      <alignment vertical="center" shrinkToFit="1"/>
    </xf>
    <xf numFmtId="12" fontId="15" fillId="0" borderId="3" xfId="11" applyNumberFormat="1" applyFont="1" applyBorder="1" applyAlignment="1">
      <alignment horizontal="center" vertical="center"/>
    </xf>
    <xf numFmtId="12" fontId="15" fillId="0" borderId="111" xfId="11" applyNumberFormat="1" applyFont="1" applyBorder="1" applyAlignment="1">
      <alignment horizontal="center" vertical="center"/>
    </xf>
    <xf numFmtId="0" fontId="15" fillId="0" borderId="111" xfId="11" applyFont="1" applyBorder="1" applyAlignment="1">
      <alignment horizontal="center" vertical="center"/>
    </xf>
    <xf numFmtId="12" fontId="15" fillId="10" borderId="2" xfId="11" applyNumberFormat="1" applyFont="1" applyFill="1" applyBorder="1" applyAlignment="1">
      <alignment horizontal="center" vertical="center"/>
    </xf>
    <xf numFmtId="12" fontId="15" fillId="10" borderId="111" xfId="11" applyNumberFormat="1" applyFont="1" applyFill="1" applyBorder="1" applyAlignment="1">
      <alignment horizontal="center" vertical="center"/>
    </xf>
    <xf numFmtId="0" fontId="15" fillId="0" borderId="112" xfId="11" applyFont="1" applyBorder="1" applyAlignment="1">
      <alignment horizontal="center" vertical="center"/>
    </xf>
    <xf numFmtId="0" fontId="15" fillId="0" borderId="2" xfId="11" applyFont="1" applyBorder="1" applyAlignment="1">
      <alignment horizontal="center" vertical="center"/>
    </xf>
    <xf numFmtId="0" fontId="15" fillId="0" borderId="30" xfId="11" applyFont="1" applyBorder="1" applyAlignment="1">
      <alignment horizontal="center" vertical="center"/>
    </xf>
    <xf numFmtId="0" fontId="15" fillId="10" borderId="30" xfId="11" applyFont="1" applyFill="1" applyBorder="1" applyAlignment="1">
      <alignment horizontal="center"/>
    </xf>
    <xf numFmtId="0" fontId="17" fillId="10" borderId="17" xfId="11" applyFont="1" applyFill="1" applyBorder="1"/>
    <xf numFmtId="180" fontId="2" fillId="11" borderId="7" xfId="7" applyNumberFormat="1" applyFont="1" applyFill="1" applyBorder="1" applyAlignment="1" applyProtection="1">
      <alignment vertical="center"/>
      <protection locked="0"/>
    </xf>
    <xf numFmtId="180" fontId="2" fillId="11" borderId="109" xfId="7" applyNumberFormat="1" applyFont="1" applyFill="1" applyBorder="1" applyAlignment="1" applyProtection="1">
      <alignment vertical="center"/>
      <protection locked="0"/>
    </xf>
    <xf numFmtId="180" fontId="2" fillId="11" borderId="9" xfId="7" applyNumberFormat="1" applyFont="1" applyFill="1" applyBorder="1" applyAlignment="1" applyProtection="1">
      <alignment vertical="center"/>
      <protection locked="0"/>
    </xf>
    <xf numFmtId="180" fontId="2" fillId="11" borderId="0" xfId="7" applyNumberFormat="1" applyFont="1" applyFill="1" applyBorder="1" applyAlignment="1" applyProtection="1">
      <alignment vertical="center"/>
      <protection locked="0"/>
    </xf>
    <xf numFmtId="180" fontId="2" fillId="11" borderId="102" xfId="7" applyNumberFormat="1" applyFont="1" applyFill="1" applyBorder="1" applyAlignment="1" applyProtection="1">
      <alignment vertical="center"/>
      <protection locked="0"/>
    </xf>
    <xf numFmtId="180" fontId="2" fillId="11" borderId="6" xfId="7" applyNumberFormat="1" applyFont="1" applyFill="1" applyBorder="1" applyAlignment="1" applyProtection="1">
      <alignment vertical="center"/>
      <protection locked="0"/>
    </xf>
    <xf numFmtId="180" fontId="2" fillId="0" borderId="30" xfId="7" applyNumberFormat="1" applyFont="1" applyFill="1" applyBorder="1" applyAlignment="1" applyProtection="1">
      <alignment vertical="center"/>
    </xf>
    <xf numFmtId="2" fontId="2" fillId="12" borderId="30" xfId="7" applyNumberFormat="1" applyFont="1" applyFill="1" applyBorder="1" applyAlignment="1" applyProtection="1"/>
    <xf numFmtId="12" fontId="15" fillId="8" borderId="30" xfId="7" applyNumberFormat="1" applyFont="1" applyFill="1" applyBorder="1" applyAlignment="1" applyProtection="1">
      <alignment horizontal="center"/>
      <protection locked="0"/>
    </xf>
    <xf numFmtId="0" fontId="2" fillId="0" borderId="17" xfId="11" applyBorder="1" applyAlignment="1">
      <alignment horizontal="center" vertical="top" shrinkToFit="1"/>
    </xf>
    <xf numFmtId="0" fontId="47" fillId="0" borderId="0" xfId="14" applyFont="1">
      <alignment vertical="center"/>
    </xf>
    <xf numFmtId="0" fontId="17" fillId="10" borderId="49" xfId="11" applyFont="1" applyFill="1" applyBorder="1"/>
    <xf numFmtId="0" fontId="17" fillId="10" borderId="1" xfId="11" applyFont="1" applyFill="1" applyBorder="1" applyAlignment="1">
      <alignment horizontal="center"/>
    </xf>
    <xf numFmtId="180" fontId="2" fillId="11" borderId="2" xfId="7" applyNumberFormat="1" applyFont="1" applyFill="1" applyBorder="1" applyAlignment="1" applyProtection="1">
      <alignment vertical="center"/>
      <protection locked="0"/>
    </xf>
    <xf numFmtId="180" fontId="2" fillId="11" borderId="111" xfId="7" applyNumberFormat="1" applyFont="1" applyFill="1" applyBorder="1" applyAlignment="1" applyProtection="1">
      <alignment vertical="center"/>
      <protection locked="0"/>
    </xf>
    <xf numFmtId="180" fontId="2" fillId="11" borderId="4" xfId="7" applyNumberFormat="1" applyFont="1" applyFill="1" applyBorder="1" applyAlignment="1" applyProtection="1">
      <alignment vertical="center"/>
      <protection locked="0"/>
    </xf>
    <xf numFmtId="180" fontId="2" fillId="11" borderId="3" xfId="7" applyNumberFormat="1" applyFont="1" applyFill="1" applyBorder="1" applyAlignment="1" applyProtection="1">
      <alignment vertical="center"/>
      <protection locked="0"/>
    </xf>
    <xf numFmtId="180" fontId="2" fillId="0" borderId="1" xfId="7" applyNumberFormat="1" applyFont="1" applyFill="1" applyBorder="1" applyAlignment="1" applyProtection="1">
      <alignment vertical="center"/>
    </xf>
    <xf numFmtId="0" fontId="2" fillId="0" borderId="30" xfId="11" applyBorder="1" applyAlignment="1">
      <alignment horizontal="center" vertical="top" shrinkToFit="1"/>
    </xf>
    <xf numFmtId="0" fontId="17" fillId="10" borderId="49" xfId="11" applyFont="1" applyFill="1" applyBorder="1" applyAlignment="1">
      <alignment horizontal="right"/>
    </xf>
    <xf numFmtId="0" fontId="17" fillId="0" borderId="113" xfId="11" applyFont="1" applyBorder="1" applyAlignment="1">
      <alignment horizontal="center" vertical="top" wrapText="1"/>
    </xf>
    <xf numFmtId="38" fontId="2" fillId="12" borderId="114" xfId="23" applyFont="1" applyFill="1" applyBorder="1" applyAlignment="1" applyProtection="1">
      <alignment horizontal="center" vertical="center" wrapText="1"/>
    </xf>
    <xf numFmtId="0" fontId="17" fillId="11" borderId="49" xfId="11" applyFont="1" applyFill="1" applyBorder="1" applyAlignment="1">
      <alignment horizontal="center"/>
    </xf>
    <xf numFmtId="0" fontId="17" fillId="0" borderId="115" xfId="11" applyFont="1" applyBorder="1" applyAlignment="1">
      <alignment horizontal="center" vertical="top" wrapText="1"/>
    </xf>
    <xf numFmtId="38" fontId="2" fillId="12" borderId="116" xfId="23" applyFont="1" applyFill="1" applyBorder="1" applyAlignment="1" applyProtection="1">
      <alignment horizontal="center" vertical="center" wrapText="1"/>
    </xf>
    <xf numFmtId="0" fontId="17" fillId="10" borderId="30" xfId="11" applyFont="1" applyFill="1" applyBorder="1" applyAlignment="1">
      <alignment horizontal="center"/>
    </xf>
    <xf numFmtId="180" fontId="2" fillId="11" borderId="8" xfId="7" applyNumberFormat="1" applyFont="1" applyFill="1" applyBorder="1" applyAlignment="1" applyProtection="1">
      <alignment vertical="center"/>
      <protection locked="0"/>
    </xf>
    <xf numFmtId="0" fontId="43" fillId="0" borderId="0" xfId="12" applyFont="1" applyAlignment="1"/>
    <xf numFmtId="0" fontId="17" fillId="10" borderId="30" xfId="11" applyFont="1" applyFill="1" applyBorder="1"/>
    <xf numFmtId="180" fontId="2" fillId="11" borderId="117" xfId="7" applyNumberFormat="1" applyFont="1" applyFill="1" applyBorder="1" applyAlignment="1" applyProtection="1">
      <alignment vertical="center"/>
      <protection locked="0"/>
    </xf>
    <xf numFmtId="0" fontId="43" fillId="0" borderId="7" xfId="11" applyFont="1" applyBorder="1" applyAlignment="1">
      <alignment horizontal="left" vertical="top" wrapText="1"/>
    </xf>
    <xf numFmtId="0" fontId="43" fillId="0" borderId="8" xfId="11" applyFont="1" applyBorder="1" applyAlignment="1">
      <alignment horizontal="left" vertical="top" wrapText="1"/>
    </xf>
    <xf numFmtId="0" fontId="43" fillId="0" borderId="30" xfId="11" applyFont="1" applyBorder="1" applyAlignment="1">
      <alignment horizontal="left" vertical="top" wrapText="1"/>
    </xf>
    <xf numFmtId="0" fontId="43" fillId="0" borderId="5" xfId="12" applyFont="1" applyBorder="1">
      <alignment vertical="center"/>
    </xf>
    <xf numFmtId="181" fontId="17" fillId="12" borderId="17" xfId="11" applyNumberFormat="1" applyFont="1" applyFill="1" applyBorder="1" applyAlignment="1">
      <alignment horizontal="center"/>
    </xf>
    <xf numFmtId="42" fontId="15" fillId="0" borderId="52" xfId="11" applyNumberFormat="1" applyFont="1" applyBorder="1" applyAlignment="1">
      <alignment horizontal="center" vertical="center" wrapText="1"/>
    </xf>
    <xf numFmtId="42" fontId="15" fillId="0" borderId="118" xfId="11" applyNumberFormat="1" applyFont="1" applyBorder="1" applyAlignment="1">
      <alignment horizontal="center" vertical="center" wrapText="1"/>
    </xf>
    <xf numFmtId="0" fontId="48" fillId="0" borderId="9" xfId="14" applyFont="1" applyBorder="1" applyAlignment="1">
      <alignment horizontal="left" vertical="top" wrapText="1"/>
    </xf>
    <xf numFmtId="0" fontId="43" fillId="0" borderId="0" xfId="0" applyFont="1"/>
    <xf numFmtId="181" fontId="17" fillId="12" borderId="49" xfId="11" applyNumberFormat="1" applyFont="1" applyFill="1" applyBorder="1" applyAlignment="1">
      <alignment horizontal="center"/>
    </xf>
    <xf numFmtId="0" fontId="48" fillId="0" borderId="4" xfId="14" applyFont="1" applyBorder="1" applyAlignment="1">
      <alignment horizontal="left" vertical="top" wrapText="1"/>
    </xf>
    <xf numFmtId="181" fontId="17" fillId="12" borderId="30" xfId="11" applyNumberFormat="1" applyFont="1" applyFill="1" applyBorder="1" applyAlignment="1">
      <alignment horizontal="center"/>
    </xf>
    <xf numFmtId="42" fontId="15" fillId="0" borderId="71" xfId="11" applyNumberFormat="1" applyFont="1" applyBorder="1" applyAlignment="1">
      <alignment horizontal="center" vertical="center" wrapText="1"/>
    </xf>
    <xf numFmtId="42" fontId="15" fillId="0" borderId="119" xfId="11" applyNumberFormat="1" applyFont="1" applyBorder="1" applyAlignment="1">
      <alignment horizontal="center" vertical="center" wrapText="1"/>
    </xf>
    <xf numFmtId="0" fontId="17" fillId="10" borderId="2" xfId="11" applyFont="1" applyFill="1" applyBorder="1" applyAlignment="1">
      <alignment horizontal="center" vertical="center" wrapText="1"/>
    </xf>
    <xf numFmtId="0" fontId="17" fillId="10" borderId="4" xfId="11" applyFont="1" applyFill="1" applyBorder="1" applyAlignment="1">
      <alignment horizontal="center" vertical="center" wrapText="1"/>
    </xf>
    <xf numFmtId="2" fontId="2" fillId="0" borderId="95" xfId="7" applyNumberFormat="1" applyFont="1" applyFill="1" applyBorder="1" applyAlignment="1" applyProtection="1"/>
    <xf numFmtId="180" fontId="43" fillId="0" borderId="1" xfId="4" applyNumberFormat="1" applyFont="1" applyFill="1" applyBorder="1" applyAlignment="1" applyProtection="1">
      <alignment vertical="center"/>
    </xf>
    <xf numFmtId="180" fontId="43" fillId="0" borderId="95" xfId="4" applyNumberFormat="1" applyFont="1" applyFill="1" applyBorder="1" applyAlignment="1" applyProtection="1">
      <alignment vertical="center"/>
    </xf>
    <xf numFmtId="182" fontId="2" fillId="12" borderId="49" xfId="7" applyNumberFormat="1" applyFont="1" applyFill="1" applyBorder="1" applyAlignment="1" applyProtection="1"/>
    <xf numFmtId="183" fontId="43" fillId="12" borderId="2" xfId="4" applyNumberFormat="1" applyFont="1" applyFill="1" applyBorder="1" applyAlignment="1" applyProtection="1">
      <alignment vertical="center"/>
    </xf>
    <xf numFmtId="182" fontId="21" fillId="12" borderId="120" xfId="7" applyNumberFormat="1" applyFont="1" applyFill="1" applyBorder="1" applyAlignment="1" applyProtection="1">
      <alignment vertical="center"/>
    </xf>
    <xf numFmtId="0" fontId="43" fillId="0" borderId="0" xfId="12" applyFont="1" applyAlignment="1">
      <alignment vertical="center" wrapText="1"/>
    </xf>
    <xf numFmtId="0" fontId="46" fillId="0" borderId="0" xfId="14" applyFont="1">
      <alignment vertical="center"/>
    </xf>
    <xf numFmtId="49" fontId="2" fillId="0" borderId="18" xfId="11" applyNumberFormat="1" applyBorder="1" applyAlignment="1">
      <alignment horizontal="left" shrinkToFit="1"/>
    </xf>
    <xf numFmtId="49" fontId="2" fillId="0" borderId="0" xfId="11" applyNumberFormat="1" applyAlignment="1">
      <alignment horizontal="left" shrinkToFit="1"/>
    </xf>
    <xf numFmtId="49" fontId="2" fillId="0" borderId="0" xfId="11" quotePrefix="1" applyNumberFormat="1" applyAlignment="1">
      <alignment horizontal="left" shrinkToFit="1"/>
    </xf>
    <xf numFmtId="0" fontId="49" fillId="0" borderId="0" xfId="11" applyFont="1" applyAlignment="1">
      <alignment horizontal="center"/>
    </xf>
    <xf numFmtId="0" fontId="26" fillId="0" borderId="1" xfId="9" applyFont="1" applyBorder="1" applyAlignment="1">
      <alignment horizontal="left" vertical="center"/>
    </xf>
    <xf numFmtId="0" fontId="26" fillId="0" borderId="18" xfId="9" applyFont="1" applyBorder="1" applyAlignment="1">
      <alignment horizontal="center" vertical="center" wrapText="1"/>
    </xf>
    <xf numFmtId="0" fontId="26" fillId="0" borderId="22" xfId="9" applyFont="1" applyBorder="1" applyAlignment="1">
      <alignment horizontal="center" vertical="center" wrapText="1"/>
    </xf>
    <xf numFmtId="0" fontId="50" fillId="0" borderId="0" xfId="9" applyFont="1" applyAlignment="1">
      <alignment horizontal="center" vertical="top" wrapText="1"/>
    </xf>
    <xf numFmtId="0" fontId="26" fillId="0" borderId="5" xfId="9" applyFont="1" applyBorder="1" applyAlignment="1">
      <alignment horizontal="left" vertical="center"/>
    </xf>
    <xf numFmtId="0" fontId="26" fillId="0" borderId="6" xfId="9" applyFont="1" applyBorder="1" applyAlignment="1">
      <alignment horizontal="center" vertical="center" wrapText="1"/>
    </xf>
    <xf numFmtId="0" fontId="50" fillId="0" borderId="0" xfId="9" applyFont="1" applyAlignment="1">
      <alignment horizontal="center" vertical="top"/>
    </xf>
    <xf numFmtId="0" fontId="26" fillId="0" borderId="6" xfId="9" applyFont="1" applyBorder="1"/>
    <xf numFmtId="0" fontId="26" fillId="0" borderId="5" xfId="9" applyFont="1" applyBorder="1"/>
    <xf numFmtId="0" fontId="50" fillId="0" borderId="0" xfId="9" applyFont="1" applyAlignment="1">
      <alignment vertical="top"/>
    </xf>
    <xf numFmtId="0" fontId="50" fillId="0" borderId="0" xfId="9" applyFont="1" applyAlignment="1">
      <alignment vertical="top" wrapText="1"/>
    </xf>
    <xf numFmtId="0" fontId="26" fillId="0" borderId="8" xfId="9" applyFont="1" applyBorder="1" applyAlignment="1">
      <alignment horizontal="center" vertical="center" wrapText="1"/>
    </xf>
    <xf numFmtId="0" fontId="26" fillId="0" borderId="9" xfId="9" applyFont="1" applyBorder="1" applyAlignment="1">
      <alignment horizontal="center" vertical="center" wrapText="1"/>
    </xf>
    <xf numFmtId="0" fontId="51" fillId="0" borderId="17" xfId="9" applyFont="1" applyBorder="1" applyAlignment="1">
      <alignment horizontal="left" vertical="center"/>
    </xf>
    <xf numFmtId="0" fontId="51" fillId="0" borderId="49" xfId="9" applyFont="1" applyBorder="1" applyAlignment="1">
      <alignment horizontal="left" vertical="center"/>
    </xf>
    <xf numFmtId="0" fontId="26" fillId="0" borderId="49" xfId="9" applyFont="1" applyBorder="1" applyAlignment="1">
      <alignment vertical="center"/>
    </xf>
    <xf numFmtId="0" fontId="26" fillId="0" borderId="1" xfId="9" applyFont="1" applyBorder="1" applyAlignment="1">
      <alignment horizontal="center" vertical="center"/>
    </xf>
    <xf numFmtId="0" fontId="26" fillId="0" borderId="4" xfId="9" applyFont="1" applyBorder="1" applyAlignment="1">
      <alignment horizontal="center" vertical="center"/>
    </xf>
    <xf numFmtId="0" fontId="51" fillId="0" borderId="17" xfId="9" applyFont="1" applyBorder="1" applyAlignment="1">
      <alignment horizontal="left" vertical="center" wrapText="1"/>
    </xf>
    <xf numFmtId="0" fontId="51" fillId="0" borderId="22" xfId="9" applyFont="1" applyBorder="1" applyAlignment="1">
      <alignment horizontal="left" vertical="center"/>
    </xf>
    <xf numFmtId="0" fontId="51" fillId="0" borderId="22" xfId="9" applyFont="1" applyBorder="1" applyAlignment="1">
      <alignment horizontal="left" vertical="center" wrapText="1"/>
    </xf>
    <xf numFmtId="0" fontId="51" fillId="0" borderId="17" xfId="9" applyFont="1" applyBorder="1" applyAlignment="1">
      <alignment vertical="center" wrapText="1"/>
    </xf>
    <xf numFmtId="0" fontId="51" fillId="0" borderId="49" xfId="9" applyFont="1" applyBorder="1" applyAlignment="1">
      <alignment horizontal="left" vertical="center" wrapText="1"/>
    </xf>
    <xf numFmtId="0" fontId="51" fillId="0" borderId="6" xfId="9" applyFont="1" applyBorder="1" applyAlignment="1">
      <alignment horizontal="left" vertical="center" wrapText="1"/>
    </xf>
    <xf numFmtId="0" fontId="51" fillId="0" borderId="49" xfId="9" applyFont="1" applyBorder="1" applyAlignment="1">
      <alignment vertical="center" wrapText="1"/>
    </xf>
    <xf numFmtId="0" fontId="51" fillId="0" borderId="49" xfId="9" applyFont="1" applyBorder="1" applyAlignment="1">
      <alignment vertical="center"/>
    </xf>
    <xf numFmtId="0" fontId="51" fillId="0" borderId="6" xfId="9" applyFont="1" applyBorder="1" applyAlignment="1">
      <alignment vertical="center"/>
    </xf>
    <xf numFmtId="0" fontId="51" fillId="0" borderId="5" xfId="9" applyFont="1" applyBorder="1" applyAlignment="1">
      <alignment vertical="center"/>
    </xf>
    <xf numFmtId="184" fontId="26" fillId="0" borderId="0" xfId="9" applyNumberFormat="1" applyFont="1" applyAlignment="1">
      <alignment vertical="center"/>
    </xf>
    <xf numFmtId="184" fontId="26" fillId="0" borderId="6" xfId="9" applyNumberFormat="1" applyFont="1" applyBorder="1" applyAlignment="1">
      <alignment vertical="center"/>
    </xf>
    <xf numFmtId="0" fontId="26" fillId="0" borderId="30" xfId="9" applyFont="1" applyBorder="1" applyAlignment="1">
      <alignment horizontal="left" vertical="center"/>
    </xf>
    <xf numFmtId="0" fontId="51" fillId="0" borderId="30" xfId="9" applyFont="1" applyBorder="1" applyAlignment="1">
      <alignment horizontal="left" vertical="center" wrapText="1"/>
    </xf>
    <xf numFmtId="0" fontId="51" fillId="0" borderId="30" xfId="9" applyFont="1" applyBorder="1" applyAlignment="1">
      <alignment vertical="center" wrapText="1"/>
    </xf>
    <xf numFmtId="0" fontId="26" fillId="0" borderId="17" xfId="9" applyFont="1" applyBorder="1" applyAlignment="1">
      <alignment vertical="center"/>
    </xf>
    <xf numFmtId="0" fontId="26" fillId="0" borderId="4" xfId="9" applyFont="1" applyBorder="1" applyAlignment="1">
      <alignment vertical="center"/>
    </xf>
    <xf numFmtId="0" fontId="26" fillId="0" borderId="1" xfId="9" applyFont="1" applyBorder="1" applyAlignment="1">
      <alignment vertical="center"/>
    </xf>
    <xf numFmtId="184" fontId="26" fillId="0" borderId="18" xfId="9" applyNumberFormat="1" applyFont="1" applyBorder="1" applyAlignment="1">
      <alignment horizontal="center" vertical="center"/>
    </xf>
    <xf numFmtId="0" fontId="52" fillId="0" borderId="0" xfId="9" applyFont="1" applyAlignment="1">
      <alignment horizontal="center" vertical="center"/>
    </xf>
    <xf numFmtId="0" fontId="28" fillId="0" borderId="0" xfId="9" applyFont="1" applyAlignment="1">
      <alignment horizontal="center" vertical="center"/>
    </xf>
    <xf numFmtId="0" fontId="53" fillId="0" borderId="5" xfId="9" applyFont="1" applyBorder="1" applyAlignment="1">
      <alignment horizontal="center" vertical="center" shrinkToFit="1"/>
    </xf>
    <xf numFmtId="0" fontId="51" fillId="0" borderId="30" xfId="9" applyFont="1" applyBorder="1" applyAlignment="1">
      <alignment horizontal="left" vertical="center"/>
    </xf>
    <xf numFmtId="0" fontId="51" fillId="0" borderId="30" xfId="9" applyFont="1" applyBorder="1" applyAlignment="1">
      <alignment vertical="center"/>
    </xf>
    <xf numFmtId="0" fontId="51" fillId="0" borderId="7" xfId="9" applyFont="1" applyBorder="1" applyAlignment="1">
      <alignment vertical="center"/>
    </xf>
    <xf numFmtId="0" fontId="51" fillId="0" borderId="9" xfId="9" applyFont="1" applyBorder="1" applyAlignment="1">
      <alignment vertical="center"/>
    </xf>
    <xf numFmtId="0" fontId="53" fillId="0" borderId="7" xfId="9" applyFont="1" applyBorder="1" applyAlignment="1">
      <alignment horizontal="center" vertical="center" shrinkToFit="1"/>
    </xf>
    <xf numFmtId="0" fontId="26" fillId="0" borderId="9" xfId="9" applyFont="1" applyBorder="1" applyAlignment="1">
      <alignment vertical="center"/>
    </xf>
    <xf numFmtId="0" fontId="53" fillId="0" borderId="8" xfId="9" applyFont="1" applyBorder="1" applyAlignment="1">
      <alignment vertical="center" shrinkToFit="1"/>
    </xf>
    <xf numFmtId="0" fontId="51" fillId="0" borderId="0" xfId="9" applyFont="1" applyAlignment="1">
      <alignment horizontal="left"/>
    </xf>
    <xf numFmtId="0" fontId="51" fillId="0" borderId="0" xfId="9" applyFont="1" applyAlignment="1">
      <alignment horizontal="justify"/>
    </xf>
    <xf numFmtId="0" fontId="51" fillId="0" borderId="2" xfId="9" applyFont="1" applyBorder="1" applyAlignment="1">
      <alignment horizontal="center" vertical="center" wrapText="1"/>
    </xf>
    <xf numFmtId="0" fontId="51" fillId="0" borderId="3" xfId="9" applyFont="1" applyBorder="1" applyAlignment="1">
      <alignment horizontal="center" vertical="center" wrapText="1"/>
    </xf>
    <xf numFmtId="0" fontId="51" fillId="0" borderId="4" xfId="9" applyFont="1" applyBorder="1" applyAlignment="1">
      <alignment horizontal="center" vertical="center" wrapText="1"/>
    </xf>
    <xf numFmtId="0" fontId="51" fillId="0" borderId="1" xfId="9" applyFont="1" applyBorder="1" applyAlignment="1">
      <alignment horizontal="center" vertical="center" wrapText="1"/>
    </xf>
    <xf numFmtId="0" fontId="51" fillId="0" borderId="1" xfId="9" applyFont="1" applyBorder="1" applyAlignment="1">
      <alignment horizontal="justify" vertical="top" wrapText="1"/>
    </xf>
    <xf numFmtId="0" fontId="51" fillId="0" borderId="2" xfId="9" applyFont="1" applyBorder="1" applyAlignment="1">
      <alignment horizontal="justify" vertical="top" wrapText="1"/>
    </xf>
    <xf numFmtId="0" fontId="51" fillId="0" borderId="121" xfId="9" applyFont="1" applyBorder="1" applyAlignment="1">
      <alignment horizontal="center" vertical="center" wrapText="1"/>
    </xf>
    <xf numFmtId="0" fontId="51" fillId="0" borderId="48" xfId="9" applyFont="1" applyBorder="1" applyAlignment="1">
      <alignment horizontal="justify" vertical="top" wrapText="1"/>
    </xf>
    <xf numFmtId="0" fontId="51" fillId="0" borderId="18" xfId="9" applyFont="1" applyBorder="1" applyAlignment="1">
      <alignment horizontal="left"/>
    </xf>
    <xf numFmtId="0" fontId="51" fillId="0" borderId="22" xfId="9" applyFont="1" applyBorder="1" applyAlignment="1">
      <alignment horizontal="left"/>
    </xf>
    <xf numFmtId="0" fontId="54" fillId="0" borderId="0" xfId="9" applyFont="1" applyAlignment="1">
      <alignment horizontal="left" vertical="center"/>
    </xf>
    <xf numFmtId="0" fontId="51" fillId="0" borderId="121" xfId="9" applyFont="1" applyBorder="1" applyAlignment="1">
      <alignment horizontal="center" vertical="center" shrinkToFit="1"/>
    </xf>
    <xf numFmtId="0" fontId="51" fillId="0" borderId="5" xfId="9" applyFont="1" applyBorder="1" applyAlignment="1">
      <alignment horizontal="justify" vertical="top" wrapText="1"/>
    </xf>
    <xf numFmtId="0" fontId="51" fillId="0" borderId="17" xfId="9" applyFont="1" applyBorder="1" applyAlignment="1">
      <alignment horizontal="center" vertical="center"/>
    </xf>
    <xf numFmtId="0" fontId="51" fillId="0" borderId="1" xfId="9" applyFont="1" applyBorder="1" applyAlignment="1">
      <alignment horizontal="center" vertical="center"/>
    </xf>
    <xf numFmtId="185" fontId="28" fillId="0" borderId="1" xfId="9" applyNumberFormat="1" applyFont="1" applyBorder="1" applyAlignment="1">
      <alignment horizontal="center" vertical="center" wrapText="1"/>
    </xf>
    <xf numFmtId="0" fontId="51" fillId="0" borderId="0" xfId="9" applyFont="1"/>
    <xf numFmtId="0" fontId="51" fillId="0" borderId="49" xfId="9" applyFont="1" applyBorder="1" applyAlignment="1">
      <alignment horizontal="center" vertical="center"/>
    </xf>
    <xf numFmtId="0" fontId="51" fillId="0" borderId="1" xfId="9" applyFont="1" applyBorder="1" applyAlignment="1">
      <alignment horizontal="justify" vertical="center"/>
    </xf>
    <xf numFmtId="0" fontId="51" fillId="0" borderId="30" xfId="9" applyFont="1" applyBorder="1" applyAlignment="1">
      <alignment horizontal="center" vertical="center"/>
    </xf>
    <xf numFmtId="0" fontId="51" fillId="0" borderId="1" xfId="9" applyFont="1" applyBorder="1" applyAlignment="1">
      <alignment horizontal="justify" vertical="center" wrapText="1"/>
    </xf>
    <xf numFmtId="0" fontId="26" fillId="0" borderId="68" xfId="9" applyFont="1" applyBorder="1"/>
    <xf numFmtId="0" fontId="51" fillId="0" borderId="0" xfId="9" applyFont="1" applyAlignment="1">
      <alignment vertical="top"/>
    </xf>
    <xf numFmtId="0" fontId="51" fillId="0" borderId="122" xfId="9" applyFont="1" applyBorder="1" applyAlignment="1">
      <alignment horizontal="center" vertical="center"/>
    </xf>
    <xf numFmtId="0" fontId="51" fillId="0" borderId="17" xfId="9" applyFont="1" applyBorder="1" applyAlignment="1">
      <alignment horizontal="justify" vertical="center"/>
    </xf>
    <xf numFmtId="0" fontId="51" fillId="0" borderId="17" xfId="9" applyFont="1" applyBorder="1" applyAlignment="1">
      <alignment horizontal="justify" vertical="center" wrapText="1"/>
    </xf>
    <xf numFmtId="0" fontId="51" fillId="0" borderId="17" xfId="9" applyFont="1" applyBorder="1" applyAlignment="1">
      <alignment horizontal="center" vertical="center" wrapText="1"/>
    </xf>
    <xf numFmtId="0" fontId="51" fillId="0" borderId="123" xfId="9" applyFont="1" applyBorder="1" applyAlignment="1">
      <alignment horizontal="center" vertical="center" wrapText="1"/>
    </xf>
    <xf numFmtId="0" fontId="51" fillId="0" borderId="124" xfId="9" applyFont="1" applyBorder="1" applyAlignment="1">
      <alignment horizontal="center" vertical="center" wrapText="1"/>
    </xf>
    <xf numFmtId="0" fontId="51" fillId="0" borderId="125" xfId="9" applyFont="1" applyBorder="1" applyAlignment="1">
      <alignment horizontal="center" vertical="center" wrapText="1"/>
    </xf>
    <xf numFmtId="0" fontId="51" fillId="0" borderId="126" xfId="9" applyFont="1" applyBorder="1" applyAlignment="1">
      <alignment horizontal="justify" vertical="top" wrapText="1"/>
    </xf>
    <xf numFmtId="0" fontId="2" fillId="0" borderId="3" xfId="9" applyBorder="1" applyAlignment="1">
      <alignment horizontal="center" vertical="center" wrapText="1"/>
    </xf>
    <xf numFmtId="0" fontId="2" fillId="0" borderId="4" xfId="9" applyBorder="1" applyAlignment="1">
      <alignment horizontal="center" vertical="center" wrapText="1"/>
    </xf>
    <xf numFmtId="0" fontId="26" fillId="0" borderId="7" xfId="9" applyFont="1" applyBorder="1"/>
    <xf numFmtId="0" fontId="26" fillId="0" borderId="8" xfId="9" applyFont="1" applyBorder="1"/>
    <xf numFmtId="0" fontId="51" fillId="0" borderId="8" xfId="9" applyFont="1" applyBorder="1" applyAlignment="1">
      <alignment horizontal="justify" vertical="top" wrapText="1"/>
    </xf>
    <xf numFmtId="0" fontId="26" fillId="0" borderId="9" xfId="9" applyFont="1" applyBorder="1"/>
    <xf numFmtId="0" fontId="55" fillId="0" borderId="0" xfId="9" applyFont="1" applyAlignment="1">
      <alignment vertical="center"/>
    </xf>
    <xf numFmtId="0" fontId="51" fillId="0" borderId="0" xfId="9" applyFont="1" applyAlignment="1">
      <alignment horizontal="justify" vertical="top" wrapText="1"/>
    </xf>
    <xf numFmtId="0" fontId="0" fillId="10" borderId="0" xfId="15" applyFont="1" applyFill="1">
      <alignment vertical="center"/>
    </xf>
    <xf numFmtId="0" fontId="1" fillId="10" borderId="6" xfId="15" applyFill="1" applyBorder="1">
      <alignment vertical="center"/>
    </xf>
    <xf numFmtId="0" fontId="1" fillId="10" borderId="22" xfId="15" applyFill="1" applyBorder="1">
      <alignment vertical="center"/>
    </xf>
    <xf numFmtId="0" fontId="56" fillId="10" borderId="0" xfId="15" applyFont="1" applyFill="1" applyAlignment="1">
      <alignment horizontal="center" vertical="center"/>
    </xf>
    <xf numFmtId="0" fontId="57" fillId="10" borderId="0" xfId="15" applyFont="1" applyFill="1" applyAlignment="1">
      <alignment horizontal="left" vertical="center"/>
    </xf>
    <xf numFmtId="0" fontId="57" fillId="10" borderId="0" xfId="15" applyFont="1" applyFill="1">
      <alignment vertical="center"/>
    </xf>
    <xf numFmtId="0" fontId="0" fillId="14" borderId="0" xfId="15" applyFont="1" applyFill="1" applyAlignment="1">
      <alignment horizontal="center" vertical="center"/>
    </xf>
    <xf numFmtId="0" fontId="1" fillId="10" borderId="1" xfId="15" applyFill="1" applyBorder="1">
      <alignment vertical="center"/>
    </xf>
    <xf numFmtId="186" fontId="1" fillId="0" borderId="3" xfId="15" applyNumberFormat="1" applyBorder="1" applyAlignment="1">
      <alignment horizontal="center" vertical="center"/>
    </xf>
    <xf numFmtId="0" fontId="1" fillId="10" borderId="4" xfId="15" applyFill="1" applyBorder="1" applyAlignment="1">
      <alignment horizontal="center" vertical="center"/>
    </xf>
    <xf numFmtId="186" fontId="1" fillId="10" borderId="3" xfId="15" applyNumberFormat="1" applyFill="1" applyBorder="1" applyAlignment="1">
      <alignment horizontal="center" vertical="center"/>
    </xf>
    <xf numFmtId="0" fontId="1" fillId="10" borderId="5" xfId="15" applyFill="1" applyBorder="1" applyAlignment="1">
      <alignment horizontal="center" vertical="center"/>
    </xf>
    <xf numFmtId="0" fontId="1" fillId="14" borderId="4" xfId="15" applyFill="1" applyBorder="1" applyAlignment="1">
      <alignment horizontal="center" vertical="center"/>
    </xf>
    <xf numFmtId="186" fontId="1" fillId="14" borderId="3" xfId="15" applyNumberFormat="1" applyFill="1" applyBorder="1" applyAlignment="1">
      <alignment horizontal="center" vertical="center"/>
    </xf>
    <xf numFmtId="0" fontId="0" fillId="10" borderId="0" xfId="15" applyFont="1" applyFill="1" applyAlignment="1">
      <alignment horizontal="left" vertical="center"/>
    </xf>
    <xf numFmtId="0" fontId="0" fillId="10" borderId="0" xfId="15" applyFont="1" applyFill="1" applyAlignment="1">
      <alignment horizontal="left" vertical="center" wrapText="1"/>
    </xf>
    <xf numFmtId="0" fontId="1" fillId="10" borderId="6" xfId="15" applyFill="1" applyBorder="1" applyAlignment="1">
      <alignment horizontal="left" vertical="center"/>
    </xf>
    <xf numFmtId="0" fontId="1" fillId="10" borderId="1" xfId="15" applyFill="1" applyBorder="1" applyAlignment="1">
      <alignment horizontal="center" vertical="center" wrapText="1"/>
    </xf>
    <xf numFmtId="187" fontId="58" fillId="14" borderId="1" xfId="5" applyNumberFormat="1" applyFont="1" applyFill="1" applyBorder="1" applyAlignment="1">
      <alignment horizontal="center" vertical="center"/>
    </xf>
    <xf numFmtId="187" fontId="2" fillId="10" borderId="5" xfId="5" applyNumberFormat="1" applyFont="1" applyFill="1" applyBorder="1" applyAlignment="1">
      <alignment horizontal="center" vertical="center"/>
    </xf>
    <xf numFmtId="0" fontId="1" fillId="10" borderId="5" xfId="15" applyFill="1" applyBorder="1">
      <alignment vertical="center"/>
    </xf>
    <xf numFmtId="0" fontId="1" fillId="10" borderId="2" xfId="15" applyFill="1" applyBorder="1" applyAlignment="1">
      <alignment horizontal="center" vertical="center"/>
    </xf>
    <xf numFmtId="0" fontId="1" fillId="10" borderId="8" xfId="15" applyFill="1" applyBorder="1" applyAlignment="1">
      <alignment horizontal="center" vertical="center"/>
    </xf>
    <xf numFmtId="0" fontId="59" fillId="10" borderId="117" xfId="15" applyFont="1" applyFill="1" applyBorder="1" applyAlignment="1">
      <alignment vertical="center" wrapText="1"/>
    </xf>
    <xf numFmtId="0" fontId="59" fillId="10" borderId="47" xfId="15" applyFont="1" applyFill="1" applyBorder="1" applyAlignment="1">
      <alignment vertical="center" wrapText="1"/>
    </xf>
    <xf numFmtId="0" fontId="59" fillId="10" borderId="127" xfId="15" applyFont="1" applyFill="1" applyBorder="1" applyAlignment="1">
      <alignment vertical="center" wrapText="1"/>
    </xf>
    <xf numFmtId="0" fontId="1" fillId="10" borderId="5" xfId="15" applyFill="1" applyBorder="1" applyAlignment="1">
      <alignment vertical="center" wrapText="1"/>
    </xf>
    <xf numFmtId="0" fontId="60" fillId="10" borderId="117" xfId="15" applyFont="1" applyFill="1" applyBorder="1" applyAlignment="1">
      <alignment vertical="center" wrapText="1"/>
    </xf>
    <xf numFmtId="0" fontId="60" fillId="10" borderId="47" xfId="15" applyFont="1" applyFill="1" applyBorder="1" applyAlignment="1">
      <alignment vertical="center" wrapText="1"/>
    </xf>
    <xf numFmtId="0" fontId="60" fillId="10" borderId="127" xfId="15" applyFont="1" applyFill="1" applyBorder="1" applyAlignment="1">
      <alignment vertical="center" wrapText="1"/>
    </xf>
    <xf numFmtId="0" fontId="1" fillId="14" borderId="1" xfId="15" applyFill="1" applyBorder="1" applyAlignment="1">
      <alignment horizontal="center" vertical="center"/>
    </xf>
    <xf numFmtId="0" fontId="1" fillId="10" borderId="1" xfId="15" applyFill="1" applyBorder="1" applyAlignment="1">
      <alignment horizontal="center" vertical="center"/>
    </xf>
    <xf numFmtId="0" fontId="1" fillId="14" borderId="1" xfId="15" applyFill="1" applyBorder="1" applyAlignment="1">
      <alignment horizontal="center" vertical="center" shrinkToFit="1"/>
    </xf>
    <xf numFmtId="0" fontId="61" fillId="10" borderId="1" xfId="15" applyFont="1" applyFill="1" applyBorder="1" applyAlignment="1">
      <alignment horizontal="center" vertical="top" wrapText="1"/>
    </xf>
    <xf numFmtId="38" fontId="58" fillId="14" borderId="117" xfId="5" applyFont="1" applyFill="1" applyBorder="1">
      <alignment vertical="center"/>
    </xf>
    <xf numFmtId="38" fontId="58" fillId="14" borderId="47" xfId="5" applyFont="1" applyFill="1" applyBorder="1">
      <alignment vertical="center"/>
    </xf>
    <xf numFmtId="38" fontId="58" fillId="14" borderId="127" xfId="5" applyFont="1" applyFill="1" applyBorder="1">
      <alignment vertical="center"/>
    </xf>
    <xf numFmtId="38" fontId="2" fillId="10" borderId="5" xfId="5" applyFont="1" applyFill="1" applyBorder="1">
      <alignment vertical="center"/>
    </xf>
    <xf numFmtId="0" fontId="1" fillId="10" borderId="117" xfId="15" applyFill="1" applyBorder="1">
      <alignment vertical="center"/>
    </xf>
    <xf numFmtId="0" fontId="1" fillId="10" borderId="47" xfId="15" applyFill="1" applyBorder="1">
      <alignment vertical="center"/>
    </xf>
    <xf numFmtId="0" fontId="1" fillId="10" borderId="127" xfId="15" applyFill="1" applyBorder="1">
      <alignment vertical="center"/>
    </xf>
    <xf numFmtId="0" fontId="1" fillId="10" borderId="1" xfId="15" applyFill="1" applyBorder="1" applyAlignment="1">
      <alignment horizontal="center" vertical="top" wrapText="1"/>
    </xf>
    <xf numFmtId="0" fontId="0" fillId="10" borderId="0" xfId="15" applyFont="1" applyFill="1" applyAlignment="1">
      <alignment horizontal="center" vertical="center"/>
    </xf>
    <xf numFmtId="0" fontId="0" fillId="10" borderId="0" xfId="15" applyFont="1" applyFill="1" applyAlignment="1">
      <alignment horizontal="right" vertical="center"/>
    </xf>
    <xf numFmtId="0" fontId="1" fillId="14" borderId="6" xfId="15" applyFill="1" applyBorder="1" applyAlignment="1">
      <alignment horizontal="center" vertical="center" shrinkToFit="1"/>
    </xf>
    <xf numFmtId="0" fontId="1" fillId="14" borderId="49" xfId="15" applyFill="1" applyBorder="1" applyAlignment="1">
      <alignment horizontal="center" vertical="center" shrinkToFit="1"/>
    </xf>
    <xf numFmtId="0" fontId="0" fillId="10" borderId="0" xfId="15" applyFont="1" applyFill="1" applyAlignment="1">
      <alignment horizontal="center" vertical="center" shrinkToFit="1"/>
    </xf>
    <xf numFmtId="38" fontId="2" fillId="10" borderId="6" xfId="5" applyFont="1" applyFill="1" applyBorder="1">
      <alignment vertical="center"/>
    </xf>
    <xf numFmtId="0" fontId="1" fillId="10" borderId="48" xfId="15" applyFill="1" applyBorder="1" applyAlignment="1">
      <alignment horizontal="center" vertical="center" wrapText="1"/>
    </xf>
    <xf numFmtId="0" fontId="1" fillId="10" borderId="22" xfId="15" applyFill="1" applyBorder="1" applyAlignment="1">
      <alignment horizontal="center" vertical="center"/>
    </xf>
    <xf numFmtId="0" fontId="1" fillId="10" borderId="5" xfId="15" applyFill="1" applyBorder="1" applyAlignment="1">
      <alignment horizontal="center" vertical="center" wrapText="1"/>
    </xf>
    <xf numFmtId="0" fontId="1" fillId="10" borderId="6" xfId="15" applyFill="1" applyBorder="1" applyAlignment="1">
      <alignment horizontal="center" vertical="center"/>
    </xf>
    <xf numFmtId="0" fontId="1" fillId="10" borderId="17" xfId="15" applyFill="1" applyBorder="1" applyAlignment="1">
      <alignment horizontal="center" vertical="center"/>
    </xf>
    <xf numFmtId="0" fontId="1" fillId="10" borderId="17" xfId="15" applyFill="1" applyBorder="1" applyAlignment="1">
      <alignment horizontal="center" vertical="center" wrapText="1"/>
    </xf>
    <xf numFmtId="188" fontId="58" fillId="10" borderId="48" xfId="15" applyNumberFormat="1" applyFont="1" applyFill="1" applyBorder="1" applyAlignment="1">
      <alignment horizontal="center" vertical="center"/>
    </xf>
    <xf numFmtId="188" fontId="58" fillId="10" borderId="22" xfId="15" applyNumberFormat="1" applyFont="1" applyFill="1" applyBorder="1" applyAlignment="1">
      <alignment horizontal="center" vertical="center"/>
    </xf>
    <xf numFmtId="188" fontId="1" fillId="10" borderId="49" xfId="15" applyNumberFormat="1" applyFill="1" applyBorder="1" applyAlignment="1">
      <alignment horizontal="center" vertical="center"/>
    </xf>
    <xf numFmtId="188" fontId="58" fillId="10" borderId="17" xfId="15" applyNumberFormat="1" applyFont="1" applyFill="1" applyBorder="1" applyAlignment="1">
      <alignment horizontal="center" vertical="center"/>
    </xf>
    <xf numFmtId="0" fontId="1" fillId="10" borderId="49" xfId="15" applyFill="1" applyBorder="1" applyAlignment="1">
      <alignment horizontal="center" vertical="center"/>
    </xf>
    <xf numFmtId="0" fontId="1" fillId="10" borderId="49" xfId="15" applyFill="1" applyBorder="1" applyAlignment="1">
      <alignment horizontal="center" vertical="center" wrapText="1"/>
    </xf>
    <xf numFmtId="188" fontId="58" fillId="10" borderId="5" xfId="15" applyNumberFormat="1" applyFont="1" applyFill="1" applyBorder="1" applyAlignment="1">
      <alignment horizontal="center" vertical="center"/>
    </xf>
    <xf numFmtId="188" fontId="58" fillId="10" borderId="6" xfId="15" applyNumberFormat="1" applyFont="1" applyFill="1" applyBorder="1" applyAlignment="1">
      <alignment horizontal="center" vertical="center"/>
    </xf>
    <xf numFmtId="188" fontId="58" fillId="10" borderId="49" xfId="15" applyNumberFormat="1" applyFont="1" applyFill="1" applyBorder="1" applyAlignment="1">
      <alignment horizontal="center" vertical="center"/>
    </xf>
    <xf numFmtId="0" fontId="1" fillId="10" borderId="30" xfId="15" applyFill="1" applyBorder="1" applyAlignment="1">
      <alignment horizontal="center" vertical="center" wrapText="1"/>
    </xf>
    <xf numFmtId="188" fontId="58" fillId="10" borderId="7" xfId="15" applyNumberFormat="1" applyFont="1" applyFill="1" applyBorder="1" applyAlignment="1">
      <alignment horizontal="center" vertical="center"/>
    </xf>
    <xf numFmtId="188" fontId="58" fillId="10" borderId="9" xfId="15" applyNumberFormat="1" applyFont="1" applyFill="1" applyBorder="1" applyAlignment="1">
      <alignment horizontal="center" vertical="center"/>
    </xf>
    <xf numFmtId="188" fontId="58" fillId="10" borderId="30" xfId="15" applyNumberFormat="1" applyFont="1" applyFill="1" applyBorder="1" applyAlignment="1">
      <alignment horizontal="center" vertical="center"/>
    </xf>
    <xf numFmtId="0" fontId="1" fillId="10" borderId="7" xfId="15" applyFill="1" applyBorder="1" applyAlignment="1">
      <alignment horizontal="center" vertical="center" wrapText="1"/>
    </xf>
    <xf numFmtId="0" fontId="1" fillId="10" borderId="9" xfId="15" applyFill="1" applyBorder="1" applyAlignment="1">
      <alignment horizontal="center" vertical="center"/>
    </xf>
    <xf numFmtId="184" fontId="58" fillId="15" borderId="48" xfId="2" applyNumberFormat="1" applyFont="1" applyFill="1" applyBorder="1" applyAlignment="1">
      <alignment horizontal="center" vertical="center"/>
    </xf>
    <xf numFmtId="184" fontId="58" fillId="15" borderId="22" xfId="2" applyNumberFormat="1" applyFont="1" applyFill="1" applyBorder="1" applyAlignment="1">
      <alignment horizontal="center" vertical="center"/>
    </xf>
    <xf numFmtId="184" fontId="58" fillId="15" borderId="5" xfId="2" applyNumberFormat="1" applyFont="1" applyFill="1" applyBorder="1" applyAlignment="1">
      <alignment horizontal="center" vertical="center"/>
    </xf>
    <xf numFmtId="184" fontId="58" fillId="15" borderId="6" xfId="2" applyNumberFormat="1" applyFont="1" applyFill="1" applyBorder="1" applyAlignment="1">
      <alignment horizontal="center" vertical="center"/>
    </xf>
    <xf numFmtId="0" fontId="1" fillId="10" borderId="30" xfId="15" applyFill="1" applyBorder="1" applyAlignment="1">
      <alignment horizontal="center" vertical="center"/>
    </xf>
    <xf numFmtId="184" fontId="58" fillId="15" borderId="7" xfId="2" applyNumberFormat="1" applyFont="1" applyFill="1" applyBorder="1" applyAlignment="1">
      <alignment horizontal="center" vertical="center"/>
    </xf>
    <xf numFmtId="184" fontId="58" fillId="15" borderId="9" xfId="2" applyNumberFormat="1" applyFont="1" applyFill="1" applyBorder="1" applyAlignment="1">
      <alignment horizontal="center" vertical="center"/>
    </xf>
    <xf numFmtId="184" fontId="58" fillId="10" borderId="0" xfId="2" applyNumberFormat="1" applyFont="1" applyFill="1" applyBorder="1" applyAlignment="1">
      <alignment horizontal="center" vertical="center"/>
    </xf>
    <xf numFmtId="0" fontId="1" fillId="10" borderId="18" xfId="15" applyFill="1" applyBorder="1">
      <alignment vertical="center"/>
    </xf>
    <xf numFmtId="0" fontId="1" fillId="0" borderId="1" xfId="15" applyBorder="1">
      <alignment vertical="center"/>
    </xf>
    <xf numFmtId="0" fontId="1" fillId="0" borderId="2" xfId="15" applyBorder="1" applyAlignment="1">
      <alignment horizontal="center" vertical="center"/>
    </xf>
    <xf numFmtId="0" fontId="1" fillId="0" borderId="3" xfId="15" applyBorder="1" applyAlignment="1">
      <alignment horizontal="center" vertical="center"/>
    </xf>
    <xf numFmtId="0" fontId="1" fillId="0" borderId="4" xfId="15" applyBorder="1" applyAlignment="1">
      <alignment horizontal="center" vertical="center"/>
    </xf>
    <xf numFmtId="0" fontId="1" fillId="0" borderId="1" xfId="15" applyBorder="1" applyAlignment="1">
      <alignment horizontal="center" vertical="center"/>
    </xf>
  </cellXfs>
  <cellStyles count="25">
    <cellStyle name="パーセント 2" xfId="1"/>
    <cellStyle name="パーセント 2 2" xfId="2"/>
    <cellStyle name="桁区切り 2" xfId="3"/>
    <cellStyle name="桁区切り 2 2" xfId="4"/>
    <cellStyle name="桁区切り 2 2 2" xfId="5"/>
    <cellStyle name="桁区切り 3" xfId="6"/>
    <cellStyle name="桁区切り 3 2" xfId="7"/>
    <cellStyle name="桁区切り 4" xfId="8"/>
    <cellStyle name="標準" xfId="0" builtinId="0"/>
    <cellStyle name="標準 2" xfId="9"/>
    <cellStyle name="標準 2 2" xfId="10"/>
    <cellStyle name="標準 2 2 2" xfId="11"/>
    <cellStyle name="標準 2 3" xfId="12"/>
    <cellStyle name="標準 3" xfId="13"/>
    <cellStyle name="標準 3 2" xfId="14"/>
    <cellStyle name="標準 3 2 2" xfId="15"/>
    <cellStyle name="標準 4" xfId="16"/>
    <cellStyle name="標準 4 2" xfId="17"/>
    <cellStyle name="標準 4 3" xfId="18"/>
    <cellStyle name="標準 5" xfId="19"/>
    <cellStyle name="標準 6" xfId="20"/>
    <cellStyle name="標準 7" xfId="21"/>
    <cellStyle name="標準 8" xfId="22"/>
    <cellStyle name="桁区切り" xfId="23" builtinId="6"/>
    <cellStyle name="パーセント" xfId="24" builtinId="5"/>
  </cellStyles>
  <dxfs count="14">
    <dxf>
      <fill>
        <patternFill patternType="solid">
          <bgColor theme="0" tint="-0.5"/>
        </patternFill>
      </fill>
    </dxf>
    <dxf>
      <fill>
        <patternFill patternType="solid">
          <bgColor theme="0" tint="-0.5"/>
        </patternFill>
      </fill>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b/>
        <i val="0"/>
        <color rgb="FFFF0000"/>
      </font>
      <fill>
        <patternFill patternType="solid">
          <bgColor rgb="FFFFFF00"/>
        </patternFill>
      </fill>
    </dxf>
    <dxf>
      <font>
        <color theme="0" tint="-0.5"/>
      </font>
      <fill>
        <patternFill patternType="solid">
          <bgColor theme="0" tint="-0.25"/>
        </patternFill>
      </fill>
    </dxf>
    <dxf>
      <font>
        <color rgb="FFFFFF00"/>
      </font>
      <fill>
        <patternFill patternType="solid">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externalLink" Target="externalLinks/externalLink1.xml" /><Relationship Id="rId14" Type="http://schemas.openxmlformats.org/officeDocument/2006/relationships/externalLink" Target="externalLinks/externalLink2.xml" /><Relationship Id="rId15" Type="http://schemas.openxmlformats.org/officeDocument/2006/relationships/externalLink" Target="externalLinks/externalLink3.xml" /><Relationship Id="rId16" Type="http://schemas.openxmlformats.org/officeDocument/2006/relationships/externalLink" Target="externalLinks/externalLink4.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17</xdr:col>
      <xdr:colOff>0</xdr:colOff>
      <xdr:row>123</xdr:row>
      <xdr:rowOff>0</xdr:rowOff>
    </xdr:from>
    <xdr:to xmlns:xdr="http://schemas.openxmlformats.org/drawingml/2006/spreadsheetDrawing">
      <xdr:col>24</xdr:col>
      <xdr:colOff>153035</xdr:colOff>
      <xdr:row>124</xdr:row>
      <xdr:rowOff>212090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19469100" y="82001360"/>
          <a:ext cx="4953635" cy="897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35</xdr:col>
      <xdr:colOff>38100</xdr:colOff>
      <xdr:row>284</xdr:row>
      <xdr:rowOff>2707640</xdr:rowOff>
    </xdr:from>
    <xdr:to xmlns:xdr="http://schemas.openxmlformats.org/drawingml/2006/spreadsheetDrawing">
      <xdr:col>48</xdr:col>
      <xdr:colOff>257175</xdr:colOff>
      <xdr:row>284</xdr:row>
      <xdr:rowOff>3401060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0039350" y="318385190"/>
          <a:ext cx="3857625" cy="6934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 name="Text Box 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14" name="Text Box 1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10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31" name="Text Box 30"/>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3" name="Text Box 42"/>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5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6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6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7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8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8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33</xdr:row>
      <xdr:rowOff>179070</xdr:rowOff>
    </xdr:from>
    <xdr:to xmlns:xdr="http://schemas.openxmlformats.org/drawingml/2006/spreadsheetDrawing">
      <xdr:col>25</xdr:col>
      <xdr:colOff>201295</xdr:colOff>
      <xdr:row>37</xdr:row>
      <xdr:rowOff>10795</xdr:rowOff>
    </xdr:to>
    <xdr:sp macro="" textlink="">
      <xdr:nvSpPr>
        <xdr:cNvPr id="2" name="右矢印 1"/>
        <xdr:cNvSpPr/>
      </xdr:nvSpPr>
      <xdr:spPr>
        <a:xfrm>
          <a:off x="6964045" y="9192260"/>
          <a:ext cx="381000" cy="946785"/>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131445</xdr:colOff>
      <xdr:row>58</xdr:row>
      <xdr:rowOff>88265</xdr:rowOff>
    </xdr:from>
    <xdr:to xmlns:xdr="http://schemas.openxmlformats.org/drawingml/2006/spreadsheetDrawing">
      <xdr:col>21</xdr:col>
      <xdr:colOff>226695</xdr:colOff>
      <xdr:row>61</xdr:row>
      <xdr:rowOff>194310</xdr:rowOff>
    </xdr:to>
    <xdr:sp macro="" textlink="">
      <xdr:nvSpPr>
        <xdr:cNvPr id="3" name="右矢印 2"/>
        <xdr:cNvSpPr/>
      </xdr:nvSpPr>
      <xdr:spPr>
        <a:xfrm>
          <a:off x="5846445" y="16134080"/>
          <a:ext cx="381000" cy="94234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10.211.47.136\30\&#38263;&#23551;&#31119;&#31049;&#35506;\&#20027;&#31649;&#25991;&#26360;&#65288;&#20491;&#21029;&#30340;&#20107;&#38917;&#65289;_&#20171;&#35703;&#20445;&#38522;&#20418;\03_&#20171;&#35703;&#20445;&#38522;&#12469;&#12540;&#12499;&#12473;&#20107;&#26989;&#25152;&#38306;&#20418;\01_&#20107;&#26989;&#25152;&#38306;&#20418;&#65288;&#65403;&#65392;&#65419;&#65438;&#65405;&#38306;&#20418;&#12539;&#25351;&#23566;&#30435;&#30563;\01_&#25351;&#23566;&#12539;&#30435;&#30563;&#38306;&#20418;\01_&#23455;&#22320;&#25351;&#23566;\&#9733;&#33258;&#24049;&#28857;&#26908;&#12471;&#12540;&#12488;&#19968;&#24335;\&#9734;&#9733;&#26085;&#30000;&#24066;&#29256;&#12288;R6&#22577;&#37228;&#25913;&#23450;&#24460;\01_&#35469;&#30693;&#30151;&#23550;&#24540;&#22411;&#36890;&#25152;&#20171;&#35703;\02_&#35469;&#30693;&#30151;&#23550;&#24540;&#22411;&#36890;&#25152;&#20171;&#35703;&#65288;&#22577;&#37228;&#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603認知症対応型通所介護費"/>
      <sheetName val="調査対象選定"/>
    </sheetNames>
    <sheetDataSet>
      <sheetData sheetId="0"/>
      <sheetData sheetId="1">
        <row r="1">
          <cell r="A1" t="str">
            <v>調査対象</v>
          </cell>
          <cell r="B1" t="str">
            <v>加算減算項目</v>
          </cell>
        </row>
        <row r="2">
          <cell r="A2" t="str">
            <v>○</v>
          </cell>
          <cell r="B2" t="str">
            <v>定員超過減算</v>
          </cell>
        </row>
        <row r="3">
          <cell r="A3" t="str">
            <v>○</v>
          </cell>
          <cell r="B3" t="str">
            <v>人員基準減算</v>
          </cell>
        </row>
        <row r="4">
          <cell r="A4" t="str">
            <v>○</v>
          </cell>
          <cell r="B4" t="str">
            <v>高齢者虐待防止措置未実施減算</v>
          </cell>
        </row>
        <row r="5">
          <cell r="A5" t="str">
            <v>○</v>
          </cell>
          <cell r="B5" t="str">
            <v>業務継続計画未策定減算</v>
          </cell>
        </row>
        <row r="6">
          <cell r="A6" t="str">
            <v>○</v>
          </cell>
          <cell r="B6" t="str">
            <v>２時間以上３時間未満の認知症対応型通所介護を行う場合</v>
          </cell>
        </row>
        <row r="7">
          <cell r="A7" t="str">
            <v>○</v>
          </cell>
          <cell r="B7" t="str">
            <v>感染症又は災害の発生を理由とする利用者数の減少が一定以上生じている場合の基本報酬への加算</v>
          </cell>
        </row>
        <row r="8">
          <cell r="A8" t="str">
            <v>○</v>
          </cell>
          <cell r="B8" t="str">
            <v>８時間以上９時間未満の報酬区分によるサービス提供の前後に行う日常生活上の世話</v>
          </cell>
        </row>
        <row r="9">
          <cell r="A9" t="str">
            <v>○</v>
          </cell>
          <cell r="B9" t="str">
            <v>中山間地域等に居住する者へのサービス提供加算</v>
          </cell>
        </row>
        <row r="10">
          <cell r="A10" t="str">
            <v>○</v>
          </cell>
          <cell r="B10" t="str">
            <v>入浴介助加算（Ⅰ）</v>
          </cell>
        </row>
        <row r="11">
          <cell r="A11" t="str">
            <v>○</v>
          </cell>
          <cell r="B11" t="str">
            <v>入浴介助加算（Ⅱ）</v>
          </cell>
        </row>
        <row r="12">
          <cell r="A12" t="str">
            <v>○</v>
          </cell>
          <cell r="B12" t="str">
            <v>生活機能向上連携加算（Ⅰ）</v>
          </cell>
        </row>
        <row r="13">
          <cell r="A13" t="str">
            <v>○</v>
          </cell>
          <cell r="B13" t="str">
            <v>生活機能向上連携加算（Ⅱ）</v>
          </cell>
        </row>
        <row r="14">
          <cell r="A14" t="str">
            <v>○</v>
          </cell>
          <cell r="B14" t="str">
            <v>個別機能訓練加算（Ⅰ）</v>
          </cell>
        </row>
        <row r="15">
          <cell r="A15" t="str">
            <v>○</v>
          </cell>
          <cell r="B15" t="str">
            <v>個別機能訓練加算（Ⅱ）</v>
          </cell>
        </row>
        <row r="16">
          <cell r="A16" t="str">
            <v>○</v>
          </cell>
          <cell r="B16" t="str">
            <v>ＡＤＬ維持等加算（Ⅰ）</v>
          </cell>
        </row>
        <row r="17">
          <cell r="A17" t="str">
            <v>○</v>
          </cell>
          <cell r="B17" t="str">
            <v>ＡＤＬ維持等加算（Ⅱ）</v>
          </cell>
        </row>
        <row r="18">
          <cell r="A18" t="str">
            <v>○</v>
          </cell>
          <cell r="B18" t="str">
            <v>若年性認知症利用者受入加算</v>
          </cell>
        </row>
        <row r="19">
          <cell r="A19" t="str">
            <v>○</v>
          </cell>
          <cell r="B19" t="str">
            <v>栄養アセスメント加算</v>
          </cell>
        </row>
        <row r="20">
          <cell r="A20" t="str">
            <v>○</v>
          </cell>
          <cell r="B20" t="str">
            <v>栄養改善加算</v>
          </cell>
        </row>
        <row r="21">
          <cell r="A21" t="str">
            <v>○</v>
          </cell>
          <cell r="B21" t="str">
            <v>口腔・栄養スクリーニング加算（Ⅰ）</v>
          </cell>
        </row>
        <row r="22">
          <cell r="A22" t="str">
            <v>○</v>
          </cell>
          <cell r="B22" t="str">
            <v>口腔・栄養スクリーニング加算（Ⅱ）</v>
          </cell>
        </row>
        <row r="23">
          <cell r="A23" t="str">
            <v>○</v>
          </cell>
          <cell r="B23" t="str">
            <v>口腔機能向上加算（Ⅰ）</v>
          </cell>
        </row>
        <row r="24">
          <cell r="A24" t="str">
            <v>○</v>
          </cell>
          <cell r="B24" t="str">
            <v>口腔機能向上加算（Ⅱ）</v>
          </cell>
        </row>
        <row r="25">
          <cell r="A25" t="str">
            <v>○</v>
          </cell>
          <cell r="B25" t="str">
            <v>科学的介護推進体制加算</v>
          </cell>
        </row>
        <row r="26">
          <cell r="A26" t="str">
            <v>○</v>
          </cell>
          <cell r="B26" t="str">
            <v>同一建物減算</v>
          </cell>
        </row>
        <row r="27">
          <cell r="A27" t="str">
            <v>○</v>
          </cell>
          <cell r="B27" t="str">
            <v>送迎減算</v>
          </cell>
        </row>
        <row r="28">
          <cell r="A28" t="str">
            <v>○</v>
          </cell>
          <cell r="B28" t="str">
            <v>サービス提供体制強化加算（Ⅰ）</v>
          </cell>
        </row>
        <row r="29">
          <cell r="A29" t="str">
            <v>○</v>
          </cell>
          <cell r="B29" t="str">
            <v>サービス提供体制強化加算（Ⅱ）</v>
          </cell>
        </row>
        <row r="30">
          <cell r="A30" t="str">
            <v>○</v>
          </cell>
          <cell r="B30" t="str">
            <v>サービス提供体制強化加算（Ⅲ）</v>
          </cell>
        </row>
        <row r="31">
          <cell r="A31" t="str">
            <v>○</v>
          </cell>
          <cell r="B31" t="str">
            <v>介護職員等処遇改善加算（Ⅰ）</v>
          </cell>
        </row>
        <row r="32">
          <cell r="A32" t="str">
            <v>○</v>
          </cell>
          <cell r="B32" t="str">
            <v>介護職員等処遇改善加算（Ⅱ）</v>
          </cell>
        </row>
        <row r="33">
          <cell r="A33" t="str">
            <v>○</v>
          </cell>
          <cell r="B33" t="str">
            <v>介護職員等処遇改善加算（Ⅲ）</v>
          </cell>
        </row>
        <row r="34">
          <cell r="A34" t="str">
            <v>○</v>
          </cell>
          <cell r="B34" t="str">
            <v>介護職員等処遇改善加算（Ⅳ）</v>
          </cell>
        </row>
        <row r="35">
          <cell r="A35" t="str">
            <v>○</v>
          </cell>
          <cell r="B35" t="str">
            <v>介護職員等処遇改善加算（Ⅴ）(1)</v>
          </cell>
        </row>
        <row r="36">
          <cell r="A36" t="str">
            <v>○</v>
          </cell>
          <cell r="B36" t="str">
            <v>介護職員等処遇改善加算（Ⅴ）(2)</v>
          </cell>
        </row>
        <row r="37">
          <cell r="A37" t="str">
            <v>○</v>
          </cell>
          <cell r="B37" t="str">
            <v>介護職員等処遇改善加算（Ⅴ）(3)</v>
          </cell>
        </row>
        <row r="38">
          <cell r="A38" t="str">
            <v>○</v>
          </cell>
          <cell r="B38" t="str">
            <v>介護職員等処遇改善加算（Ⅴ）(4)</v>
          </cell>
        </row>
        <row r="39">
          <cell r="A39" t="str">
            <v>○</v>
          </cell>
          <cell r="B39" t="str">
            <v>介護職員等処遇改善加算（Ⅴ）(5)</v>
          </cell>
        </row>
        <row r="40">
          <cell r="A40" t="str">
            <v>○</v>
          </cell>
          <cell r="B40" t="str">
            <v>介護職員等処遇改善加算（Ⅴ）(6)</v>
          </cell>
        </row>
        <row r="41">
          <cell r="A41" t="str">
            <v>○</v>
          </cell>
          <cell r="B41" t="str">
            <v>介護職員等処遇改善加算（Ⅴ）(7)</v>
          </cell>
        </row>
        <row r="42">
          <cell r="A42" t="str">
            <v>○</v>
          </cell>
          <cell r="B42" t="str">
            <v>介護職員等処遇改善加算（Ⅴ）(8)</v>
          </cell>
        </row>
        <row r="43">
          <cell r="A43" t="str">
            <v>○</v>
          </cell>
          <cell r="B43" t="str">
            <v>介護職員等処遇改善加算（Ⅴ）(9)</v>
          </cell>
        </row>
        <row r="44">
          <cell r="A44" t="str">
            <v>○</v>
          </cell>
          <cell r="B44" t="str">
            <v>介護職員等処遇改善加算（Ⅴ）(10)</v>
          </cell>
        </row>
        <row r="45">
          <cell r="A45" t="str">
            <v>○</v>
          </cell>
          <cell r="B45" t="str">
            <v>介護職員等処遇改善加算（Ⅴ）(11)</v>
          </cell>
        </row>
        <row r="46">
          <cell r="A46" t="str">
            <v>○</v>
          </cell>
          <cell r="B46" t="str">
            <v>介護職員等処遇改善加算（Ⅴ）(12)</v>
          </cell>
        </row>
        <row r="47">
          <cell r="A47" t="str">
            <v>○</v>
          </cell>
          <cell r="B47" t="str">
            <v>介護職員等処遇改善加算（Ⅴ）(13)</v>
          </cell>
        </row>
        <row r="48">
          <cell r="A48" t="str">
            <v>○</v>
          </cell>
          <cell r="B48" t="str">
            <v>介護職員等処遇改善加算（Ⅴ）(14)</v>
          </cell>
        </row>
        <row r="49">
          <cell r="B49"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27"/>
  <sheetViews>
    <sheetView zoomScale="115" zoomScaleNormal="115" workbookViewId="0">
      <selection activeCell="F21" sqref="F21"/>
    </sheetView>
  </sheetViews>
  <sheetFormatPr defaultRowHeight="13.5"/>
  <cols>
    <col min="1" max="16384" width="9" style="1" customWidth="1"/>
  </cols>
  <sheetData>
    <row r="1" spans="1:3">
      <c r="A1" s="1" t="s">
        <v>213</v>
      </c>
    </row>
    <row r="2" spans="1:3" ht="8.25" customHeight="1"/>
    <row r="3" spans="1:3">
      <c r="A3" s="1" t="s">
        <v>530</v>
      </c>
      <c r="C3" s="1" t="s">
        <v>525</v>
      </c>
    </row>
    <row r="4" spans="1:3">
      <c r="C4" s="1" t="s">
        <v>518</v>
      </c>
    </row>
    <row r="5" spans="1:3">
      <c r="C5" s="1" t="s">
        <v>72</v>
      </c>
    </row>
    <row r="6" spans="1:3">
      <c r="C6" s="1" t="s">
        <v>711</v>
      </c>
    </row>
    <row r="8" spans="1:3" ht="8.25" customHeight="1"/>
    <row r="9" spans="1:3">
      <c r="A9" s="1" t="s">
        <v>532</v>
      </c>
      <c r="C9" s="1" t="s">
        <v>1005</v>
      </c>
    </row>
    <row r="10" spans="1:3">
      <c r="C10" s="1" t="s">
        <v>535</v>
      </c>
    </row>
    <row r="11" spans="1:3">
      <c r="C11" s="1" t="s">
        <v>536</v>
      </c>
    </row>
    <row r="12" spans="1:3">
      <c r="C12" s="1" t="s">
        <v>25</v>
      </c>
    </row>
    <row r="13" spans="1:3">
      <c r="C13" s="1" t="s">
        <v>1006</v>
      </c>
    </row>
    <row r="14" spans="1:3">
      <c r="C14" s="1" t="s">
        <v>175</v>
      </c>
    </row>
    <row r="16" spans="1:3" ht="8.25" customHeight="1"/>
    <row r="17" spans="1:3">
      <c r="A17" s="1" t="s">
        <v>331</v>
      </c>
      <c r="C17" s="1" t="s">
        <v>1110</v>
      </c>
    </row>
    <row r="18" spans="1:3">
      <c r="C18" s="1" t="s">
        <v>472</v>
      </c>
    </row>
    <row r="19" spans="1:3">
      <c r="C19" s="1" t="s">
        <v>1007</v>
      </c>
    </row>
    <row r="21" spans="1:3" ht="8.25" customHeight="1"/>
    <row r="22" spans="1:3">
      <c r="A22" s="1" t="s">
        <v>538</v>
      </c>
      <c r="C22" s="1" t="s">
        <v>541</v>
      </c>
    </row>
    <row r="23" spans="1:3">
      <c r="C23" s="1" t="s">
        <v>540</v>
      </c>
    </row>
    <row r="25" spans="1:3" ht="8.25" customHeight="1"/>
    <row r="26" spans="1:3">
      <c r="A26" s="1" t="s">
        <v>18</v>
      </c>
      <c r="C26" s="1" t="s">
        <v>1008</v>
      </c>
    </row>
    <row r="27" spans="1:3">
      <c r="C27" s="1" t="s">
        <v>998</v>
      </c>
    </row>
  </sheetData>
  <phoneticPr fontId="4"/>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1:AD123"/>
  <sheetViews>
    <sheetView view="pageBreakPreview" zoomScale="115" zoomScaleSheetLayoutView="115" workbookViewId="0">
      <selection activeCell="AT34" sqref="AT34"/>
    </sheetView>
  </sheetViews>
  <sheetFormatPr defaultColWidth="3.5" defaultRowHeight="13.5"/>
  <cols>
    <col min="1" max="1" width="1.25" style="641" customWidth="1"/>
    <col min="2" max="2" width="3.125" style="618" customWidth="1"/>
    <col min="3" max="30" width="3.125" style="641" customWidth="1"/>
    <col min="31" max="31" width="1.25" style="641" customWidth="1"/>
    <col min="32" max="16384" width="3.5" style="641"/>
  </cols>
  <sheetData>
    <row r="1" spans="2:30" s="384" customFormat="1">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row>
    <row r="2" spans="2:30" s="384" customFormat="1">
      <c r="B2" s="384" t="s">
        <v>1057</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row>
    <row r="3" spans="2:30" s="384" customFormat="1">
      <c r="B3" s="384"/>
      <c r="C3" s="384"/>
      <c r="D3" s="384"/>
      <c r="E3" s="384"/>
      <c r="F3" s="384"/>
      <c r="G3" s="384"/>
      <c r="H3" s="384"/>
      <c r="I3" s="384"/>
      <c r="J3" s="384"/>
      <c r="K3" s="384"/>
      <c r="L3" s="384"/>
      <c r="M3" s="384"/>
      <c r="N3" s="384"/>
      <c r="O3" s="384"/>
      <c r="P3" s="384"/>
      <c r="Q3" s="384"/>
      <c r="R3" s="384"/>
      <c r="S3" s="384"/>
      <c r="T3" s="384"/>
      <c r="U3" s="577" t="s">
        <v>53</v>
      </c>
      <c r="V3" s="385"/>
      <c r="W3" s="385"/>
      <c r="X3" s="577" t="s">
        <v>85</v>
      </c>
      <c r="Y3" s="385"/>
      <c r="Z3" s="385"/>
      <c r="AA3" s="577" t="s">
        <v>89</v>
      </c>
      <c r="AB3" s="385"/>
      <c r="AC3" s="385"/>
      <c r="AD3" s="577" t="s">
        <v>96</v>
      </c>
    </row>
    <row r="4" spans="2:30" s="384" customFormat="1">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577"/>
    </row>
    <row r="5" spans="2:30" s="384" customFormat="1">
      <c r="B5" s="385" t="s">
        <v>98</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row>
    <row r="6" spans="2:30" s="384" customFormat="1" ht="28.5" customHeight="1">
      <c r="B6" s="553" t="s">
        <v>865</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row>
    <row r="7" spans="2:30" s="384" customFormat="1">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row>
    <row r="8" spans="2:30" s="384" customFormat="1" ht="23.25" customHeight="1">
      <c r="B8" s="983" t="s">
        <v>450</v>
      </c>
      <c r="C8" s="983"/>
      <c r="D8" s="983"/>
      <c r="E8" s="983"/>
      <c r="F8" s="548"/>
      <c r="G8" s="996"/>
      <c r="H8" s="997"/>
      <c r="I8" s="997"/>
      <c r="J8" s="997"/>
      <c r="K8" s="997"/>
      <c r="L8" s="997"/>
      <c r="M8" s="997"/>
      <c r="N8" s="997"/>
      <c r="O8" s="997"/>
      <c r="P8" s="997"/>
      <c r="Q8" s="997"/>
      <c r="R8" s="997"/>
      <c r="S8" s="997"/>
      <c r="T8" s="997"/>
      <c r="U8" s="997"/>
      <c r="V8" s="997"/>
      <c r="W8" s="997"/>
      <c r="X8" s="997"/>
      <c r="Y8" s="997"/>
      <c r="Z8" s="997"/>
      <c r="AA8" s="997"/>
      <c r="AB8" s="997"/>
      <c r="AC8" s="997"/>
      <c r="AD8" s="1023"/>
    </row>
    <row r="9" spans="2:30" ht="23.25" customHeight="1">
      <c r="B9" s="548" t="s">
        <v>103</v>
      </c>
      <c r="C9" s="550"/>
      <c r="D9" s="550"/>
      <c r="E9" s="550"/>
      <c r="F9" s="550"/>
      <c r="G9" s="522" t="s">
        <v>27</v>
      </c>
      <c r="H9" s="998" t="s">
        <v>1058</v>
      </c>
      <c r="I9" s="998"/>
      <c r="J9" s="998"/>
      <c r="K9" s="998"/>
      <c r="L9" s="385" t="s">
        <v>27</v>
      </c>
      <c r="M9" s="998" t="s">
        <v>1059</v>
      </c>
      <c r="N9" s="998"/>
      <c r="O9" s="998"/>
      <c r="P9" s="998"/>
      <c r="Q9" s="385" t="s">
        <v>27</v>
      </c>
      <c r="R9" s="998" t="s">
        <v>1010</v>
      </c>
      <c r="S9" s="1008"/>
      <c r="T9" s="1008"/>
      <c r="U9" s="1008"/>
      <c r="V9" s="1008"/>
      <c r="W9" s="1008"/>
      <c r="X9" s="1008"/>
      <c r="Y9" s="1008"/>
      <c r="Z9" s="1008"/>
      <c r="AA9" s="1008"/>
      <c r="AB9" s="1008"/>
      <c r="AC9" s="1008"/>
      <c r="AD9" s="1024"/>
    </row>
    <row r="10" spans="2:30" ht="23.25" customHeight="1">
      <c r="B10" s="632" t="s">
        <v>110</v>
      </c>
      <c r="C10" s="987"/>
      <c r="D10" s="987"/>
      <c r="E10" s="987"/>
      <c r="F10" s="636"/>
      <c r="G10" s="385" t="s">
        <v>27</v>
      </c>
      <c r="H10" s="987" t="s">
        <v>920</v>
      </c>
      <c r="I10" s="680"/>
      <c r="J10" s="680"/>
      <c r="K10" s="680"/>
      <c r="L10" s="680"/>
      <c r="M10" s="680"/>
      <c r="N10" s="987"/>
      <c r="O10" s="680"/>
      <c r="P10" s="385" t="s">
        <v>27</v>
      </c>
      <c r="Q10" s="987" t="s">
        <v>921</v>
      </c>
      <c r="R10" s="680"/>
      <c r="S10" s="987"/>
      <c r="T10" s="1010"/>
      <c r="U10" s="1010"/>
      <c r="V10" s="1010"/>
      <c r="W10" s="1010"/>
      <c r="X10" s="1010"/>
      <c r="Y10" s="1010"/>
      <c r="Z10" s="1010"/>
      <c r="AA10" s="1010"/>
      <c r="AB10" s="1010"/>
      <c r="AC10" s="1010"/>
      <c r="AD10" s="1025"/>
    </row>
    <row r="11" spans="2:30" ht="23.25" customHeight="1">
      <c r="B11" s="643"/>
      <c r="C11" s="722"/>
      <c r="D11" s="722"/>
      <c r="E11" s="722"/>
      <c r="F11" s="637"/>
      <c r="G11" s="613" t="s">
        <v>27</v>
      </c>
      <c r="H11" s="722" t="s">
        <v>509</v>
      </c>
      <c r="I11" s="681"/>
      <c r="J11" s="681"/>
      <c r="K11" s="681"/>
      <c r="L11" s="681"/>
      <c r="M11" s="681"/>
      <c r="N11" s="681"/>
      <c r="O11" s="681"/>
      <c r="P11" s="385" t="s">
        <v>27</v>
      </c>
      <c r="Q11" s="722" t="s">
        <v>922</v>
      </c>
      <c r="R11" s="681"/>
      <c r="S11" s="1009"/>
      <c r="T11" s="1009"/>
      <c r="U11" s="1009"/>
      <c r="V11" s="1009"/>
      <c r="W11" s="1009"/>
      <c r="X11" s="1009"/>
      <c r="Y11" s="1009"/>
      <c r="Z11" s="1009"/>
      <c r="AA11" s="1009"/>
      <c r="AB11" s="1009"/>
      <c r="AC11" s="1009"/>
      <c r="AD11" s="1026"/>
    </row>
    <row r="12" spans="2:30" ht="23.25" customHeight="1">
      <c r="B12" s="632" t="s">
        <v>113</v>
      </c>
      <c r="C12" s="987"/>
      <c r="D12" s="987"/>
      <c r="E12" s="987"/>
      <c r="F12" s="636"/>
      <c r="G12" s="385" t="s">
        <v>27</v>
      </c>
      <c r="H12" s="987" t="s">
        <v>115</v>
      </c>
      <c r="I12" s="680"/>
      <c r="J12" s="680"/>
      <c r="K12" s="680"/>
      <c r="L12" s="680"/>
      <c r="M12" s="680"/>
      <c r="N12" s="680"/>
      <c r="O12" s="680"/>
      <c r="P12" s="680"/>
      <c r="Q12" s="680"/>
      <c r="R12" s="680"/>
      <c r="S12" s="385" t="s">
        <v>27</v>
      </c>
      <c r="T12" s="987" t="s">
        <v>26</v>
      </c>
      <c r="U12" s="1010"/>
      <c r="V12" s="1010"/>
      <c r="W12" s="1010"/>
      <c r="X12" s="1010"/>
      <c r="Y12" s="1010"/>
      <c r="Z12" s="1010"/>
      <c r="AA12" s="1010"/>
      <c r="AB12" s="1010"/>
      <c r="AC12" s="1010"/>
      <c r="AD12" s="1025"/>
    </row>
    <row r="13" spans="2:30" ht="23.25" customHeight="1">
      <c r="B13" s="643"/>
      <c r="C13" s="722"/>
      <c r="D13" s="722"/>
      <c r="E13" s="722"/>
      <c r="F13" s="637"/>
      <c r="G13" s="613" t="s">
        <v>27</v>
      </c>
      <c r="H13" s="722" t="s">
        <v>116</v>
      </c>
      <c r="I13" s="681"/>
      <c r="J13" s="681"/>
      <c r="K13" s="681"/>
      <c r="L13" s="681"/>
      <c r="M13" s="681"/>
      <c r="N13" s="681"/>
      <c r="O13" s="681"/>
      <c r="P13" s="681"/>
      <c r="Q13" s="681"/>
      <c r="R13" s="681"/>
      <c r="S13" s="1009"/>
      <c r="T13" s="1009"/>
      <c r="U13" s="1009"/>
      <c r="V13" s="1009"/>
      <c r="W13" s="1009"/>
      <c r="X13" s="1009"/>
      <c r="Y13" s="1009"/>
      <c r="Z13" s="1009"/>
      <c r="AA13" s="1009"/>
      <c r="AB13" s="1009"/>
      <c r="AC13" s="1009"/>
      <c r="AD13" s="1026"/>
    </row>
    <row r="14" spans="2:30" s="384" customFormat="1">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row>
    <row r="15" spans="2:30" s="384" customFormat="1">
      <c r="B15" s="384" t="s">
        <v>97</v>
      </c>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row>
    <row r="16" spans="2:30" s="384" customFormat="1">
      <c r="B16" s="384" t="s">
        <v>1</v>
      </c>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3"/>
      <c r="AD16" s="383"/>
    </row>
    <row r="17" spans="2:30" s="384" customFormat="1" ht="6" customHeight="1">
      <c r="B17" s="384"/>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row>
    <row r="18" spans="2:30" s="384" customFormat="1" ht="4.5" customHeight="1">
      <c r="B18" s="567" t="s">
        <v>39</v>
      </c>
      <c r="C18" s="477"/>
      <c r="D18" s="477"/>
      <c r="E18" s="477"/>
      <c r="F18" s="585"/>
      <c r="G18" s="632"/>
      <c r="H18" s="987"/>
      <c r="I18" s="987"/>
      <c r="J18" s="987"/>
      <c r="K18" s="987"/>
      <c r="L18" s="987"/>
      <c r="M18" s="987"/>
      <c r="N18" s="987"/>
      <c r="O18" s="987"/>
      <c r="P18" s="987"/>
      <c r="Q18" s="987"/>
      <c r="R18" s="987"/>
      <c r="S18" s="987"/>
      <c r="T18" s="987"/>
      <c r="U18" s="987"/>
      <c r="V18" s="987"/>
      <c r="W18" s="987"/>
      <c r="X18" s="987"/>
      <c r="Y18" s="987"/>
      <c r="Z18" s="632"/>
      <c r="AA18" s="987"/>
      <c r="AB18" s="987"/>
      <c r="AC18" s="1022"/>
      <c r="AD18" s="1027"/>
    </row>
    <row r="19" spans="2:30" s="384" customFormat="1" ht="15.75" customHeight="1">
      <c r="B19" s="984"/>
      <c r="C19" s="553"/>
      <c r="D19" s="553"/>
      <c r="E19" s="553"/>
      <c r="F19" s="994"/>
      <c r="G19" s="630"/>
      <c r="H19" s="384" t="s">
        <v>120</v>
      </c>
      <c r="I19" s="384"/>
      <c r="J19" s="384"/>
      <c r="K19" s="384"/>
      <c r="L19" s="384"/>
      <c r="M19" s="384"/>
      <c r="N19" s="384"/>
      <c r="O19" s="384"/>
      <c r="P19" s="384"/>
      <c r="Q19" s="384"/>
      <c r="R19" s="384"/>
      <c r="S19" s="384"/>
      <c r="T19" s="384"/>
      <c r="U19" s="384"/>
      <c r="V19" s="384"/>
      <c r="W19" s="384"/>
      <c r="X19" s="384"/>
      <c r="Y19" s="384"/>
      <c r="Z19" s="1019"/>
      <c r="AA19" s="1020" t="s">
        <v>60</v>
      </c>
      <c r="AB19" s="1020" t="s">
        <v>466</v>
      </c>
      <c r="AC19" s="1020" t="s">
        <v>65</v>
      </c>
      <c r="AD19" s="648"/>
    </row>
    <row r="20" spans="2:30" s="384" customFormat="1" ht="18.75" customHeight="1">
      <c r="B20" s="984"/>
      <c r="C20" s="553"/>
      <c r="D20" s="553"/>
      <c r="E20" s="553"/>
      <c r="F20" s="994"/>
      <c r="G20" s="630"/>
      <c r="H20" s="384"/>
      <c r="I20" s="999" t="s">
        <v>71</v>
      </c>
      <c r="J20" s="1001" t="s">
        <v>62</v>
      </c>
      <c r="K20" s="1005"/>
      <c r="L20" s="1005"/>
      <c r="M20" s="1005"/>
      <c r="N20" s="1005"/>
      <c r="O20" s="1005"/>
      <c r="P20" s="1005"/>
      <c r="Q20" s="1005"/>
      <c r="R20" s="1005"/>
      <c r="S20" s="1005"/>
      <c r="T20" s="1005"/>
      <c r="U20" s="550"/>
      <c r="V20" s="1016"/>
      <c r="W20" s="998"/>
      <c r="X20" s="1013" t="s">
        <v>123</v>
      </c>
      <c r="Y20" s="384"/>
      <c r="Z20" s="615"/>
      <c r="AA20" s="1021"/>
      <c r="AB20" s="385"/>
      <c r="AC20" s="1021"/>
      <c r="AD20" s="648"/>
    </row>
    <row r="21" spans="2:30" s="384" customFormat="1" ht="18.75" customHeight="1">
      <c r="B21" s="984"/>
      <c r="C21" s="553"/>
      <c r="D21" s="553"/>
      <c r="E21" s="553"/>
      <c r="F21" s="994"/>
      <c r="G21" s="630"/>
      <c r="H21" s="384"/>
      <c r="I21" s="999" t="s">
        <v>73</v>
      </c>
      <c r="J21" s="997" t="s">
        <v>124</v>
      </c>
      <c r="K21" s="550"/>
      <c r="L21" s="550"/>
      <c r="M21" s="550"/>
      <c r="N21" s="550"/>
      <c r="O21" s="550"/>
      <c r="P21" s="550"/>
      <c r="Q21" s="550"/>
      <c r="R21" s="550"/>
      <c r="S21" s="550"/>
      <c r="T21" s="550"/>
      <c r="U21" s="1013"/>
      <c r="V21" s="617"/>
      <c r="W21" s="681"/>
      <c r="X21" s="637" t="s">
        <v>123</v>
      </c>
      <c r="Y21" s="1011"/>
      <c r="Z21" s="615"/>
      <c r="AA21" s="385" t="s">
        <v>27</v>
      </c>
      <c r="AB21" s="385" t="s">
        <v>466</v>
      </c>
      <c r="AC21" s="385" t="s">
        <v>27</v>
      </c>
      <c r="AD21" s="648"/>
    </row>
    <row r="22" spans="2:30" s="384" customFormat="1">
      <c r="B22" s="984"/>
      <c r="C22" s="553"/>
      <c r="D22" s="553"/>
      <c r="E22" s="553"/>
      <c r="F22" s="994"/>
      <c r="G22" s="630"/>
      <c r="H22" s="384" t="s">
        <v>130</v>
      </c>
      <c r="I22" s="384"/>
      <c r="J22" s="384"/>
      <c r="K22" s="384"/>
      <c r="L22" s="384"/>
      <c r="M22" s="384"/>
      <c r="N22" s="384"/>
      <c r="O22" s="384"/>
      <c r="P22" s="384"/>
      <c r="Q22" s="384"/>
      <c r="R22" s="384"/>
      <c r="S22" s="384"/>
      <c r="T22" s="384"/>
      <c r="U22" s="384"/>
      <c r="V22" s="384"/>
      <c r="W22" s="384"/>
      <c r="X22" s="384"/>
      <c r="Y22" s="384"/>
      <c r="Z22" s="630"/>
      <c r="AA22" s="384"/>
      <c r="AB22" s="384"/>
      <c r="AC22" s="383"/>
      <c r="AD22" s="648"/>
    </row>
    <row r="23" spans="2:30" s="384" customFormat="1" ht="15.75" customHeight="1">
      <c r="B23" s="984"/>
      <c r="C23" s="553"/>
      <c r="D23" s="553"/>
      <c r="E23" s="553"/>
      <c r="F23" s="994"/>
      <c r="G23" s="630"/>
      <c r="H23" s="384" t="s">
        <v>37</v>
      </c>
      <c r="I23" s="384"/>
      <c r="J23" s="384"/>
      <c r="K23" s="384"/>
      <c r="L23" s="384"/>
      <c r="M23" s="384"/>
      <c r="N23" s="384"/>
      <c r="O23" s="384"/>
      <c r="P23" s="384"/>
      <c r="Q23" s="384"/>
      <c r="R23" s="384"/>
      <c r="S23" s="384"/>
      <c r="T23" s="1011"/>
      <c r="U23" s="384"/>
      <c r="V23" s="1011"/>
      <c r="W23" s="384"/>
      <c r="X23" s="384"/>
      <c r="Y23" s="384"/>
      <c r="Z23" s="615"/>
      <c r="AA23" s="383"/>
      <c r="AB23" s="383"/>
      <c r="AC23" s="383"/>
      <c r="AD23" s="648"/>
    </row>
    <row r="24" spans="2:30" s="384" customFormat="1" ht="30" customHeight="1">
      <c r="B24" s="984"/>
      <c r="C24" s="553"/>
      <c r="D24" s="553"/>
      <c r="E24" s="553"/>
      <c r="F24" s="994"/>
      <c r="G24" s="630"/>
      <c r="H24" s="384"/>
      <c r="I24" s="999" t="s">
        <v>8</v>
      </c>
      <c r="J24" s="1001" t="s">
        <v>106</v>
      </c>
      <c r="K24" s="1005"/>
      <c r="L24" s="1005"/>
      <c r="M24" s="1005"/>
      <c r="N24" s="1005"/>
      <c r="O24" s="1005"/>
      <c r="P24" s="1005"/>
      <c r="Q24" s="1005"/>
      <c r="R24" s="1005"/>
      <c r="S24" s="1005"/>
      <c r="T24" s="1005"/>
      <c r="U24" s="1014"/>
      <c r="V24" s="1016"/>
      <c r="W24" s="998"/>
      <c r="X24" s="1013" t="s">
        <v>123</v>
      </c>
      <c r="Y24" s="1011"/>
      <c r="Z24" s="615"/>
      <c r="AA24" s="385" t="s">
        <v>27</v>
      </c>
      <c r="AB24" s="385" t="s">
        <v>466</v>
      </c>
      <c r="AC24" s="385" t="s">
        <v>27</v>
      </c>
      <c r="AD24" s="648"/>
    </row>
    <row r="25" spans="2:30" s="384" customFormat="1" ht="6" customHeight="1">
      <c r="B25" s="985"/>
      <c r="C25" s="988"/>
      <c r="D25" s="988"/>
      <c r="E25" s="988"/>
      <c r="F25" s="995"/>
      <c r="G25" s="643"/>
      <c r="H25" s="722"/>
      <c r="I25" s="722"/>
      <c r="J25" s="722"/>
      <c r="K25" s="722"/>
      <c r="L25" s="722"/>
      <c r="M25" s="722"/>
      <c r="N25" s="722"/>
      <c r="O25" s="722"/>
      <c r="P25" s="722"/>
      <c r="Q25" s="722"/>
      <c r="R25" s="722"/>
      <c r="S25" s="722"/>
      <c r="T25" s="1012"/>
      <c r="U25" s="1012"/>
      <c r="V25" s="722"/>
      <c r="W25" s="722"/>
      <c r="X25" s="722"/>
      <c r="Y25" s="722"/>
      <c r="Z25" s="643"/>
      <c r="AA25" s="722"/>
      <c r="AB25" s="722"/>
      <c r="AC25" s="681"/>
      <c r="AD25" s="1028"/>
    </row>
    <row r="26" spans="2:30" s="384" customFormat="1" ht="9.75" customHeight="1">
      <c r="B26" s="553"/>
      <c r="C26" s="553"/>
      <c r="D26" s="553"/>
      <c r="E26" s="553"/>
      <c r="F26" s="553"/>
      <c r="G26" s="384"/>
      <c r="H26" s="384"/>
      <c r="I26" s="384"/>
      <c r="J26" s="384"/>
      <c r="K26" s="384"/>
      <c r="L26" s="384"/>
      <c r="M26" s="384"/>
      <c r="N26" s="384"/>
      <c r="O26" s="384"/>
      <c r="P26" s="384"/>
      <c r="Q26" s="384"/>
      <c r="R26" s="384"/>
      <c r="S26" s="384"/>
      <c r="T26" s="1011"/>
      <c r="U26" s="1011"/>
      <c r="V26" s="384"/>
      <c r="W26" s="384"/>
      <c r="X26" s="384"/>
      <c r="Y26" s="384"/>
      <c r="Z26" s="384"/>
      <c r="AA26" s="384"/>
      <c r="AB26" s="384"/>
      <c r="AC26" s="384"/>
      <c r="AD26" s="384"/>
    </row>
    <row r="27" spans="2:30" s="384" customFormat="1">
      <c r="B27" s="384" t="s">
        <v>137</v>
      </c>
      <c r="C27" s="553"/>
      <c r="D27" s="553"/>
      <c r="E27" s="553"/>
      <c r="F27" s="553"/>
      <c r="G27" s="384"/>
      <c r="H27" s="384"/>
      <c r="I27" s="384"/>
      <c r="J27" s="384"/>
      <c r="K27" s="384"/>
      <c r="L27" s="384"/>
      <c r="M27" s="384"/>
      <c r="N27" s="384"/>
      <c r="O27" s="384"/>
      <c r="P27" s="384"/>
      <c r="Q27" s="384"/>
      <c r="R27" s="384"/>
      <c r="S27" s="384"/>
      <c r="T27" s="1011"/>
      <c r="U27" s="1011"/>
      <c r="V27" s="384"/>
      <c r="W27" s="384"/>
      <c r="X27" s="384"/>
      <c r="Y27" s="384"/>
      <c r="Z27" s="384"/>
      <c r="AA27" s="384"/>
      <c r="AB27" s="384"/>
      <c r="AC27" s="384"/>
      <c r="AD27" s="384"/>
    </row>
    <row r="28" spans="2:30" s="384" customFormat="1" ht="6.75" customHeight="1">
      <c r="B28" s="553"/>
      <c r="C28" s="553"/>
      <c r="D28" s="553"/>
      <c r="E28" s="553"/>
      <c r="F28" s="553"/>
      <c r="G28" s="384"/>
      <c r="H28" s="384"/>
      <c r="I28" s="384"/>
      <c r="J28" s="384"/>
      <c r="K28" s="384"/>
      <c r="L28" s="384"/>
      <c r="M28" s="384"/>
      <c r="N28" s="384"/>
      <c r="O28" s="384"/>
      <c r="P28" s="384"/>
      <c r="Q28" s="384"/>
      <c r="R28" s="384"/>
      <c r="S28" s="384"/>
      <c r="T28" s="1011"/>
      <c r="U28" s="1011"/>
      <c r="V28" s="384"/>
      <c r="W28" s="384"/>
      <c r="X28" s="384"/>
      <c r="Y28" s="384"/>
      <c r="Z28" s="384"/>
      <c r="AA28" s="384"/>
      <c r="AB28" s="384"/>
      <c r="AC28" s="384"/>
      <c r="AD28" s="384"/>
    </row>
    <row r="29" spans="2:30" s="384" customFormat="1" ht="4.5" customHeight="1">
      <c r="B29" s="567" t="s">
        <v>39</v>
      </c>
      <c r="C29" s="477"/>
      <c r="D29" s="477"/>
      <c r="E29" s="477"/>
      <c r="F29" s="585"/>
      <c r="G29" s="632"/>
      <c r="H29" s="987"/>
      <c r="I29" s="987"/>
      <c r="J29" s="987"/>
      <c r="K29" s="987"/>
      <c r="L29" s="987"/>
      <c r="M29" s="987"/>
      <c r="N29" s="987"/>
      <c r="O29" s="987"/>
      <c r="P29" s="987"/>
      <c r="Q29" s="987"/>
      <c r="R29" s="987"/>
      <c r="S29" s="987"/>
      <c r="T29" s="987"/>
      <c r="U29" s="987"/>
      <c r="V29" s="987"/>
      <c r="W29" s="987"/>
      <c r="X29" s="987"/>
      <c r="Y29" s="987"/>
      <c r="Z29" s="632"/>
      <c r="AA29" s="987"/>
      <c r="AB29" s="987"/>
      <c r="AC29" s="680"/>
      <c r="AD29" s="650"/>
    </row>
    <row r="30" spans="2:30" s="384" customFormat="1" ht="15.75" customHeight="1">
      <c r="B30" s="984"/>
      <c r="C30" s="553"/>
      <c r="D30" s="553"/>
      <c r="E30" s="553"/>
      <c r="F30" s="994"/>
      <c r="G30" s="630"/>
      <c r="H30" s="384" t="s">
        <v>136</v>
      </c>
      <c r="I30" s="384"/>
      <c r="J30" s="384"/>
      <c r="K30" s="384"/>
      <c r="L30" s="384"/>
      <c r="M30" s="384"/>
      <c r="N30" s="384"/>
      <c r="O30" s="384"/>
      <c r="P30" s="384"/>
      <c r="Q30" s="384"/>
      <c r="R30" s="384"/>
      <c r="S30" s="384"/>
      <c r="T30" s="384"/>
      <c r="U30" s="384"/>
      <c r="V30" s="384"/>
      <c r="W30" s="384"/>
      <c r="X30" s="384"/>
      <c r="Y30" s="384"/>
      <c r="Z30" s="630"/>
      <c r="AA30" s="1020" t="s">
        <v>60</v>
      </c>
      <c r="AB30" s="1020" t="s">
        <v>466</v>
      </c>
      <c r="AC30" s="1020" t="s">
        <v>65</v>
      </c>
      <c r="AD30" s="1029"/>
    </row>
    <row r="31" spans="2:30" s="384" customFormat="1" ht="18.75" customHeight="1">
      <c r="B31" s="984"/>
      <c r="C31" s="553"/>
      <c r="D31" s="553"/>
      <c r="E31" s="553"/>
      <c r="F31" s="994"/>
      <c r="G31" s="630"/>
      <c r="H31" s="384"/>
      <c r="I31" s="999" t="s">
        <v>71</v>
      </c>
      <c r="J31" s="1001" t="s">
        <v>62</v>
      </c>
      <c r="K31" s="1005"/>
      <c r="L31" s="1005"/>
      <c r="M31" s="1005"/>
      <c r="N31" s="1005"/>
      <c r="O31" s="1005"/>
      <c r="P31" s="1005"/>
      <c r="Q31" s="1005"/>
      <c r="R31" s="1005"/>
      <c r="S31" s="1005"/>
      <c r="T31" s="1005"/>
      <c r="U31" s="1013"/>
      <c r="V31" s="1016"/>
      <c r="W31" s="998"/>
      <c r="X31" s="1013" t="s">
        <v>123</v>
      </c>
      <c r="Y31" s="384"/>
      <c r="Z31" s="630"/>
      <c r="AA31" s="1021"/>
      <c r="AB31" s="385"/>
      <c r="AC31" s="1021"/>
      <c r="AD31" s="648"/>
    </row>
    <row r="32" spans="2:30" s="384" customFormat="1" ht="18.75" customHeight="1">
      <c r="B32" s="984"/>
      <c r="C32" s="553"/>
      <c r="D32" s="553"/>
      <c r="E32" s="553"/>
      <c r="F32" s="994"/>
      <c r="G32" s="630"/>
      <c r="H32" s="384"/>
      <c r="I32" s="1000" t="s">
        <v>73</v>
      </c>
      <c r="J32" s="1002" t="s">
        <v>124</v>
      </c>
      <c r="K32" s="722"/>
      <c r="L32" s="722"/>
      <c r="M32" s="722"/>
      <c r="N32" s="722"/>
      <c r="O32" s="722"/>
      <c r="P32" s="722"/>
      <c r="Q32" s="722"/>
      <c r="R32" s="722"/>
      <c r="S32" s="722"/>
      <c r="T32" s="722"/>
      <c r="U32" s="637"/>
      <c r="V32" s="617"/>
      <c r="W32" s="681"/>
      <c r="X32" s="637" t="s">
        <v>123</v>
      </c>
      <c r="Y32" s="1011"/>
      <c r="Z32" s="615"/>
      <c r="AA32" s="385" t="s">
        <v>27</v>
      </c>
      <c r="AB32" s="385" t="s">
        <v>466</v>
      </c>
      <c r="AC32" s="385" t="s">
        <v>27</v>
      </c>
      <c r="AD32" s="648"/>
    </row>
    <row r="33" spans="2:30" s="384" customFormat="1" ht="6" customHeight="1">
      <c r="B33" s="985"/>
      <c r="C33" s="988"/>
      <c r="D33" s="988"/>
      <c r="E33" s="988"/>
      <c r="F33" s="995"/>
      <c r="G33" s="643"/>
      <c r="H33" s="722"/>
      <c r="I33" s="722"/>
      <c r="J33" s="722"/>
      <c r="K33" s="722"/>
      <c r="L33" s="722"/>
      <c r="M33" s="722"/>
      <c r="N33" s="722"/>
      <c r="O33" s="722"/>
      <c r="P33" s="722"/>
      <c r="Q33" s="722"/>
      <c r="R33" s="722"/>
      <c r="S33" s="722"/>
      <c r="T33" s="1012"/>
      <c r="U33" s="1012"/>
      <c r="V33" s="722"/>
      <c r="W33" s="722"/>
      <c r="X33" s="722"/>
      <c r="Y33" s="722"/>
      <c r="Z33" s="643"/>
      <c r="AA33" s="722"/>
      <c r="AB33" s="722"/>
      <c r="AC33" s="681"/>
      <c r="AD33" s="1028"/>
    </row>
    <row r="34" spans="2:30" s="384" customFormat="1" ht="9.75" customHeight="1">
      <c r="B34" s="553"/>
      <c r="C34" s="553"/>
      <c r="D34" s="553"/>
      <c r="E34" s="553"/>
      <c r="F34" s="553"/>
      <c r="G34" s="384"/>
      <c r="H34" s="384"/>
      <c r="I34" s="384"/>
      <c r="J34" s="384"/>
      <c r="K34" s="384"/>
      <c r="L34" s="384"/>
      <c r="M34" s="384"/>
      <c r="N34" s="384"/>
      <c r="O34" s="384"/>
      <c r="P34" s="384"/>
      <c r="Q34" s="384"/>
      <c r="R34" s="384"/>
      <c r="S34" s="384"/>
      <c r="T34" s="1011"/>
      <c r="U34" s="1011"/>
      <c r="V34" s="384"/>
      <c r="W34" s="384"/>
      <c r="X34" s="384"/>
      <c r="Y34" s="384"/>
      <c r="Z34" s="384"/>
      <c r="AA34" s="384"/>
      <c r="AB34" s="384"/>
      <c r="AC34" s="384"/>
      <c r="AD34" s="384"/>
    </row>
    <row r="35" spans="2:30" s="384" customFormat="1" ht="13.5" customHeight="1">
      <c r="B35" s="384" t="s">
        <v>923</v>
      </c>
      <c r="C35" s="553"/>
      <c r="D35" s="553"/>
      <c r="E35" s="553"/>
      <c r="F35" s="553"/>
      <c r="G35" s="384"/>
      <c r="H35" s="384"/>
      <c r="I35" s="384"/>
      <c r="J35" s="384"/>
      <c r="K35" s="384"/>
      <c r="L35" s="384"/>
      <c r="M35" s="384"/>
      <c r="N35" s="384"/>
      <c r="O35" s="384"/>
      <c r="P35" s="384"/>
      <c r="Q35" s="384"/>
      <c r="R35" s="384"/>
      <c r="S35" s="384"/>
      <c r="T35" s="1011"/>
      <c r="U35" s="1011"/>
      <c r="V35" s="384"/>
      <c r="W35" s="384"/>
      <c r="X35" s="384"/>
      <c r="Y35" s="384"/>
      <c r="Z35" s="384"/>
      <c r="AA35" s="384"/>
      <c r="AB35" s="384"/>
      <c r="AC35" s="384"/>
      <c r="AD35" s="384"/>
    </row>
    <row r="36" spans="2:30" s="384" customFormat="1" ht="6.75" customHeight="1">
      <c r="B36" s="553"/>
      <c r="C36" s="553"/>
      <c r="D36" s="553"/>
      <c r="E36" s="553"/>
      <c r="F36" s="553"/>
      <c r="G36" s="384"/>
      <c r="H36" s="384"/>
      <c r="I36" s="384"/>
      <c r="J36" s="384"/>
      <c r="K36" s="384"/>
      <c r="L36" s="384"/>
      <c r="M36" s="384"/>
      <c r="N36" s="384"/>
      <c r="O36" s="384"/>
      <c r="P36" s="384"/>
      <c r="Q36" s="384"/>
      <c r="R36" s="384"/>
      <c r="S36" s="384"/>
      <c r="T36" s="1011"/>
      <c r="U36" s="1011"/>
      <c r="V36" s="384"/>
      <c r="W36" s="384"/>
      <c r="X36" s="384"/>
      <c r="Y36" s="384"/>
      <c r="Z36" s="384"/>
      <c r="AA36" s="384"/>
      <c r="AB36" s="384"/>
      <c r="AC36" s="384"/>
      <c r="AD36" s="384"/>
    </row>
    <row r="37" spans="2:30" s="384" customFormat="1" ht="4.5" customHeight="1">
      <c r="B37" s="567" t="s">
        <v>39</v>
      </c>
      <c r="C37" s="477"/>
      <c r="D37" s="477"/>
      <c r="E37" s="477"/>
      <c r="F37" s="585"/>
      <c r="G37" s="632"/>
      <c r="H37" s="987"/>
      <c r="I37" s="987"/>
      <c r="J37" s="987"/>
      <c r="K37" s="987"/>
      <c r="L37" s="987"/>
      <c r="M37" s="987"/>
      <c r="N37" s="987"/>
      <c r="O37" s="987"/>
      <c r="P37" s="987"/>
      <c r="Q37" s="987"/>
      <c r="R37" s="987"/>
      <c r="S37" s="987"/>
      <c r="T37" s="987"/>
      <c r="U37" s="987"/>
      <c r="V37" s="987"/>
      <c r="W37" s="987"/>
      <c r="X37" s="987"/>
      <c r="Y37" s="987"/>
      <c r="Z37" s="632"/>
      <c r="AA37" s="987"/>
      <c r="AB37" s="987"/>
      <c r="AC37" s="680"/>
      <c r="AD37" s="650"/>
    </row>
    <row r="38" spans="2:30" s="384" customFormat="1" ht="15.75" customHeight="1">
      <c r="B38" s="985"/>
      <c r="C38" s="988"/>
      <c r="D38" s="988"/>
      <c r="E38" s="988"/>
      <c r="F38" s="995"/>
      <c r="G38" s="630"/>
      <c r="H38" s="384" t="s">
        <v>924</v>
      </c>
      <c r="I38" s="722"/>
      <c r="J38" s="722"/>
      <c r="K38" s="722"/>
      <c r="L38" s="722"/>
      <c r="M38" s="722"/>
      <c r="N38" s="722"/>
      <c r="O38" s="722"/>
      <c r="P38" s="722"/>
      <c r="Q38" s="722"/>
      <c r="R38" s="722"/>
      <c r="S38" s="722"/>
      <c r="T38" s="722"/>
      <c r="U38" s="722"/>
      <c r="V38" s="722"/>
      <c r="W38" s="722"/>
      <c r="X38" s="722"/>
      <c r="Y38" s="384"/>
      <c r="Z38" s="630"/>
      <c r="AA38" s="1020" t="s">
        <v>60</v>
      </c>
      <c r="AB38" s="1020" t="s">
        <v>466</v>
      </c>
      <c r="AC38" s="1020" t="s">
        <v>65</v>
      </c>
      <c r="AD38" s="1029"/>
    </row>
    <row r="39" spans="2:30" s="384" customFormat="1" ht="18.75" customHeight="1">
      <c r="B39" s="984"/>
      <c r="C39" s="477"/>
      <c r="D39" s="553"/>
      <c r="E39" s="553"/>
      <c r="F39" s="994"/>
      <c r="G39" s="630"/>
      <c r="H39" s="384"/>
      <c r="I39" s="1000" t="s">
        <v>71</v>
      </c>
      <c r="J39" s="1003" t="s">
        <v>62</v>
      </c>
      <c r="K39" s="1006"/>
      <c r="L39" s="1006"/>
      <c r="M39" s="1006"/>
      <c r="N39" s="1006"/>
      <c r="O39" s="1006"/>
      <c r="P39" s="1006"/>
      <c r="Q39" s="1006"/>
      <c r="R39" s="1006"/>
      <c r="S39" s="1006"/>
      <c r="T39" s="1006"/>
      <c r="U39" s="637"/>
      <c r="V39" s="1017"/>
      <c r="W39" s="617"/>
      <c r="X39" s="637" t="s">
        <v>123</v>
      </c>
      <c r="Y39" s="384"/>
      <c r="Z39" s="630"/>
      <c r="AA39" s="1021"/>
      <c r="AB39" s="385"/>
      <c r="AC39" s="1021"/>
      <c r="AD39" s="648"/>
    </row>
    <row r="40" spans="2:30" s="384" customFormat="1" ht="18.75" customHeight="1">
      <c r="B40" s="984"/>
      <c r="C40" s="553"/>
      <c r="D40" s="553"/>
      <c r="E40" s="553"/>
      <c r="F40" s="994"/>
      <c r="G40" s="630"/>
      <c r="H40" s="384"/>
      <c r="I40" s="1000" t="s">
        <v>73</v>
      </c>
      <c r="J40" s="1002" t="s">
        <v>124</v>
      </c>
      <c r="K40" s="722"/>
      <c r="L40" s="722"/>
      <c r="M40" s="722"/>
      <c r="N40" s="722"/>
      <c r="O40" s="722"/>
      <c r="P40" s="722"/>
      <c r="Q40" s="722"/>
      <c r="R40" s="722"/>
      <c r="S40" s="722"/>
      <c r="T40" s="722"/>
      <c r="U40" s="637"/>
      <c r="V40" s="1018"/>
      <c r="W40" s="1016"/>
      <c r="X40" s="637" t="s">
        <v>123</v>
      </c>
      <c r="Y40" s="1011"/>
      <c r="Z40" s="615"/>
      <c r="AA40" s="385" t="s">
        <v>27</v>
      </c>
      <c r="AB40" s="385" t="s">
        <v>466</v>
      </c>
      <c r="AC40" s="385" t="s">
        <v>27</v>
      </c>
      <c r="AD40" s="648"/>
    </row>
    <row r="41" spans="2:30" s="384" customFormat="1" ht="6" customHeight="1">
      <c r="B41" s="985"/>
      <c r="C41" s="988"/>
      <c r="D41" s="988"/>
      <c r="E41" s="988"/>
      <c r="F41" s="995"/>
      <c r="G41" s="643"/>
      <c r="H41" s="722"/>
      <c r="I41" s="722"/>
      <c r="J41" s="722"/>
      <c r="K41" s="722"/>
      <c r="L41" s="722"/>
      <c r="M41" s="722"/>
      <c r="N41" s="722"/>
      <c r="O41" s="722"/>
      <c r="P41" s="722"/>
      <c r="Q41" s="722"/>
      <c r="R41" s="722"/>
      <c r="S41" s="722"/>
      <c r="T41" s="1012"/>
      <c r="U41" s="1012"/>
      <c r="V41" s="722"/>
      <c r="W41" s="722"/>
      <c r="X41" s="722"/>
      <c r="Y41" s="722"/>
      <c r="Z41" s="643"/>
      <c r="AA41" s="722"/>
      <c r="AB41" s="722"/>
      <c r="AC41" s="681"/>
      <c r="AD41" s="1028"/>
    </row>
    <row r="42" spans="2:30" s="384" customFormat="1" ht="4.5" customHeight="1">
      <c r="B42" s="567" t="s">
        <v>118</v>
      </c>
      <c r="C42" s="477"/>
      <c r="D42" s="477"/>
      <c r="E42" s="477"/>
      <c r="F42" s="585"/>
      <c r="G42" s="632"/>
      <c r="H42" s="987"/>
      <c r="I42" s="987"/>
      <c r="J42" s="987"/>
      <c r="K42" s="987"/>
      <c r="L42" s="987"/>
      <c r="M42" s="987"/>
      <c r="N42" s="987"/>
      <c r="O42" s="987"/>
      <c r="P42" s="987"/>
      <c r="Q42" s="987"/>
      <c r="R42" s="987"/>
      <c r="S42" s="987"/>
      <c r="T42" s="987"/>
      <c r="U42" s="987"/>
      <c r="V42" s="987"/>
      <c r="W42" s="987"/>
      <c r="X42" s="987"/>
      <c r="Y42" s="987"/>
      <c r="Z42" s="632"/>
      <c r="AA42" s="987"/>
      <c r="AB42" s="987"/>
      <c r="AC42" s="680"/>
      <c r="AD42" s="650"/>
    </row>
    <row r="43" spans="2:30" s="384" customFormat="1" ht="15.75" customHeight="1">
      <c r="B43" s="984"/>
      <c r="C43" s="553"/>
      <c r="D43" s="553"/>
      <c r="E43" s="553"/>
      <c r="F43" s="994"/>
      <c r="G43" s="630"/>
      <c r="H43" s="384" t="s">
        <v>141</v>
      </c>
      <c r="I43" s="384"/>
      <c r="J43" s="384"/>
      <c r="K43" s="384"/>
      <c r="L43" s="384"/>
      <c r="M43" s="384"/>
      <c r="N43" s="384"/>
      <c r="O43" s="384"/>
      <c r="P43" s="384"/>
      <c r="Q43" s="384"/>
      <c r="R43" s="384"/>
      <c r="S43" s="384"/>
      <c r="T43" s="384"/>
      <c r="U43" s="384"/>
      <c r="V43" s="384"/>
      <c r="W43" s="384"/>
      <c r="X43" s="384"/>
      <c r="Y43" s="384"/>
      <c r="Z43" s="630"/>
      <c r="AA43" s="1020" t="s">
        <v>60</v>
      </c>
      <c r="AB43" s="1020" t="s">
        <v>466</v>
      </c>
      <c r="AC43" s="1020" t="s">
        <v>65</v>
      </c>
      <c r="AD43" s="1029"/>
    </row>
    <row r="44" spans="2:30" s="384" customFormat="1" ht="30" customHeight="1">
      <c r="B44" s="984"/>
      <c r="C44" s="553"/>
      <c r="D44" s="553"/>
      <c r="E44" s="553"/>
      <c r="F44" s="994"/>
      <c r="G44" s="630"/>
      <c r="H44" s="384"/>
      <c r="I44" s="999" t="s">
        <v>71</v>
      </c>
      <c r="J44" s="1004" t="s">
        <v>611</v>
      </c>
      <c r="K44" s="1007"/>
      <c r="L44" s="1007"/>
      <c r="M44" s="1007"/>
      <c r="N44" s="1007"/>
      <c r="O44" s="1007"/>
      <c r="P44" s="1007"/>
      <c r="Q44" s="1007"/>
      <c r="R44" s="1007"/>
      <c r="S44" s="1007"/>
      <c r="T44" s="1007"/>
      <c r="U44" s="1015"/>
      <c r="V44" s="1018"/>
      <c r="W44" s="1016"/>
      <c r="X44" s="1013" t="s">
        <v>123</v>
      </c>
      <c r="Y44" s="384"/>
      <c r="Z44" s="630"/>
      <c r="AA44" s="1021"/>
      <c r="AB44" s="385"/>
      <c r="AC44" s="1021"/>
      <c r="AD44" s="648"/>
    </row>
    <row r="45" spans="2:30" s="384" customFormat="1" ht="33" customHeight="1">
      <c r="B45" s="984"/>
      <c r="C45" s="553"/>
      <c r="D45" s="553"/>
      <c r="E45" s="553"/>
      <c r="F45" s="994"/>
      <c r="G45" s="630"/>
      <c r="H45" s="384"/>
      <c r="I45" s="999" t="s">
        <v>73</v>
      </c>
      <c r="J45" s="1004" t="s">
        <v>486</v>
      </c>
      <c r="K45" s="1007"/>
      <c r="L45" s="1007"/>
      <c r="M45" s="1007"/>
      <c r="N45" s="1007"/>
      <c r="O45" s="1007"/>
      <c r="P45" s="1007"/>
      <c r="Q45" s="1007"/>
      <c r="R45" s="1007"/>
      <c r="S45" s="1007"/>
      <c r="T45" s="1007"/>
      <c r="U45" s="1015"/>
      <c r="V45" s="1018"/>
      <c r="W45" s="1016"/>
      <c r="X45" s="637" t="s">
        <v>123</v>
      </c>
      <c r="Y45" s="1011"/>
      <c r="Z45" s="615"/>
      <c r="AA45" s="385" t="s">
        <v>27</v>
      </c>
      <c r="AB45" s="385" t="s">
        <v>466</v>
      </c>
      <c r="AC45" s="385" t="s">
        <v>27</v>
      </c>
      <c r="AD45" s="648"/>
    </row>
    <row r="46" spans="2:30" s="384" customFormat="1" ht="6" customHeight="1">
      <c r="B46" s="985"/>
      <c r="C46" s="988"/>
      <c r="D46" s="988"/>
      <c r="E46" s="988"/>
      <c r="F46" s="995"/>
      <c r="G46" s="643"/>
      <c r="H46" s="722"/>
      <c r="I46" s="722"/>
      <c r="J46" s="722"/>
      <c r="K46" s="722"/>
      <c r="L46" s="722"/>
      <c r="M46" s="722"/>
      <c r="N46" s="722"/>
      <c r="O46" s="722"/>
      <c r="P46" s="722"/>
      <c r="Q46" s="722"/>
      <c r="R46" s="722"/>
      <c r="S46" s="722"/>
      <c r="T46" s="1012"/>
      <c r="U46" s="1012"/>
      <c r="V46" s="722"/>
      <c r="W46" s="722"/>
      <c r="X46" s="722"/>
      <c r="Y46" s="722"/>
      <c r="Z46" s="643"/>
      <c r="AA46" s="722"/>
      <c r="AB46" s="722"/>
      <c r="AC46" s="681"/>
      <c r="AD46" s="1028"/>
    </row>
    <row r="47" spans="2:30" s="384" customFormat="1" ht="6" customHeight="1">
      <c r="B47" s="553"/>
      <c r="C47" s="553"/>
      <c r="D47" s="553"/>
      <c r="E47" s="553"/>
      <c r="F47" s="553"/>
      <c r="G47" s="384"/>
      <c r="H47" s="384"/>
      <c r="I47" s="384"/>
      <c r="J47" s="384"/>
      <c r="K47" s="384"/>
      <c r="L47" s="384"/>
      <c r="M47" s="384"/>
      <c r="N47" s="384"/>
      <c r="O47" s="384"/>
      <c r="P47" s="384"/>
      <c r="Q47" s="384"/>
      <c r="R47" s="384"/>
      <c r="S47" s="384"/>
      <c r="T47" s="1011"/>
      <c r="U47" s="1011"/>
      <c r="V47" s="384"/>
      <c r="W47" s="384"/>
      <c r="X47" s="384"/>
      <c r="Y47" s="384"/>
      <c r="Z47" s="384"/>
      <c r="AA47" s="384"/>
      <c r="AB47" s="384"/>
      <c r="AC47" s="384"/>
      <c r="AD47" s="384"/>
    </row>
    <row r="48" spans="2:30" s="384" customFormat="1" ht="13.5" customHeight="1">
      <c r="B48" s="986" t="s">
        <v>144</v>
      </c>
      <c r="C48" s="989"/>
      <c r="D48" s="992" t="s">
        <v>1060</v>
      </c>
      <c r="E48" s="992"/>
      <c r="F48" s="992"/>
      <c r="G48" s="992"/>
      <c r="H48" s="992"/>
      <c r="I48" s="992"/>
      <c r="J48" s="992"/>
      <c r="K48" s="992"/>
      <c r="L48" s="992"/>
      <c r="M48" s="992"/>
      <c r="N48" s="992"/>
      <c r="O48" s="992"/>
      <c r="P48" s="992"/>
      <c r="Q48" s="992"/>
      <c r="R48" s="992"/>
      <c r="S48" s="992"/>
      <c r="T48" s="992"/>
      <c r="U48" s="992"/>
      <c r="V48" s="992"/>
      <c r="W48" s="992"/>
      <c r="X48" s="992"/>
      <c r="Y48" s="992"/>
      <c r="Z48" s="992"/>
      <c r="AA48" s="992"/>
      <c r="AB48" s="992"/>
      <c r="AC48" s="992"/>
      <c r="AD48" s="992"/>
    </row>
    <row r="49" spans="2:30" s="384" customFormat="1" ht="29.25" customHeight="1">
      <c r="B49" s="986"/>
      <c r="C49" s="989"/>
      <c r="D49" s="993"/>
      <c r="E49" s="993"/>
      <c r="F49" s="993"/>
      <c r="G49" s="993"/>
      <c r="H49" s="993"/>
      <c r="I49" s="993"/>
      <c r="J49" s="993"/>
      <c r="K49" s="993"/>
      <c r="L49" s="993"/>
      <c r="M49" s="993"/>
      <c r="N49" s="993"/>
      <c r="O49" s="993"/>
      <c r="P49" s="993"/>
      <c r="Q49" s="993"/>
      <c r="R49" s="993"/>
      <c r="S49" s="993"/>
      <c r="T49" s="993"/>
      <c r="U49" s="993"/>
      <c r="V49" s="993"/>
      <c r="W49" s="993"/>
      <c r="X49" s="993"/>
      <c r="Y49" s="993"/>
      <c r="Z49" s="993"/>
      <c r="AA49" s="993"/>
      <c r="AB49" s="993"/>
      <c r="AC49" s="993"/>
      <c r="AD49" s="993"/>
    </row>
    <row r="122" spans="3:7">
      <c r="C122" s="990"/>
      <c r="D122" s="990"/>
      <c r="E122" s="990"/>
      <c r="F122" s="990"/>
      <c r="G122" s="990"/>
    </row>
    <row r="123" spans="3:7">
      <c r="C123" s="991"/>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4"/>
  <dataValidations count="1">
    <dataValidation type="list" allowBlank="1" showDropDown="0" showInputMessage="1" showErrorMessage="1" sqref="G9:G13 L9 Q9 P10:P11 S12 AA21 AC21 AA24 AC24 AA32 AC32 AA40 AC40 AA45 AC45">
      <formula1>"□,■"</formula1>
    </dataValidation>
  </dataValidations>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2:AK89"/>
  <sheetViews>
    <sheetView view="pageBreakPreview" zoomScale="70" zoomScaleSheetLayoutView="70" workbookViewId="0">
      <selection activeCell="AD20" sqref="AD20"/>
    </sheetView>
  </sheetViews>
  <sheetFormatPr defaultRowHeight="13.5"/>
  <cols>
    <col min="1" max="1" width="1.5" style="641" customWidth="1"/>
    <col min="2" max="2" width="10" style="641" customWidth="1"/>
    <col min="3" max="3" width="6.75" style="641" customWidth="1"/>
    <col min="4" max="4" width="10" style="641" customWidth="1"/>
    <col min="5" max="32" width="3.875" style="641" customWidth="1"/>
    <col min="33" max="35" width="9" style="641" customWidth="1"/>
    <col min="36" max="36" width="2.5" style="641" customWidth="1"/>
    <col min="37" max="16384" width="9" style="641" customWidth="1"/>
  </cols>
  <sheetData>
    <row r="2" spans="2:37">
      <c r="B2" s="1030" t="s">
        <v>690</v>
      </c>
    </row>
    <row r="3" spans="2:37">
      <c r="B3" s="1031"/>
    </row>
    <row r="4" spans="2:37" ht="13.5" customHeight="1">
      <c r="B4" s="1030" t="s">
        <v>1061</v>
      </c>
      <c r="X4" s="1054" t="s">
        <v>1062</v>
      </c>
    </row>
    <row r="5" spans="2:37" ht="6.75" customHeight="1">
      <c r="B5" s="1030"/>
      <c r="W5" s="1054"/>
      <c r="AJ5" s="1069"/>
      <c r="AK5" s="1069"/>
    </row>
    <row r="6" spans="2:37" ht="13.5" customHeight="1">
      <c r="X6" s="1030" t="s">
        <v>859</v>
      </c>
      <c r="AJ6" s="1069"/>
      <c r="AK6" s="1069"/>
    </row>
    <row r="7" spans="2:37" ht="6.75" customHeight="1">
      <c r="W7" s="1030"/>
      <c r="AJ7" s="1069"/>
      <c r="AK7" s="1069"/>
    </row>
    <row r="8" spans="2:37" ht="14.25" customHeight="1">
      <c r="B8" s="1030" t="s">
        <v>637</v>
      </c>
      <c r="AB8" s="1030" t="s">
        <v>492</v>
      </c>
      <c r="AJ8" s="1069"/>
      <c r="AK8" s="1069"/>
    </row>
    <row r="9" spans="2:37" ht="14.25" customHeight="1">
      <c r="B9" s="1031"/>
      <c r="AJ9" s="1069"/>
      <c r="AK9" s="1069"/>
    </row>
    <row r="10" spans="2:37" ht="18" customHeight="1">
      <c r="B10" s="1032" t="s">
        <v>935</v>
      </c>
      <c r="C10" s="1032" t="s">
        <v>1063</v>
      </c>
      <c r="D10" s="1032" t="s">
        <v>75</v>
      </c>
      <c r="E10" s="1045" t="s">
        <v>21</v>
      </c>
      <c r="F10" s="1049"/>
      <c r="G10" s="1049"/>
      <c r="H10" s="1049"/>
      <c r="I10" s="1049"/>
      <c r="J10" s="1049"/>
      <c r="K10" s="1051"/>
      <c r="L10" s="1045" t="s">
        <v>1065</v>
      </c>
      <c r="M10" s="1049"/>
      <c r="N10" s="1049"/>
      <c r="O10" s="1049"/>
      <c r="P10" s="1049"/>
      <c r="Q10" s="1049"/>
      <c r="R10" s="1051"/>
      <c r="S10" s="1045" t="s">
        <v>1066</v>
      </c>
      <c r="T10" s="1049"/>
      <c r="U10" s="1049"/>
      <c r="V10" s="1049"/>
      <c r="W10" s="1049"/>
      <c r="X10" s="1049"/>
      <c r="Y10" s="1051"/>
      <c r="Z10" s="1045" t="s">
        <v>1064</v>
      </c>
      <c r="AA10" s="1049"/>
      <c r="AB10" s="1049"/>
      <c r="AC10" s="1049"/>
      <c r="AD10" s="1049"/>
      <c r="AE10" s="1049"/>
      <c r="AF10" s="1055"/>
      <c r="AG10" s="1059" t="s">
        <v>904</v>
      </c>
      <c r="AH10" s="1032" t="s">
        <v>1067</v>
      </c>
      <c r="AI10" s="1032" t="s">
        <v>1050</v>
      </c>
      <c r="AJ10" s="1069"/>
      <c r="AK10" s="1069"/>
    </row>
    <row r="11" spans="2:37" ht="18" customHeight="1">
      <c r="B11" s="1033"/>
      <c r="C11" s="1033"/>
      <c r="D11" s="1033"/>
      <c r="E11" s="1046">
        <v>1</v>
      </c>
      <c r="F11" s="1046">
        <v>2</v>
      </c>
      <c r="G11" s="1046">
        <v>3</v>
      </c>
      <c r="H11" s="1046">
        <v>4</v>
      </c>
      <c r="I11" s="1046">
        <v>5</v>
      </c>
      <c r="J11" s="1046">
        <v>6</v>
      </c>
      <c r="K11" s="1046">
        <v>7</v>
      </c>
      <c r="L11" s="1046">
        <v>8</v>
      </c>
      <c r="M11" s="1046">
        <v>9</v>
      </c>
      <c r="N11" s="1046">
        <v>10</v>
      </c>
      <c r="O11" s="1046">
        <v>11</v>
      </c>
      <c r="P11" s="1046">
        <v>12</v>
      </c>
      <c r="Q11" s="1046">
        <v>13</v>
      </c>
      <c r="R11" s="1046">
        <v>14</v>
      </c>
      <c r="S11" s="1046">
        <v>15</v>
      </c>
      <c r="T11" s="1046">
        <v>16</v>
      </c>
      <c r="U11" s="1046">
        <v>17</v>
      </c>
      <c r="V11" s="1046">
        <v>18</v>
      </c>
      <c r="W11" s="1046">
        <v>19</v>
      </c>
      <c r="X11" s="1046">
        <v>20</v>
      </c>
      <c r="Y11" s="1046">
        <v>21</v>
      </c>
      <c r="Z11" s="1046">
        <v>22</v>
      </c>
      <c r="AA11" s="1046">
        <v>23</v>
      </c>
      <c r="AB11" s="1046">
        <v>24</v>
      </c>
      <c r="AC11" s="1046">
        <v>25</v>
      </c>
      <c r="AD11" s="1046">
        <v>26</v>
      </c>
      <c r="AE11" s="1046">
        <v>27</v>
      </c>
      <c r="AF11" s="1045">
        <v>28</v>
      </c>
      <c r="AG11" s="1060"/>
      <c r="AH11" s="1063"/>
      <c r="AI11" s="1063"/>
      <c r="AJ11" s="1069"/>
      <c r="AK11" s="1069"/>
    </row>
    <row r="12" spans="2:37" ht="18" customHeight="1">
      <c r="B12" s="1034"/>
      <c r="C12" s="1034"/>
      <c r="D12" s="1034"/>
      <c r="E12" s="1046" t="s">
        <v>1068</v>
      </c>
      <c r="F12" s="1050"/>
      <c r="G12" s="1050"/>
      <c r="H12" s="1050"/>
      <c r="I12" s="1050"/>
      <c r="J12" s="1050"/>
      <c r="K12" s="1050"/>
      <c r="L12" s="1050"/>
      <c r="M12" s="1050"/>
      <c r="N12" s="1050"/>
      <c r="O12" s="1050"/>
      <c r="P12" s="1050"/>
      <c r="Q12" s="1050"/>
      <c r="R12" s="1050"/>
      <c r="S12" s="1050"/>
      <c r="T12" s="1050"/>
      <c r="U12" s="1050"/>
      <c r="V12" s="1050"/>
      <c r="W12" s="1050"/>
      <c r="X12" s="1050"/>
      <c r="Y12" s="1050"/>
      <c r="Z12" s="1050"/>
      <c r="AA12" s="1050"/>
      <c r="AB12" s="1050"/>
      <c r="AC12" s="1050"/>
      <c r="AD12" s="1050"/>
      <c r="AE12" s="1050"/>
      <c r="AF12" s="1056"/>
      <c r="AG12" s="1061"/>
      <c r="AH12" s="1064"/>
      <c r="AI12" s="1064"/>
      <c r="AJ12" s="1069"/>
      <c r="AK12" s="1069"/>
    </row>
    <row r="13" spans="2:37" ht="18" customHeight="1">
      <c r="B13" s="1035" t="s">
        <v>1069</v>
      </c>
      <c r="C13" s="1035"/>
      <c r="D13" s="1035"/>
      <c r="E13" s="1035" t="s">
        <v>71</v>
      </c>
      <c r="F13" s="1035" t="s">
        <v>71</v>
      </c>
      <c r="G13" s="1035" t="s">
        <v>8</v>
      </c>
      <c r="H13" s="1035" t="s">
        <v>73</v>
      </c>
      <c r="I13" s="1035" t="s">
        <v>77</v>
      </c>
      <c r="J13" s="1035" t="s">
        <v>71</v>
      </c>
      <c r="K13" s="1035" t="s">
        <v>77</v>
      </c>
      <c r="L13" s="1052"/>
      <c r="M13" s="1052"/>
      <c r="N13" s="1052"/>
      <c r="O13" s="1052"/>
      <c r="P13" s="1052"/>
      <c r="Q13" s="1052"/>
      <c r="R13" s="1052"/>
      <c r="S13" s="1052"/>
      <c r="T13" s="1052"/>
      <c r="U13" s="1052"/>
      <c r="V13" s="1052"/>
      <c r="W13" s="1052"/>
      <c r="X13" s="1052"/>
      <c r="Y13" s="1052"/>
      <c r="Z13" s="1052"/>
      <c r="AA13" s="1052"/>
      <c r="AB13" s="1052"/>
      <c r="AC13" s="1052"/>
      <c r="AD13" s="1052"/>
      <c r="AE13" s="1052"/>
      <c r="AF13" s="1057"/>
      <c r="AG13" s="1062"/>
      <c r="AH13" s="1036"/>
      <c r="AI13" s="1036"/>
    </row>
    <row r="14" spans="2:37" ht="18" customHeight="1">
      <c r="B14" s="1035" t="s">
        <v>1070</v>
      </c>
      <c r="C14" s="1035"/>
      <c r="D14" s="1035"/>
      <c r="E14" s="1035" t="s">
        <v>1071</v>
      </c>
      <c r="F14" s="1035" t="s">
        <v>1071</v>
      </c>
      <c r="G14" s="1035" t="s">
        <v>1071</v>
      </c>
      <c r="H14" s="1035" t="s">
        <v>196</v>
      </c>
      <c r="I14" s="1035" t="s">
        <v>196</v>
      </c>
      <c r="J14" s="1035" t="s">
        <v>467</v>
      </c>
      <c r="K14" s="1035" t="s">
        <v>467</v>
      </c>
      <c r="L14" s="1052"/>
      <c r="M14" s="1052"/>
      <c r="N14" s="1052"/>
      <c r="O14" s="1052"/>
      <c r="P14" s="1052"/>
      <c r="Q14" s="1052"/>
      <c r="R14" s="1052"/>
      <c r="S14" s="1052"/>
      <c r="T14" s="1052"/>
      <c r="U14" s="1052"/>
      <c r="V14" s="1052"/>
      <c r="W14" s="1052"/>
      <c r="X14" s="1052"/>
      <c r="Y14" s="1052"/>
      <c r="Z14" s="1052"/>
      <c r="AA14" s="1052"/>
      <c r="AB14" s="1052"/>
      <c r="AC14" s="1052"/>
      <c r="AD14" s="1052"/>
      <c r="AE14" s="1052"/>
      <c r="AF14" s="1057"/>
      <c r="AG14" s="1062"/>
      <c r="AH14" s="1036"/>
      <c r="AI14" s="1036"/>
    </row>
    <row r="15" spans="2:37" ht="18" customHeight="1">
      <c r="B15" s="1036"/>
      <c r="C15" s="1036"/>
      <c r="D15" s="1036"/>
      <c r="E15" s="1035"/>
      <c r="F15" s="1035"/>
      <c r="G15" s="1035"/>
      <c r="H15" s="1035"/>
      <c r="I15" s="1035"/>
      <c r="J15" s="1035"/>
      <c r="K15" s="1035"/>
      <c r="L15" s="1035"/>
      <c r="M15" s="1035"/>
      <c r="N15" s="1035"/>
      <c r="O15" s="1035"/>
      <c r="P15" s="1035"/>
      <c r="Q15" s="1035"/>
      <c r="R15" s="1035"/>
      <c r="S15" s="1035"/>
      <c r="T15" s="1035"/>
      <c r="U15" s="1035"/>
      <c r="V15" s="1035"/>
      <c r="W15" s="1035"/>
      <c r="X15" s="1035"/>
      <c r="Y15" s="1035"/>
      <c r="Z15" s="1035"/>
      <c r="AA15" s="1035"/>
      <c r="AB15" s="1035"/>
      <c r="AC15" s="1035"/>
      <c r="AD15" s="1035"/>
      <c r="AE15" s="1035"/>
      <c r="AF15" s="1058"/>
      <c r="AG15" s="1062"/>
      <c r="AH15" s="1036"/>
      <c r="AI15" s="1036"/>
    </row>
    <row r="16" spans="2:37" ht="18" customHeight="1">
      <c r="B16" s="1036"/>
      <c r="C16" s="1036"/>
      <c r="D16" s="1036"/>
      <c r="E16" s="1035"/>
      <c r="F16" s="1035"/>
      <c r="G16" s="1035"/>
      <c r="H16" s="1035"/>
      <c r="I16" s="1035"/>
      <c r="J16" s="1035"/>
      <c r="K16" s="1035"/>
      <c r="L16" s="1035"/>
      <c r="M16" s="1035"/>
      <c r="N16" s="1035"/>
      <c r="O16" s="1035"/>
      <c r="P16" s="1035"/>
      <c r="Q16" s="1035"/>
      <c r="R16" s="1035"/>
      <c r="S16" s="1035"/>
      <c r="T16" s="1035"/>
      <c r="U16" s="1035"/>
      <c r="V16" s="1035"/>
      <c r="W16" s="1035"/>
      <c r="X16" s="1035"/>
      <c r="Y16" s="1035"/>
      <c r="Z16" s="1035"/>
      <c r="AA16" s="1035"/>
      <c r="AB16" s="1035"/>
      <c r="AC16" s="1035"/>
      <c r="AD16" s="1035"/>
      <c r="AE16" s="1035"/>
      <c r="AF16" s="1058"/>
      <c r="AG16" s="1062"/>
      <c r="AH16" s="1036"/>
      <c r="AI16" s="1036"/>
    </row>
    <row r="17" spans="2:37" ht="18" customHeight="1">
      <c r="B17" s="1036"/>
      <c r="C17" s="1036"/>
      <c r="D17" s="1036"/>
      <c r="E17" s="1035"/>
      <c r="F17" s="1035"/>
      <c r="G17" s="1035"/>
      <c r="H17" s="1035"/>
      <c r="I17" s="1035"/>
      <c r="J17" s="1035"/>
      <c r="K17" s="1035"/>
      <c r="L17" s="1035"/>
      <c r="M17" s="1035"/>
      <c r="N17" s="1035"/>
      <c r="O17" s="1035"/>
      <c r="P17" s="1035"/>
      <c r="Q17" s="1035"/>
      <c r="R17" s="1035"/>
      <c r="S17" s="1035"/>
      <c r="T17" s="1035"/>
      <c r="U17" s="1035"/>
      <c r="V17" s="1035"/>
      <c r="W17" s="1035"/>
      <c r="X17" s="1035"/>
      <c r="Y17" s="1035"/>
      <c r="Z17" s="1035"/>
      <c r="AA17" s="1035"/>
      <c r="AB17" s="1035"/>
      <c r="AC17" s="1035"/>
      <c r="AD17" s="1035"/>
      <c r="AE17" s="1035"/>
      <c r="AF17" s="1058"/>
      <c r="AG17" s="1062"/>
      <c r="AH17" s="1036"/>
      <c r="AI17" s="1036"/>
    </row>
    <row r="18" spans="2:37" ht="18" customHeight="1">
      <c r="B18" s="1036"/>
      <c r="C18" s="1036"/>
      <c r="D18" s="1036"/>
      <c r="E18" s="1035"/>
      <c r="F18" s="1035"/>
      <c r="G18" s="1035"/>
      <c r="H18" s="1035"/>
      <c r="I18" s="1035"/>
      <c r="J18" s="1035"/>
      <c r="K18" s="1035"/>
      <c r="L18" s="1035"/>
      <c r="M18" s="1035"/>
      <c r="N18" s="1035"/>
      <c r="O18" s="1035"/>
      <c r="P18" s="1035"/>
      <c r="Q18" s="1035"/>
      <c r="R18" s="1035"/>
      <c r="S18" s="1035"/>
      <c r="T18" s="1035"/>
      <c r="U18" s="1035"/>
      <c r="V18" s="1035"/>
      <c r="W18" s="1035"/>
      <c r="X18" s="1035"/>
      <c r="Y18" s="1035"/>
      <c r="Z18" s="1035"/>
      <c r="AA18" s="1035"/>
      <c r="AB18" s="1035"/>
      <c r="AC18" s="1035"/>
      <c r="AD18" s="1035"/>
      <c r="AE18" s="1035"/>
      <c r="AF18" s="1058"/>
      <c r="AG18" s="1062"/>
      <c r="AH18" s="1036"/>
      <c r="AI18" s="1036"/>
    </row>
    <row r="19" spans="2:37" ht="18" customHeight="1">
      <c r="B19" s="1036"/>
      <c r="C19" s="1036"/>
      <c r="D19" s="1036"/>
      <c r="E19" s="1035"/>
      <c r="F19" s="1035"/>
      <c r="G19" s="1035"/>
      <c r="H19" s="1035"/>
      <c r="I19" s="1035"/>
      <c r="J19" s="1035"/>
      <c r="K19" s="1035"/>
      <c r="L19" s="1035"/>
      <c r="M19" s="1035"/>
      <c r="N19" s="1035"/>
      <c r="O19" s="1035"/>
      <c r="P19" s="1035"/>
      <c r="Q19" s="1035"/>
      <c r="R19" s="1035"/>
      <c r="S19" s="1035"/>
      <c r="T19" s="1035"/>
      <c r="U19" s="1035"/>
      <c r="V19" s="1035"/>
      <c r="W19" s="1035"/>
      <c r="X19" s="1035"/>
      <c r="Y19" s="1035"/>
      <c r="Z19" s="1035"/>
      <c r="AA19" s="1035"/>
      <c r="AB19" s="1035"/>
      <c r="AC19" s="1035"/>
      <c r="AD19" s="1035"/>
      <c r="AE19" s="1035"/>
      <c r="AF19" s="1058"/>
      <c r="AG19" s="1062"/>
      <c r="AH19" s="1036"/>
      <c r="AI19" s="1036"/>
    </row>
    <row r="20" spans="2:37" ht="18" customHeight="1">
      <c r="B20" s="1036"/>
      <c r="C20" s="1036"/>
      <c r="D20" s="1036"/>
      <c r="E20" s="1035"/>
      <c r="F20" s="1035"/>
      <c r="G20" s="1035"/>
      <c r="H20" s="1035"/>
      <c r="I20" s="1035"/>
      <c r="J20" s="1035"/>
      <c r="K20" s="1035"/>
      <c r="L20" s="1035"/>
      <c r="M20" s="1035"/>
      <c r="N20" s="1035"/>
      <c r="O20" s="1035"/>
      <c r="P20" s="1035"/>
      <c r="Q20" s="1035"/>
      <c r="R20" s="1035"/>
      <c r="S20" s="1035"/>
      <c r="T20" s="1035"/>
      <c r="U20" s="1035"/>
      <c r="V20" s="1035"/>
      <c r="W20" s="1035"/>
      <c r="X20" s="1035"/>
      <c r="Y20" s="1035"/>
      <c r="Z20" s="1035"/>
      <c r="AA20" s="1035"/>
      <c r="AB20" s="1035"/>
      <c r="AC20" s="1035"/>
      <c r="AD20" s="1035"/>
      <c r="AE20" s="1035"/>
      <c r="AF20" s="1058"/>
      <c r="AG20" s="1062"/>
      <c r="AH20" s="1036"/>
      <c r="AI20" s="1036"/>
    </row>
    <row r="21" spans="2:37" ht="18" customHeight="1">
      <c r="B21" s="1036"/>
      <c r="C21" s="1036"/>
      <c r="D21" s="1036"/>
      <c r="E21" s="1035"/>
      <c r="F21" s="1035"/>
      <c r="G21" s="1035"/>
      <c r="H21" s="1035"/>
      <c r="I21" s="1035"/>
      <c r="J21" s="1035"/>
      <c r="K21" s="1035"/>
      <c r="L21" s="1035"/>
      <c r="M21" s="1035"/>
      <c r="N21" s="1035"/>
      <c r="O21" s="1035"/>
      <c r="P21" s="1035"/>
      <c r="Q21" s="1035"/>
      <c r="R21" s="1035"/>
      <c r="S21" s="1035"/>
      <c r="T21" s="1035"/>
      <c r="U21" s="1035"/>
      <c r="V21" s="1035"/>
      <c r="W21" s="1035"/>
      <c r="X21" s="1035"/>
      <c r="Y21" s="1035"/>
      <c r="Z21" s="1035"/>
      <c r="AA21" s="1035"/>
      <c r="AB21" s="1035"/>
      <c r="AC21" s="1035"/>
      <c r="AD21" s="1035"/>
      <c r="AE21" s="1035"/>
      <c r="AF21" s="1058"/>
      <c r="AG21" s="1062"/>
      <c r="AH21" s="1036"/>
      <c r="AI21" s="1036"/>
    </row>
    <row r="22" spans="2:37" ht="18" customHeight="1">
      <c r="B22" s="1036"/>
      <c r="C22" s="1036"/>
      <c r="D22" s="1036"/>
      <c r="E22" s="1035"/>
      <c r="F22" s="1035"/>
      <c r="G22" s="1035"/>
      <c r="H22" s="1035"/>
      <c r="I22" s="1035"/>
      <c r="J22" s="1035"/>
      <c r="K22" s="1035"/>
      <c r="L22" s="1035"/>
      <c r="M22" s="1035"/>
      <c r="N22" s="1035"/>
      <c r="O22" s="1035"/>
      <c r="P22" s="1035"/>
      <c r="Q22" s="1035"/>
      <c r="R22" s="1035"/>
      <c r="S22" s="1035"/>
      <c r="T22" s="1035"/>
      <c r="U22" s="1035"/>
      <c r="V22" s="1035"/>
      <c r="W22" s="1035"/>
      <c r="X22" s="1035"/>
      <c r="Y22" s="1035"/>
      <c r="Z22" s="1035"/>
      <c r="AA22" s="1035"/>
      <c r="AB22" s="1035"/>
      <c r="AC22" s="1035"/>
      <c r="AD22" s="1035"/>
      <c r="AE22" s="1035"/>
      <c r="AF22" s="1035"/>
      <c r="AG22" s="1062"/>
      <c r="AH22" s="1036"/>
      <c r="AI22" s="1036"/>
    </row>
    <row r="23" spans="2:37" ht="18" customHeight="1">
      <c r="B23" s="1036"/>
      <c r="C23" s="1036"/>
      <c r="D23" s="1036"/>
      <c r="E23" s="1035"/>
      <c r="F23" s="1035"/>
      <c r="G23" s="1035"/>
      <c r="H23" s="1035"/>
      <c r="I23" s="1035"/>
      <c r="J23" s="1035"/>
      <c r="K23" s="1035"/>
      <c r="L23" s="1035"/>
      <c r="M23" s="1035"/>
      <c r="N23" s="1035"/>
      <c r="O23" s="1035"/>
      <c r="P23" s="1035"/>
      <c r="Q23" s="1035"/>
      <c r="R23" s="1035"/>
      <c r="S23" s="1035"/>
      <c r="T23" s="1035"/>
      <c r="U23" s="1035"/>
      <c r="V23" s="1035"/>
      <c r="W23" s="1035"/>
      <c r="X23" s="1035"/>
      <c r="Y23" s="1035"/>
      <c r="Z23" s="1035"/>
      <c r="AA23" s="1035"/>
      <c r="AB23" s="1035"/>
      <c r="AC23" s="1035"/>
      <c r="AD23" s="1035"/>
      <c r="AE23" s="1035"/>
      <c r="AF23" s="1035"/>
      <c r="AG23" s="1062"/>
      <c r="AH23" s="1036"/>
      <c r="AI23" s="1036"/>
    </row>
    <row r="24" spans="2:37" ht="18" customHeight="1">
      <c r="B24" s="1037"/>
      <c r="D24" s="1037"/>
      <c r="E24" s="1032"/>
      <c r="F24" s="1032"/>
      <c r="G24" s="1032"/>
      <c r="H24" s="1032"/>
      <c r="I24" s="1032"/>
      <c r="J24" s="1032"/>
      <c r="K24" s="1032"/>
      <c r="L24" s="1032"/>
      <c r="M24" s="1032"/>
      <c r="N24" s="1032"/>
      <c r="O24" s="1032"/>
      <c r="P24" s="1032"/>
      <c r="Q24" s="1032"/>
      <c r="R24" s="1032"/>
      <c r="S24" s="1032"/>
      <c r="T24" s="1032"/>
      <c r="U24" s="1032"/>
      <c r="V24" s="1032"/>
      <c r="W24" s="1032"/>
      <c r="X24" s="1032"/>
      <c r="Y24" s="1032"/>
      <c r="Z24" s="1032"/>
      <c r="AA24" s="1032"/>
      <c r="AB24" s="1032"/>
      <c r="AC24" s="1032"/>
      <c r="AD24" s="1032"/>
      <c r="AE24" s="1032"/>
      <c r="AF24" s="1032"/>
      <c r="AG24" s="1062"/>
      <c r="AH24" s="1036"/>
      <c r="AI24" s="1036"/>
    </row>
    <row r="25" spans="2:37" ht="18" customHeight="1">
      <c r="B25" s="1038" t="s">
        <v>1072</v>
      </c>
      <c r="C25" s="1043" t="s">
        <v>884</v>
      </c>
      <c r="D25" s="1043"/>
      <c r="E25" s="1038"/>
      <c r="F25" s="1038"/>
      <c r="G25" s="1038"/>
      <c r="H25" s="1038"/>
      <c r="I25" s="1038"/>
      <c r="J25" s="1038"/>
      <c r="K25" s="1038"/>
      <c r="L25" s="1038"/>
      <c r="M25" s="1038"/>
      <c r="N25" s="1038"/>
      <c r="O25" s="1038"/>
      <c r="P25" s="1038"/>
      <c r="Q25" s="1038"/>
      <c r="R25" s="1038"/>
      <c r="S25" s="1038"/>
      <c r="T25" s="1038"/>
      <c r="U25" s="1038"/>
      <c r="V25" s="1038"/>
      <c r="W25" s="1038"/>
      <c r="X25" s="1038"/>
      <c r="Y25" s="1038"/>
      <c r="Z25" s="1038"/>
      <c r="AA25" s="1038"/>
      <c r="AB25" s="1038"/>
      <c r="AC25" s="1038"/>
      <c r="AD25" s="1038"/>
      <c r="AE25" s="1038"/>
      <c r="AF25" s="1038"/>
      <c r="AI25" s="1065"/>
    </row>
    <row r="26" spans="2:37" ht="30" customHeight="1">
      <c r="B26" s="1035"/>
      <c r="C26" s="1035" t="s">
        <v>391</v>
      </c>
      <c r="D26" s="1035"/>
      <c r="E26" s="1047"/>
      <c r="F26" s="1047"/>
      <c r="G26" s="1047"/>
      <c r="H26" s="1047"/>
      <c r="I26" s="1047"/>
      <c r="J26" s="1047"/>
      <c r="K26" s="1047"/>
      <c r="L26" s="1047"/>
      <c r="M26" s="1047"/>
      <c r="N26" s="1047"/>
      <c r="O26" s="1047"/>
      <c r="P26" s="1047"/>
      <c r="Q26" s="1047"/>
      <c r="R26" s="1047"/>
      <c r="S26" s="1047"/>
      <c r="T26" s="1047"/>
      <c r="U26" s="1047"/>
      <c r="V26" s="1047"/>
      <c r="W26" s="1047"/>
      <c r="X26" s="1047"/>
      <c r="Y26" s="1047"/>
      <c r="Z26" s="1047"/>
      <c r="AA26" s="1047"/>
      <c r="AB26" s="1047"/>
      <c r="AC26" s="1047"/>
      <c r="AD26" s="1047"/>
      <c r="AE26" s="1047"/>
      <c r="AF26" s="1047"/>
      <c r="AI26" s="1066"/>
    </row>
    <row r="27" spans="2:37" ht="8.25" customHeight="1">
      <c r="B27" s="1039"/>
      <c r="C27" s="1044"/>
      <c r="D27" s="1044"/>
      <c r="E27" s="1044"/>
      <c r="F27" s="1044"/>
      <c r="G27" s="1044"/>
      <c r="H27" s="1044"/>
      <c r="I27" s="1044"/>
      <c r="J27" s="1044"/>
      <c r="K27" s="1044"/>
      <c r="L27" s="1044"/>
      <c r="M27" s="1044"/>
      <c r="N27" s="1044"/>
      <c r="O27" s="1044"/>
      <c r="P27" s="1044"/>
      <c r="Q27" s="1044"/>
      <c r="R27" s="1044"/>
      <c r="S27" s="1044"/>
      <c r="T27" s="1044"/>
      <c r="U27" s="1044"/>
      <c r="V27" s="1044"/>
      <c r="W27" s="1044"/>
      <c r="X27" s="1044"/>
      <c r="Y27" s="1044"/>
      <c r="Z27" s="1044"/>
      <c r="AA27" s="1044"/>
      <c r="AB27" s="1044"/>
      <c r="AC27" s="1044"/>
      <c r="AD27" s="1044"/>
      <c r="AE27" s="1044"/>
      <c r="AF27" s="1044"/>
      <c r="AI27" s="1066"/>
    </row>
    <row r="28" spans="2:37">
      <c r="B28" s="1040" t="s">
        <v>1073</v>
      </c>
      <c r="E28" s="1048"/>
      <c r="AI28" s="1067"/>
      <c r="AJ28" s="1070"/>
      <c r="AK28" s="1070"/>
    </row>
    <row r="29" spans="2:37" ht="6" customHeight="1">
      <c r="B29" s="1040"/>
      <c r="AI29" s="1066"/>
    </row>
    <row r="30" spans="2:37">
      <c r="B30" s="1040" t="s">
        <v>905</v>
      </c>
      <c r="AI30" s="1066"/>
    </row>
    <row r="31" spans="2:37">
      <c r="B31" s="1040" t="s">
        <v>1074</v>
      </c>
      <c r="AI31" s="1066"/>
    </row>
    <row r="32" spans="2:37" ht="6.75" customHeight="1">
      <c r="B32" s="1040"/>
      <c r="AI32" s="1066"/>
    </row>
    <row r="33" spans="2:35">
      <c r="B33" s="1040" t="s">
        <v>1076</v>
      </c>
      <c r="AI33" s="1066"/>
    </row>
    <row r="34" spans="2:35">
      <c r="B34" s="1040" t="s">
        <v>1074</v>
      </c>
      <c r="AI34" s="1066"/>
    </row>
    <row r="35" spans="2:35" ht="6.75" customHeight="1">
      <c r="B35" s="1040"/>
      <c r="AI35" s="1066"/>
    </row>
    <row r="36" spans="2:35">
      <c r="B36" s="1040" t="s">
        <v>916</v>
      </c>
      <c r="AI36" s="1066"/>
    </row>
    <row r="37" spans="2:35">
      <c r="B37" s="1040" t="s">
        <v>1074</v>
      </c>
      <c r="AI37" s="1066"/>
    </row>
    <row r="38" spans="2:35" ht="6" customHeight="1">
      <c r="B38" s="1041"/>
      <c r="C38" s="990"/>
      <c r="D38" s="990"/>
      <c r="E38" s="990"/>
      <c r="F38" s="990"/>
      <c r="G38" s="990"/>
      <c r="H38" s="990"/>
      <c r="I38" s="990"/>
      <c r="J38" s="990"/>
      <c r="K38" s="990"/>
      <c r="L38" s="990"/>
      <c r="M38" s="990"/>
      <c r="N38" s="990"/>
      <c r="O38" s="990"/>
      <c r="P38" s="990"/>
      <c r="Q38" s="990"/>
      <c r="R38" s="990"/>
      <c r="S38" s="990"/>
      <c r="T38" s="990"/>
      <c r="U38" s="990"/>
      <c r="V38" s="990"/>
      <c r="W38" s="990"/>
      <c r="X38" s="990"/>
      <c r="Y38" s="990"/>
      <c r="Z38" s="990"/>
      <c r="AA38" s="990"/>
      <c r="AB38" s="990"/>
      <c r="AC38" s="990"/>
      <c r="AD38" s="990"/>
      <c r="AE38" s="990"/>
      <c r="AF38" s="990"/>
      <c r="AG38" s="990"/>
      <c r="AH38" s="990"/>
      <c r="AI38" s="1068"/>
    </row>
    <row r="39" spans="2:35" ht="6" customHeight="1">
      <c r="B39" s="1030"/>
      <c r="C39" s="991"/>
    </row>
    <row r="40" spans="2:35" ht="6.75" customHeight="1">
      <c r="B40" s="1030"/>
    </row>
    <row r="41" spans="2:35">
      <c r="B41" s="384" t="s">
        <v>1077</v>
      </c>
    </row>
    <row r="42" spans="2:35">
      <c r="B42" s="384" t="s">
        <v>1078</v>
      </c>
    </row>
    <row r="43" spans="2:35">
      <c r="B43" s="384" t="s">
        <v>961</v>
      </c>
    </row>
    <row r="44" spans="2:35">
      <c r="B44" s="384" t="s">
        <v>1034</v>
      </c>
    </row>
    <row r="45" spans="2:35">
      <c r="B45" s="384" t="s">
        <v>625</v>
      </c>
    </row>
    <row r="46" spans="2:35">
      <c r="B46" s="384" t="s">
        <v>875</v>
      </c>
    </row>
    <row r="47" spans="2:35">
      <c r="B47" s="384" t="s">
        <v>860</v>
      </c>
    </row>
    <row r="48" spans="2:35">
      <c r="B48" s="384" t="s">
        <v>95</v>
      </c>
    </row>
    <row r="49" spans="2:2">
      <c r="B49" s="384" t="s">
        <v>849</v>
      </c>
    </row>
    <row r="50" spans="2:2">
      <c r="B50" s="384" t="s">
        <v>290</v>
      </c>
    </row>
    <row r="51" spans="2:2" ht="14.25">
      <c r="B51" s="1042" t="s">
        <v>847</v>
      </c>
    </row>
    <row r="52" spans="2:2">
      <c r="B52" s="384" t="s">
        <v>840</v>
      </c>
    </row>
    <row r="53" spans="2:2">
      <c r="B53" s="384" t="s">
        <v>1079</v>
      </c>
    </row>
    <row r="54" spans="2:2">
      <c r="B54" s="384" t="s">
        <v>1080</v>
      </c>
    </row>
    <row r="55" spans="2:2">
      <c r="B55" s="384" t="s">
        <v>1081</v>
      </c>
    </row>
    <row r="56" spans="2:2">
      <c r="B56" s="384" t="s">
        <v>1082</v>
      </c>
    </row>
    <row r="57" spans="2:2">
      <c r="B57" s="384" t="s">
        <v>1083</v>
      </c>
    </row>
    <row r="58" spans="2:2">
      <c r="B58" s="384" t="s">
        <v>408</v>
      </c>
    </row>
    <row r="59" spans="2:2">
      <c r="B59" s="384" t="s">
        <v>797</v>
      </c>
    </row>
    <row r="60" spans="2:2">
      <c r="B60" s="384" t="s">
        <v>1084</v>
      </c>
    </row>
    <row r="61" spans="2:2">
      <c r="B61" s="384" t="s">
        <v>844</v>
      </c>
    </row>
    <row r="62" spans="2:2">
      <c r="B62" s="384"/>
    </row>
    <row r="63" spans="2:2">
      <c r="B63" s="384"/>
    </row>
    <row r="64" spans="2:2">
      <c r="B64" s="384"/>
    </row>
    <row r="65" spans="2:2">
      <c r="B65" s="384"/>
    </row>
    <row r="66" spans="2:2">
      <c r="B66" s="384"/>
    </row>
    <row r="67" spans="2:2">
      <c r="B67" s="384"/>
    </row>
    <row r="68" spans="2:2">
      <c r="B68" s="384"/>
    </row>
    <row r="69" spans="2:2">
      <c r="B69" s="384"/>
    </row>
    <row r="70" spans="2:2">
      <c r="B70" s="384"/>
    </row>
    <row r="71" spans="2:2">
      <c r="B71" s="384"/>
    </row>
    <row r="72" spans="2:2">
      <c r="B72" s="384"/>
    </row>
    <row r="73" spans="2:2">
      <c r="B73" s="384"/>
    </row>
    <row r="74" spans="2:2">
      <c r="B74" s="384"/>
    </row>
    <row r="75" spans="2:2">
      <c r="B75" s="384"/>
    </row>
    <row r="76" spans="2:2">
      <c r="B76" s="384"/>
    </row>
    <row r="77" spans="2:2">
      <c r="B77" s="384"/>
    </row>
    <row r="78" spans="2:2">
      <c r="B78" s="384"/>
    </row>
    <row r="79" spans="2:2">
      <c r="B79" s="384"/>
    </row>
    <row r="80" spans="2:2">
      <c r="B80" s="384"/>
    </row>
    <row r="81" spans="2:12">
      <c r="B81" s="384"/>
    </row>
    <row r="82" spans="2:12">
      <c r="B82" s="384"/>
      <c r="L82" s="1053"/>
    </row>
    <row r="83" spans="2:12">
      <c r="B83" s="384"/>
    </row>
    <row r="84" spans="2:12">
      <c r="B84" s="384"/>
    </row>
    <row r="85" spans="2:12">
      <c r="B85" s="384"/>
    </row>
    <row r="86" spans="2:12">
      <c r="B86" s="384"/>
    </row>
    <row r="87" spans="2:12">
      <c r="B87" s="384"/>
    </row>
    <row r="88" spans="2:12">
      <c r="B88" s="384"/>
    </row>
    <row r="89" spans="2:12">
      <c r="B89" s="38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4"/>
  <pageMargins left="0.31496062992125984" right="0.31496062992125984" top="0.55118110236220474" bottom="0.15748031496062992" header="0.31496062992125984" footer="0.31496062992125984"/>
  <pageSetup paperSize="9" scale="65" fitToWidth="1" fitToHeight="1"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X969"/>
  <sheetViews>
    <sheetView view="pageBreakPreview" topLeftCell="C1" zoomScale="85" zoomScaleSheetLayoutView="85" workbookViewId="0">
      <selection activeCell="J41" sqref="J41:O41"/>
    </sheetView>
  </sheetViews>
  <sheetFormatPr defaultRowHeight="18.75"/>
  <cols>
    <col min="1" max="1" width="1.625" style="1071" customWidth="1"/>
    <col min="2" max="2" width="9.625" style="1071" customWidth="1"/>
    <col min="3" max="3" width="8.625" style="1071" customWidth="1"/>
    <col min="4" max="4" width="5.625" style="1071" customWidth="1"/>
    <col min="5" max="6" width="15.625" style="1071" customWidth="1"/>
    <col min="7" max="7" width="5.625" style="1071" customWidth="1"/>
    <col min="8" max="8" width="16.625" style="1071" customWidth="1"/>
    <col min="9" max="9" width="5.625" style="1071" customWidth="1"/>
    <col min="10" max="10" width="15.625" style="1071" customWidth="1"/>
    <col min="11" max="11" width="5.625" style="1071" customWidth="1"/>
    <col min="12" max="12" width="3.125" style="1071" customWidth="1"/>
    <col min="13" max="18" width="4.625" style="1071" customWidth="1"/>
    <col min="19" max="19" width="1.625" style="1071" customWidth="1"/>
    <col min="20" max="21" width="9" style="1071" customWidth="1"/>
    <col min="22" max="22" width="18.5" style="1071" bestFit="1" customWidth="1"/>
    <col min="23" max="23" width="29.875" style="1071" bestFit="1" customWidth="1"/>
    <col min="24" max="24" width="30.375" style="1071" bestFit="1" customWidth="1"/>
    <col min="25" max="16384" width="9" style="1071" customWidth="1"/>
  </cols>
  <sheetData>
    <row r="1" spans="2:24">
      <c r="B1" s="1071" t="s">
        <v>1085</v>
      </c>
      <c r="K1" s="1114" t="s">
        <v>53</v>
      </c>
      <c r="L1" s="1077"/>
      <c r="M1" s="1077"/>
      <c r="N1" s="1113" t="s">
        <v>85</v>
      </c>
      <c r="O1" s="1077"/>
      <c r="P1" s="1113" t="s">
        <v>89</v>
      </c>
      <c r="Q1" s="1077"/>
      <c r="R1" s="1113" t="s">
        <v>96</v>
      </c>
    </row>
    <row r="2" spans="2:24" ht="25.5">
      <c r="B2" s="1074" t="s">
        <v>1086</v>
      </c>
      <c r="C2" s="1074"/>
      <c r="D2" s="1074"/>
      <c r="E2" s="1074"/>
      <c r="F2" s="1074"/>
      <c r="G2" s="1074"/>
      <c r="H2" s="1074"/>
      <c r="I2" s="1074"/>
      <c r="J2" s="1074"/>
      <c r="K2" s="1074"/>
      <c r="L2" s="1074"/>
      <c r="M2" s="1074"/>
      <c r="N2" s="1074"/>
      <c r="O2" s="1074"/>
      <c r="P2" s="1074"/>
      <c r="Q2" s="1074"/>
      <c r="R2" s="1074"/>
    </row>
    <row r="3" spans="2:24" ht="7.5" customHeight="1">
      <c r="B3" s="1074"/>
      <c r="C3" s="1074"/>
      <c r="D3" s="1074"/>
      <c r="E3" s="1074"/>
      <c r="F3" s="1074"/>
      <c r="G3" s="1074"/>
      <c r="H3" s="1074"/>
      <c r="I3" s="1074"/>
      <c r="J3" s="1074"/>
      <c r="K3" s="1074"/>
      <c r="L3" s="1074"/>
      <c r="M3" s="1074"/>
      <c r="N3" s="1074"/>
      <c r="O3" s="1074"/>
      <c r="P3" s="1074"/>
      <c r="Q3" s="1074"/>
      <c r="R3" s="1074"/>
    </row>
    <row r="4" spans="2:24" ht="24.95" customHeight="1">
      <c r="I4" s="1114" t="s">
        <v>346</v>
      </c>
      <c r="J4" s="1115"/>
      <c r="K4" s="1115"/>
      <c r="L4" s="1115"/>
      <c r="M4" s="1115"/>
      <c r="N4" s="1115"/>
      <c r="O4" s="1115"/>
      <c r="P4" s="1115"/>
      <c r="Q4" s="1115"/>
      <c r="R4" s="1115"/>
    </row>
    <row r="5" spans="2:24" ht="24.95" customHeight="1">
      <c r="I5" s="1114" t="s">
        <v>221</v>
      </c>
      <c r="J5" s="1116"/>
      <c r="K5" s="1116"/>
      <c r="L5" s="1116"/>
      <c r="M5" s="1116"/>
      <c r="N5" s="1116"/>
      <c r="O5" s="1116"/>
      <c r="P5" s="1116"/>
      <c r="Q5" s="1116"/>
      <c r="R5" s="1116"/>
    </row>
    <row r="6" spans="2:24" ht="24.95" customHeight="1">
      <c r="I6" s="1114" t="s">
        <v>732</v>
      </c>
      <c r="J6" s="1116"/>
      <c r="K6" s="1116"/>
      <c r="L6" s="1116"/>
      <c r="M6" s="1116"/>
      <c r="N6" s="1116"/>
      <c r="O6" s="1116"/>
      <c r="P6" s="1116"/>
      <c r="Q6" s="1116"/>
      <c r="R6" s="1116"/>
    </row>
    <row r="7" spans="2:24" ht="9" customHeight="1">
      <c r="I7" s="1114"/>
      <c r="J7" s="1117"/>
      <c r="K7" s="1117"/>
      <c r="L7" s="1117"/>
      <c r="M7" s="1117"/>
      <c r="N7" s="1117"/>
      <c r="O7" s="1117"/>
      <c r="P7" s="1117"/>
      <c r="Q7" s="1117"/>
      <c r="R7" s="1117"/>
    </row>
    <row r="8" spans="2:24">
      <c r="B8" s="1075" t="s">
        <v>193</v>
      </c>
      <c r="C8" s="1075"/>
      <c r="D8" s="1075"/>
      <c r="E8" s="1093"/>
      <c r="F8" s="1101" t="s">
        <v>1087</v>
      </c>
      <c r="G8" s="1101"/>
      <c r="H8" s="1101"/>
      <c r="I8" s="1101"/>
    </row>
    <row r="9" spans="2:24" hidden="1">
      <c r="E9" s="1093"/>
      <c r="F9" s="1102" t="s">
        <v>1088</v>
      </c>
      <c r="G9" s="1102"/>
      <c r="H9" s="1102"/>
      <c r="I9" s="1102"/>
    </row>
    <row r="10" spans="2:24" ht="9" customHeight="1"/>
    <row r="11" spans="2:24">
      <c r="B11" s="1076" t="s">
        <v>1089</v>
      </c>
      <c r="F11" s="1103" t="s">
        <v>19</v>
      </c>
      <c r="G11" s="1103"/>
      <c r="H11" s="1103"/>
      <c r="I11" s="1103"/>
      <c r="J11" s="1114" t="s">
        <v>30</v>
      </c>
      <c r="K11" s="1101"/>
    </row>
    <row r="12" spans="2:24" ht="9" customHeight="1"/>
    <row r="13" spans="2:24">
      <c r="B13" s="1076" t="s">
        <v>932</v>
      </c>
    </row>
    <row r="14" spans="2:24">
      <c r="B14" s="1077" t="s">
        <v>27</v>
      </c>
      <c r="C14" s="1087" t="s">
        <v>353</v>
      </c>
      <c r="D14" s="1087"/>
      <c r="E14" s="1087"/>
      <c r="F14" s="1087"/>
      <c r="G14" s="1087"/>
      <c r="H14" s="1087"/>
      <c r="I14" s="1087"/>
      <c r="J14" s="1087"/>
      <c r="K14" s="1087"/>
      <c r="M14" s="1123" t="s">
        <v>1026</v>
      </c>
      <c r="N14" s="1129"/>
      <c r="O14" s="1129"/>
      <c r="P14" s="1129"/>
      <c r="Q14" s="1129"/>
      <c r="R14" s="1144"/>
    </row>
    <row r="15" spans="2:24" ht="80.099999999999994" customHeight="1">
      <c r="B15" s="1078"/>
      <c r="C15" s="1088" t="s">
        <v>863</v>
      </c>
      <c r="D15" s="1088"/>
      <c r="E15" s="1078"/>
      <c r="F15" s="1104" t="s">
        <v>1090</v>
      </c>
      <c r="G15" s="1104"/>
      <c r="H15" s="1112" t="s">
        <v>1012</v>
      </c>
      <c r="I15" s="1112"/>
      <c r="J15" s="1088" t="s">
        <v>135</v>
      </c>
      <c r="K15" s="1088"/>
      <c r="M15" s="1124" t="str">
        <f>F8</f>
        <v>介護福祉士</v>
      </c>
      <c r="N15" s="1130"/>
      <c r="O15" s="1134"/>
      <c r="P15" s="1124" t="str">
        <f>F9</f>
        <v>介護職員</v>
      </c>
      <c r="Q15" s="1130"/>
      <c r="R15" s="1134"/>
    </row>
    <row r="16" spans="2:24" ht="26.1" customHeight="1">
      <c r="B16" s="1079" t="s">
        <v>1091</v>
      </c>
      <c r="C16" s="1089"/>
      <c r="D16" s="1092" t="s">
        <v>1092</v>
      </c>
      <c r="E16" s="1094" t="str">
        <f>$F$8</f>
        <v>介護福祉士</v>
      </c>
      <c r="F16" s="1105"/>
      <c r="G16" s="1109" t="s">
        <v>123</v>
      </c>
      <c r="H16" s="1105"/>
      <c r="I16" s="1109" t="s">
        <v>1092</v>
      </c>
      <c r="J16" s="1105"/>
      <c r="K16" s="1109" t="s">
        <v>1092</v>
      </c>
      <c r="M16" s="1125" t="str">
        <f>IF(C16="","",F16+ROUNDDOWN((H16+J16)/C16,1))</f>
        <v/>
      </c>
      <c r="N16" s="1131"/>
      <c r="O16" s="1135"/>
      <c r="P16" s="1125" t="str">
        <f>IF(C16="","",F17+ROUNDDOWN((H17+J17)/C16,1))</f>
        <v/>
      </c>
      <c r="Q16" s="1131"/>
      <c r="R16" s="1135"/>
      <c r="V16" s="1149"/>
      <c r="W16" s="1153" t="s">
        <v>787</v>
      </c>
      <c r="X16" s="1153" t="s">
        <v>952</v>
      </c>
    </row>
    <row r="17" spans="2:24" ht="26.1" customHeight="1">
      <c r="B17" s="1080" t="s">
        <v>1093</v>
      </c>
      <c r="C17" s="1089"/>
      <c r="D17" s="1080"/>
      <c r="E17" s="1095" t="str">
        <f>$F$9</f>
        <v>介護職員</v>
      </c>
      <c r="F17" s="1106"/>
      <c r="G17" s="1110" t="s">
        <v>123</v>
      </c>
      <c r="H17" s="1106"/>
      <c r="I17" s="1110" t="s">
        <v>1092</v>
      </c>
      <c r="J17" s="1106"/>
      <c r="K17" s="1110" t="s">
        <v>1092</v>
      </c>
      <c r="M17" s="1126"/>
      <c r="N17" s="1132"/>
      <c r="O17" s="1136"/>
      <c r="P17" s="1126"/>
      <c r="Q17" s="1132"/>
      <c r="R17" s="1136"/>
      <c r="V17" s="1150" t="s">
        <v>1095</v>
      </c>
      <c r="W17" s="1149" t="s">
        <v>1087</v>
      </c>
      <c r="X17" s="1149" t="s">
        <v>361</v>
      </c>
    </row>
    <row r="18" spans="2:24" ht="26.1" customHeight="1">
      <c r="B18" s="1081"/>
      <c r="C18" s="1089"/>
      <c r="D18" s="1092" t="s">
        <v>1092</v>
      </c>
      <c r="E18" s="1096" t="str">
        <f>$F$8</f>
        <v>介護福祉士</v>
      </c>
      <c r="F18" s="1107"/>
      <c r="G18" s="1111" t="s">
        <v>123</v>
      </c>
      <c r="H18" s="1105"/>
      <c r="I18" s="1111" t="s">
        <v>1092</v>
      </c>
      <c r="J18" s="1105"/>
      <c r="K18" s="1111" t="s">
        <v>1092</v>
      </c>
      <c r="M18" s="1125" t="str">
        <f>IF(C18="","",F18+ROUNDDOWN((H18+J18)/C18,1))</f>
        <v/>
      </c>
      <c r="N18" s="1131"/>
      <c r="O18" s="1135"/>
      <c r="P18" s="1125" t="str">
        <f>IF(C18="","",F19+ROUNDDOWN((H19+J19)/C18,1))</f>
        <v/>
      </c>
      <c r="Q18" s="1131"/>
      <c r="R18" s="1135"/>
      <c r="V18" s="1151"/>
      <c r="W18" s="1149" t="s">
        <v>618</v>
      </c>
      <c r="X18" s="1149" t="s">
        <v>76</v>
      </c>
    </row>
    <row r="19" spans="2:24" ht="26.1" customHeight="1">
      <c r="B19" s="1080" t="s">
        <v>148</v>
      </c>
      <c r="C19" s="1089"/>
      <c r="D19" s="1080"/>
      <c r="E19" s="1095" t="str">
        <f>$F$9</f>
        <v>介護職員</v>
      </c>
      <c r="F19" s="1106"/>
      <c r="G19" s="1110" t="s">
        <v>123</v>
      </c>
      <c r="H19" s="1106"/>
      <c r="I19" s="1110" t="s">
        <v>1092</v>
      </c>
      <c r="J19" s="1106"/>
      <c r="K19" s="1110" t="s">
        <v>1092</v>
      </c>
      <c r="M19" s="1126"/>
      <c r="N19" s="1132"/>
      <c r="O19" s="1136"/>
      <c r="P19" s="1126"/>
      <c r="Q19" s="1132"/>
      <c r="R19" s="1136"/>
      <c r="V19" s="1151"/>
      <c r="W19" s="1149" t="s">
        <v>1096</v>
      </c>
      <c r="X19" s="1149" t="s">
        <v>992</v>
      </c>
    </row>
    <row r="20" spans="2:24" ht="26.1" customHeight="1">
      <c r="B20" s="1081"/>
      <c r="C20" s="1089"/>
      <c r="D20" s="1092" t="s">
        <v>1092</v>
      </c>
      <c r="E20" s="1096" t="str">
        <f>$F$8</f>
        <v>介護福祉士</v>
      </c>
      <c r="F20" s="1107"/>
      <c r="G20" s="1111" t="s">
        <v>123</v>
      </c>
      <c r="H20" s="1105"/>
      <c r="I20" s="1111" t="s">
        <v>1092</v>
      </c>
      <c r="J20" s="1105"/>
      <c r="K20" s="1111" t="s">
        <v>1092</v>
      </c>
      <c r="M20" s="1125" t="str">
        <f>IF(C20="","",F20+ROUNDDOWN((H20+J20)/C20,1))</f>
        <v/>
      </c>
      <c r="N20" s="1131"/>
      <c r="O20" s="1135"/>
      <c r="P20" s="1125" t="str">
        <f>IF(C20="","",F21+ROUNDDOWN((H21+J21)/C20,1))</f>
        <v/>
      </c>
      <c r="Q20" s="1131"/>
      <c r="R20" s="1135"/>
      <c r="V20" s="1151"/>
      <c r="W20" s="1149" t="s">
        <v>992</v>
      </c>
      <c r="X20" s="1149" t="s">
        <v>992</v>
      </c>
    </row>
    <row r="21" spans="2:24" ht="26.1" customHeight="1">
      <c r="B21" s="1080" t="s">
        <v>109</v>
      </c>
      <c r="C21" s="1089"/>
      <c r="D21" s="1080"/>
      <c r="E21" s="1095" t="str">
        <f>$F$9</f>
        <v>介護職員</v>
      </c>
      <c r="F21" s="1106"/>
      <c r="G21" s="1110" t="s">
        <v>123</v>
      </c>
      <c r="H21" s="1106"/>
      <c r="I21" s="1110" t="s">
        <v>1092</v>
      </c>
      <c r="J21" s="1106"/>
      <c r="K21" s="1110" t="s">
        <v>1092</v>
      </c>
      <c r="M21" s="1126"/>
      <c r="N21" s="1132"/>
      <c r="O21" s="1136"/>
      <c r="P21" s="1126"/>
      <c r="Q21" s="1132"/>
      <c r="R21" s="1136"/>
      <c r="V21" s="1151"/>
      <c r="W21" s="1149" t="s">
        <v>992</v>
      </c>
      <c r="X21" s="1149" t="s">
        <v>992</v>
      </c>
    </row>
    <row r="22" spans="2:24" ht="26.1" customHeight="1">
      <c r="B22" s="1081"/>
      <c r="C22" s="1089"/>
      <c r="D22" s="1092" t="s">
        <v>1092</v>
      </c>
      <c r="E22" s="1096" t="str">
        <f>$F$8</f>
        <v>介護福祉士</v>
      </c>
      <c r="F22" s="1107"/>
      <c r="G22" s="1111" t="s">
        <v>123</v>
      </c>
      <c r="H22" s="1105"/>
      <c r="I22" s="1111" t="s">
        <v>1092</v>
      </c>
      <c r="J22" s="1105"/>
      <c r="K22" s="1111" t="s">
        <v>1092</v>
      </c>
      <c r="M22" s="1125" t="str">
        <f>IF(C22="","",F22+ROUNDDOWN((H22+J22)/C22,1))</f>
        <v/>
      </c>
      <c r="N22" s="1131"/>
      <c r="O22" s="1135"/>
      <c r="P22" s="1125" t="str">
        <f>IF(C22="","",F23+ROUNDDOWN((H23+J23)/C22,1))</f>
        <v/>
      </c>
      <c r="Q22" s="1131"/>
      <c r="R22" s="1135"/>
      <c r="V22" s="1152"/>
      <c r="W22" s="1149" t="s">
        <v>992</v>
      </c>
      <c r="X22" s="1149" t="s">
        <v>992</v>
      </c>
    </row>
    <row r="23" spans="2:24" ht="26.1" customHeight="1">
      <c r="B23" s="1080" t="s">
        <v>13</v>
      </c>
      <c r="C23" s="1089"/>
      <c r="D23" s="1080"/>
      <c r="E23" s="1095" t="str">
        <f>$F$9</f>
        <v>介護職員</v>
      </c>
      <c r="F23" s="1106"/>
      <c r="G23" s="1110" t="s">
        <v>123</v>
      </c>
      <c r="H23" s="1106"/>
      <c r="I23" s="1110" t="s">
        <v>1092</v>
      </c>
      <c r="J23" s="1106"/>
      <c r="K23" s="1110" t="s">
        <v>1092</v>
      </c>
      <c r="M23" s="1126"/>
      <c r="N23" s="1132"/>
      <c r="O23" s="1136"/>
      <c r="P23" s="1126"/>
      <c r="Q23" s="1132"/>
      <c r="R23" s="1136"/>
    </row>
    <row r="24" spans="2:24" ht="26.1" customHeight="1">
      <c r="B24" s="1081"/>
      <c r="C24" s="1089"/>
      <c r="D24" s="1092" t="s">
        <v>1092</v>
      </c>
      <c r="E24" s="1096" t="str">
        <f>$F$8</f>
        <v>介護福祉士</v>
      </c>
      <c r="F24" s="1107"/>
      <c r="G24" s="1111" t="s">
        <v>123</v>
      </c>
      <c r="H24" s="1105"/>
      <c r="I24" s="1111" t="s">
        <v>1092</v>
      </c>
      <c r="J24" s="1105"/>
      <c r="K24" s="1111" t="s">
        <v>1092</v>
      </c>
      <c r="M24" s="1125" t="str">
        <f>IF(C24="","",F24+ROUNDDOWN((H24+J24)/C24,1))</f>
        <v/>
      </c>
      <c r="N24" s="1131"/>
      <c r="O24" s="1135"/>
      <c r="P24" s="1125" t="str">
        <f>IF(C24="","",F25+ROUNDDOWN((H25+J25)/C24,1))</f>
        <v/>
      </c>
      <c r="Q24" s="1131"/>
      <c r="R24" s="1135"/>
    </row>
    <row r="25" spans="2:24" ht="26.1" customHeight="1">
      <c r="B25" s="1080" t="s">
        <v>151</v>
      </c>
      <c r="C25" s="1089"/>
      <c r="D25" s="1080"/>
      <c r="E25" s="1095" t="str">
        <f>$F$9</f>
        <v>介護職員</v>
      </c>
      <c r="F25" s="1106"/>
      <c r="G25" s="1110" t="s">
        <v>123</v>
      </c>
      <c r="H25" s="1106"/>
      <c r="I25" s="1110" t="s">
        <v>1092</v>
      </c>
      <c r="J25" s="1106"/>
      <c r="K25" s="1110" t="s">
        <v>1092</v>
      </c>
      <c r="M25" s="1126"/>
      <c r="N25" s="1132"/>
      <c r="O25" s="1136"/>
      <c r="P25" s="1126"/>
      <c r="Q25" s="1132"/>
      <c r="R25" s="1136"/>
    </row>
    <row r="26" spans="2:24" ht="26.1" customHeight="1">
      <c r="B26" s="1081"/>
      <c r="C26" s="1089"/>
      <c r="D26" s="1092" t="s">
        <v>1092</v>
      </c>
      <c r="E26" s="1096" t="str">
        <f>$F$8</f>
        <v>介護福祉士</v>
      </c>
      <c r="F26" s="1107"/>
      <c r="G26" s="1111" t="s">
        <v>123</v>
      </c>
      <c r="H26" s="1105"/>
      <c r="I26" s="1111" t="s">
        <v>1092</v>
      </c>
      <c r="J26" s="1105"/>
      <c r="K26" s="1111" t="s">
        <v>1092</v>
      </c>
      <c r="M26" s="1125" t="str">
        <f>IF(C26="","",F26+ROUNDDOWN((H26+J26)/C26,1))</f>
        <v/>
      </c>
      <c r="N26" s="1131"/>
      <c r="O26" s="1135"/>
      <c r="P26" s="1125" t="str">
        <f>IF(C26="","",F27+ROUNDDOWN((H27+J27)/C26,1))</f>
        <v/>
      </c>
      <c r="Q26" s="1131"/>
      <c r="R26" s="1135"/>
    </row>
    <row r="27" spans="2:24" ht="26.1" customHeight="1">
      <c r="B27" s="1080" t="s">
        <v>127</v>
      </c>
      <c r="C27" s="1089"/>
      <c r="D27" s="1080"/>
      <c r="E27" s="1095" t="str">
        <f>$F$9</f>
        <v>介護職員</v>
      </c>
      <c r="F27" s="1106"/>
      <c r="G27" s="1110" t="s">
        <v>123</v>
      </c>
      <c r="H27" s="1106"/>
      <c r="I27" s="1110" t="s">
        <v>1092</v>
      </c>
      <c r="J27" s="1106"/>
      <c r="K27" s="1110" t="s">
        <v>1092</v>
      </c>
      <c r="M27" s="1126"/>
      <c r="N27" s="1132"/>
      <c r="O27" s="1136"/>
      <c r="P27" s="1126"/>
      <c r="Q27" s="1132"/>
      <c r="R27" s="1136"/>
    </row>
    <row r="28" spans="2:24" ht="26.1" customHeight="1">
      <c r="B28" s="1081"/>
      <c r="C28" s="1089"/>
      <c r="D28" s="1092" t="s">
        <v>1092</v>
      </c>
      <c r="E28" s="1096" t="str">
        <f>$F$8</f>
        <v>介護福祉士</v>
      </c>
      <c r="F28" s="1107"/>
      <c r="G28" s="1111" t="s">
        <v>123</v>
      </c>
      <c r="H28" s="1105"/>
      <c r="I28" s="1111" t="s">
        <v>1092</v>
      </c>
      <c r="J28" s="1105"/>
      <c r="K28" s="1111" t="s">
        <v>1092</v>
      </c>
      <c r="M28" s="1125" t="str">
        <f>IF(C28="","",F28+ROUNDDOWN((H28+J28)/C28,1))</f>
        <v/>
      </c>
      <c r="N28" s="1131"/>
      <c r="O28" s="1135"/>
      <c r="P28" s="1125" t="str">
        <f>IF(C28="","",F29+ROUNDDOWN((H29+J29)/C28,1))</f>
        <v/>
      </c>
      <c r="Q28" s="1131"/>
      <c r="R28" s="1135"/>
    </row>
    <row r="29" spans="2:24" ht="26.1" customHeight="1">
      <c r="B29" s="1080" t="s">
        <v>155</v>
      </c>
      <c r="C29" s="1089"/>
      <c r="D29" s="1080"/>
      <c r="E29" s="1095" t="str">
        <f>$F$9</f>
        <v>介護職員</v>
      </c>
      <c r="F29" s="1106"/>
      <c r="G29" s="1110" t="s">
        <v>123</v>
      </c>
      <c r="H29" s="1106"/>
      <c r="I29" s="1110" t="s">
        <v>1092</v>
      </c>
      <c r="J29" s="1106"/>
      <c r="K29" s="1110" t="s">
        <v>1092</v>
      </c>
      <c r="M29" s="1126"/>
      <c r="N29" s="1132"/>
      <c r="O29" s="1136"/>
      <c r="P29" s="1126"/>
      <c r="Q29" s="1132"/>
      <c r="R29" s="1136"/>
    </row>
    <row r="30" spans="2:24" ht="26.1" customHeight="1">
      <c r="B30" s="1081"/>
      <c r="C30" s="1089"/>
      <c r="D30" s="1092" t="s">
        <v>1092</v>
      </c>
      <c r="E30" s="1096" t="str">
        <f>$F$8</f>
        <v>介護福祉士</v>
      </c>
      <c r="F30" s="1107"/>
      <c r="G30" s="1111" t="s">
        <v>123</v>
      </c>
      <c r="H30" s="1105"/>
      <c r="I30" s="1111" t="s">
        <v>1092</v>
      </c>
      <c r="J30" s="1105"/>
      <c r="K30" s="1111" t="s">
        <v>1092</v>
      </c>
      <c r="M30" s="1125" t="str">
        <f>IF(C30="","",F30+ROUNDDOWN((H30+J30)/C30,1))</f>
        <v/>
      </c>
      <c r="N30" s="1131"/>
      <c r="O30" s="1135"/>
      <c r="P30" s="1125" t="str">
        <f>IF(C30="","",F31+ROUNDDOWN((H31+J31)/C30,1))</f>
        <v/>
      </c>
      <c r="Q30" s="1131"/>
      <c r="R30" s="1135"/>
    </row>
    <row r="31" spans="2:24" ht="26.1" customHeight="1">
      <c r="B31" s="1080" t="s">
        <v>156</v>
      </c>
      <c r="C31" s="1089"/>
      <c r="D31" s="1080"/>
      <c r="E31" s="1095" t="str">
        <f>$F$9</f>
        <v>介護職員</v>
      </c>
      <c r="F31" s="1106"/>
      <c r="G31" s="1110" t="s">
        <v>123</v>
      </c>
      <c r="H31" s="1106"/>
      <c r="I31" s="1110" t="s">
        <v>1092</v>
      </c>
      <c r="J31" s="1106"/>
      <c r="K31" s="1110" t="s">
        <v>1092</v>
      </c>
      <c r="M31" s="1126"/>
      <c r="N31" s="1132"/>
      <c r="O31" s="1136"/>
      <c r="P31" s="1126"/>
      <c r="Q31" s="1132"/>
      <c r="R31" s="1136"/>
    </row>
    <row r="32" spans="2:24" ht="26.1" customHeight="1">
      <c r="B32" s="1081"/>
      <c r="C32" s="1089"/>
      <c r="D32" s="1092" t="s">
        <v>1092</v>
      </c>
      <c r="E32" s="1096" t="str">
        <f>$F$8</f>
        <v>介護福祉士</v>
      </c>
      <c r="F32" s="1107"/>
      <c r="G32" s="1111" t="s">
        <v>123</v>
      </c>
      <c r="H32" s="1105"/>
      <c r="I32" s="1111" t="s">
        <v>1092</v>
      </c>
      <c r="J32" s="1105"/>
      <c r="K32" s="1111" t="s">
        <v>1092</v>
      </c>
      <c r="M32" s="1125" t="str">
        <f>IF(C32="","",F32+ROUNDDOWN((H32+J32)/C32,1))</f>
        <v/>
      </c>
      <c r="N32" s="1131"/>
      <c r="O32" s="1135"/>
      <c r="P32" s="1125" t="str">
        <f>IF(C32="","",F33+ROUNDDOWN((H33+J33)/C32,1))</f>
        <v/>
      </c>
      <c r="Q32" s="1131"/>
      <c r="R32" s="1135"/>
    </row>
    <row r="33" spans="2:19" ht="26.1" customHeight="1">
      <c r="B33" s="1080" t="s">
        <v>104</v>
      </c>
      <c r="C33" s="1089"/>
      <c r="D33" s="1080"/>
      <c r="E33" s="1095" t="str">
        <f>$F$9</f>
        <v>介護職員</v>
      </c>
      <c r="F33" s="1106"/>
      <c r="G33" s="1110" t="s">
        <v>123</v>
      </c>
      <c r="H33" s="1106"/>
      <c r="I33" s="1110" t="s">
        <v>1092</v>
      </c>
      <c r="J33" s="1106"/>
      <c r="K33" s="1110" t="s">
        <v>1092</v>
      </c>
      <c r="M33" s="1126"/>
      <c r="N33" s="1132"/>
      <c r="O33" s="1136"/>
      <c r="P33" s="1126"/>
      <c r="Q33" s="1132"/>
      <c r="R33" s="1136"/>
    </row>
    <row r="34" spans="2:19" ht="26.1" customHeight="1">
      <c r="B34" s="1079" t="s">
        <v>1091</v>
      </c>
      <c r="C34" s="1089"/>
      <c r="D34" s="1092" t="s">
        <v>1092</v>
      </c>
      <c r="E34" s="1096" t="str">
        <f>$F$8</f>
        <v>介護福祉士</v>
      </c>
      <c r="F34" s="1107"/>
      <c r="G34" s="1111" t="s">
        <v>123</v>
      </c>
      <c r="H34" s="1105"/>
      <c r="I34" s="1111" t="s">
        <v>1092</v>
      </c>
      <c r="J34" s="1105"/>
      <c r="K34" s="1111" t="s">
        <v>1092</v>
      </c>
      <c r="M34" s="1125" t="str">
        <f>IF(C34="","",F34+ROUNDDOWN((H34+J34)/C34,1))</f>
        <v/>
      </c>
      <c r="N34" s="1131"/>
      <c r="O34" s="1135"/>
      <c r="P34" s="1125" t="str">
        <f>IF(C34="","",F35+ROUNDDOWN((H35+J35)/C34,1))</f>
        <v/>
      </c>
      <c r="Q34" s="1131"/>
      <c r="R34" s="1135"/>
    </row>
    <row r="35" spans="2:19" ht="26.1" customHeight="1">
      <c r="B35" s="1080" t="s">
        <v>117</v>
      </c>
      <c r="C35" s="1089"/>
      <c r="D35" s="1080"/>
      <c r="E35" s="1095" t="str">
        <f>$F$9</f>
        <v>介護職員</v>
      </c>
      <c r="F35" s="1106"/>
      <c r="G35" s="1110" t="s">
        <v>123</v>
      </c>
      <c r="H35" s="1106"/>
      <c r="I35" s="1110" t="s">
        <v>1092</v>
      </c>
      <c r="J35" s="1106"/>
      <c r="K35" s="1110" t="s">
        <v>1092</v>
      </c>
      <c r="M35" s="1126"/>
      <c r="N35" s="1132"/>
      <c r="O35" s="1136"/>
      <c r="P35" s="1126"/>
      <c r="Q35" s="1132"/>
      <c r="R35" s="1136"/>
    </row>
    <row r="36" spans="2:19" ht="26.1" customHeight="1">
      <c r="B36" s="1081"/>
      <c r="C36" s="1089"/>
      <c r="D36" s="1092" t="s">
        <v>1092</v>
      </c>
      <c r="E36" s="1096" t="str">
        <f>$F$8</f>
        <v>介護福祉士</v>
      </c>
      <c r="F36" s="1107"/>
      <c r="G36" s="1111" t="s">
        <v>123</v>
      </c>
      <c r="H36" s="1105"/>
      <c r="I36" s="1111" t="s">
        <v>1092</v>
      </c>
      <c r="J36" s="1105"/>
      <c r="K36" s="1111" t="s">
        <v>1092</v>
      </c>
      <c r="M36" s="1125" t="str">
        <f>IF(C36="","",F36+ROUNDDOWN((H36+J36)/C36,1))</f>
        <v/>
      </c>
      <c r="N36" s="1131"/>
      <c r="O36" s="1135"/>
      <c r="P36" s="1125" t="str">
        <f>IF(C36="","",F37+ROUNDDOWN((H37+J37)/C36,1))</f>
        <v/>
      </c>
      <c r="Q36" s="1131"/>
      <c r="R36" s="1135"/>
    </row>
    <row r="37" spans="2:19" ht="26.1" customHeight="1">
      <c r="B37" s="1080" t="s">
        <v>6</v>
      </c>
      <c r="C37" s="1089"/>
      <c r="D37" s="1080"/>
      <c r="E37" s="1095" t="str">
        <f>$F$9</f>
        <v>介護職員</v>
      </c>
      <c r="F37" s="1106"/>
      <c r="G37" s="1110" t="s">
        <v>123</v>
      </c>
      <c r="H37" s="1106"/>
      <c r="I37" s="1110" t="s">
        <v>1092</v>
      </c>
      <c r="J37" s="1106"/>
      <c r="K37" s="1110" t="s">
        <v>1092</v>
      </c>
      <c r="M37" s="1126"/>
      <c r="N37" s="1132"/>
      <c r="O37" s="1136"/>
      <c r="P37" s="1126"/>
      <c r="Q37" s="1132"/>
      <c r="R37" s="1136"/>
    </row>
    <row r="38" spans="2:19" ht="6.75" customHeight="1">
      <c r="B38" s="1082"/>
      <c r="C38" s="1090"/>
      <c r="D38" s="1082"/>
      <c r="E38" s="1097"/>
      <c r="F38" s="1108"/>
      <c r="G38" s="1091"/>
      <c r="H38" s="1108"/>
      <c r="I38" s="1091"/>
      <c r="J38" s="1118"/>
      <c r="K38" s="1072"/>
      <c r="L38" s="1072"/>
      <c r="M38" s="1127"/>
      <c r="N38" s="1127"/>
      <c r="O38" s="1127"/>
      <c r="P38" s="1127"/>
      <c r="Q38" s="1127"/>
      <c r="R38" s="1127"/>
    </row>
    <row r="39" spans="2:19" ht="20.100000000000001" customHeight="1">
      <c r="H39" s="1113"/>
      <c r="J39" s="1080" t="s">
        <v>773</v>
      </c>
      <c r="K39" s="1080"/>
      <c r="L39" s="1080"/>
      <c r="M39" s="1126" t="str">
        <f>IF(SUM(M16:O37)=0,"",SUM(M16:O37))</f>
        <v/>
      </c>
      <c r="N39" s="1132"/>
      <c r="O39" s="1136"/>
      <c r="P39" s="1126" t="str">
        <f>IF(SUM(P16:R37)=0,"",SUM(P16:R37))</f>
        <v/>
      </c>
      <c r="Q39" s="1132"/>
      <c r="R39" s="1132"/>
      <c r="S39" s="1148"/>
    </row>
    <row r="40" spans="2:19" ht="20.100000000000001" customHeight="1">
      <c r="H40" s="1113"/>
      <c r="J40" s="1102" t="s">
        <v>614</v>
      </c>
      <c r="K40" s="1102"/>
      <c r="L40" s="1102"/>
      <c r="M40" s="1128" t="str">
        <f>IF(M39="","",ROUNDDOWN(M39/$K$11,1))</f>
        <v/>
      </c>
      <c r="N40" s="1133"/>
      <c r="O40" s="1137"/>
      <c r="P40" s="1128" t="str">
        <f>IF(P39="","",ROUNDDOWN(P39/$K$11,1))</f>
        <v/>
      </c>
      <c r="Q40" s="1133"/>
      <c r="R40" s="1137"/>
    </row>
    <row r="41" spans="2:19" ht="18.75" customHeight="1">
      <c r="J41" s="1119" t="str">
        <f>$M$15</f>
        <v>介護福祉士</v>
      </c>
      <c r="K41" s="1121"/>
      <c r="L41" s="1121"/>
      <c r="M41" s="1121"/>
      <c r="N41" s="1121"/>
      <c r="O41" s="1138"/>
      <c r="P41" s="1140" t="str">
        <f>IF(M40="","",M40/P40)</f>
        <v/>
      </c>
      <c r="Q41" s="1142"/>
      <c r="R41" s="1145"/>
    </row>
    <row r="42" spans="2:19" ht="18.75" customHeight="1">
      <c r="J42" s="1120" t="s">
        <v>463</v>
      </c>
      <c r="K42" s="1122"/>
      <c r="L42" s="1122"/>
      <c r="M42" s="1122"/>
      <c r="N42" s="1122"/>
      <c r="O42" s="1139"/>
      <c r="P42" s="1141"/>
      <c r="Q42" s="1143"/>
      <c r="R42" s="1146"/>
    </row>
    <row r="43" spans="2:19" ht="18.75" customHeight="1">
      <c r="J43" s="1113"/>
      <c r="K43" s="1113"/>
      <c r="L43" s="1113"/>
      <c r="M43" s="1113"/>
      <c r="N43" s="1113"/>
      <c r="O43" s="1113"/>
      <c r="P43" s="1113"/>
      <c r="Q43" s="1113"/>
      <c r="R43" s="1147"/>
    </row>
    <row r="44" spans="2:19" ht="18.75" customHeight="1">
      <c r="B44" s="1077" t="s">
        <v>27</v>
      </c>
      <c r="C44" s="1087" t="s">
        <v>721</v>
      </c>
      <c r="D44" s="1087"/>
      <c r="E44" s="1087"/>
      <c r="F44" s="1087"/>
      <c r="G44" s="1087"/>
      <c r="H44" s="1087"/>
      <c r="I44" s="1087"/>
      <c r="J44" s="1087"/>
      <c r="K44" s="1087"/>
      <c r="M44" s="1123" t="s">
        <v>1026</v>
      </c>
      <c r="N44" s="1129"/>
      <c r="O44" s="1129"/>
      <c r="P44" s="1129"/>
      <c r="Q44" s="1129"/>
      <c r="R44" s="1144"/>
    </row>
    <row r="45" spans="2:19" ht="79.5" customHeight="1">
      <c r="B45" s="1078"/>
      <c r="C45" s="1088" t="s">
        <v>863</v>
      </c>
      <c r="D45" s="1088"/>
      <c r="E45" s="1078"/>
      <c r="F45" s="1104" t="s">
        <v>1090</v>
      </c>
      <c r="G45" s="1104"/>
      <c r="H45" s="1112" t="s">
        <v>1012</v>
      </c>
      <c r="I45" s="1112"/>
      <c r="J45" s="1088" t="s">
        <v>135</v>
      </c>
      <c r="K45" s="1088"/>
      <c r="M45" s="1124" t="str">
        <f>F8</f>
        <v>介護福祉士</v>
      </c>
      <c r="N45" s="1130"/>
      <c r="O45" s="1134"/>
      <c r="P45" s="1124" t="str">
        <f>F9</f>
        <v>介護職員</v>
      </c>
      <c r="Q45" s="1130"/>
      <c r="R45" s="1134"/>
    </row>
    <row r="46" spans="2:19" ht="25.5" customHeight="1">
      <c r="B46" s="1079" t="s">
        <v>1091</v>
      </c>
      <c r="C46" s="1089"/>
      <c r="D46" s="1092" t="s">
        <v>1092</v>
      </c>
      <c r="E46" s="1098" t="str">
        <f>$F$8</f>
        <v>介護福祉士</v>
      </c>
      <c r="F46" s="1105"/>
      <c r="G46" s="1109" t="s">
        <v>123</v>
      </c>
      <c r="H46" s="1105"/>
      <c r="I46" s="1109" t="s">
        <v>1092</v>
      </c>
      <c r="J46" s="1105"/>
      <c r="K46" s="1109" t="s">
        <v>1092</v>
      </c>
      <c r="M46" s="1125" t="str">
        <f>IF(C46="","",F46+ROUNDDOWN((H46+J46)/C46,1))</f>
        <v/>
      </c>
      <c r="N46" s="1131"/>
      <c r="O46" s="1135"/>
      <c r="P46" s="1125" t="str">
        <f>IF(C46="","",F47+ROUNDDOWN((H47+J47)/C46,1))</f>
        <v/>
      </c>
      <c r="Q46" s="1131"/>
      <c r="R46" s="1135"/>
    </row>
    <row r="47" spans="2:19" ht="25.5" customHeight="1">
      <c r="B47" s="1083" t="s">
        <v>1093</v>
      </c>
      <c r="C47" s="1089"/>
      <c r="D47" s="1080"/>
      <c r="E47" s="1099" t="str">
        <f>$F$9</f>
        <v>介護職員</v>
      </c>
      <c r="F47" s="1106"/>
      <c r="G47" s="1110" t="s">
        <v>123</v>
      </c>
      <c r="H47" s="1106"/>
      <c r="I47" s="1110" t="s">
        <v>1092</v>
      </c>
      <c r="J47" s="1106"/>
      <c r="K47" s="1110" t="s">
        <v>1092</v>
      </c>
      <c r="M47" s="1126"/>
      <c r="N47" s="1132"/>
      <c r="O47" s="1136"/>
      <c r="P47" s="1126"/>
      <c r="Q47" s="1132"/>
      <c r="R47" s="1136"/>
    </row>
    <row r="48" spans="2:19" ht="25.5" customHeight="1">
      <c r="B48" s="1084"/>
      <c r="C48" s="1089"/>
      <c r="D48" s="1092" t="s">
        <v>1092</v>
      </c>
      <c r="E48" s="1100" t="str">
        <f>$F$8</f>
        <v>介護福祉士</v>
      </c>
      <c r="F48" s="1107"/>
      <c r="G48" s="1111" t="s">
        <v>123</v>
      </c>
      <c r="H48" s="1105"/>
      <c r="I48" s="1111" t="s">
        <v>1092</v>
      </c>
      <c r="J48" s="1105"/>
      <c r="K48" s="1111" t="s">
        <v>1092</v>
      </c>
      <c r="M48" s="1125" t="str">
        <f>IF(C48="","",F48+ROUNDDOWN((H48+J48)/C48,1))</f>
        <v/>
      </c>
      <c r="N48" s="1131"/>
      <c r="O48" s="1135"/>
      <c r="P48" s="1125" t="str">
        <f>IF(C48="","",F49+ROUNDDOWN((H49+J49)/C48,1))</f>
        <v/>
      </c>
      <c r="Q48" s="1131"/>
      <c r="R48" s="1135"/>
    </row>
    <row r="49" spans="2:18" ht="25.5" customHeight="1">
      <c r="B49" s="1083" t="s">
        <v>148</v>
      </c>
      <c r="C49" s="1089"/>
      <c r="D49" s="1080"/>
      <c r="E49" s="1099" t="str">
        <f>$F$9</f>
        <v>介護職員</v>
      </c>
      <c r="F49" s="1106"/>
      <c r="G49" s="1110" t="s">
        <v>123</v>
      </c>
      <c r="H49" s="1106"/>
      <c r="I49" s="1110" t="s">
        <v>1092</v>
      </c>
      <c r="J49" s="1106"/>
      <c r="K49" s="1110" t="s">
        <v>1092</v>
      </c>
      <c r="M49" s="1126"/>
      <c r="N49" s="1132"/>
      <c r="O49" s="1136"/>
      <c r="P49" s="1126"/>
      <c r="Q49" s="1132"/>
      <c r="R49" s="1136"/>
    </row>
    <row r="50" spans="2:18" ht="25.5" customHeight="1">
      <c r="B50" s="1084"/>
      <c r="C50" s="1089"/>
      <c r="D50" s="1092" t="s">
        <v>1092</v>
      </c>
      <c r="E50" s="1100" t="str">
        <f>$F$8</f>
        <v>介護福祉士</v>
      </c>
      <c r="F50" s="1107"/>
      <c r="G50" s="1111" t="s">
        <v>123</v>
      </c>
      <c r="H50" s="1105"/>
      <c r="I50" s="1111" t="s">
        <v>1092</v>
      </c>
      <c r="J50" s="1105"/>
      <c r="K50" s="1111" t="s">
        <v>1092</v>
      </c>
      <c r="M50" s="1125" t="str">
        <f>IF(C50="","",F50+ROUNDDOWN((H50+J50)/C50,1))</f>
        <v/>
      </c>
      <c r="N50" s="1131"/>
      <c r="O50" s="1135"/>
      <c r="P50" s="1125" t="str">
        <f>IF(C50="","",F51+ROUNDDOWN((H51+J51)/C50,1))</f>
        <v/>
      </c>
      <c r="Q50" s="1131"/>
      <c r="R50" s="1135"/>
    </row>
    <row r="51" spans="2:18" ht="25.5" customHeight="1">
      <c r="B51" s="1083" t="s">
        <v>109</v>
      </c>
      <c r="C51" s="1089"/>
      <c r="D51" s="1080"/>
      <c r="E51" s="1099" t="str">
        <f>$F$9</f>
        <v>介護職員</v>
      </c>
      <c r="F51" s="1106"/>
      <c r="G51" s="1110" t="s">
        <v>123</v>
      </c>
      <c r="H51" s="1106"/>
      <c r="I51" s="1110" t="s">
        <v>1092</v>
      </c>
      <c r="J51" s="1106"/>
      <c r="K51" s="1110" t="s">
        <v>1092</v>
      </c>
      <c r="M51" s="1126"/>
      <c r="N51" s="1132"/>
      <c r="O51" s="1136"/>
      <c r="P51" s="1126"/>
      <c r="Q51" s="1132"/>
      <c r="R51" s="1136"/>
    </row>
    <row r="52" spans="2:18" ht="6.75" customHeight="1">
      <c r="J52" s="1113"/>
      <c r="K52" s="1113"/>
      <c r="L52" s="1113"/>
      <c r="M52" s="1113"/>
      <c r="N52" s="1113"/>
      <c r="O52" s="1113"/>
      <c r="P52" s="1113"/>
      <c r="Q52" s="1113"/>
      <c r="R52" s="1147"/>
    </row>
    <row r="53" spans="2:18" ht="20.100000000000001" customHeight="1">
      <c r="J53" s="1102" t="s">
        <v>773</v>
      </c>
      <c r="K53" s="1102"/>
      <c r="L53" s="1102"/>
      <c r="M53" s="1128" t="str">
        <f>IF(SUM(M46:O51)=0,"",SUM(M46:O51))</f>
        <v/>
      </c>
      <c r="N53" s="1133"/>
      <c r="O53" s="1137"/>
      <c r="P53" s="1128" t="str">
        <f>IF(SUM(P46:R51)=0,"",SUM(P46:R51))</f>
        <v/>
      </c>
      <c r="Q53" s="1133"/>
      <c r="R53" s="1137"/>
    </row>
    <row r="54" spans="2:18" ht="20.100000000000001" customHeight="1">
      <c r="J54" s="1102" t="s">
        <v>614</v>
      </c>
      <c r="K54" s="1102"/>
      <c r="L54" s="1102"/>
      <c r="M54" s="1128" t="str">
        <f>IF(M53="","",ROUNDDOWN(M53/3,1))</f>
        <v/>
      </c>
      <c r="N54" s="1133"/>
      <c r="O54" s="1137"/>
      <c r="P54" s="1128" t="str">
        <f>IF(P53="","",ROUNDDOWN(P53/3,1))</f>
        <v/>
      </c>
      <c r="Q54" s="1133"/>
      <c r="R54" s="1137"/>
    </row>
    <row r="55" spans="2:18" ht="18.75" customHeight="1">
      <c r="J55" s="1119" t="str">
        <f>$M$15</f>
        <v>介護福祉士</v>
      </c>
      <c r="K55" s="1121"/>
      <c r="L55" s="1121"/>
      <c r="M55" s="1121"/>
      <c r="N55" s="1121"/>
      <c r="O55" s="1138"/>
      <c r="P55" s="1140" t="str">
        <f>IF(M54="","",M54/P54)</f>
        <v/>
      </c>
      <c r="Q55" s="1142"/>
      <c r="R55" s="1145"/>
    </row>
    <row r="56" spans="2:18" ht="18.75" customHeight="1">
      <c r="J56" s="1120" t="s">
        <v>463</v>
      </c>
      <c r="K56" s="1122"/>
      <c r="L56" s="1122"/>
      <c r="M56" s="1122"/>
      <c r="N56" s="1122"/>
      <c r="O56" s="1139"/>
      <c r="P56" s="1141"/>
      <c r="Q56" s="1143"/>
      <c r="R56" s="1146"/>
    </row>
    <row r="57" spans="2:18" ht="18.75" customHeight="1">
      <c r="J57" s="1113"/>
      <c r="K57" s="1113"/>
      <c r="L57" s="1113"/>
      <c r="M57" s="1113"/>
      <c r="N57" s="1113"/>
      <c r="O57" s="1113"/>
      <c r="P57" s="1113"/>
      <c r="Q57" s="1113"/>
      <c r="R57" s="1147"/>
    </row>
    <row r="59" spans="2:18">
      <c r="B59" s="1071" t="s">
        <v>144</v>
      </c>
    </row>
    <row r="60" spans="2:18">
      <c r="B60" s="1085" t="s">
        <v>1097</v>
      </c>
      <c r="C60" s="1085"/>
      <c r="D60" s="1085"/>
      <c r="E60" s="1085"/>
      <c r="F60" s="1085"/>
      <c r="G60" s="1085"/>
      <c r="H60" s="1085"/>
      <c r="I60" s="1085"/>
      <c r="J60" s="1085"/>
      <c r="K60" s="1085"/>
      <c r="L60" s="1085"/>
      <c r="M60" s="1085"/>
      <c r="N60" s="1085"/>
      <c r="O60" s="1085"/>
      <c r="P60" s="1085"/>
      <c r="Q60" s="1085"/>
      <c r="R60" s="1085"/>
    </row>
    <row r="61" spans="2:18">
      <c r="B61" s="1085" t="s">
        <v>1098</v>
      </c>
      <c r="C61" s="1085"/>
      <c r="D61" s="1085"/>
      <c r="E61" s="1085"/>
      <c r="F61" s="1085"/>
      <c r="G61" s="1085"/>
      <c r="H61" s="1085"/>
      <c r="I61" s="1085"/>
      <c r="J61" s="1085"/>
      <c r="K61" s="1085"/>
      <c r="L61" s="1085"/>
      <c r="M61" s="1085"/>
      <c r="N61" s="1085"/>
      <c r="O61" s="1085"/>
      <c r="P61" s="1085"/>
      <c r="Q61" s="1085"/>
      <c r="R61" s="1085"/>
    </row>
    <row r="62" spans="2:18">
      <c r="B62" s="1085" t="s">
        <v>804</v>
      </c>
      <c r="C62" s="1085"/>
      <c r="D62" s="1085"/>
      <c r="E62" s="1085"/>
      <c r="F62" s="1085"/>
      <c r="G62" s="1085"/>
      <c r="H62" s="1085"/>
      <c r="I62" s="1085"/>
      <c r="J62" s="1085"/>
      <c r="K62" s="1085"/>
      <c r="L62" s="1085"/>
      <c r="M62" s="1085"/>
      <c r="N62" s="1085"/>
      <c r="O62" s="1085"/>
      <c r="P62" s="1085"/>
      <c r="Q62" s="1085"/>
      <c r="R62" s="1085"/>
    </row>
    <row r="63" spans="2:18">
      <c r="B63" s="1085" t="s">
        <v>528</v>
      </c>
      <c r="C63" s="1085"/>
      <c r="D63" s="1085"/>
      <c r="E63" s="1085"/>
      <c r="F63" s="1085"/>
      <c r="G63" s="1085"/>
      <c r="H63" s="1085"/>
      <c r="I63" s="1085"/>
      <c r="J63" s="1085"/>
      <c r="K63" s="1085"/>
      <c r="L63" s="1085"/>
      <c r="M63" s="1085"/>
      <c r="N63" s="1085"/>
      <c r="O63" s="1085"/>
      <c r="P63" s="1085"/>
      <c r="Q63" s="1085"/>
      <c r="R63" s="1085"/>
    </row>
    <row r="64" spans="2:18">
      <c r="B64" s="1085" t="s">
        <v>1100</v>
      </c>
      <c r="C64" s="1085"/>
      <c r="D64" s="1085"/>
      <c r="E64" s="1085"/>
      <c r="F64" s="1085"/>
      <c r="G64" s="1085"/>
      <c r="H64" s="1085"/>
      <c r="I64" s="1085"/>
      <c r="J64" s="1085"/>
      <c r="K64" s="1085"/>
      <c r="L64" s="1085"/>
      <c r="M64" s="1085"/>
      <c r="N64" s="1085"/>
      <c r="O64" s="1085"/>
      <c r="P64" s="1085"/>
      <c r="Q64" s="1085"/>
      <c r="R64" s="1085"/>
    </row>
    <row r="65" spans="2:18">
      <c r="B65" s="1085" t="s">
        <v>1101</v>
      </c>
      <c r="C65" s="1085"/>
      <c r="D65" s="1085"/>
      <c r="E65" s="1085"/>
      <c r="F65" s="1085"/>
      <c r="G65" s="1085"/>
      <c r="H65" s="1085"/>
      <c r="I65" s="1085"/>
      <c r="J65" s="1085"/>
      <c r="K65" s="1085"/>
      <c r="L65" s="1085"/>
      <c r="M65" s="1085"/>
      <c r="N65" s="1085"/>
      <c r="O65" s="1085"/>
      <c r="P65" s="1085"/>
      <c r="Q65" s="1085"/>
      <c r="R65" s="1085"/>
    </row>
    <row r="66" spans="2:18">
      <c r="B66" s="1085" t="s">
        <v>708</v>
      </c>
      <c r="C66" s="1085"/>
      <c r="D66" s="1085"/>
      <c r="E66" s="1085"/>
      <c r="F66" s="1085"/>
      <c r="G66" s="1085"/>
      <c r="H66" s="1085"/>
      <c r="I66" s="1085"/>
      <c r="J66" s="1085"/>
      <c r="K66" s="1085"/>
      <c r="L66" s="1085"/>
      <c r="M66" s="1085"/>
      <c r="N66" s="1085"/>
      <c r="O66" s="1085"/>
      <c r="P66" s="1085"/>
      <c r="Q66" s="1085"/>
      <c r="R66" s="1085"/>
    </row>
    <row r="67" spans="2:18">
      <c r="B67" s="1085" t="s">
        <v>1033</v>
      </c>
      <c r="C67" s="1085"/>
      <c r="D67" s="1085"/>
      <c r="E67" s="1085"/>
      <c r="F67" s="1085"/>
      <c r="G67" s="1085"/>
      <c r="H67" s="1085"/>
      <c r="I67" s="1085"/>
      <c r="J67" s="1085"/>
      <c r="K67" s="1085"/>
      <c r="L67" s="1085"/>
      <c r="M67" s="1085"/>
      <c r="N67" s="1085"/>
      <c r="O67" s="1085"/>
      <c r="P67" s="1085"/>
      <c r="Q67" s="1085"/>
      <c r="R67" s="1085"/>
    </row>
    <row r="68" spans="2:18">
      <c r="B68" s="1085" t="s">
        <v>861</v>
      </c>
      <c r="C68" s="1085"/>
      <c r="D68" s="1085"/>
      <c r="E68" s="1085"/>
      <c r="F68" s="1085"/>
      <c r="G68" s="1085"/>
      <c r="H68" s="1085"/>
      <c r="I68" s="1085"/>
      <c r="J68" s="1085"/>
      <c r="K68" s="1085"/>
      <c r="L68" s="1085"/>
      <c r="M68" s="1085"/>
      <c r="N68" s="1085"/>
      <c r="O68" s="1085"/>
      <c r="P68" s="1085"/>
      <c r="Q68" s="1085"/>
      <c r="R68" s="1085"/>
    </row>
    <row r="69" spans="2:18">
      <c r="B69" s="1085" t="s">
        <v>533</v>
      </c>
      <c r="C69" s="1085"/>
      <c r="D69" s="1085"/>
      <c r="E69" s="1085"/>
      <c r="F69" s="1085"/>
      <c r="G69" s="1085"/>
      <c r="H69" s="1085"/>
      <c r="I69" s="1085"/>
      <c r="J69" s="1085"/>
      <c r="K69" s="1085"/>
      <c r="L69" s="1085"/>
      <c r="M69" s="1085"/>
      <c r="N69" s="1085"/>
      <c r="O69" s="1085"/>
      <c r="P69" s="1085"/>
      <c r="Q69" s="1085"/>
      <c r="R69" s="1085"/>
    </row>
    <row r="70" spans="2:18">
      <c r="B70" s="1085" t="s">
        <v>1017</v>
      </c>
      <c r="C70" s="1085"/>
      <c r="D70" s="1085"/>
      <c r="E70" s="1085"/>
      <c r="F70" s="1085"/>
      <c r="G70" s="1085"/>
      <c r="H70" s="1085"/>
      <c r="I70" s="1085"/>
      <c r="J70" s="1085"/>
      <c r="K70" s="1085"/>
      <c r="L70" s="1085"/>
      <c r="M70" s="1085"/>
      <c r="N70" s="1085"/>
      <c r="O70" s="1085"/>
      <c r="P70" s="1085"/>
      <c r="Q70" s="1085"/>
      <c r="R70" s="1085"/>
    </row>
    <row r="71" spans="2:18">
      <c r="B71" s="1085" t="s">
        <v>579</v>
      </c>
      <c r="C71" s="1085"/>
      <c r="D71" s="1085"/>
      <c r="E71" s="1085"/>
      <c r="F71" s="1085"/>
      <c r="G71" s="1085"/>
      <c r="H71" s="1085"/>
      <c r="I71" s="1085"/>
      <c r="J71" s="1085"/>
      <c r="K71" s="1085"/>
      <c r="L71" s="1085"/>
      <c r="M71" s="1085"/>
      <c r="N71" s="1085"/>
      <c r="O71" s="1085"/>
      <c r="P71" s="1085"/>
      <c r="Q71" s="1085"/>
      <c r="R71" s="1085"/>
    </row>
    <row r="72" spans="2:18">
      <c r="B72" s="1085" t="s">
        <v>66</v>
      </c>
      <c r="C72" s="1085"/>
      <c r="D72" s="1085"/>
      <c r="E72" s="1085"/>
      <c r="F72" s="1085"/>
      <c r="G72" s="1085"/>
      <c r="H72" s="1085"/>
      <c r="I72" s="1085"/>
      <c r="J72" s="1085"/>
      <c r="K72" s="1085"/>
      <c r="L72" s="1085"/>
      <c r="M72" s="1085"/>
      <c r="N72" s="1085"/>
      <c r="O72" s="1085"/>
      <c r="P72" s="1085"/>
      <c r="Q72" s="1085"/>
      <c r="R72" s="1085"/>
    </row>
    <row r="73" spans="2:18">
      <c r="B73" s="1085" t="s">
        <v>1102</v>
      </c>
      <c r="C73" s="1085"/>
      <c r="D73" s="1085"/>
      <c r="E73" s="1085"/>
      <c r="F73" s="1085"/>
      <c r="G73" s="1085"/>
      <c r="H73" s="1085"/>
      <c r="I73" s="1085"/>
      <c r="J73" s="1085"/>
      <c r="K73" s="1085"/>
      <c r="L73" s="1085"/>
      <c r="M73" s="1085"/>
      <c r="N73" s="1085"/>
      <c r="O73" s="1085"/>
      <c r="P73" s="1085"/>
      <c r="Q73" s="1085"/>
      <c r="R73" s="1085"/>
    </row>
    <row r="74" spans="2:18">
      <c r="B74" s="1085" t="s">
        <v>810</v>
      </c>
      <c r="C74" s="1085"/>
      <c r="D74" s="1085"/>
      <c r="E74" s="1085"/>
      <c r="F74" s="1085"/>
      <c r="G74" s="1085"/>
      <c r="H74" s="1085"/>
      <c r="I74" s="1085"/>
      <c r="J74" s="1085"/>
      <c r="K74" s="1085"/>
      <c r="L74" s="1085"/>
      <c r="M74" s="1085"/>
      <c r="N74" s="1085"/>
      <c r="O74" s="1085"/>
      <c r="P74" s="1085"/>
      <c r="Q74" s="1085"/>
      <c r="R74" s="1085"/>
    </row>
    <row r="75" spans="2:18">
      <c r="B75" s="1085" t="s">
        <v>1103</v>
      </c>
      <c r="C75" s="1085"/>
      <c r="D75" s="1085"/>
      <c r="E75" s="1085"/>
      <c r="F75" s="1085"/>
      <c r="G75" s="1085"/>
      <c r="H75" s="1085"/>
      <c r="I75" s="1085"/>
      <c r="J75" s="1085"/>
      <c r="K75" s="1085"/>
      <c r="L75" s="1085"/>
      <c r="M75" s="1085"/>
      <c r="N75" s="1085"/>
      <c r="O75" s="1085"/>
      <c r="P75" s="1085"/>
      <c r="Q75" s="1085"/>
      <c r="R75" s="1085"/>
    </row>
    <row r="76" spans="2:18">
      <c r="B76" s="1085" t="s">
        <v>1104</v>
      </c>
      <c r="C76" s="1085"/>
      <c r="D76" s="1085"/>
      <c r="E76" s="1085"/>
      <c r="F76" s="1085"/>
      <c r="G76" s="1085"/>
      <c r="H76" s="1085"/>
      <c r="I76" s="1085"/>
      <c r="J76" s="1085"/>
      <c r="K76" s="1085"/>
      <c r="L76" s="1085"/>
      <c r="M76" s="1085"/>
      <c r="N76" s="1085"/>
      <c r="O76" s="1085"/>
      <c r="P76" s="1085"/>
      <c r="Q76" s="1085"/>
      <c r="R76" s="1085"/>
    </row>
    <row r="77" spans="2:18">
      <c r="B77" s="1085" t="s">
        <v>105</v>
      </c>
      <c r="C77" s="1085"/>
      <c r="D77" s="1085"/>
      <c r="E77" s="1085"/>
      <c r="F77" s="1085"/>
      <c r="G77" s="1085"/>
      <c r="H77" s="1085"/>
      <c r="I77" s="1085"/>
      <c r="J77" s="1085"/>
      <c r="K77" s="1085"/>
      <c r="L77" s="1085"/>
      <c r="M77" s="1085"/>
      <c r="N77" s="1085"/>
      <c r="O77" s="1085"/>
      <c r="P77" s="1085"/>
      <c r="Q77" s="1085"/>
      <c r="R77" s="1085"/>
    </row>
    <row r="78" spans="2:18">
      <c r="B78" s="1085" t="s">
        <v>1105</v>
      </c>
      <c r="C78" s="1085"/>
      <c r="D78" s="1085"/>
      <c r="E78" s="1085"/>
      <c r="F78" s="1085"/>
      <c r="G78" s="1085"/>
      <c r="H78" s="1085"/>
      <c r="I78" s="1085"/>
      <c r="J78" s="1085"/>
      <c r="K78" s="1085"/>
      <c r="L78" s="1085"/>
      <c r="M78" s="1085"/>
      <c r="N78" s="1085"/>
      <c r="O78" s="1085"/>
      <c r="P78" s="1085"/>
      <c r="Q78" s="1085"/>
      <c r="R78" s="1085"/>
    </row>
    <row r="79" spans="2:18">
      <c r="B79" s="1085" t="s">
        <v>566</v>
      </c>
      <c r="C79" s="1085"/>
      <c r="D79" s="1085"/>
      <c r="E79" s="1085"/>
      <c r="F79" s="1085"/>
      <c r="G79" s="1085"/>
      <c r="H79" s="1085"/>
      <c r="I79" s="1085"/>
      <c r="J79" s="1085"/>
      <c r="K79" s="1085"/>
      <c r="L79" s="1085"/>
      <c r="M79" s="1085"/>
      <c r="N79" s="1085"/>
      <c r="O79" s="1085"/>
      <c r="P79" s="1085"/>
      <c r="Q79" s="1085"/>
      <c r="R79" s="1085"/>
    </row>
    <row r="80" spans="2:18">
      <c r="B80" s="1085" t="s">
        <v>1106</v>
      </c>
      <c r="C80" s="1085"/>
      <c r="D80" s="1085"/>
      <c r="E80" s="1085"/>
      <c r="F80" s="1085"/>
      <c r="G80" s="1085"/>
      <c r="H80" s="1085"/>
      <c r="I80" s="1085"/>
      <c r="J80" s="1085"/>
      <c r="K80" s="1085"/>
      <c r="L80" s="1085"/>
      <c r="M80" s="1085"/>
      <c r="N80" s="1085"/>
      <c r="O80" s="1085"/>
      <c r="P80" s="1085"/>
      <c r="Q80" s="1085"/>
      <c r="R80" s="1085"/>
    </row>
    <row r="81" spans="2:18">
      <c r="B81" s="1085" t="s">
        <v>1107</v>
      </c>
      <c r="C81" s="1085"/>
      <c r="D81" s="1085"/>
      <c r="E81" s="1085"/>
      <c r="F81" s="1085"/>
      <c r="G81" s="1085"/>
      <c r="H81" s="1085"/>
      <c r="I81" s="1085"/>
      <c r="J81" s="1085"/>
      <c r="K81" s="1085"/>
      <c r="L81" s="1085"/>
      <c r="M81" s="1085"/>
      <c r="N81" s="1085"/>
      <c r="O81" s="1085"/>
      <c r="P81" s="1085"/>
      <c r="Q81" s="1085"/>
      <c r="R81" s="1085"/>
    </row>
    <row r="82" spans="2:18">
      <c r="B82" s="1085" t="s">
        <v>1108</v>
      </c>
      <c r="C82" s="1085"/>
      <c r="D82" s="1085"/>
      <c r="E82" s="1085"/>
      <c r="F82" s="1085"/>
      <c r="G82" s="1085"/>
      <c r="H82" s="1085"/>
      <c r="I82" s="1085"/>
      <c r="J82" s="1085"/>
      <c r="K82" s="1085"/>
      <c r="L82" s="1085"/>
      <c r="M82" s="1085"/>
      <c r="N82" s="1085"/>
      <c r="O82" s="1085"/>
      <c r="P82" s="1085"/>
      <c r="Q82" s="1085"/>
      <c r="R82" s="1085"/>
    </row>
    <row r="83" spans="2:18">
      <c r="B83" s="1086" t="s">
        <v>414</v>
      </c>
      <c r="C83" s="1085"/>
      <c r="D83" s="1085"/>
      <c r="E83" s="1085"/>
      <c r="F83" s="1085"/>
      <c r="G83" s="1085"/>
      <c r="H83" s="1085"/>
      <c r="I83" s="1085"/>
      <c r="J83" s="1085"/>
      <c r="K83" s="1085"/>
      <c r="L83" s="1085"/>
      <c r="M83" s="1085"/>
      <c r="N83" s="1085"/>
      <c r="O83" s="1085"/>
      <c r="P83" s="1085"/>
      <c r="Q83" s="1085"/>
      <c r="R83" s="1085"/>
    </row>
    <row r="84" spans="2:18">
      <c r="B84" s="1085" t="s">
        <v>719</v>
      </c>
      <c r="C84" s="1085"/>
      <c r="D84" s="1085"/>
      <c r="E84" s="1085"/>
      <c r="F84" s="1085"/>
      <c r="G84" s="1085"/>
      <c r="H84" s="1085"/>
      <c r="I84" s="1085"/>
      <c r="J84" s="1085"/>
      <c r="K84" s="1085"/>
      <c r="L84" s="1085"/>
      <c r="M84" s="1085"/>
      <c r="N84" s="1085"/>
      <c r="O84" s="1085"/>
      <c r="P84" s="1085"/>
      <c r="Q84" s="1085"/>
      <c r="R84" s="1085"/>
    </row>
    <row r="85" spans="2:18">
      <c r="B85" s="1085" t="s">
        <v>1109</v>
      </c>
      <c r="C85" s="1085"/>
      <c r="D85" s="1085"/>
      <c r="E85" s="1085"/>
      <c r="F85" s="1085"/>
      <c r="G85" s="1085"/>
      <c r="H85" s="1085"/>
      <c r="I85" s="1085"/>
      <c r="J85" s="1085"/>
      <c r="K85" s="1085"/>
      <c r="L85" s="1085"/>
      <c r="M85" s="1085"/>
      <c r="N85" s="1085"/>
      <c r="O85" s="1085"/>
      <c r="P85" s="1085"/>
      <c r="Q85" s="1085"/>
      <c r="R85" s="1085"/>
    </row>
    <row r="86" spans="2:18">
      <c r="B86" s="1085"/>
      <c r="C86" s="1085"/>
      <c r="D86" s="1085"/>
      <c r="E86" s="1085"/>
      <c r="F86" s="1085"/>
      <c r="G86" s="1085"/>
      <c r="H86" s="1085"/>
      <c r="I86" s="1085"/>
      <c r="J86" s="1085"/>
      <c r="K86" s="1085"/>
      <c r="L86" s="1085"/>
      <c r="M86" s="1085"/>
      <c r="N86" s="1085"/>
      <c r="O86" s="1085"/>
      <c r="P86" s="1085"/>
      <c r="Q86" s="1085"/>
      <c r="R86" s="1085"/>
    </row>
    <row r="87" spans="2:18">
      <c r="B87" s="1085"/>
      <c r="C87" s="1085"/>
      <c r="D87" s="1085"/>
      <c r="E87" s="1085"/>
      <c r="F87" s="1085"/>
      <c r="G87" s="1085"/>
      <c r="H87" s="1085"/>
      <c r="I87" s="1085"/>
      <c r="J87" s="1085"/>
      <c r="K87" s="1085"/>
      <c r="L87" s="1085"/>
      <c r="M87" s="1085"/>
      <c r="N87" s="1085"/>
      <c r="O87" s="1085"/>
      <c r="P87" s="1085"/>
      <c r="Q87" s="1085"/>
      <c r="R87" s="1085"/>
    </row>
    <row r="88" spans="2:18">
      <c r="B88" s="1085"/>
      <c r="C88" s="1085"/>
      <c r="D88" s="1085"/>
      <c r="E88" s="1085"/>
      <c r="F88" s="1085"/>
      <c r="G88" s="1085"/>
      <c r="H88" s="1085"/>
      <c r="I88" s="1085"/>
      <c r="J88" s="1085"/>
      <c r="K88" s="1085"/>
      <c r="L88" s="1085"/>
      <c r="M88" s="1085"/>
      <c r="N88" s="1085"/>
      <c r="O88" s="1085"/>
      <c r="P88" s="1085"/>
      <c r="Q88" s="1085"/>
      <c r="R88" s="1085"/>
    </row>
    <row r="89" spans="2:18">
      <c r="B89" s="1085"/>
      <c r="C89" s="1085"/>
      <c r="D89" s="1085"/>
      <c r="E89" s="1085"/>
      <c r="F89" s="1085"/>
      <c r="G89" s="1085"/>
      <c r="H89" s="1085"/>
      <c r="I89" s="1085"/>
      <c r="J89" s="1085"/>
      <c r="K89" s="1085"/>
      <c r="L89" s="1085"/>
      <c r="M89" s="1085"/>
      <c r="N89" s="1085"/>
      <c r="O89" s="1085"/>
      <c r="P89" s="1085"/>
      <c r="Q89" s="1085"/>
      <c r="R89" s="1085"/>
    </row>
    <row r="90" spans="2:18">
      <c r="B90" s="1085"/>
      <c r="C90" s="1085"/>
      <c r="D90" s="1085"/>
      <c r="E90" s="1085"/>
      <c r="F90" s="1085"/>
      <c r="G90" s="1085"/>
      <c r="H90" s="1085"/>
      <c r="I90" s="1085"/>
      <c r="J90" s="1085"/>
      <c r="K90" s="1085"/>
      <c r="L90" s="1085"/>
      <c r="M90" s="1085"/>
      <c r="N90" s="1085"/>
      <c r="O90" s="1085"/>
      <c r="P90" s="1085"/>
      <c r="Q90" s="1085"/>
      <c r="R90" s="1085"/>
    </row>
    <row r="91" spans="2:18">
      <c r="B91" s="1085"/>
      <c r="C91" s="1085"/>
      <c r="D91" s="1085"/>
      <c r="E91" s="1085"/>
      <c r="F91" s="1085"/>
      <c r="G91" s="1085"/>
      <c r="H91" s="1085"/>
      <c r="I91" s="1085"/>
      <c r="J91" s="1085"/>
      <c r="K91" s="1085"/>
      <c r="L91" s="1085"/>
      <c r="M91" s="1085"/>
      <c r="N91" s="1085"/>
      <c r="O91" s="1085"/>
      <c r="P91" s="1085"/>
      <c r="Q91" s="1085"/>
      <c r="R91" s="1085"/>
    </row>
    <row r="92" spans="2:18">
      <c r="B92" s="1085"/>
      <c r="C92" s="1085"/>
      <c r="D92" s="1085"/>
      <c r="E92" s="1085"/>
      <c r="F92" s="1085"/>
      <c r="G92" s="1085"/>
      <c r="H92" s="1085"/>
      <c r="I92" s="1085"/>
      <c r="J92" s="1085"/>
      <c r="K92" s="1085"/>
      <c r="L92" s="1085"/>
      <c r="M92" s="1085"/>
      <c r="N92" s="1085"/>
      <c r="O92" s="1085"/>
      <c r="P92" s="1085"/>
      <c r="Q92" s="1085"/>
      <c r="R92" s="1085"/>
    </row>
    <row r="93" spans="2:18">
      <c r="B93" s="1085"/>
      <c r="C93" s="1085"/>
      <c r="D93" s="1085"/>
      <c r="E93" s="1085"/>
      <c r="F93" s="1085"/>
      <c r="G93" s="1085"/>
      <c r="H93" s="1085"/>
      <c r="I93" s="1085"/>
      <c r="J93" s="1085"/>
      <c r="K93" s="1085"/>
      <c r="L93" s="1085"/>
      <c r="M93" s="1085"/>
      <c r="N93" s="1085"/>
      <c r="O93" s="1085"/>
      <c r="P93" s="1085"/>
      <c r="Q93" s="1085"/>
      <c r="R93" s="1085"/>
    </row>
    <row r="94" spans="2:18">
      <c r="B94" s="1085"/>
      <c r="C94" s="1085"/>
      <c r="D94" s="1085"/>
      <c r="E94" s="1085"/>
      <c r="F94" s="1085"/>
      <c r="G94" s="1085"/>
      <c r="H94" s="1085"/>
      <c r="I94" s="1085"/>
      <c r="J94" s="1085"/>
      <c r="K94" s="1085"/>
      <c r="L94" s="1085"/>
      <c r="M94" s="1085"/>
      <c r="N94" s="1085"/>
      <c r="O94" s="1085"/>
      <c r="P94" s="1085"/>
      <c r="Q94" s="1085"/>
      <c r="R94" s="1085"/>
    </row>
    <row r="122" spans="1:7">
      <c r="A122" s="1072"/>
      <c r="C122" s="1072"/>
      <c r="D122" s="1072"/>
      <c r="E122" s="1072"/>
      <c r="F122" s="1072"/>
      <c r="G122" s="1072"/>
    </row>
    <row r="123" spans="1:7">
      <c r="C123" s="1091"/>
    </row>
    <row r="151" spans="1:1">
      <c r="A151" s="1072"/>
    </row>
    <row r="187" spans="1:1">
      <c r="A187" s="1073"/>
    </row>
    <row r="238" spans="1:1">
      <c r="A238" s="1073"/>
    </row>
    <row r="287" spans="1:1">
      <c r="A287" s="1073"/>
    </row>
    <row r="314" spans="1:1">
      <c r="A314" s="1072"/>
    </row>
    <row r="364" spans="1:1">
      <c r="A364" s="1073"/>
    </row>
    <row r="388" spans="1:1">
      <c r="A388" s="1072"/>
    </row>
    <row r="416" spans="1:1">
      <c r="A416" s="1072"/>
    </row>
    <row r="444" spans="1:1">
      <c r="A444" s="1072"/>
    </row>
    <row r="468" spans="1:1">
      <c r="A468" s="1072"/>
    </row>
    <row r="497" spans="1:1">
      <c r="A497" s="1072"/>
    </row>
    <row r="526" spans="1:1">
      <c r="A526" s="1072"/>
    </row>
    <row r="575" spans="1:1">
      <c r="A575" s="1073"/>
    </row>
    <row r="606" spans="1:1">
      <c r="A606" s="1073"/>
    </row>
    <row r="650" spans="1:1">
      <c r="A650" s="1073"/>
    </row>
    <row r="686" spans="1:1">
      <c r="A686" s="1072"/>
    </row>
    <row r="725" spans="1:1">
      <c r="A725" s="1073"/>
    </row>
    <row r="754" spans="1:1">
      <c r="A754" s="1073"/>
    </row>
    <row r="793" spans="1:1">
      <c r="A793" s="1073"/>
    </row>
    <row r="832" spans="1:1">
      <c r="A832" s="1073"/>
    </row>
    <row r="860" spans="1:1">
      <c r="A860" s="1073"/>
    </row>
    <row r="900" spans="1:1">
      <c r="A900" s="1073"/>
    </row>
    <row r="940" spans="1:1">
      <c r="A940" s="1073"/>
    </row>
    <row r="969" spans="1:1">
      <c r="A969" s="107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4"/>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ageMargins left="0.51181102362204722" right="0.31496062992125984" top="0.35433070866141736" bottom="0.15748031496062992" header="0.31496062992125984" footer="0.31496062992125984"/>
  <pageSetup paperSize="9" scale="4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26"/>
  <sheetViews>
    <sheetView tabSelected="1" workbookViewId="0">
      <selection activeCell="A9" sqref="A9"/>
    </sheetView>
  </sheetViews>
  <sheetFormatPr defaultRowHeight="15"/>
  <cols>
    <col min="1" max="1" width="46.5" style="2" customWidth="1"/>
    <col min="2" max="5" width="9" style="3" customWidth="1"/>
    <col min="6" max="6" width="27.5" style="3" customWidth="1"/>
    <col min="7" max="7" width="29.625" style="4" bestFit="1" customWidth="1"/>
    <col min="8" max="16384" width="9" style="5" customWidth="1"/>
  </cols>
  <sheetData>
    <row r="1" spans="1:7">
      <c r="A1" s="2" t="s">
        <v>310</v>
      </c>
    </row>
    <row r="2" spans="1:7">
      <c r="A2" s="6" t="s">
        <v>0</v>
      </c>
      <c r="B2" s="16" t="s">
        <v>54</v>
      </c>
      <c r="C2" s="16"/>
      <c r="D2" s="16"/>
      <c r="E2" s="16"/>
      <c r="F2" s="16"/>
      <c r="G2" s="6" t="s">
        <v>40</v>
      </c>
    </row>
    <row r="3" spans="1:7" ht="30">
      <c r="A3" s="6"/>
      <c r="B3" s="17" t="s">
        <v>357</v>
      </c>
      <c r="C3" s="6" t="s">
        <v>11</v>
      </c>
      <c r="D3" s="17" t="s">
        <v>1013</v>
      </c>
      <c r="E3" s="20" t="s">
        <v>1009</v>
      </c>
      <c r="F3" s="6" t="s">
        <v>33</v>
      </c>
      <c r="G3" s="6"/>
    </row>
    <row r="4" spans="1:7" ht="30">
      <c r="A4" s="7" t="s">
        <v>545</v>
      </c>
      <c r="B4" s="16" t="s">
        <v>3</v>
      </c>
      <c r="C4" s="16" t="s">
        <v>3</v>
      </c>
      <c r="D4" s="16"/>
      <c r="E4" s="16"/>
      <c r="F4" s="21" t="s">
        <v>651</v>
      </c>
      <c r="G4" s="24"/>
    </row>
    <row r="5" spans="1:7" ht="30">
      <c r="A5" s="7" t="s">
        <v>1011</v>
      </c>
      <c r="B5" s="16"/>
      <c r="C5" s="16"/>
      <c r="D5" s="16"/>
      <c r="E5" s="16"/>
      <c r="F5" s="21" t="s">
        <v>978</v>
      </c>
      <c r="G5" s="24"/>
    </row>
    <row r="6" spans="1:7">
      <c r="A6" s="8" t="s">
        <v>546</v>
      </c>
      <c r="B6" s="16" t="s">
        <v>3</v>
      </c>
      <c r="C6" s="16" t="s">
        <v>3</v>
      </c>
      <c r="D6" s="16"/>
      <c r="E6" s="16"/>
      <c r="F6" s="16"/>
      <c r="G6" s="22"/>
    </row>
    <row r="7" spans="1:7" ht="120">
      <c r="A7" s="8" t="s">
        <v>550</v>
      </c>
      <c r="B7" s="16" t="s">
        <v>3</v>
      </c>
      <c r="C7" s="16" t="s">
        <v>3</v>
      </c>
      <c r="D7" s="16"/>
      <c r="E7" s="16"/>
      <c r="F7" s="22" t="s">
        <v>445</v>
      </c>
      <c r="G7" s="22" t="s">
        <v>653</v>
      </c>
    </row>
    <row r="8" spans="1:7">
      <c r="A8" s="8" t="s">
        <v>286</v>
      </c>
      <c r="B8" s="16" t="s">
        <v>3</v>
      </c>
      <c r="C8" s="16" t="s">
        <v>3</v>
      </c>
      <c r="D8" s="16"/>
      <c r="E8" s="16"/>
      <c r="F8" s="16"/>
      <c r="G8" s="22"/>
    </row>
    <row r="9" spans="1:7" ht="30">
      <c r="A9" s="8" t="s">
        <v>451</v>
      </c>
      <c r="B9" s="16" t="s">
        <v>3</v>
      </c>
      <c r="C9" s="16" t="s">
        <v>3</v>
      </c>
      <c r="D9" s="16" t="s">
        <v>3</v>
      </c>
      <c r="E9" s="16"/>
      <c r="F9" s="16"/>
      <c r="G9" s="22" t="s">
        <v>551</v>
      </c>
    </row>
    <row r="10" spans="1:7" ht="60">
      <c r="A10" s="9" t="s">
        <v>558</v>
      </c>
      <c r="B10" s="16" t="s">
        <v>3</v>
      </c>
      <c r="C10" s="16" t="s">
        <v>43</v>
      </c>
      <c r="D10" s="16"/>
      <c r="E10" s="16"/>
      <c r="F10" s="16"/>
      <c r="G10" s="22" t="s">
        <v>46</v>
      </c>
    </row>
    <row r="11" spans="1:7">
      <c r="A11" s="8" t="s">
        <v>418</v>
      </c>
      <c r="B11" s="16" t="s">
        <v>3</v>
      </c>
      <c r="C11" s="16" t="s">
        <v>43</v>
      </c>
      <c r="D11" s="16"/>
      <c r="E11" s="16"/>
      <c r="F11" s="16"/>
      <c r="G11" s="22" t="s">
        <v>46</v>
      </c>
    </row>
    <row r="12" spans="1:7">
      <c r="A12" s="8" t="s">
        <v>17</v>
      </c>
      <c r="B12" s="16" t="s">
        <v>3</v>
      </c>
      <c r="C12" s="16" t="s">
        <v>3</v>
      </c>
      <c r="D12" s="16"/>
      <c r="E12" s="16"/>
      <c r="F12" s="16"/>
      <c r="G12" s="24"/>
    </row>
    <row r="13" spans="1:7" ht="75">
      <c r="A13" s="8" t="s">
        <v>241</v>
      </c>
      <c r="B13" s="16" t="s">
        <v>3</v>
      </c>
      <c r="C13" s="16" t="s">
        <v>3</v>
      </c>
      <c r="D13" s="16" t="s">
        <v>3</v>
      </c>
      <c r="E13" s="16"/>
      <c r="F13" s="16"/>
      <c r="G13" s="22" t="s">
        <v>443</v>
      </c>
    </row>
    <row r="14" spans="1:7" ht="75">
      <c r="A14" s="8" t="s">
        <v>555</v>
      </c>
      <c r="B14" s="16" t="s">
        <v>3</v>
      </c>
      <c r="C14" s="16" t="s">
        <v>3</v>
      </c>
      <c r="D14" s="16" t="s">
        <v>3</v>
      </c>
      <c r="E14" s="16"/>
      <c r="F14" s="16"/>
      <c r="G14" s="22" t="s">
        <v>443</v>
      </c>
    </row>
    <row r="15" spans="1:7" ht="30">
      <c r="A15" s="8" t="s">
        <v>559</v>
      </c>
      <c r="B15" s="16" t="s">
        <v>3</v>
      </c>
      <c r="C15" s="16" t="s">
        <v>3</v>
      </c>
      <c r="D15" s="16" t="s">
        <v>3</v>
      </c>
      <c r="E15" s="16"/>
      <c r="F15" s="16"/>
      <c r="G15" s="22" t="s">
        <v>270</v>
      </c>
    </row>
    <row r="16" spans="1:7" ht="60">
      <c r="A16" s="9" t="s">
        <v>561</v>
      </c>
      <c r="B16" s="16" t="s">
        <v>3</v>
      </c>
      <c r="C16" s="16" t="s">
        <v>43</v>
      </c>
      <c r="D16" s="16"/>
      <c r="E16" s="16"/>
      <c r="F16" s="16"/>
      <c r="G16" s="22" t="s">
        <v>46</v>
      </c>
    </row>
    <row r="17" spans="1:7">
      <c r="A17" s="8" t="s">
        <v>45</v>
      </c>
      <c r="B17" s="16" t="s">
        <v>3</v>
      </c>
      <c r="C17" s="16" t="s">
        <v>43</v>
      </c>
      <c r="D17" s="16"/>
      <c r="E17" s="16"/>
      <c r="F17" s="16"/>
      <c r="G17" s="24" t="s">
        <v>46</v>
      </c>
    </row>
    <row r="18" spans="1:7" ht="90">
      <c r="A18" s="8" t="s">
        <v>51</v>
      </c>
      <c r="B18" s="16" t="s">
        <v>3</v>
      </c>
      <c r="C18" s="16" t="s">
        <v>3</v>
      </c>
      <c r="D18" s="16"/>
      <c r="E18" s="16"/>
      <c r="F18" s="23" t="s">
        <v>835</v>
      </c>
      <c r="G18" s="22" t="s">
        <v>1014</v>
      </c>
    </row>
    <row r="19" spans="1:7">
      <c r="A19" s="8" t="s">
        <v>57</v>
      </c>
      <c r="B19" s="16" t="s">
        <v>3</v>
      </c>
      <c r="C19" s="16" t="s">
        <v>3</v>
      </c>
      <c r="D19" s="16"/>
      <c r="E19" s="16"/>
      <c r="F19" s="16"/>
      <c r="G19" s="24"/>
    </row>
    <row r="20" spans="1:7" ht="45">
      <c r="A20" s="8" t="s">
        <v>58</v>
      </c>
      <c r="B20" s="16" t="s">
        <v>3</v>
      </c>
      <c r="C20" s="16" t="s">
        <v>3</v>
      </c>
      <c r="D20" s="16" t="s">
        <v>3</v>
      </c>
      <c r="E20" s="16"/>
      <c r="F20" s="16"/>
      <c r="G20" s="22" t="s">
        <v>35</v>
      </c>
    </row>
    <row r="21" spans="1:7" ht="31.5" customHeight="1">
      <c r="A21" s="10" t="s">
        <v>1126</v>
      </c>
      <c r="B21" s="18" t="s">
        <v>1127</v>
      </c>
      <c r="C21" s="18"/>
      <c r="D21" s="18"/>
      <c r="E21" s="18"/>
      <c r="F21" s="18"/>
      <c r="G21" s="25"/>
    </row>
    <row r="22" spans="1:7" ht="18" customHeight="1">
      <c r="A22" s="11"/>
      <c r="B22" s="13"/>
      <c r="C22" s="13"/>
      <c r="D22" s="13"/>
      <c r="E22" s="13"/>
      <c r="F22" s="13"/>
      <c r="G22" s="26"/>
    </row>
    <row r="23" spans="1:7" ht="17.25" customHeight="1">
      <c r="A23" s="12"/>
      <c r="B23" s="19"/>
      <c r="C23" s="19"/>
      <c r="D23" s="19"/>
      <c r="E23" s="19"/>
      <c r="F23" s="19"/>
      <c r="G23" s="27"/>
    </row>
    <row r="24" spans="1:7" ht="35.25" customHeight="1">
      <c r="A24" s="13" t="s">
        <v>542</v>
      </c>
      <c r="B24" s="13"/>
      <c r="C24" s="13"/>
      <c r="D24" s="13"/>
      <c r="E24" s="13"/>
      <c r="F24" s="13"/>
      <c r="G24" s="13"/>
    </row>
    <row r="25" spans="1:7" ht="27.75" customHeight="1">
      <c r="A25" s="14" t="s">
        <v>318</v>
      </c>
    </row>
    <row r="26" spans="1:7">
      <c r="A26" s="15"/>
      <c r="B26" s="15"/>
      <c r="C26" s="15"/>
      <c r="D26" s="15"/>
      <c r="E26" s="15"/>
    </row>
  </sheetData>
  <mergeCells count="8">
    <mergeCell ref="B2:F2"/>
    <mergeCell ref="B21:G21"/>
    <mergeCell ref="A24:G24"/>
    <mergeCell ref="A26:E26"/>
    <mergeCell ref="A2:A3"/>
    <mergeCell ref="G2:G3"/>
    <mergeCell ref="A21:A23"/>
    <mergeCell ref="B22:G23"/>
  </mergeCells>
  <phoneticPr fontId="4"/>
  <pageMargins left="0.70866141732283472" right="0.70866141732283472" top="0.74803149606299213" bottom="0.74803149606299213" header="0.31496062992125984" footer="0.31496062992125984"/>
  <pageSetup paperSize="9" scale="57"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P187"/>
  <sheetViews>
    <sheetView view="pageBreakPreview" zoomScale="80" zoomScaleNormal="80" zoomScaleSheetLayoutView="80" workbookViewId="0">
      <pane xSplit="1" ySplit="2" topLeftCell="B3" activePane="bottomRight" state="frozen"/>
      <selection pane="topRight"/>
      <selection pane="bottomLeft"/>
      <selection pane="bottomRight" activeCell="D189" sqref="D189"/>
    </sheetView>
  </sheetViews>
  <sheetFormatPr defaultColWidth="9" defaultRowHeight="20.100000000000001" customHeight="1"/>
  <cols>
    <col min="1" max="1" width="23.625" style="28" customWidth="1"/>
    <col min="2" max="2" width="56" style="29" customWidth="1"/>
    <col min="3" max="3" width="4.125" style="30" customWidth="1"/>
    <col min="4" max="4" width="15.625" style="31" customWidth="1"/>
    <col min="5" max="5" width="30.625" style="32" customWidth="1"/>
    <col min="6" max="6" width="9" style="33" hidden="1" customWidth="1"/>
    <col min="7" max="7" width="26.5" style="33" hidden="1" customWidth="1"/>
    <col min="8" max="16" width="9" style="33" hidden="1" customWidth="1"/>
    <col min="17" max="16384" width="9" style="33"/>
  </cols>
  <sheetData>
    <row r="1" spans="1:16" ht="28.9" customHeight="1">
      <c r="A1" s="35" t="s">
        <v>1136</v>
      </c>
      <c r="B1" s="35"/>
      <c r="C1" s="35"/>
      <c r="D1" s="136"/>
      <c r="E1" s="157"/>
      <c r="F1" s="176" t="s">
        <v>1137</v>
      </c>
      <c r="G1" s="186" t="s">
        <v>381</v>
      </c>
      <c r="H1" s="197"/>
      <c r="I1" s="199" t="s">
        <v>27</v>
      </c>
      <c r="J1" s="199" t="s">
        <v>975</v>
      </c>
      <c r="K1" s="202" t="s">
        <v>349</v>
      </c>
      <c r="L1" s="202" t="s">
        <v>373</v>
      </c>
      <c r="M1" s="203" t="s">
        <v>1139</v>
      </c>
      <c r="N1" s="203" t="s">
        <v>349</v>
      </c>
      <c r="O1" s="202" t="s">
        <v>1140</v>
      </c>
      <c r="P1" s="202" t="s">
        <v>1141</v>
      </c>
    </row>
    <row r="2" spans="1:16" ht="28.9" customHeight="1">
      <c r="A2" s="36" t="s">
        <v>1142</v>
      </c>
      <c r="B2" s="90" t="s">
        <v>955</v>
      </c>
      <c r="C2" s="117"/>
      <c r="D2" s="137" t="s">
        <v>1143</v>
      </c>
      <c r="E2" s="158" t="s">
        <v>1144</v>
      </c>
      <c r="F2" s="177" t="s">
        <v>1117</v>
      </c>
      <c r="G2" s="187" t="s">
        <v>393</v>
      </c>
      <c r="H2" s="198" t="s">
        <v>901</v>
      </c>
      <c r="I2" s="200">
        <f ca="1">TODAY()</f>
        <v>45741</v>
      </c>
    </row>
    <row r="3" spans="1:16" s="34" customFormat="1" ht="40.5">
      <c r="A3" s="37" t="s">
        <v>1146</v>
      </c>
      <c r="B3" s="91" t="s">
        <v>1147</v>
      </c>
      <c r="C3" s="118" t="s">
        <v>27</v>
      </c>
      <c r="D3" s="138" t="s">
        <v>1148</v>
      </c>
      <c r="E3" s="159"/>
      <c r="F3" s="178"/>
      <c r="G3" s="188"/>
      <c r="H3" s="34" t="str">
        <f>IF(A3=0,H2,INDEX([4]調査対象選定!A:A,MATCH(A3,[4]調査対象選定!B:B,0)))</f>
        <v>○</v>
      </c>
      <c r="I3" s="201" t="str">
        <f ca="1">TEXT(I2,"gge.m.d")&amp;CHAR(10)&amp;"指導員:"</f>
        <v>令7.3.25
指導員:</v>
      </c>
    </row>
    <row r="4" spans="1:16" s="34" customFormat="1" ht="54">
      <c r="A4" s="38" t="s">
        <v>246</v>
      </c>
      <c r="B4" s="92" t="s">
        <v>1112</v>
      </c>
      <c r="C4" s="119" t="s">
        <v>27</v>
      </c>
      <c r="D4" s="139" t="s">
        <v>1149</v>
      </c>
      <c r="E4" s="160"/>
      <c r="F4" s="179"/>
      <c r="G4" s="189"/>
      <c r="H4" s="34" t="str">
        <f>IF(A4=0,H3,INDEX([4]調査対象選定!A:A,MATCH(A4,[4]調査対象選定!B:B,0)))</f>
        <v>○</v>
      </c>
    </row>
    <row r="5" spans="1:16" s="34" customFormat="1" ht="40.5">
      <c r="A5" s="39"/>
      <c r="B5" s="93" t="s">
        <v>1150</v>
      </c>
      <c r="C5" s="120" t="s">
        <v>27</v>
      </c>
      <c r="D5" s="140" t="s">
        <v>1149</v>
      </c>
      <c r="E5" s="161"/>
      <c r="F5" s="180"/>
      <c r="G5" s="190"/>
      <c r="H5" s="34" t="str">
        <f>IF(A5=0,H4,INDEX([4]調査対象選定!A:A,MATCH(A5,[4]調査対象選定!B:B,0)))</f>
        <v>○</v>
      </c>
    </row>
    <row r="6" spans="1:16" s="34" customFormat="1" ht="40.5">
      <c r="A6" s="40" t="s">
        <v>1151</v>
      </c>
      <c r="B6" s="92" t="s">
        <v>1152</v>
      </c>
      <c r="C6" s="121" t="s">
        <v>27</v>
      </c>
      <c r="D6" s="139" t="s">
        <v>1049</v>
      </c>
      <c r="E6" s="160"/>
      <c r="F6" s="179"/>
      <c r="G6" s="189"/>
      <c r="H6" s="34" t="str">
        <f>IF(A6=0,H5,INDEX([4]調査対象選定!A:A,MATCH(A6,[4]調査対象選定!B:B,0)))</f>
        <v>○</v>
      </c>
    </row>
    <row r="7" spans="1:16" s="34" customFormat="1" ht="27">
      <c r="A7" s="41"/>
      <c r="B7" s="94" t="s">
        <v>1022</v>
      </c>
      <c r="C7" s="122" t="s">
        <v>27</v>
      </c>
      <c r="D7" s="141" t="s">
        <v>1154</v>
      </c>
      <c r="E7" s="162"/>
      <c r="F7" s="181"/>
      <c r="G7" s="191"/>
      <c r="H7" s="34" t="str">
        <f>IF(A7=0,H6,INDEX([4]調査対象選定!A:A,MATCH(A7,[4]調査対象選定!B:B,0)))</f>
        <v>○</v>
      </c>
    </row>
    <row r="8" spans="1:16" s="34" customFormat="1" ht="27">
      <c r="A8" s="41"/>
      <c r="B8" s="94" t="s">
        <v>591</v>
      </c>
      <c r="C8" s="122" t="s">
        <v>27</v>
      </c>
      <c r="D8" s="141" t="s">
        <v>1049</v>
      </c>
      <c r="E8" s="162"/>
      <c r="F8" s="182"/>
      <c r="G8" s="192"/>
      <c r="H8" s="34" t="str">
        <f>IF(A8=0,H7,INDEX([4]調査対象選定!A:A,MATCH(A8,[4]調査対象選定!B:B,0)))</f>
        <v>○</v>
      </c>
    </row>
    <row r="9" spans="1:16" s="34" customFormat="1" ht="27">
      <c r="A9" s="42"/>
      <c r="B9" s="93" t="s">
        <v>1155</v>
      </c>
      <c r="C9" s="123" t="s">
        <v>27</v>
      </c>
      <c r="D9" s="140" t="s">
        <v>1156</v>
      </c>
      <c r="E9" s="161"/>
      <c r="F9" s="180"/>
      <c r="G9" s="190"/>
      <c r="H9" s="34" t="str">
        <f>IF(A9=0,H8,INDEX([4]調査対象選定!A:A,MATCH(A9,[4]調査対象選定!B:B,0)))</f>
        <v>○</v>
      </c>
    </row>
    <row r="10" spans="1:16" s="34" customFormat="1" ht="27">
      <c r="A10" s="40" t="s">
        <v>1157</v>
      </c>
      <c r="B10" s="92" t="s">
        <v>1158</v>
      </c>
      <c r="C10" s="124" t="s">
        <v>27</v>
      </c>
      <c r="D10" s="139" t="s">
        <v>606</v>
      </c>
      <c r="E10" s="160" t="s">
        <v>1159</v>
      </c>
      <c r="F10" s="179"/>
      <c r="G10" s="189"/>
      <c r="H10" s="34" t="str">
        <f>IF(A10=0,H9,INDEX([4]調査対象選定!A:A,MATCH(A10,[4]調査対象選定!B:B,0)))</f>
        <v>○</v>
      </c>
    </row>
    <row r="11" spans="1:16" s="34" customFormat="1" ht="67.5">
      <c r="A11" s="42"/>
      <c r="B11" s="93" t="s">
        <v>455</v>
      </c>
      <c r="C11" s="123" t="s">
        <v>27</v>
      </c>
      <c r="D11" s="140" t="s">
        <v>1049</v>
      </c>
      <c r="E11" s="161"/>
      <c r="F11" s="180"/>
      <c r="G11" s="190"/>
      <c r="H11" s="34" t="str">
        <f>IF(A11=0,H10,INDEX([4]調査対象選定!A:A,MATCH(A11,[4]調査対象選定!B:B,0)))</f>
        <v>○</v>
      </c>
    </row>
    <row r="12" spans="1:16" s="34" customFormat="1" ht="54">
      <c r="A12" s="43" t="s">
        <v>473</v>
      </c>
      <c r="B12" s="95" t="s">
        <v>1160</v>
      </c>
      <c r="C12" s="124" t="s">
        <v>27</v>
      </c>
      <c r="D12" s="142" t="s">
        <v>1148</v>
      </c>
      <c r="E12" s="163"/>
      <c r="F12" s="179"/>
      <c r="G12" s="189"/>
      <c r="H12" s="34" t="str">
        <f>IF(A12=0,H11,INDEX([4]調査対象選定!A:A,MATCH(A12,[4]調査対象選定!B:B,0)))</f>
        <v>○</v>
      </c>
    </row>
    <row r="13" spans="1:16" s="34" customFormat="1" ht="67.5">
      <c r="A13" s="37"/>
      <c r="B13" s="91" t="s">
        <v>1161</v>
      </c>
      <c r="C13" s="123" t="s">
        <v>27</v>
      </c>
      <c r="D13" s="143" t="s">
        <v>1148</v>
      </c>
      <c r="E13" s="159"/>
      <c r="F13" s="180"/>
      <c r="G13" s="190"/>
      <c r="H13" s="34" t="str">
        <f>IF(A13=0,H12,INDEX([4]調査対象選定!A:A,MATCH(A13,[4]調査対象選定!B:B,0)))</f>
        <v>○</v>
      </c>
    </row>
    <row r="14" spans="1:16" ht="67.5">
      <c r="A14" s="44" t="s">
        <v>1162</v>
      </c>
      <c r="B14" s="96" t="s">
        <v>1163</v>
      </c>
      <c r="C14" s="118" t="s">
        <v>27</v>
      </c>
      <c r="D14" s="144" t="s">
        <v>1148</v>
      </c>
      <c r="E14" s="164" t="s">
        <v>770</v>
      </c>
      <c r="F14" s="178"/>
      <c r="G14" s="188"/>
      <c r="H14" s="34" t="str">
        <f>IF(A14=0,H13,INDEX([4]調査対象選定!A:A,MATCH(A14,[4]調査対象選定!B:B,0)))</f>
        <v>○</v>
      </c>
    </row>
    <row r="15" spans="1:16" ht="27">
      <c r="A15" s="45" t="s">
        <v>1134</v>
      </c>
      <c r="B15" s="95" t="s">
        <v>1164</v>
      </c>
      <c r="C15" s="124" t="s">
        <v>27</v>
      </c>
      <c r="D15" s="142" t="s">
        <v>1148</v>
      </c>
      <c r="E15" s="163"/>
      <c r="F15" s="179"/>
      <c r="G15" s="189"/>
      <c r="H15" s="34" t="str">
        <f>IF(A15=0,H14,INDEX([4]調査対象選定!A:A,MATCH(A15,[4]調査対象選定!B:B,0)))</f>
        <v>○</v>
      </c>
    </row>
    <row r="16" spans="1:16" s="34" customFormat="1" ht="27">
      <c r="A16" s="46"/>
      <c r="B16" s="95" t="s">
        <v>1165</v>
      </c>
      <c r="C16" s="122" t="s">
        <v>27</v>
      </c>
      <c r="D16" s="142" t="s">
        <v>1148</v>
      </c>
      <c r="E16" s="163"/>
      <c r="F16" s="182"/>
      <c r="G16" s="191"/>
      <c r="H16" s="34" t="str">
        <f>IF(A16=0,H15,INDEX([4]調査対象選定!A:A,MATCH(A16,[4]調査対象選定!B:B,0)))</f>
        <v>○</v>
      </c>
    </row>
    <row r="17" spans="1:8" s="34" customFormat="1" ht="27">
      <c r="A17" s="46"/>
      <c r="B17" s="94" t="s">
        <v>1166</v>
      </c>
      <c r="C17" s="125" t="s">
        <v>27</v>
      </c>
      <c r="D17" s="141" t="s">
        <v>1148</v>
      </c>
      <c r="E17" s="162"/>
      <c r="F17" s="182"/>
      <c r="G17" s="191"/>
      <c r="H17" s="34" t="str">
        <f>IF(A17=0,H16,INDEX([4]調査対象選定!A:A,MATCH(A17,[4]調査対象選定!B:B,0)))</f>
        <v>○</v>
      </c>
    </row>
    <row r="18" spans="1:8" s="34" customFormat="1" ht="27">
      <c r="A18" s="46"/>
      <c r="B18" s="94" t="s">
        <v>1168</v>
      </c>
      <c r="C18" s="122" t="s">
        <v>27</v>
      </c>
      <c r="D18" s="141" t="s">
        <v>1148</v>
      </c>
      <c r="E18" s="162"/>
      <c r="F18" s="183"/>
      <c r="G18" s="193"/>
      <c r="H18" s="34" t="str">
        <f>IF(A18=0,H17,INDEX([4]調査対象選定!A:A,MATCH(A18,[4]調査対象選定!B:B,0)))</f>
        <v>○</v>
      </c>
    </row>
    <row r="19" spans="1:8" s="34" customFormat="1" ht="27">
      <c r="A19" s="46"/>
      <c r="B19" s="94" t="s">
        <v>1170</v>
      </c>
      <c r="C19" s="122" t="s">
        <v>27</v>
      </c>
      <c r="D19" s="141" t="s">
        <v>1148</v>
      </c>
      <c r="E19" s="162"/>
      <c r="F19" s="181"/>
      <c r="G19" s="191"/>
      <c r="H19" s="34" t="str">
        <f>IF(A19=0,H18,INDEX([4]調査対象選定!A:A,MATCH(A19,[4]調査対象選定!B:B,0)))</f>
        <v>○</v>
      </c>
    </row>
    <row r="20" spans="1:8" s="34" customFormat="1" ht="27">
      <c r="A20" s="47"/>
      <c r="B20" s="94" t="s">
        <v>1171</v>
      </c>
      <c r="C20" s="123" t="s">
        <v>27</v>
      </c>
      <c r="D20" s="141" t="s">
        <v>1148</v>
      </c>
      <c r="E20" s="162"/>
      <c r="F20" s="184"/>
      <c r="G20" s="194"/>
      <c r="H20" s="34" t="str">
        <f>IF(A20=0,H19,INDEX([4]調査対象選定!A:A,MATCH(A20,[4]調査対象選定!B:B,0)))</f>
        <v>○</v>
      </c>
    </row>
    <row r="21" spans="1:8" ht="81">
      <c r="A21" s="48" t="s">
        <v>1094</v>
      </c>
      <c r="B21" s="97" t="s">
        <v>1172</v>
      </c>
      <c r="C21" s="118" t="s">
        <v>27</v>
      </c>
      <c r="D21" s="138" t="s">
        <v>1148</v>
      </c>
      <c r="E21" s="164"/>
      <c r="F21" s="178"/>
      <c r="G21" s="188"/>
      <c r="H21" s="34" t="str">
        <f>IF(A21=0,H20,INDEX([4]調査対象選定!A:A,MATCH(A21,[4]調査対象選定!B:B,0)))</f>
        <v>○</v>
      </c>
    </row>
    <row r="22" spans="1:8" s="34" customFormat="1" ht="40.5">
      <c r="A22" s="49" t="s">
        <v>570</v>
      </c>
      <c r="B22" s="92" t="s">
        <v>326</v>
      </c>
      <c r="C22" s="124" t="s">
        <v>27</v>
      </c>
      <c r="D22" s="139" t="s">
        <v>1148</v>
      </c>
      <c r="E22" s="160"/>
      <c r="F22" s="179"/>
      <c r="G22" s="189"/>
      <c r="H22" s="34" t="str">
        <f>IF(A22=0,H21,INDEX([4]調査対象選定!A:A,MATCH(A22,[4]調査対象選定!B:B,0)))</f>
        <v>○</v>
      </c>
    </row>
    <row r="23" spans="1:8" s="34" customFormat="1" ht="27">
      <c r="A23" s="50"/>
      <c r="B23" s="98" t="s">
        <v>1173</v>
      </c>
      <c r="C23" s="122" t="s">
        <v>27</v>
      </c>
      <c r="D23" s="145" t="s">
        <v>1148</v>
      </c>
      <c r="E23" s="165"/>
      <c r="F23" s="182"/>
      <c r="G23" s="192"/>
      <c r="H23" s="34" t="str">
        <f>IF(A23=0,H22,INDEX([4]調査対象選定!A:A,MATCH(A23,[4]調査対象選定!B:B,0)))</f>
        <v>○</v>
      </c>
    </row>
    <row r="24" spans="1:8" s="34" customFormat="1" ht="40.5">
      <c r="A24" s="51"/>
      <c r="B24" s="91" t="s">
        <v>1174</v>
      </c>
      <c r="C24" s="123" t="s">
        <v>27</v>
      </c>
      <c r="D24" s="143" t="s">
        <v>1148</v>
      </c>
      <c r="E24" s="161"/>
      <c r="F24" s="180"/>
      <c r="G24" s="190"/>
      <c r="H24" s="34" t="str">
        <f>IF(A24=0,H23,INDEX([4]調査対象選定!A:A,MATCH(A24,[4]調査対象選定!B:B,0)))</f>
        <v>○</v>
      </c>
    </row>
    <row r="25" spans="1:8" s="34" customFormat="1" ht="40.5">
      <c r="A25" s="49" t="s">
        <v>503</v>
      </c>
      <c r="B25" s="92" t="s">
        <v>326</v>
      </c>
      <c r="C25" s="124" t="s">
        <v>27</v>
      </c>
      <c r="D25" s="139"/>
      <c r="E25" s="160"/>
      <c r="F25" s="179"/>
      <c r="G25" s="195"/>
      <c r="H25" s="34" t="str">
        <f>IF(A25=0,H24,INDEX([4]調査対象選定!A:A,MATCH(A25,[4]調査対象選定!B:B,0)))</f>
        <v>○</v>
      </c>
    </row>
    <row r="26" spans="1:8" s="34" customFormat="1" ht="108">
      <c r="A26" s="52"/>
      <c r="B26" s="94" t="s">
        <v>1175</v>
      </c>
      <c r="C26" s="122" t="s">
        <v>27</v>
      </c>
      <c r="D26" s="141" t="s">
        <v>1148</v>
      </c>
      <c r="E26" s="162"/>
      <c r="F26" s="182"/>
      <c r="G26" s="191"/>
      <c r="H26" s="34" t="str">
        <f>IF(A26=0,H25,INDEX([4]調査対象選定!A:A,MATCH(A26,[4]調査対象選定!B:B,0)))</f>
        <v>○</v>
      </c>
    </row>
    <row r="27" spans="1:8" s="34" customFormat="1" ht="175.5">
      <c r="A27" s="52"/>
      <c r="B27" s="94" t="s">
        <v>1176</v>
      </c>
      <c r="C27" s="122" t="s">
        <v>27</v>
      </c>
      <c r="D27" s="141" t="s">
        <v>1148</v>
      </c>
      <c r="E27" s="162"/>
      <c r="F27" s="181"/>
      <c r="G27" s="191"/>
      <c r="H27" s="34" t="str">
        <f>IF(A27=0,H26,INDEX([4]調査対象選定!A:A,MATCH(A27,[4]調査対象選定!B:B,0)))</f>
        <v>○</v>
      </c>
    </row>
    <row r="28" spans="1:8" s="34" customFormat="1" ht="189">
      <c r="A28" s="52"/>
      <c r="B28" s="94" t="s">
        <v>817</v>
      </c>
      <c r="C28" s="122" t="s">
        <v>27</v>
      </c>
      <c r="D28" s="141" t="s">
        <v>1148</v>
      </c>
      <c r="E28" s="162"/>
      <c r="F28" s="181"/>
      <c r="G28" s="192"/>
      <c r="H28" s="34" t="str">
        <f>IF(A28=0,H27,INDEX([4]調査対象選定!A:A,MATCH(A28,[4]調査対象選定!B:B,0)))</f>
        <v>○</v>
      </c>
    </row>
    <row r="29" spans="1:8" s="34" customFormat="1" ht="94.5">
      <c r="A29" s="52"/>
      <c r="B29" s="94" t="s">
        <v>351</v>
      </c>
      <c r="C29" s="122" t="s">
        <v>27</v>
      </c>
      <c r="D29" s="141" t="s">
        <v>1148</v>
      </c>
      <c r="E29" s="162"/>
      <c r="F29" s="181"/>
      <c r="G29" s="192"/>
      <c r="H29" s="34" t="str">
        <f>IF(A29=0,H28,INDEX([4]調査対象選定!A:A,MATCH(A29,[4]調査対象選定!B:B,0)))</f>
        <v>○</v>
      </c>
    </row>
    <row r="30" spans="1:8" s="34" customFormat="1" ht="81">
      <c r="A30" s="53"/>
      <c r="B30" s="91" t="s">
        <v>554</v>
      </c>
      <c r="C30" s="122" t="s">
        <v>27</v>
      </c>
      <c r="D30" s="143" t="s">
        <v>1148</v>
      </c>
      <c r="E30" s="159"/>
      <c r="F30" s="183"/>
      <c r="G30" s="192"/>
      <c r="H30" s="34" t="str">
        <f>IF(A30=0,H29,INDEX([4]調査対象選定!A:A,MATCH(A30,[4]調査対象選定!B:B,0)))</f>
        <v>○</v>
      </c>
    </row>
    <row r="31" spans="1:8" s="34" customFormat="1" ht="81">
      <c r="A31" s="51"/>
      <c r="B31" s="93" t="s">
        <v>1177</v>
      </c>
      <c r="C31" s="120" t="s">
        <v>27</v>
      </c>
      <c r="D31" s="140" t="s">
        <v>1148</v>
      </c>
      <c r="E31" s="161"/>
      <c r="F31" s="184"/>
      <c r="G31" s="190"/>
      <c r="H31" s="34" t="str">
        <f>IF(A31=0,H30,INDEX([4]調査対象選定!A:A,MATCH(A31,[4]調査対象選定!B:B,0)))</f>
        <v>○</v>
      </c>
    </row>
    <row r="32" spans="1:8" s="34" customFormat="1" ht="162">
      <c r="A32" s="54" t="s">
        <v>569</v>
      </c>
      <c r="B32" s="92" t="s">
        <v>1178</v>
      </c>
      <c r="C32" s="121" t="s">
        <v>27</v>
      </c>
      <c r="D32" s="139" t="s">
        <v>1148</v>
      </c>
      <c r="E32" s="160"/>
      <c r="F32" s="179"/>
      <c r="G32" s="189"/>
      <c r="H32" s="34" t="str">
        <f>IF(A32=0,H31,INDEX([4]調査対象選定!A:A,MATCH(A32,[4]調査対象選定!B:B,0)))</f>
        <v>○</v>
      </c>
    </row>
    <row r="33" spans="1:8" s="34" customFormat="1" ht="121.5">
      <c r="A33" s="55"/>
      <c r="B33" s="94" t="s">
        <v>181</v>
      </c>
      <c r="C33" s="122" t="s">
        <v>27</v>
      </c>
      <c r="D33" s="141" t="s">
        <v>1148</v>
      </c>
      <c r="E33" s="162"/>
      <c r="F33" s="181"/>
      <c r="G33" s="191"/>
      <c r="H33" s="34" t="str">
        <f>IF(A33=0,H32,INDEX([4]調査対象選定!A:A,MATCH(A33,[4]調査対象選定!B:B,0)))</f>
        <v>○</v>
      </c>
    </row>
    <row r="34" spans="1:8" s="34" customFormat="1" ht="94.5">
      <c r="A34" s="55"/>
      <c r="B34" s="94" t="s">
        <v>1179</v>
      </c>
      <c r="C34" s="122" t="s">
        <v>27</v>
      </c>
      <c r="D34" s="141" t="s">
        <v>1148</v>
      </c>
      <c r="E34" s="162"/>
      <c r="F34" s="183"/>
      <c r="G34" s="193"/>
      <c r="H34" s="34" t="str">
        <f>IF(A34=0,H33,INDEX([4]調査対象選定!A:A,MATCH(A34,[4]調査対象選定!B:B,0)))</f>
        <v>○</v>
      </c>
    </row>
    <row r="35" spans="1:8" s="34" customFormat="1" ht="67.5">
      <c r="A35" s="55"/>
      <c r="B35" s="94" t="s">
        <v>1180</v>
      </c>
      <c r="C35" s="122" t="s">
        <v>27</v>
      </c>
      <c r="D35" s="141" t="s">
        <v>1148</v>
      </c>
      <c r="E35" s="162"/>
      <c r="F35" s="181"/>
      <c r="G35" s="191"/>
      <c r="H35" s="34" t="str">
        <f>IF(A35=0,H34,INDEX([4]調査対象選定!A:A,MATCH(A35,[4]調査対象選定!B:B,0)))</f>
        <v>○</v>
      </c>
    </row>
    <row r="36" spans="1:8" s="34" customFormat="1" ht="94.5">
      <c r="A36" s="55"/>
      <c r="B36" s="94" t="s">
        <v>1181</v>
      </c>
      <c r="C36" s="122" t="s">
        <v>27</v>
      </c>
      <c r="D36" s="141" t="s">
        <v>1148</v>
      </c>
      <c r="E36" s="162"/>
      <c r="F36" s="181"/>
      <c r="G36" s="191"/>
      <c r="H36" s="34" t="str">
        <f>IF(A36=0,H35,INDEX([4]調査対象選定!A:A,MATCH(A36,[4]調査対象選定!B:B,0)))</f>
        <v>○</v>
      </c>
    </row>
    <row r="37" spans="1:8" s="34" customFormat="1" ht="81">
      <c r="A37" s="55"/>
      <c r="B37" s="94" t="s">
        <v>1182</v>
      </c>
      <c r="C37" s="122" t="s">
        <v>27</v>
      </c>
      <c r="D37" s="141" t="s">
        <v>1148</v>
      </c>
      <c r="E37" s="162"/>
      <c r="F37" s="183"/>
      <c r="G37" s="193"/>
      <c r="H37" s="34" t="str">
        <f>IF(A37=0,H36,INDEX([4]調査対象選定!A:A,MATCH(A37,[4]調査対象選定!B:B,0)))</f>
        <v>○</v>
      </c>
    </row>
    <row r="38" spans="1:8" s="34" customFormat="1" ht="54">
      <c r="A38" s="56"/>
      <c r="B38" s="91" t="s">
        <v>1183</v>
      </c>
      <c r="C38" s="122" t="s">
        <v>27</v>
      </c>
      <c r="D38" s="143" t="s">
        <v>1148</v>
      </c>
      <c r="E38" s="159"/>
      <c r="F38" s="181"/>
      <c r="G38" s="196"/>
      <c r="H38" s="34" t="str">
        <f>IF(A38=0,H37,INDEX([4]調査対象選定!A:A,MATCH(A38,[4]調査対象選定!B:B,0)))</f>
        <v>○</v>
      </c>
    </row>
    <row r="39" spans="1:8" s="34" customFormat="1" ht="27">
      <c r="A39" s="57"/>
      <c r="B39" s="99" t="s">
        <v>930</v>
      </c>
      <c r="C39" s="120" t="s">
        <v>27</v>
      </c>
      <c r="D39" s="146" t="s">
        <v>1148</v>
      </c>
      <c r="E39" s="161"/>
      <c r="F39" s="184"/>
      <c r="G39" s="194"/>
      <c r="H39" s="34" t="str">
        <f>IF(A39=0,H38,INDEX([4]調査対象選定!A:A,MATCH(A39,[4]調査対象選定!B:B,0)))</f>
        <v>○</v>
      </c>
    </row>
    <row r="40" spans="1:8" s="34" customFormat="1" ht="162">
      <c r="A40" s="58" t="s">
        <v>1184</v>
      </c>
      <c r="B40" s="95" t="s">
        <v>1185</v>
      </c>
      <c r="C40" s="121" t="s">
        <v>27</v>
      </c>
      <c r="D40" s="142" t="s">
        <v>1148</v>
      </c>
      <c r="E40" s="163"/>
      <c r="F40" s="179"/>
      <c r="G40" s="189"/>
      <c r="H40" s="34" t="str">
        <f>IF(A40=0,H39,INDEX([4]調査対象選定!A:A,MATCH(A40,[4]調査対象選定!B:B,0)))</f>
        <v>○</v>
      </c>
    </row>
    <row r="41" spans="1:8" s="34" customFormat="1" ht="54">
      <c r="A41" s="58"/>
      <c r="B41" s="95" t="s">
        <v>112</v>
      </c>
      <c r="C41" s="122" t="s">
        <v>27</v>
      </c>
      <c r="D41" s="142" t="s">
        <v>1148</v>
      </c>
      <c r="E41" s="163"/>
      <c r="F41" s="183"/>
      <c r="G41" s="192"/>
      <c r="H41" s="34" t="str">
        <f>IF(A41=0,H40,INDEX([4]調査対象選定!A:A,MATCH(A41,[4]調査対象選定!B:B,0)))</f>
        <v>○</v>
      </c>
    </row>
    <row r="42" spans="1:8" s="34" customFormat="1" ht="94.5">
      <c r="A42" s="55"/>
      <c r="B42" s="94" t="s">
        <v>1179</v>
      </c>
      <c r="C42" s="122" t="s">
        <v>27</v>
      </c>
      <c r="D42" s="141" t="s">
        <v>1148</v>
      </c>
      <c r="E42" s="162"/>
      <c r="F42" s="181"/>
      <c r="G42" s="193"/>
      <c r="H42" s="34" t="str">
        <f>IF(A42=0,H41,INDEX([4]調査対象選定!A:A,MATCH(A42,[4]調査対象選定!B:B,0)))</f>
        <v>○</v>
      </c>
    </row>
    <row r="43" spans="1:8" s="34" customFormat="1" ht="67.5">
      <c r="A43" s="55"/>
      <c r="B43" s="94" t="s">
        <v>1180</v>
      </c>
      <c r="C43" s="122" t="s">
        <v>27</v>
      </c>
      <c r="D43" s="141" t="s">
        <v>1148</v>
      </c>
      <c r="E43" s="162"/>
      <c r="F43" s="181"/>
      <c r="G43" s="191"/>
      <c r="H43" s="34" t="str">
        <f>IF(A43=0,H42,INDEX([4]調査対象選定!A:A,MATCH(A43,[4]調査対象選定!B:B,0)))</f>
        <v>○</v>
      </c>
    </row>
    <row r="44" spans="1:8" s="34" customFormat="1" ht="94.5">
      <c r="A44" s="55"/>
      <c r="B44" s="94" t="s">
        <v>1181</v>
      </c>
      <c r="C44" s="122" t="s">
        <v>27</v>
      </c>
      <c r="D44" s="141" t="s">
        <v>1148</v>
      </c>
      <c r="E44" s="162"/>
      <c r="F44" s="181"/>
      <c r="G44" s="191"/>
      <c r="H44" s="34" t="str">
        <f>IF(A44=0,H43,INDEX([4]調査対象選定!A:A,MATCH(A44,[4]調査対象選定!B:B,0)))</f>
        <v>○</v>
      </c>
    </row>
    <row r="45" spans="1:8" s="34" customFormat="1" ht="94.5">
      <c r="A45" s="55"/>
      <c r="B45" s="94" t="s">
        <v>1186</v>
      </c>
      <c r="C45" s="122" t="s">
        <v>27</v>
      </c>
      <c r="D45" s="141" t="s">
        <v>1148</v>
      </c>
      <c r="E45" s="162"/>
      <c r="F45" s="181"/>
      <c r="G45" s="193"/>
      <c r="H45" s="34" t="str">
        <f>IF(A45=0,H44,INDEX([4]調査対象選定!A:A,MATCH(A45,[4]調査対象選定!B:B,0)))</f>
        <v>○</v>
      </c>
    </row>
    <row r="46" spans="1:8" s="34" customFormat="1" ht="54">
      <c r="A46" s="56"/>
      <c r="B46" s="91" t="s">
        <v>1183</v>
      </c>
      <c r="C46" s="122" t="s">
        <v>27</v>
      </c>
      <c r="D46" s="143" t="s">
        <v>1148</v>
      </c>
      <c r="E46" s="159"/>
      <c r="F46" s="181"/>
      <c r="G46" s="196"/>
      <c r="H46" s="34" t="str">
        <f>IF(A46=0,H45,INDEX([4]調査対象選定!A:A,MATCH(A46,[4]調査対象選定!B:B,0)))</f>
        <v>○</v>
      </c>
    </row>
    <row r="47" spans="1:8" s="34" customFormat="1" ht="40.5">
      <c r="A47" s="56"/>
      <c r="B47" s="99" t="s">
        <v>820</v>
      </c>
      <c r="C47" s="120" t="s">
        <v>27</v>
      </c>
      <c r="D47" s="146" t="s">
        <v>1148</v>
      </c>
      <c r="E47" s="161"/>
      <c r="F47" s="184"/>
      <c r="G47" s="194"/>
      <c r="H47" s="34" t="str">
        <f>IF(A47=0,H46,INDEX([4]調査対象選定!A:A,MATCH(A47,[4]調査対象選定!B:B,0)))</f>
        <v>○</v>
      </c>
    </row>
    <row r="48" spans="1:8" s="34" customFormat="1" ht="162">
      <c r="A48" s="49" t="s">
        <v>722</v>
      </c>
      <c r="B48" s="92" t="s">
        <v>1187</v>
      </c>
      <c r="C48" s="121" t="s">
        <v>27</v>
      </c>
      <c r="D48" s="142" t="s">
        <v>1148</v>
      </c>
      <c r="E48" s="163"/>
      <c r="F48" s="182"/>
      <c r="G48" s="192"/>
      <c r="H48" s="34" t="str">
        <f>IF(A48=0,H47,INDEX([4]調査対象選定!A:A,MATCH(A48,[4]調査対象選定!B:B,0)))</f>
        <v>○</v>
      </c>
    </row>
    <row r="49" spans="1:8" s="34" customFormat="1" ht="40.5">
      <c r="A49" s="52"/>
      <c r="B49" s="100" t="s">
        <v>1188</v>
      </c>
      <c r="C49" s="122" t="s">
        <v>27</v>
      </c>
      <c r="D49" s="141" t="s">
        <v>1148</v>
      </c>
      <c r="E49" s="162"/>
      <c r="F49" s="183"/>
      <c r="G49" s="192"/>
      <c r="H49" s="34" t="str">
        <f>IF(A49=0,H48,INDEX([4]調査対象選定!A:A,MATCH(A49,[4]調査対象選定!B:B,0)))</f>
        <v>○</v>
      </c>
    </row>
    <row r="50" spans="1:8" s="34" customFormat="1" ht="40.5">
      <c r="A50" s="52"/>
      <c r="B50" s="94" t="s">
        <v>428</v>
      </c>
      <c r="C50" s="122" t="s">
        <v>27</v>
      </c>
      <c r="D50" s="141" t="s">
        <v>1148</v>
      </c>
      <c r="E50" s="162"/>
      <c r="F50" s="181"/>
      <c r="G50" s="193"/>
      <c r="H50" s="34" t="str">
        <f>IF(A50=0,H49,INDEX([4]調査対象選定!A:A,MATCH(A50,[4]調査対象選定!B:B,0)))</f>
        <v>○</v>
      </c>
    </row>
    <row r="51" spans="1:8" s="34" customFormat="1" ht="54">
      <c r="A51" s="52"/>
      <c r="B51" s="94" t="s">
        <v>1189</v>
      </c>
      <c r="C51" s="122" t="s">
        <v>27</v>
      </c>
      <c r="D51" s="141" t="s">
        <v>1148</v>
      </c>
      <c r="E51" s="162"/>
      <c r="F51" s="181"/>
      <c r="G51" s="196"/>
      <c r="H51" s="34" t="str">
        <f>IF(A51=0,H50,INDEX([4]調査対象選定!A:A,MATCH(A51,[4]調査対象選定!B:B,0)))</f>
        <v>○</v>
      </c>
    </row>
    <row r="52" spans="1:8" s="34" customFormat="1" ht="54">
      <c r="A52" s="51"/>
      <c r="B52" s="93" t="s">
        <v>548</v>
      </c>
      <c r="C52" s="123" t="s">
        <v>27</v>
      </c>
      <c r="D52" s="140" t="s">
        <v>1148</v>
      </c>
      <c r="E52" s="161"/>
      <c r="F52" s="184"/>
      <c r="G52" s="194"/>
      <c r="H52" s="34" t="str">
        <f>IF(A52=0,H51,INDEX([4]調査対象選定!A:A,MATCH(A52,[4]調査対象選定!B:B,0)))</f>
        <v>○</v>
      </c>
    </row>
    <row r="53" spans="1:8" s="34" customFormat="1" ht="27">
      <c r="A53" s="49" t="s">
        <v>1190</v>
      </c>
      <c r="B53" s="92" t="s">
        <v>1191</v>
      </c>
      <c r="C53" s="124" t="s">
        <v>27</v>
      </c>
      <c r="D53" s="139" t="s">
        <v>1148</v>
      </c>
      <c r="E53" s="160"/>
      <c r="F53" s="185"/>
      <c r="G53" s="195"/>
      <c r="H53" s="34" t="str">
        <f>IF(A53=0,H52,INDEX([4]調査対象選定!A:A,MATCH(A53,[4]調査対象選定!B:B,0)))</f>
        <v>○</v>
      </c>
    </row>
    <row r="54" spans="1:8" s="34" customFormat="1" ht="27">
      <c r="A54" s="52"/>
      <c r="B54" s="94" t="s">
        <v>1192</v>
      </c>
      <c r="C54" s="122" t="s">
        <v>27</v>
      </c>
      <c r="D54" s="141" t="s">
        <v>1148</v>
      </c>
      <c r="E54" s="162"/>
      <c r="F54" s="181"/>
      <c r="G54" s="191"/>
      <c r="H54" s="34" t="str">
        <f>IF(A54=0,H53,INDEX([4]調査対象選定!A:A,MATCH(A54,[4]調査対象選定!B:B,0)))</f>
        <v>○</v>
      </c>
    </row>
    <row r="55" spans="1:8" s="34" customFormat="1" ht="27">
      <c r="A55" s="51"/>
      <c r="B55" s="93" t="s">
        <v>1044</v>
      </c>
      <c r="C55" s="123" t="s">
        <v>27</v>
      </c>
      <c r="D55" s="140" t="s">
        <v>1148</v>
      </c>
      <c r="E55" s="161"/>
      <c r="F55" s="180"/>
      <c r="G55" s="190"/>
      <c r="H55" s="34" t="str">
        <f>IF(A55=0,H54,INDEX([4]調査対象選定!A:A,MATCH(A55,[4]調査対象選定!B:B,0)))</f>
        <v>○</v>
      </c>
    </row>
    <row r="56" spans="1:8" s="34" customFormat="1" ht="27">
      <c r="A56" s="49" t="s">
        <v>1193</v>
      </c>
      <c r="B56" s="92" t="s">
        <v>982</v>
      </c>
      <c r="C56" s="124" t="s">
        <v>27</v>
      </c>
      <c r="D56" s="139" t="s">
        <v>1148</v>
      </c>
      <c r="E56" s="160"/>
      <c r="F56" s="179"/>
      <c r="G56" s="189"/>
      <c r="H56" s="34" t="str">
        <f>IF(A56=0,H55,INDEX([4]調査対象選定!A:A,MATCH(A56,[4]調査対象選定!B:B,0)))</f>
        <v>○</v>
      </c>
    </row>
    <row r="57" spans="1:8" s="34" customFormat="1" ht="67.5">
      <c r="A57" s="52"/>
      <c r="B57" s="94" t="s">
        <v>384</v>
      </c>
      <c r="C57" s="122" t="s">
        <v>27</v>
      </c>
      <c r="D57" s="141" t="s">
        <v>1148</v>
      </c>
      <c r="E57" s="162"/>
      <c r="F57" s="183"/>
      <c r="G57" s="192"/>
      <c r="H57" s="34" t="str">
        <f>IF(A57=0,H56,INDEX([4]調査対象選定!A:A,MATCH(A57,[4]調査対象選定!B:B,0)))</f>
        <v>○</v>
      </c>
    </row>
    <row r="58" spans="1:8" s="34" customFormat="1" ht="27">
      <c r="A58" s="51"/>
      <c r="B58" s="93" t="s">
        <v>1194</v>
      </c>
      <c r="C58" s="120" t="s">
        <v>27</v>
      </c>
      <c r="D58" s="140" t="s">
        <v>1148</v>
      </c>
      <c r="E58" s="161"/>
      <c r="F58" s="184"/>
      <c r="G58" s="190"/>
      <c r="H58" s="34" t="str">
        <f>IF(A58=0,H57,INDEX([4]調査対象選定!A:A,MATCH(A58,[4]調査対象選定!B:B,0)))</f>
        <v>○</v>
      </c>
    </row>
    <row r="59" spans="1:8" s="34" customFormat="1" ht="27">
      <c r="A59" s="59" t="s">
        <v>1195</v>
      </c>
      <c r="B59" s="95" t="s">
        <v>982</v>
      </c>
      <c r="C59" s="121" t="s">
        <v>27</v>
      </c>
      <c r="D59" s="142" t="s">
        <v>1148</v>
      </c>
      <c r="E59" s="163"/>
      <c r="F59" s="179"/>
      <c r="G59" s="195"/>
      <c r="H59" s="34" t="str">
        <f>IF(A59=0,H58,INDEX([4]調査対象選定!A:A,MATCH(A59,[4]調査対象選定!B:B,0)))</f>
        <v>○</v>
      </c>
    </row>
    <row r="60" spans="1:8" s="34" customFormat="1" ht="67.5">
      <c r="A60" s="52"/>
      <c r="B60" s="94" t="s">
        <v>384</v>
      </c>
      <c r="C60" s="122" t="s">
        <v>27</v>
      </c>
      <c r="D60" s="141" t="s">
        <v>1148</v>
      </c>
      <c r="E60" s="162"/>
      <c r="F60" s="181"/>
      <c r="G60" s="191"/>
      <c r="H60" s="34" t="str">
        <f>IF(A60=0,H59,INDEX([4]調査対象選定!A:A,MATCH(A60,[4]調査対象選定!B:B,0)))</f>
        <v>○</v>
      </c>
    </row>
    <row r="61" spans="1:8" s="34" customFormat="1" ht="27">
      <c r="A61" s="53"/>
      <c r="B61" s="91" t="s">
        <v>1197</v>
      </c>
      <c r="C61" s="120" t="s">
        <v>27</v>
      </c>
      <c r="D61" s="143" t="s">
        <v>1148</v>
      </c>
      <c r="E61" s="159"/>
      <c r="F61" s="184"/>
      <c r="G61" s="194"/>
      <c r="H61" s="34" t="str">
        <f>IF(A61=0,H60,INDEX([4]調査対象選定!A:A,MATCH(A61,[4]調査対象選定!B:B,0)))</f>
        <v>○</v>
      </c>
    </row>
    <row r="62" spans="1:8" s="34" customFormat="1" ht="54">
      <c r="A62" s="38" t="s">
        <v>1198</v>
      </c>
      <c r="B62" s="92" t="s">
        <v>1056</v>
      </c>
      <c r="C62" s="121" t="s">
        <v>27</v>
      </c>
      <c r="D62" s="139" t="s">
        <v>1148</v>
      </c>
      <c r="E62" s="160"/>
      <c r="F62" s="179"/>
      <c r="G62" s="189"/>
      <c r="H62" s="34" t="str">
        <f>IF(A62=0,H61,INDEX([4]調査対象選定!A:A,MATCH(A62,[4]調査対象選定!B:B,0)))</f>
        <v>○</v>
      </c>
    </row>
    <row r="63" spans="1:8" s="34" customFormat="1" ht="40.5">
      <c r="A63" s="39"/>
      <c r="B63" s="93" t="s">
        <v>1199</v>
      </c>
      <c r="C63" s="120" t="s">
        <v>27</v>
      </c>
      <c r="D63" s="140" t="s">
        <v>1148</v>
      </c>
      <c r="E63" s="161"/>
      <c r="F63" s="180"/>
      <c r="G63" s="190"/>
      <c r="H63" s="34" t="str">
        <f>IF(A63=0,H62,INDEX([4]調査対象選定!A:A,MATCH(A63,[4]調査対象選定!B:B,0)))</f>
        <v>○</v>
      </c>
    </row>
    <row r="64" spans="1:8" s="34" customFormat="1" ht="40.5">
      <c r="A64" s="43" t="s">
        <v>498</v>
      </c>
      <c r="B64" s="95" t="s">
        <v>335</v>
      </c>
      <c r="C64" s="121" t="s">
        <v>27</v>
      </c>
      <c r="D64" s="142" t="s">
        <v>1148</v>
      </c>
      <c r="E64" s="163"/>
      <c r="F64" s="185"/>
      <c r="G64" s="195"/>
      <c r="H64" s="34" t="str">
        <f>IF(A64=0,H63,INDEX([4]調査対象選定!A:A,MATCH(A64,[4]調査対象選定!B:B,0)))</f>
        <v>○</v>
      </c>
    </row>
    <row r="65" spans="1:8" s="34" customFormat="1" ht="67.5">
      <c r="A65" s="60"/>
      <c r="B65" s="94" t="s">
        <v>1200</v>
      </c>
      <c r="C65" s="122" t="s">
        <v>27</v>
      </c>
      <c r="D65" s="141" t="s">
        <v>1148</v>
      </c>
      <c r="E65" s="162"/>
      <c r="F65" s="181"/>
      <c r="G65" s="191"/>
      <c r="H65" s="34" t="str">
        <f>IF(A65=0,H64,INDEX([4]調査対象選定!A:A,MATCH(A65,[4]調査対象選定!B:B,0)))</f>
        <v>○</v>
      </c>
    </row>
    <row r="66" spans="1:8" s="34" customFormat="1" ht="40.5">
      <c r="A66" s="60"/>
      <c r="B66" s="94" t="s">
        <v>1202</v>
      </c>
      <c r="C66" s="122" t="s">
        <v>27</v>
      </c>
      <c r="D66" s="141" t="s">
        <v>1148</v>
      </c>
      <c r="E66" s="162"/>
      <c r="F66" s="182"/>
      <c r="G66" s="192"/>
      <c r="H66" s="34" t="str">
        <f>IF(A66=0,H65,INDEX([4]調査対象選定!A:A,MATCH(A66,[4]調査対象選定!B:B,0)))</f>
        <v>○</v>
      </c>
    </row>
    <row r="67" spans="1:8" s="34" customFormat="1" ht="40.5">
      <c r="A67" s="37"/>
      <c r="B67" s="91" t="s">
        <v>1203</v>
      </c>
      <c r="C67" s="122" t="s">
        <v>27</v>
      </c>
      <c r="D67" s="143" t="s">
        <v>1148</v>
      </c>
      <c r="E67" s="159"/>
      <c r="F67" s="182"/>
      <c r="G67" s="192"/>
      <c r="H67" s="34" t="str">
        <f>IF(A67=0,H66,INDEX([4]調査対象選定!A:A,MATCH(A67,[4]調査対象選定!B:B,0)))</f>
        <v>○</v>
      </c>
    </row>
    <row r="68" spans="1:8" s="34" customFormat="1" ht="81">
      <c r="A68" s="37"/>
      <c r="B68" s="91" t="s">
        <v>1204</v>
      </c>
      <c r="C68" s="123" t="s">
        <v>27</v>
      </c>
      <c r="D68" s="143" t="s">
        <v>1140</v>
      </c>
      <c r="E68" s="159"/>
      <c r="F68" s="180"/>
      <c r="G68" s="190"/>
      <c r="H68" s="34" t="str">
        <f>IF(A68=0,H67,INDEX([4]調査対象選定!A:A,MATCH(A68,[4]調査対象選定!B:B,0)))</f>
        <v>○</v>
      </c>
    </row>
    <row r="69" spans="1:8" s="34" customFormat="1" ht="40.5">
      <c r="A69" s="61" t="s">
        <v>306</v>
      </c>
      <c r="B69" s="92" t="s">
        <v>359</v>
      </c>
      <c r="C69" s="124" t="s">
        <v>27</v>
      </c>
      <c r="D69" s="139" t="s">
        <v>1039</v>
      </c>
      <c r="E69" s="160"/>
      <c r="F69" s="179"/>
      <c r="G69" s="189"/>
      <c r="H69" s="34" t="str">
        <f>IF(A69=0,H68,INDEX([4]調査対象選定!A:A,MATCH(A69,[4]調査対象選定!B:B,0)))</f>
        <v>○</v>
      </c>
    </row>
    <row r="70" spans="1:8" s="34" customFormat="1" ht="54">
      <c r="A70" s="62"/>
      <c r="B70" s="100" t="s">
        <v>1205</v>
      </c>
      <c r="C70" s="122" t="s">
        <v>27</v>
      </c>
      <c r="D70" s="141" t="s">
        <v>362</v>
      </c>
      <c r="E70" s="162" t="s">
        <v>1206</v>
      </c>
      <c r="F70" s="182"/>
      <c r="G70" s="192"/>
      <c r="H70" s="34" t="str">
        <f>IF(A70=0,H69,INDEX([4]調査対象選定!A:A,MATCH(A70,[4]調査対象選定!B:B,0)))</f>
        <v>○</v>
      </c>
    </row>
    <row r="71" spans="1:8" s="34" customFormat="1" ht="27">
      <c r="A71" s="62"/>
      <c r="B71" s="94" t="s">
        <v>1207</v>
      </c>
      <c r="C71" s="122" t="s">
        <v>27</v>
      </c>
      <c r="D71" s="141" t="s">
        <v>362</v>
      </c>
      <c r="E71" s="162"/>
      <c r="F71" s="182"/>
      <c r="G71" s="192"/>
      <c r="H71" s="34" t="str">
        <f>IF(A71=0,H70,INDEX([4]調査対象選定!A:A,MATCH(A71,[4]調査対象選定!B:B,0)))</f>
        <v>○</v>
      </c>
    </row>
    <row r="72" spans="1:8" s="34" customFormat="1" ht="40.5">
      <c r="A72" s="62"/>
      <c r="B72" s="94" t="s">
        <v>1208</v>
      </c>
      <c r="C72" s="122" t="s">
        <v>27</v>
      </c>
      <c r="D72" s="141" t="s">
        <v>362</v>
      </c>
      <c r="E72" s="162" t="s">
        <v>1196</v>
      </c>
      <c r="F72" s="182"/>
      <c r="G72" s="192"/>
      <c r="H72" s="34" t="str">
        <f>IF(A72=0,H71,INDEX([4]調査対象選定!A:A,MATCH(A72,[4]調査対象選定!B:B,0)))</f>
        <v>○</v>
      </c>
    </row>
    <row r="73" spans="1:8" s="34" customFormat="1" ht="40.5">
      <c r="A73" s="62"/>
      <c r="B73" s="94" t="s">
        <v>1209</v>
      </c>
      <c r="C73" s="122" t="s">
        <v>27</v>
      </c>
      <c r="D73" s="141" t="s">
        <v>1169</v>
      </c>
      <c r="E73" s="162" t="s">
        <v>634</v>
      </c>
      <c r="F73" s="182"/>
      <c r="G73" s="192"/>
      <c r="H73" s="34" t="str">
        <f>IF(A73=0,H72,INDEX([4]調査対象選定!A:A,MATCH(A73,[4]調査対象選定!B:B,0)))</f>
        <v>○</v>
      </c>
    </row>
    <row r="74" spans="1:8" s="34" customFormat="1" ht="27">
      <c r="A74" s="62"/>
      <c r="B74" s="94" t="s">
        <v>1210</v>
      </c>
      <c r="C74" s="122" t="s">
        <v>27</v>
      </c>
      <c r="D74" s="141" t="s">
        <v>362</v>
      </c>
      <c r="E74" s="162"/>
      <c r="F74" s="182"/>
      <c r="G74" s="192"/>
      <c r="H74" s="34" t="str">
        <f>IF(A74=0,H73,INDEX([4]調査対象選定!A:A,MATCH(A74,[4]調査対象選定!B:B,0)))</f>
        <v>○</v>
      </c>
    </row>
    <row r="75" spans="1:8" s="34" customFormat="1" ht="27">
      <c r="A75" s="63"/>
      <c r="B75" s="91" t="s">
        <v>1211</v>
      </c>
      <c r="C75" s="120" t="s">
        <v>27</v>
      </c>
      <c r="D75" s="140" t="s">
        <v>1212</v>
      </c>
      <c r="E75" s="161"/>
      <c r="F75" s="180"/>
      <c r="G75" s="190"/>
      <c r="H75" s="34" t="str">
        <f>IF(A75=0,H74,INDEX([4]調査対象選定!A:A,MATCH(A75,[4]調査対象選定!B:B,0)))</f>
        <v>○</v>
      </c>
    </row>
    <row r="76" spans="1:8" s="34" customFormat="1" ht="40.5">
      <c r="A76" s="64" t="s">
        <v>1213</v>
      </c>
      <c r="B76" s="92" t="s">
        <v>131</v>
      </c>
      <c r="C76" s="121" t="s">
        <v>27</v>
      </c>
      <c r="D76" s="139" t="s">
        <v>1153</v>
      </c>
      <c r="E76" s="160"/>
      <c r="F76" s="179"/>
      <c r="G76" s="189"/>
      <c r="H76" s="34" t="str">
        <f>IF(A76=0,H75,INDEX([4]調査対象選定!A:A,MATCH(A76,[4]調査対象選定!B:B,0)))</f>
        <v>○</v>
      </c>
    </row>
    <row r="77" spans="1:8" s="34" customFormat="1" ht="40.5">
      <c r="A77" s="65"/>
      <c r="B77" s="94" t="s">
        <v>1215</v>
      </c>
      <c r="C77" s="122" t="s">
        <v>27</v>
      </c>
      <c r="D77" s="141" t="s">
        <v>1153</v>
      </c>
      <c r="E77" s="162"/>
      <c r="F77" s="183"/>
      <c r="G77" s="193"/>
      <c r="H77" s="34" t="str">
        <f>IF(A77=0,H76,INDEX([4]調査対象選定!A:A,MATCH(A77,[4]調査対象選定!B:B,0)))</f>
        <v>○</v>
      </c>
    </row>
    <row r="78" spans="1:8" s="34" customFormat="1" ht="27">
      <c r="A78" s="66"/>
      <c r="B78" s="94" t="s">
        <v>1216</v>
      </c>
      <c r="C78" s="122" t="s">
        <v>27</v>
      </c>
      <c r="D78" s="141" t="s">
        <v>1153</v>
      </c>
      <c r="E78" s="162"/>
      <c r="F78" s="181"/>
      <c r="G78" s="191"/>
      <c r="H78" s="34" t="str">
        <f>IF(A78=0,H77,INDEX([4]調査対象選定!A:A,MATCH(A78,[4]調査対象選定!B:B,0)))</f>
        <v>○</v>
      </c>
    </row>
    <row r="79" spans="1:8" s="34" customFormat="1" ht="94.5">
      <c r="A79" s="66"/>
      <c r="B79" s="94" t="s">
        <v>1217</v>
      </c>
      <c r="C79" s="122" t="s">
        <v>27</v>
      </c>
      <c r="D79" s="141" t="s">
        <v>1138</v>
      </c>
      <c r="E79" s="162"/>
      <c r="F79" s="182"/>
      <c r="G79" s="192"/>
      <c r="H79" s="34" t="str">
        <f>IF(A79=0,H78,INDEX([4]調査対象選定!A:A,MATCH(A79,[4]調査対象選定!B:B,0)))</f>
        <v>○</v>
      </c>
    </row>
    <row r="80" spans="1:8" s="34" customFormat="1" ht="81">
      <c r="A80" s="66"/>
      <c r="B80" s="94" t="s">
        <v>478</v>
      </c>
      <c r="C80" s="122" t="s">
        <v>27</v>
      </c>
      <c r="D80" s="141" t="s">
        <v>1138</v>
      </c>
      <c r="E80" s="162"/>
      <c r="F80" s="182"/>
      <c r="G80" s="192"/>
      <c r="H80" s="34" t="str">
        <f>IF(A80=0,H79,INDEX([4]調査対象選定!A:A,MATCH(A80,[4]調査対象選定!B:B,0)))</f>
        <v>○</v>
      </c>
    </row>
    <row r="81" spans="1:8" s="34" customFormat="1" ht="40.5">
      <c r="A81" s="67"/>
      <c r="B81" s="93" t="s">
        <v>1099</v>
      </c>
      <c r="C81" s="123" t="s">
        <v>27</v>
      </c>
      <c r="D81" s="140" t="s">
        <v>1138</v>
      </c>
      <c r="E81" s="161"/>
      <c r="F81" s="180"/>
      <c r="G81" s="190"/>
      <c r="H81" s="34" t="str">
        <f>IF(A81=0,H80,INDEX([4]調査対象選定!A:A,MATCH(A81,[4]調査対象選定!B:B,0)))</f>
        <v>○</v>
      </c>
    </row>
    <row r="82" spans="1:8" s="34" customFormat="1" ht="54">
      <c r="A82" s="64" t="s">
        <v>1218</v>
      </c>
      <c r="B82" s="92" t="s">
        <v>791</v>
      </c>
      <c r="C82" s="124" t="s">
        <v>27</v>
      </c>
      <c r="D82" s="139" t="s">
        <v>1153</v>
      </c>
      <c r="E82" s="160"/>
      <c r="F82" s="179"/>
      <c r="G82" s="189"/>
      <c r="H82" s="34" t="str">
        <f>IF(A82=0,H81,INDEX([4]調査対象選定!A:A,MATCH(A82,[4]調査対象選定!B:B,0)))</f>
        <v>○</v>
      </c>
    </row>
    <row r="83" spans="1:8" s="34" customFormat="1" ht="94.5">
      <c r="A83" s="65"/>
      <c r="B83" s="94" t="s">
        <v>1219</v>
      </c>
      <c r="C83" s="122" t="s">
        <v>27</v>
      </c>
      <c r="D83" s="141" t="s">
        <v>1153</v>
      </c>
      <c r="E83" s="162"/>
      <c r="F83" s="182"/>
      <c r="G83" s="192"/>
      <c r="H83" s="34" t="str">
        <f>IF(A83=0,H82,INDEX([4]調査対象選定!A:A,MATCH(A83,[4]調査対象選定!B:B,0)))</f>
        <v>○</v>
      </c>
    </row>
    <row r="84" spans="1:8" s="34" customFormat="1" ht="54">
      <c r="A84" s="65"/>
      <c r="B84" s="94" t="s">
        <v>567</v>
      </c>
      <c r="C84" s="122" t="s">
        <v>27</v>
      </c>
      <c r="D84" s="141" t="s">
        <v>1153</v>
      </c>
      <c r="E84" s="162"/>
      <c r="F84" s="182"/>
      <c r="G84" s="192"/>
      <c r="H84" s="34" t="str">
        <f>IF(A84=0,H83,INDEX([4]調査対象選定!A:A,MATCH(A84,[4]調査対象選定!B:B,0)))</f>
        <v>○</v>
      </c>
    </row>
    <row r="85" spans="1:8" s="34" customFormat="1" ht="54">
      <c r="A85" s="65"/>
      <c r="B85" s="94" t="s">
        <v>1220</v>
      </c>
      <c r="C85" s="122" t="s">
        <v>27</v>
      </c>
      <c r="D85" s="141" t="s">
        <v>1148</v>
      </c>
      <c r="E85" s="162"/>
      <c r="F85" s="182"/>
      <c r="G85" s="192"/>
      <c r="H85" s="34" t="str">
        <f>IF(A85=0,H84,INDEX([4]調査対象選定!A:A,MATCH(A85,[4]調査対象選定!B:B,0)))</f>
        <v>○</v>
      </c>
    </row>
    <row r="86" spans="1:8" s="34" customFormat="1" ht="67.5">
      <c r="A86" s="65"/>
      <c r="B86" s="94" t="s">
        <v>1053</v>
      </c>
      <c r="C86" s="122" t="s">
        <v>27</v>
      </c>
      <c r="D86" s="141" t="s">
        <v>1148</v>
      </c>
      <c r="E86" s="162"/>
      <c r="F86" s="181"/>
      <c r="G86" s="191"/>
      <c r="H86" s="34" t="str">
        <f>IF(A86=0,H85,INDEX([4]調査対象選定!A:A,MATCH(A86,[4]調査対象選定!B:B,0)))</f>
        <v>○</v>
      </c>
    </row>
    <row r="87" spans="1:8" s="34" customFormat="1" ht="94.5">
      <c r="A87" s="65"/>
      <c r="B87" s="94" t="s">
        <v>1221</v>
      </c>
      <c r="C87" s="122" t="s">
        <v>27</v>
      </c>
      <c r="D87" s="141" t="s">
        <v>1148</v>
      </c>
      <c r="E87" s="162"/>
      <c r="F87" s="181"/>
      <c r="G87" s="192"/>
      <c r="H87" s="34" t="str">
        <f>IF(A87=0,H86,INDEX([4]調査対象選定!A:A,MATCH(A87,[4]調査対象選定!B:B,0)))</f>
        <v>○</v>
      </c>
    </row>
    <row r="88" spans="1:8" s="34" customFormat="1" ht="40.5">
      <c r="A88" s="65"/>
      <c r="B88" s="94" t="s">
        <v>1201</v>
      </c>
      <c r="C88" s="122" t="s">
        <v>27</v>
      </c>
      <c r="D88" s="141" t="s">
        <v>1148</v>
      </c>
      <c r="E88" s="162"/>
      <c r="F88" s="182"/>
      <c r="G88" s="192"/>
      <c r="H88" s="34" t="str">
        <f>IF(A88=0,H87,INDEX([4]調査対象選定!A:A,MATCH(A88,[4]調査対象選定!B:B,0)))</f>
        <v>○</v>
      </c>
    </row>
    <row r="89" spans="1:8" s="34" customFormat="1" ht="27">
      <c r="A89" s="65"/>
      <c r="B89" s="94" t="s">
        <v>214</v>
      </c>
      <c r="C89" s="122" t="s">
        <v>27</v>
      </c>
      <c r="D89" s="141" t="s">
        <v>1148</v>
      </c>
      <c r="E89" s="162"/>
      <c r="F89" s="182"/>
      <c r="G89" s="192"/>
      <c r="H89" s="34" t="str">
        <f>IF(A89=0,H88,INDEX([4]調査対象選定!A:A,MATCH(A89,[4]調査対象選定!B:B,0)))</f>
        <v>○</v>
      </c>
    </row>
    <row r="90" spans="1:8" s="34" customFormat="1" ht="27">
      <c r="A90" s="68"/>
      <c r="B90" s="93" t="s">
        <v>1222</v>
      </c>
      <c r="C90" s="120" t="s">
        <v>27</v>
      </c>
      <c r="D90" s="140" t="s">
        <v>1148</v>
      </c>
      <c r="E90" s="161"/>
      <c r="F90" s="180"/>
      <c r="G90" s="190"/>
      <c r="H90" s="34" t="str">
        <f>IF(A90=0,H89,INDEX([4]調査対象選定!A:A,MATCH(A90,[4]調査対象選定!B:B,0)))</f>
        <v>○</v>
      </c>
    </row>
    <row r="91" spans="1:8" s="34" customFormat="1" ht="27">
      <c r="A91" s="69" t="s">
        <v>565</v>
      </c>
      <c r="B91" s="92" t="s">
        <v>210</v>
      </c>
      <c r="C91" s="121" t="s">
        <v>27</v>
      </c>
      <c r="D91" s="139" t="s">
        <v>1039</v>
      </c>
      <c r="E91" s="160"/>
      <c r="F91" s="179"/>
      <c r="G91" s="189"/>
      <c r="H91" s="34" t="str">
        <f>IF(A91=0,H90,INDEX([4]調査対象選定!A:A,MATCH(A91,[4]調査対象選定!B:B,0)))</f>
        <v>○</v>
      </c>
    </row>
    <row r="92" spans="1:8" s="34" customFormat="1" ht="40.5">
      <c r="A92" s="70"/>
      <c r="B92" s="94" t="s">
        <v>1021</v>
      </c>
      <c r="C92" s="122" t="s">
        <v>27</v>
      </c>
      <c r="D92" s="147" t="s">
        <v>362</v>
      </c>
      <c r="E92" s="162" t="s">
        <v>583</v>
      </c>
      <c r="F92" s="182"/>
      <c r="G92" s="192"/>
      <c r="H92" s="34" t="str">
        <f>IF(A92=0,H91,INDEX([4]調査対象選定!A:A,MATCH(A92,[4]調査対象選定!B:B,0)))</f>
        <v>○</v>
      </c>
    </row>
    <row r="93" spans="1:8" s="34" customFormat="1" ht="27">
      <c r="A93" s="70"/>
      <c r="B93" s="94" t="s">
        <v>1207</v>
      </c>
      <c r="C93" s="122" t="s">
        <v>27</v>
      </c>
      <c r="D93" s="141" t="s">
        <v>362</v>
      </c>
      <c r="E93" s="162"/>
      <c r="F93" s="182"/>
      <c r="G93" s="192"/>
      <c r="H93" s="34" t="str">
        <f>IF(A93=0,H92,INDEX([4]調査対象選定!A:A,MATCH(A93,[4]調査対象選定!B:B,0)))</f>
        <v>○</v>
      </c>
    </row>
    <row r="94" spans="1:8" s="34" customFormat="1" ht="40.5">
      <c r="A94" s="70"/>
      <c r="B94" s="94" t="s">
        <v>1223</v>
      </c>
      <c r="C94" s="122" t="s">
        <v>27</v>
      </c>
      <c r="D94" s="141" t="s">
        <v>362</v>
      </c>
      <c r="E94" s="162" t="s">
        <v>583</v>
      </c>
      <c r="F94" s="183"/>
      <c r="G94" s="193"/>
      <c r="H94" s="34" t="str">
        <f>IF(A94=0,H93,INDEX([4]調査対象選定!A:A,MATCH(A94,[4]調査対象選定!B:B,0)))</f>
        <v>○</v>
      </c>
    </row>
    <row r="95" spans="1:8" s="34" customFormat="1" ht="40.5">
      <c r="A95" s="70"/>
      <c r="B95" s="100" t="s">
        <v>888</v>
      </c>
      <c r="C95" s="122" t="s">
        <v>27</v>
      </c>
      <c r="D95" s="141" t="s">
        <v>1169</v>
      </c>
      <c r="E95" s="162" t="s">
        <v>1224</v>
      </c>
      <c r="F95" s="181"/>
      <c r="G95" s="191"/>
      <c r="H95" s="34" t="str">
        <f>IF(A95=0,H94,INDEX([4]調査対象選定!A:A,MATCH(A95,[4]調査対象選定!B:B,0)))</f>
        <v>○</v>
      </c>
    </row>
    <row r="96" spans="1:8" s="34" customFormat="1" ht="27">
      <c r="A96" s="70"/>
      <c r="B96" s="94" t="s">
        <v>1210</v>
      </c>
      <c r="C96" s="122" t="s">
        <v>27</v>
      </c>
      <c r="D96" s="141" t="s">
        <v>362</v>
      </c>
      <c r="E96" s="162"/>
      <c r="F96" s="182"/>
      <c r="G96" s="192"/>
      <c r="H96" s="34" t="str">
        <f>IF(A96=0,H95,INDEX([4]調査対象選定!A:A,MATCH(A96,[4]調査対象選定!B:B,0)))</f>
        <v>○</v>
      </c>
    </row>
    <row r="97" spans="1:8" s="34" customFormat="1" ht="27">
      <c r="A97" s="70"/>
      <c r="B97" s="91" t="s">
        <v>1211</v>
      </c>
      <c r="C97" s="122" t="s">
        <v>27</v>
      </c>
      <c r="D97" s="143" t="s">
        <v>1212</v>
      </c>
      <c r="E97" s="159"/>
      <c r="F97" s="182"/>
      <c r="G97" s="192"/>
      <c r="H97" s="34" t="str">
        <f>IF(A97=0,H96,INDEX([4]調査対象選定!A:A,MATCH(A97,[4]調査対象選定!B:B,0)))</f>
        <v>○</v>
      </c>
    </row>
    <row r="98" spans="1:8" s="34" customFormat="1" ht="40.5">
      <c r="A98" s="71"/>
      <c r="B98" s="93" t="s">
        <v>927</v>
      </c>
      <c r="C98" s="123" t="s">
        <v>27</v>
      </c>
      <c r="D98" s="140" t="s">
        <v>1148</v>
      </c>
      <c r="E98" s="161"/>
      <c r="F98" s="180"/>
      <c r="G98" s="190"/>
      <c r="H98" s="34" t="str">
        <f>IF(A98=0,H97,INDEX([4]調査対象選定!A:A,MATCH(A98,[4]調査対象選定!B:B,0)))</f>
        <v>○</v>
      </c>
    </row>
    <row r="99" spans="1:8" s="34" customFormat="1" ht="27">
      <c r="A99" s="69" t="s">
        <v>100</v>
      </c>
      <c r="B99" s="95" t="s">
        <v>1225</v>
      </c>
      <c r="C99" s="124" t="s">
        <v>27</v>
      </c>
      <c r="D99" s="142" t="s">
        <v>1039</v>
      </c>
      <c r="E99" s="163"/>
      <c r="F99" s="185"/>
      <c r="G99" s="189"/>
      <c r="H99" s="34" t="str">
        <f>IF(A99=0,H98,INDEX([4]調査対象選定!A:A,MATCH(A99,[4]調査対象選定!B:B,0)))</f>
        <v>○</v>
      </c>
    </row>
    <row r="100" spans="1:8" s="34" customFormat="1" ht="40.5">
      <c r="A100" s="70"/>
      <c r="B100" s="94" t="s">
        <v>1021</v>
      </c>
      <c r="C100" s="122" t="s">
        <v>27</v>
      </c>
      <c r="D100" s="141" t="s">
        <v>362</v>
      </c>
      <c r="E100" s="162" t="s">
        <v>583</v>
      </c>
      <c r="F100" s="181"/>
      <c r="G100" s="193"/>
      <c r="H100" s="34" t="str">
        <f>IF(A100=0,H99,INDEX([4]調査対象選定!A:A,MATCH(A100,[4]調査対象選定!B:B,0)))</f>
        <v>○</v>
      </c>
    </row>
    <row r="101" spans="1:8" s="34" customFormat="1" ht="40.5">
      <c r="A101" s="70"/>
      <c r="B101" s="101" t="s">
        <v>1223</v>
      </c>
      <c r="C101" s="122" t="s">
        <v>27</v>
      </c>
      <c r="D101" s="141" t="s">
        <v>362</v>
      </c>
      <c r="E101" s="162" t="s">
        <v>583</v>
      </c>
      <c r="F101" s="181"/>
      <c r="G101" s="191"/>
      <c r="H101" s="34" t="str">
        <f>IF(A101=0,H100,INDEX([4]調査対象選定!A:A,MATCH(A101,[4]調査対象選定!B:B,0)))</f>
        <v>○</v>
      </c>
    </row>
    <row r="102" spans="1:8" s="34" customFormat="1" ht="40.5">
      <c r="A102" s="70"/>
      <c r="B102" s="101" t="s">
        <v>888</v>
      </c>
      <c r="C102" s="122" t="s">
        <v>27</v>
      </c>
      <c r="D102" s="141" t="s">
        <v>1169</v>
      </c>
      <c r="E102" s="162" t="s">
        <v>1224</v>
      </c>
      <c r="F102" s="183"/>
      <c r="G102" s="193"/>
      <c r="H102" s="34" t="str">
        <f>IF(A102=0,H101,INDEX([4]調査対象選定!A:A,MATCH(A102,[4]調査対象選定!B:B,0)))</f>
        <v>○</v>
      </c>
    </row>
    <row r="103" spans="1:8" s="34" customFormat="1" ht="27">
      <c r="A103" s="70"/>
      <c r="B103" s="101" t="s">
        <v>1207</v>
      </c>
      <c r="C103" s="122" t="s">
        <v>27</v>
      </c>
      <c r="D103" s="141" t="s">
        <v>362</v>
      </c>
      <c r="E103" s="162"/>
      <c r="F103" s="181"/>
      <c r="G103" s="191"/>
      <c r="H103" s="34" t="str">
        <f>IF(A103=0,H102,INDEX([4]調査対象選定!A:A,MATCH(A103,[4]調査対象選定!B:B,0)))</f>
        <v>○</v>
      </c>
    </row>
    <row r="104" spans="1:8" s="34" customFormat="1" ht="27">
      <c r="A104" s="70"/>
      <c r="B104" s="101" t="s">
        <v>1210</v>
      </c>
      <c r="C104" s="122" t="s">
        <v>27</v>
      </c>
      <c r="D104" s="141" t="s">
        <v>362</v>
      </c>
      <c r="E104" s="162"/>
      <c r="F104" s="181"/>
      <c r="G104" s="191"/>
      <c r="H104" s="34" t="str">
        <f>IF(A104=0,H103,INDEX([4]調査対象選定!A:A,MATCH(A104,[4]調査対象選定!B:B,0)))</f>
        <v>○</v>
      </c>
    </row>
    <row r="105" spans="1:8" s="34" customFormat="1" ht="27">
      <c r="A105" s="70"/>
      <c r="B105" s="101" t="s">
        <v>1211</v>
      </c>
      <c r="C105" s="122" t="s">
        <v>27</v>
      </c>
      <c r="D105" s="141" t="s">
        <v>1212</v>
      </c>
      <c r="E105" s="162"/>
      <c r="F105" s="181"/>
      <c r="G105" s="191"/>
      <c r="H105" s="34" t="str">
        <f>IF(A105=0,H104,INDEX([4]調査対象選定!A:A,MATCH(A105,[4]調査対象選定!B:B,0)))</f>
        <v>○</v>
      </c>
    </row>
    <row r="106" spans="1:8" s="34" customFormat="1" ht="40.5">
      <c r="A106" s="70"/>
      <c r="B106" s="94" t="s">
        <v>1226</v>
      </c>
      <c r="C106" s="122" t="s">
        <v>27</v>
      </c>
      <c r="D106" s="141" t="s">
        <v>1148</v>
      </c>
      <c r="E106" s="162"/>
      <c r="F106" s="182"/>
      <c r="G106" s="191"/>
      <c r="H106" s="34" t="str">
        <f>IF(A106=0,H105,INDEX([4]調査対象選定!A:A,MATCH(A106,[4]調査対象選定!B:B,0)))</f>
        <v>○</v>
      </c>
    </row>
    <row r="107" spans="1:8" s="34" customFormat="1" ht="40.5">
      <c r="A107" s="72"/>
      <c r="B107" s="93" t="s">
        <v>927</v>
      </c>
      <c r="C107" s="120" t="s">
        <v>27</v>
      </c>
      <c r="D107" s="140" t="s">
        <v>1148</v>
      </c>
      <c r="E107" s="161"/>
      <c r="F107" s="180"/>
      <c r="G107" s="190"/>
      <c r="H107" s="34" t="str">
        <f>IF(A107=0,H106,INDEX([4]調査対象選定!A:A,MATCH(A107,[4]調査対象選定!B:B,0)))</f>
        <v>○</v>
      </c>
    </row>
    <row r="108" spans="1:8" s="34" customFormat="1" ht="54">
      <c r="A108" s="73" t="s">
        <v>187</v>
      </c>
      <c r="B108" s="102" t="s">
        <v>1227</v>
      </c>
      <c r="C108" s="121" t="s">
        <v>27</v>
      </c>
      <c r="D108" s="139" t="s">
        <v>1228</v>
      </c>
      <c r="E108" s="160"/>
      <c r="F108" s="185"/>
      <c r="G108" s="189"/>
      <c r="H108" s="34" t="str">
        <f>IF(A108=0,H107,INDEX([4]調査対象選定!A:A,MATCH(A108,[4]調査対象選定!B:B,0)))</f>
        <v>○</v>
      </c>
    </row>
    <row r="109" spans="1:8" s="34" customFormat="1" ht="67.5">
      <c r="A109" s="74"/>
      <c r="B109" s="99" t="s">
        <v>531</v>
      </c>
      <c r="C109" s="123" t="s">
        <v>27</v>
      </c>
      <c r="D109" s="140" t="s">
        <v>1228</v>
      </c>
      <c r="E109" s="161"/>
      <c r="F109" s="184"/>
      <c r="G109" s="190"/>
      <c r="H109" s="34" t="str">
        <f>IF(A109=0,H108,INDEX([4]調査対象選定!A:A,MATCH(A109,[4]調査対象選定!B:B,0)))</f>
        <v>○</v>
      </c>
    </row>
    <row r="110" spans="1:8" s="34" customFormat="1" ht="108">
      <c r="A110" s="75" t="s">
        <v>563</v>
      </c>
      <c r="B110" s="97" t="s">
        <v>1229</v>
      </c>
      <c r="C110" s="118" t="s">
        <v>27</v>
      </c>
      <c r="D110" s="138" t="s">
        <v>1148</v>
      </c>
      <c r="E110" s="166"/>
      <c r="F110" s="178"/>
      <c r="G110" s="188"/>
      <c r="H110" s="34" t="str">
        <f>IF(A110=0,H109,INDEX([4]調査対象選定!A:A,MATCH(A110,[4]調査対象選定!B:B,0)))</f>
        <v>○</v>
      </c>
    </row>
    <row r="111" spans="1:8" ht="54">
      <c r="A111" s="76" t="s">
        <v>195</v>
      </c>
      <c r="B111" s="103" t="s">
        <v>582</v>
      </c>
      <c r="C111" s="119" t="s">
        <v>27</v>
      </c>
      <c r="D111" s="145" t="s">
        <v>1148</v>
      </c>
      <c r="E111" s="167"/>
      <c r="F111" s="178"/>
      <c r="G111" s="188"/>
      <c r="H111" s="34" t="str">
        <f>IF(A111=0,H110,INDEX([4]調査対象選定!A:A,MATCH(A111,[4]調査対象選定!B:B,0)))</f>
        <v>○</v>
      </c>
    </row>
    <row r="112" spans="1:8" s="34" customFormat="1" ht="27">
      <c r="A112" s="77" t="s">
        <v>293</v>
      </c>
      <c r="B112" s="104" t="s">
        <v>1230</v>
      </c>
      <c r="C112" s="124" t="s">
        <v>27</v>
      </c>
      <c r="D112" s="148" t="s">
        <v>1231</v>
      </c>
      <c r="E112" s="168"/>
      <c r="F112" s="185"/>
      <c r="G112" s="195"/>
      <c r="H112" s="34" t="str">
        <f>IF(A112=0,H111,INDEX([4]調査対象選定!A:A,MATCH(A112,[4]調査対象選定!B:B,0)))</f>
        <v>○</v>
      </c>
    </row>
    <row r="113" spans="1:8" s="34" customFormat="1" ht="40.5">
      <c r="A113" s="78"/>
      <c r="B113" s="105" t="s">
        <v>1232</v>
      </c>
      <c r="C113" s="122" t="s">
        <v>27</v>
      </c>
      <c r="D113" s="149"/>
      <c r="E113" s="163"/>
      <c r="F113" s="181"/>
      <c r="G113" s="196"/>
      <c r="H113" s="34" t="str">
        <f>IF(A113=0,H112,INDEX([4]調査対象選定!A:A,MATCH(A113,[4]調査対象選定!B:B,0)))</f>
        <v>○</v>
      </c>
    </row>
    <row r="114" spans="1:8" s="34" customFormat="1" ht="27">
      <c r="A114" s="79"/>
      <c r="B114" s="106" t="s">
        <v>1210</v>
      </c>
      <c r="C114" s="122" t="s">
        <v>27</v>
      </c>
      <c r="D114" s="150" t="s">
        <v>1148</v>
      </c>
      <c r="E114" s="169"/>
      <c r="F114" s="183"/>
      <c r="G114" s="196"/>
      <c r="H114" s="34" t="str">
        <f>IF(A114=0,H113,INDEX([4]調査対象選定!A:A,MATCH(A114,[4]調査対象選定!B:B,0)))</f>
        <v>○</v>
      </c>
    </row>
    <row r="115" spans="1:8" s="34" customFormat="1" ht="27">
      <c r="A115" s="80"/>
      <c r="B115" s="107" t="s">
        <v>974</v>
      </c>
      <c r="C115" s="123" t="s">
        <v>27</v>
      </c>
      <c r="D115" s="151" t="s">
        <v>1148</v>
      </c>
      <c r="E115" s="170"/>
      <c r="F115" s="184"/>
      <c r="G115" s="194"/>
      <c r="H115" s="34" t="str">
        <f>IF(A115=0,H114,INDEX([4]調査対象選定!A:A,MATCH(A115,[4]調査対象選定!B:B,0)))</f>
        <v>○</v>
      </c>
    </row>
    <row r="116" spans="1:8" ht="27">
      <c r="A116" s="77" t="s">
        <v>338</v>
      </c>
      <c r="B116" s="104" t="s">
        <v>573</v>
      </c>
      <c r="C116" s="124" t="s">
        <v>27</v>
      </c>
      <c r="D116" s="152" t="s">
        <v>1148</v>
      </c>
      <c r="E116" s="171"/>
      <c r="F116" s="185"/>
      <c r="G116" s="195"/>
      <c r="H116" s="34" t="str">
        <f>IF(A116=0,H115,INDEX([4]調査対象選定!A:A,MATCH(A116,[4]調査対象選定!B:B,0)))</f>
        <v>○</v>
      </c>
    </row>
    <row r="117" spans="1:8" ht="27">
      <c r="A117" s="81"/>
      <c r="B117" s="106" t="s">
        <v>1210</v>
      </c>
      <c r="C117" s="122" t="s">
        <v>27</v>
      </c>
      <c r="D117" s="150" t="s">
        <v>1148</v>
      </c>
      <c r="E117" s="169"/>
      <c r="F117" s="181"/>
      <c r="G117" s="191"/>
      <c r="H117" s="34" t="str">
        <f>IF(A117=0,H116,INDEX([4]調査対象選定!A:A,MATCH(A117,[4]調査対象選定!B:B,0)))</f>
        <v>○</v>
      </c>
    </row>
    <row r="118" spans="1:8" ht="27">
      <c r="A118" s="80"/>
      <c r="B118" s="108" t="s">
        <v>42</v>
      </c>
      <c r="C118" s="120" t="s">
        <v>27</v>
      </c>
      <c r="D118" s="153" t="s">
        <v>1148</v>
      </c>
      <c r="E118" s="172"/>
      <c r="F118" s="184"/>
      <c r="G118" s="190"/>
      <c r="H118" s="34" t="str">
        <f>IF(A118=0,H117,INDEX([4]調査対象選定!A:A,MATCH(A118,[4]調査対象選定!B:B,0)))</f>
        <v>○</v>
      </c>
    </row>
    <row r="119" spans="1:8" ht="27">
      <c r="A119" s="82" t="s">
        <v>621</v>
      </c>
      <c r="B119" s="109" t="s">
        <v>655</v>
      </c>
      <c r="C119" s="121" t="s">
        <v>27</v>
      </c>
      <c r="D119" s="149" t="s">
        <v>1148</v>
      </c>
      <c r="E119" s="173"/>
      <c r="F119" s="179"/>
      <c r="G119" s="189"/>
      <c r="H119" s="34" t="str">
        <f>IF(A119=0,H118,INDEX([4]調査対象選定!A:A,MATCH(A119,[4]調査対象選定!B:B,0)))</f>
        <v>○</v>
      </c>
    </row>
    <row r="120" spans="1:8" ht="40.5">
      <c r="A120" s="83"/>
      <c r="B120" s="110" t="s">
        <v>1233</v>
      </c>
      <c r="C120" s="122" t="s">
        <v>27</v>
      </c>
      <c r="D120" s="154" t="s">
        <v>1148</v>
      </c>
      <c r="E120" s="174"/>
      <c r="F120" s="181"/>
      <c r="G120" s="192"/>
      <c r="H120" s="34" t="str">
        <f>IF(A120=0,H119,INDEX([4]調査対象選定!A:A,MATCH(A120,[4]調査対象選定!B:B,0)))</f>
        <v>○</v>
      </c>
    </row>
    <row r="121" spans="1:8" ht="27">
      <c r="A121" s="83"/>
      <c r="B121" s="106" t="s">
        <v>1210</v>
      </c>
      <c r="C121" s="122" t="s">
        <v>27</v>
      </c>
      <c r="D121" s="150" t="s">
        <v>1148</v>
      </c>
      <c r="E121" s="169"/>
      <c r="F121" s="181"/>
      <c r="G121" s="191"/>
      <c r="H121" s="34" t="str">
        <f>IF(A121=0,H120,INDEX([4]調査対象選定!A:A,MATCH(A121,[4]調査対象選定!B:B,0)))</f>
        <v>○</v>
      </c>
    </row>
    <row r="122" spans="1:8" ht="27">
      <c r="A122" s="84"/>
      <c r="B122" s="108" t="s">
        <v>1234</v>
      </c>
      <c r="C122" s="120" t="s">
        <v>27</v>
      </c>
      <c r="D122" s="153" t="s">
        <v>1148</v>
      </c>
      <c r="E122" s="172"/>
      <c r="F122" s="180"/>
      <c r="G122" s="190"/>
      <c r="H122" s="34" t="str">
        <f>IF(A122=0,H121,INDEX([4]調査対象選定!A:A,MATCH(A122,[4]調査対象選定!B:B,0)))</f>
        <v>○</v>
      </c>
    </row>
    <row r="123" spans="1:8" ht="54">
      <c r="A123" s="85" t="s">
        <v>984</v>
      </c>
      <c r="B123" s="111" t="s">
        <v>1235</v>
      </c>
      <c r="C123" s="121" t="s">
        <v>27</v>
      </c>
      <c r="D123" s="139" t="s">
        <v>362</v>
      </c>
      <c r="E123" s="160" t="s">
        <v>1236</v>
      </c>
      <c r="F123" s="179"/>
      <c r="G123" s="189"/>
      <c r="H123" s="34" t="str">
        <f>IF(A123=0,H122,INDEX([4]調査対象選定!A:A,MATCH(A123,[4]調査対象選定!B:B,0)))</f>
        <v>○</v>
      </c>
    </row>
    <row r="124" spans="1:8" ht="54">
      <c r="A124" s="86"/>
      <c r="B124" s="112" t="s">
        <v>659</v>
      </c>
      <c r="C124" s="122" t="s">
        <v>27</v>
      </c>
      <c r="D124" s="141" t="s">
        <v>1148</v>
      </c>
      <c r="E124" s="162"/>
      <c r="F124" s="182"/>
      <c r="G124" s="192"/>
      <c r="H124" s="34" t="str">
        <f>IF(A124=0,H123,INDEX([4]調査対象選定!A:A,MATCH(A124,[4]調査対象選定!B:B,0)))</f>
        <v>○</v>
      </c>
    </row>
    <row r="125" spans="1:8" ht="67.5">
      <c r="A125" s="86"/>
      <c r="B125" s="112" t="s">
        <v>1237</v>
      </c>
      <c r="C125" s="122" t="s">
        <v>27</v>
      </c>
      <c r="D125" s="141" t="s">
        <v>1148</v>
      </c>
      <c r="E125" s="162"/>
      <c r="F125" s="183"/>
      <c r="G125" s="193"/>
      <c r="H125" s="34" t="str">
        <f>IF(A125=0,H124,INDEX([4]調査対象選定!A:A,MATCH(A125,[4]調査対象選定!B:B,0)))</f>
        <v>○</v>
      </c>
    </row>
    <row r="126" spans="1:8" ht="27">
      <c r="A126" s="86"/>
      <c r="B126" s="113" t="s">
        <v>494</v>
      </c>
      <c r="C126" s="122" t="s">
        <v>27</v>
      </c>
      <c r="D126" s="141" t="s">
        <v>362</v>
      </c>
      <c r="E126" s="162" t="s">
        <v>1236</v>
      </c>
      <c r="F126" s="181"/>
      <c r="G126" s="191"/>
      <c r="H126" s="34" t="str">
        <f>IF(A126=0,H125,INDEX([4]調査対象選定!A:A,MATCH(A126,[4]調査対象選定!B:B,0)))</f>
        <v>○</v>
      </c>
    </row>
    <row r="127" spans="1:8" ht="27">
      <c r="A127" s="86"/>
      <c r="B127" s="113" t="s">
        <v>1238</v>
      </c>
      <c r="C127" s="122" t="s">
        <v>27</v>
      </c>
      <c r="D127" s="141" t="s">
        <v>362</v>
      </c>
      <c r="E127" s="162"/>
      <c r="F127" s="181"/>
      <c r="G127" s="192"/>
      <c r="H127" s="34" t="str">
        <f>IF(A127=0,H126,INDEX([4]調査対象選定!A:A,MATCH(A127,[4]調査対象選定!B:B,0)))</f>
        <v>○</v>
      </c>
    </row>
    <row r="128" spans="1:8" ht="27">
      <c r="A128" s="86"/>
      <c r="B128" s="113" t="s">
        <v>1035</v>
      </c>
      <c r="C128" s="122" t="s">
        <v>27</v>
      </c>
      <c r="D128" s="141" t="s">
        <v>362</v>
      </c>
      <c r="E128" s="162" t="s">
        <v>1239</v>
      </c>
      <c r="F128" s="182"/>
      <c r="G128" s="192"/>
      <c r="H128" s="34" t="str">
        <f>IF(A128=0,H127,INDEX([4]調査対象選定!A:A,MATCH(A128,[4]調査対象選定!B:B,0)))</f>
        <v>○</v>
      </c>
    </row>
    <row r="129" spans="1:8" ht="27">
      <c r="A129" s="86"/>
      <c r="B129" s="113" t="s">
        <v>1240</v>
      </c>
      <c r="C129" s="122" t="s">
        <v>27</v>
      </c>
      <c r="D129" s="141" t="s">
        <v>738</v>
      </c>
      <c r="E129" s="162"/>
      <c r="F129" s="182"/>
      <c r="G129" s="192"/>
      <c r="H129" s="34" t="str">
        <f>IF(A129=0,H128,INDEX([4]調査対象選定!A:A,MATCH(A129,[4]調査対象選定!B:B,0)))</f>
        <v>○</v>
      </c>
    </row>
    <row r="130" spans="1:8" ht="27">
      <c r="A130" s="86"/>
      <c r="B130" s="113" t="s">
        <v>970</v>
      </c>
      <c r="C130" s="122" t="s">
        <v>27</v>
      </c>
      <c r="D130" s="141" t="s">
        <v>1241</v>
      </c>
      <c r="E130" s="162"/>
      <c r="F130" s="182"/>
      <c r="G130" s="192"/>
      <c r="H130" s="34" t="str">
        <f>IF(A130=0,H129,INDEX([4]調査対象選定!A:A,MATCH(A130,[4]調査対象選定!B:B,0)))</f>
        <v>○</v>
      </c>
    </row>
    <row r="131" spans="1:8" ht="27">
      <c r="A131" s="86"/>
      <c r="B131" s="113" t="s">
        <v>1242</v>
      </c>
      <c r="C131" s="126" t="str">
        <f>IF(AND(C132=$J$1,C133=$J$1,C134=$J$1),$J$1,$I$1)</f>
        <v>□</v>
      </c>
      <c r="D131" s="155" t="s">
        <v>564</v>
      </c>
      <c r="E131" s="162"/>
      <c r="F131" s="182"/>
      <c r="G131" s="192"/>
      <c r="H131" s="34" t="str">
        <f>IF(A131=0,H130,INDEX([4]調査対象選定!A:A,MATCH(A131,[4]調査対象選定!B:B,0)))</f>
        <v>○</v>
      </c>
    </row>
    <row r="132" spans="1:8" ht="40.5">
      <c r="A132" s="86"/>
      <c r="B132" s="113" t="s">
        <v>1243</v>
      </c>
      <c r="C132" s="122" t="s">
        <v>27</v>
      </c>
      <c r="D132" s="141" t="s">
        <v>362</v>
      </c>
      <c r="E132" s="162"/>
      <c r="F132" s="182"/>
      <c r="G132" s="192"/>
      <c r="H132" s="34" t="str">
        <f>IF(A132=0,H131,INDEX([4]調査対象選定!A:A,MATCH(A132,[4]調査対象選定!B:B,0)))</f>
        <v>○</v>
      </c>
    </row>
    <row r="133" spans="1:8" ht="40.5">
      <c r="A133" s="86"/>
      <c r="B133" s="113" t="s">
        <v>240</v>
      </c>
      <c r="C133" s="122" t="s">
        <v>27</v>
      </c>
      <c r="D133" s="141" t="s">
        <v>362</v>
      </c>
      <c r="E133" s="162" t="s">
        <v>332</v>
      </c>
      <c r="F133" s="182"/>
      <c r="G133" s="192"/>
      <c r="H133" s="34" t="str">
        <f>IF(A133=0,H132,INDEX([4]調査対象選定!A:A,MATCH(A133,[4]調査対象選定!B:B,0)))</f>
        <v>○</v>
      </c>
    </row>
    <row r="134" spans="1:8" ht="54">
      <c r="A134" s="86"/>
      <c r="B134" s="114" t="s">
        <v>1244</v>
      </c>
      <c r="C134" s="122" t="s">
        <v>27</v>
      </c>
      <c r="D134" s="143" t="s">
        <v>362</v>
      </c>
      <c r="E134" s="159"/>
      <c r="F134" s="182"/>
      <c r="G134" s="192"/>
      <c r="H134" s="34" t="str">
        <f>IF(A134=0,H133,INDEX([4]調査対象選定!A:A,MATCH(A134,[4]調査対象選定!B:B,0)))</f>
        <v>○</v>
      </c>
    </row>
    <row r="135" spans="1:8" ht="40.5">
      <c r="A135" s="86"/>
      <c r="B135" s="113" t="s">
        <v>24</v>
      </c>
      <c r="C135" s="122" t="s">
        <v>27</v>
      </c>
      <c r="D135" s="141" t="s">
        <v>362</v>
      </c>
      <c r="E135" s="162"/>
      <c r="F135" s="182"/>
      <c r="G135" s="193"/>
      <c r="H135" s="34" t="str">
        <f>IF(A135=0,H134,INDEX([4]調査対象選定!A:A,MATCH(A135,[4]調査対象選定!B:B,0)))</f>
        <v>○</v>
      </c>
    </row>
    <row r="136" spans="1:8" ht="40.5">
      <c r="A136" s="86"/>
      <c r="B136" s="113" t="s">
        <v>1245</v>
      </c>
      <c r="C136" s="122" t="s">
        <v>27</v>
      </c>
      <c r="D136" s="141" t="s">
        <v>362</v>
      </c>
      <c r="E136" s="162"/>
      <c r="F136" s="181"/>
      <c r="G136" s="191"/>
      <c r="H136" s="34" t="str">
        <f>IF(A136=0,H135,INDEX([4]調査対象選定!A:A,MATCH(A136,[4]調査対象選定!B:B,0)))</f>
        <v>○</v>
      </c>
    </row>
    <row r="137" spans="1:8" ht="27">
      <c r="A137" s="87"/>
      <c r="B137" s="115" t="s">
        <v>1046</v>
      </c>
      <c r="C137" s="123" t="s">
        <v>27</v>
      </c>
      <c r="D137" s="140" t="s">
        <v>947</v>
      </c>
      <c r="E137" s="161"/>
      <c r="F137" s="180"/>
      <c r="G137" s="190"/>
      <c r="H137" s="34" t="str">
        <f>IF(A137=0,H136,INDEX([4]調査対象選定!A:A,MATCH(A137,[4]調査対象選定!B:B,0)))</f>
        <v>○</v>
      </c>
    </row>
    <row r="138" spans="1:8" ht="40.5">
      <c r="A138" s="88" t="s">
        <v>1246</v>
      </c>
      <c r="B138" s="111" t="s">
        <v>1247</v>
      </c>
      <c r="C138" s="118" t="s">
        <v>27</v>
      </c>
      <c r="D138" s="138" t="s">
        <v>1148</v>
      </c>
      <c r="E138" s="168"/>
      <c r="F138" s="178"/>
      <c r="G138" s="188"/>
      <c r="H138" s="34" t="str">
        <f>IF(A138=0,H137,INDEX([4]調査対象選定!A:A,MATCH(A138,[4]調査対象選定!B:B,0)))</f>
        <v>○</v>
      </c>
    </row>
    <row r="139" spans="1:8" ht="40.5">
      <c r="A139" s="88" t="s">
        <v>1248</v>
      </c>
      <c r="B139" s="111" t="s">
        <v>1145</v>
      </c>
      <c r="C139" s="119" t="s">
        <v>27</v>
      </c>
      <c r="D139" s="138" t="s">
        <v>1148</v>
      </c>
      <c r="E139" s="168"/>
      <c r="F139" s="178"/>
      <c r="G139" s="188"/>
      <c r="H139" s="34" t="str">
        <f>IF(A139=0,H138,INDEX([4]調査対象選定!A:A,MATCH(A139,[4]調査対象選定!B:B,0)))</f>
        <v>○</v>
      </c>
    </row>
    <row r="140" spans="1:8" ht="40.5">
      <c r="A140" s="89" t="s">
        <v>1249</v>
      </c>
      <c r="B140" s="116" t="s">
        <v>897</v>
      </c>
      <c r="C140" s="118" t="s">
        <v>27</v>
      </c>
      <c r="D140" s="140" t="s">
        <v>1148</v>
      </c>
      <c r="E140" s="166"/>
      <c r="F140" s="178"/>
      <c r="G140" s="188"/>
      <c r="H140" s="34" t="str">
        <f>IF(A140=0,H139,INDEX([4]調査対象選定!A:A,MATCH(A140,[4]調査対象選定!B:B,0)))</f>
        <v>○</v>
      </c>
    </row>
    <row r="141" spans="1:8" ht="67.5">
      <c r="A141" s="85" t="s">
        <v>1250</v>
      </c>
      <c r="B141" s="111" t="s">
        <v>1214</v>
      </c>
      <c r="C141" s="124" t="s">
        <v>27</v>
      </c>
      <c r="D141" s="139" t="s">
        <v>1148</v>
      </c>
      <c r="E141" s="175" t="s">
        <v>805</v>
      </c>
      <c r="F141" s="179"/>
      <c r="G141" s="189"/>
      <c r="H141" s="34" t="str">
        <f>IF(A141=0,H140,INDEX([4]調査対象選定!A:A,MATCH(A141,[4]調査対象選定!B:B,0)))</f>
        <v>○</v>
      </c>
    </row>
    <row r="142" spans="1:8" ht="40.5">
      <c r="A142" s="87"/>
      <c r="B142" s="115" t="s">
        <v>1251</v>
      </c>
      <c r="C142" s="120" t="s">
        <v>27</v>
      </c>
      <c r="D142" s="140" t="s">
        <v>1148</v>
      </c>
      <c r="E142" s="161"/>
      <c r="F142" s="180"/>
      <c r="G142" s="190"/>
      <c r="H142" s="34" t="str">
        <f>IF(A142=0,H141,INDEX([4]調査対象選定!A:A,MATCH(A142,[4]調査対象選定!B:B,0)))</f>
        <v>○</v>
      </c>
    </row>
    <row r="143" spans="1:8" ht="67.5">
      <c r="A143" s="85" t="s">
        <v>1252</v>
      </c>
      <c r="B143" s="111" t="s">
        <v>640</v>
      </c>
      <c r="C143" s="121" t="s">
        <v>27</v>
      </c>
      <c r="D143" s="139" t="s">
        <v>1148</v>
      </c>
      <c r="E143" s="160"/>
      <c r="F143" s="179"/>
      <c r="G143" s="189"/>
      <c r="H143" s="34" t="str">
        <f>IF(A143=0,H142,INDEX([4]調査対象選定!A:A,MATCH(A143,[4]調査対象選定!B:B,0)))</f>
        <v>○</v>
      </c>
    </row>
    <row r="144" spans="1:8" ht="40.5">
      <c r="A144" s="87"/>
      <c r="B144" s="115" t="s">
        <v>363</v>
      </c>
      <c r="C144" s="120" t="s">
        <v>27</v>
      </c>
      <c r="D144" s="140" t="s">
        <v>1148</v>
      </c>
      <c r="E144" s="161"/>
      <c r="F144" s="180"/>
      <c r="G144" s="190"/>
      <c r="H144" s="34" t="str">
        <f>IF(A144=0,H143,INDEX([4]調査対象選定!A:A,MATCH(A144,[4]調査対象選定!B:B,0)))</f>
        <v>○</v>
      </c>
    </row>
    <row r="145" spans="1:8" ht="67.5">
      <c r="A145" s="85" t="s">
        <v>1253</v>
      </c>
      <c r="B145" s="111" t="s">
        <v>1254</v>
      </c>
      <c r="C145" s="121" t="s">
        <v>27</v>
      </c>
      <c r="D145" s="139" t="s">
        <v>1148</v>
      </c>
      <c r="E145" s="160"/>
      <c r="F145" s="179"/>
      <c r="G145" s="189"/>
      <c r="H145" s="34" t="str">
        <f>IF(A145=0,H144,INDEX([4]調査対象選定!A:A,MATCH(A145,[4]調査対象選定!B:B,0)))</f>
        <v>○</v>
      </c>
    </row>
    <row r="146" spans="1:8" ht="40.5">
      <c r="A146" s="87"/>
      <c r="B146" s="115" t="s">
        <v>811</v>
      </c>
      <c r="C146" s="120" t="s">
        <v>27</v>
      </c>
      <c r="D146" s="140" t="s">
        <v>1148</v>
      </c>
      <c r="E146" s="161"/>
      <c r="F146" s="180"/>
      <c r="G146" s="190"/>
      <c r="H146" s="34" t="str">
        <f>IF(A146=0,H145,INDEX([4]調査対象選定!A:A,MATCH(A146,[4]調査対象選定!B:B,0)))</f>
        <v>○</v>
      </c>
    </row>
    <row r="147" spans="1:8" ht="67.5">
      <c r="A147" s="85" t="s">
        <v>1255</v>
      </c>
      <c r="B147" s="111" t="s">
        <v>1167</v>
      </c>
      <c r="C147" s="121" t="s">
        <v>27</v>
      </c>
      <c r="D147" s="139" t="s">
        <v>1148</v>
      </c>
      <c r="E147" s="160"/>
      <c r="F147" s="185"/>
      <c r="G147" s="189"/>
      <c r="H147" s="34" t="str">
        <f>IF(A147=0,H146,INDEX([4]調査対象選定!A:A,MATCH(A147,[4]調査対象選定!B:B,0)))</f>
        <v>○</v>
      </c>
    </row>
    <row r="148" spans="1:8" ht="40.5">
      <c r="A148" s="87"/>
      <c r="B148" s="115" t="s">
        <v>1256</v>
      </c>
      <c r="C148" s="127" t="s">
        <v>27</v>
      </c>
      <c r="D148" s="140" t="s">
        <v>1148</v>
      </c>
      <c r="E148" s="161"/>
      <c r="F148" s="184"/>
      <c r="G148" s="190"/>
      <c r="H148" s="34" t="str">
        <f>IF(A148=0,H147,INDEX([4]調査対象選定!A:A,MATCH(A148,[4]調査対象選定!B:B,0)))</f>
        <v>○</v>
      </c>
    </row>
    <row r="149" spans="1:8" ht="67.5">
      <c r="A149" s="85" t="s">
        <v>1257</v>
      </c>
      <c r="B149" s="111" t="s">
        <v>1258</v>
      </c>
      <c r="C149" s="128" t="s">
        <v>27</v>
      </c>
      <c r="D149" s="139" t="s">
        <v>1148</v>
      </c>
      <c r="E149" s="160"/>
      <c r="F149" s="179"/>
      <c r="G149" s="189"/>
      <c r="H149" s="34" t="str">
        <f>IF(A149=0,H148,INDEX([4]調査対象選定!A:A,MATCH(A149,[4]調査対象選定!B:B,0)))</f>
        <v>○</v>
      </c>
    </row>
    <row r="150" spans="1:8" ht="40.5">
      <c r="A150" s="87"/>
      <c r="B150" s="115" t="s">
        <v>363</v>
      </c>
      <c r="C150" s="120" t="s">
        <v>27</v>
      </c>
      <c r="D150" s="140" t="s">
        <v>1148</v>
      </c>
      <c r="E150" s="161"/>
      <c r="F150" s="180"/>
      <c r="G150" s="190"/>
      <c r="H150" s="34" t="str">
        <f>IF(A150=0,H149,INDEX([4]調査対象選定!A:A,MATCH(A150,[4]調査対象選定!B:B,0)))</f>
        <v>○</v>
      </c>
    </row>
    <row r="151" spans="1:8" ht="67.5">
      <c r="A151" s="85" t="s">
        <v>1259</v>
      </c>
      <c r="B151" s="111" t="s">
        <v>681</v>
      </c>
      <c r="C151" s="121" t="s">
        <v>27</v>
      </c>
      <c r="D151" s="139" t="s">
        <v>1148</v>
      </c>
      <c r="E151" s="160"/>
      <c r="F151" s="179"/>
      <c r="G151" s="189"/>
      <c r="H151" s="34" t="str">
        <f>IF(A151=0,H150,INDEX([4]調査対象選定!A:A,MATCH(A151,[4]調査対象選定!B:B,0)))</f>
        <v>○</v>
      </c>
    </row>
    <row r="152" spans="1:8" ht="40.5">
      <c r="A152" s="87"/>
      <c r="B152" s="115" t="s">
        <v>1256</v>
      </c>
      <c r="C152" s="120" t="s">
        <v>27</v>
      </c>
      <c r="D152" s="140" t="s">
        <v>1148</v>
      </c>
      <c r="E152" s="161"/>
      <c r="F152" s="180"/>
      <c r="G152" s="190"/>
      <c r="H152" s="34" t="str">
        <f>IF(A152=0,H151,INDEX([4]調査対象選定!A:A,MATCH(A152,[4]調査対象選定!B:B,0)))</f>
        <v>○</v>
      </c>
    </row>
    <row r="153" spans="1:8" ht="67.5">
      <c r="A153" s="85" t="s">
        <v>438</v>
      </c>
      <c r="B153" s="111" t="s">
        <v>173</v>
      </c>
      <c r="C153" s="121" t="s">
        <v>27</v>
      </c>
      <c r="D153" s="139" t="s">
        <v>1148</v>
      </c>
      <c r="E153" s="160"/>
      <c r="F153" s="185"/>
      <c r="G153" s="189"/>
      <c r="H153" s="34" t="str">
        <f>IF(A153=0,H152,INDEX([4]調査対象選定!A:A,MATCH(A153,[4]調査対象選定!B:B,0)))</f>
        <v>○</v>
      </c>
    </row>
    <row r="154" spans="1:8" ht="40.5">
      <c r="A154" s="86"/>
      <c r="B154" s="113" t="s">
        <v>706</v>
      </c>
      <c r="C154" s="122" t="s">
        <v>27</v>
      </c>
      <c r="D154" s="141" t="s">
        <v>1148</v>
      </c>
      <c r="E154" s="162"/>
      <c r="F154" s="181"/>
      <c r="G154" s="193"/>
      <c r="H154" s="34" t="str">
        <f>IF(A154=0,H153,INDEX([4]調査対象選定!A:A,MATCH(A154,[4]調査対象選定!B:B,0)))</f>
        <v>○</v>
      </c>
    </row>
    <row r="155" spans="1:8" ht="27">
      <c r="A155" s="86"/>
      <c r="B155" s="113" t="s">
        <v>383</v>
      </c>
      <c r="C155" s="129" t="str">
        <f>IF(OR(C156=$J$1,C157=$J$1),$J$1,$I$1)</f>
        <v>□</v>
      </c>
      <c r="D155" s="156" t="s">
        <v>1148</v>
      </c>
      <c r="E155" s="162"/>
      <c r="F155" s="182"/>
      <c r="G155" s="196"/>
      <c r="H155" s="34" t="str">
        <f>IF(A155=0,H154,INDEX([4]調査対象選定!A:A,MATCH(A155,[4]調査対象選定!B:B,0)))</f>
        <v>○</v>
      </c>
    </row>
    <row r="156" spans="1:8" ht="40.5">
      <c r="A156" s="86"/>
      <c r="B156" s="113" t="s">
        <v>1243</v>
      </c>
      <c r="C156" s="122" t="s">
        <v>27</v>
      </c>
      <c r="D156" s="141" t="s">
        <v>1148</v>
      </c>
      <c r="E156" s="162"/>
      <c r="F156" s="183"/>
      <c r="G156" s="191"/>
      <c r="H156" s="34" t="str">
        <f>IF(A156=0,H155,INDEX([4]調査対象選定!A:A,MATCH(A156,[4]調査対象選定!B:B,0)))</f>
        <v>○</v>
      </c>
    </row>
    <row r="157" spans="1:8" ht="40.5">
      <c r="A157" s="87"/>
      <c r="B157" s="115" t="s">
        <v>240</v>
      </c>
      <c r="C157" s="120" t="s">
        <v>27</v>
      </c>
      <c r="D157" s="140" t="s">
        <v>1148</v>
      </c>
      <c r="E157" s="161" t="s">
        <v>332</v>
      </c>
      <c r="F157" s="184"/>
      <c r="G157" s="194"/>
      <c r="H157" s="34" t="str">
        <f>IF(A157=0,H156,INDEX([4]調査対象選定!A:A,MATCH(A157,[4]調査対象選定!B:B,0)))</f>
        <v>○</v>
      </c>
    </row>
    <row r="158" spans="1:8" ht="67.5">
      <c r="A158" s="85" t="s">
        <v>1260</v>
      </c>
      <c r="B158" s="111" t="s">
        <v>1261</v>
      </c>
      <c r="C158" s="121" t="s">
        <v>27</v>
      </c>
      <c r="D158" s="139" t="s">
        <v>1148</v>
      </c>
      <c r="E158" s="160"/>
      <c r="F158" s="179"/>
      <c r="G158" s="195"/>
      <c r="H158" s="34" t="str">
        <f>IF(A158=0,H157,INDEX([4]調査対象選定!A:A,MATCH(A158,[4]調査対象選定!B:B,0)))</f>
        <v>○</v>
      </c>
    </row>
    <row r="159" spans="1:8" ht="40.5">
      <c r="A159" s="87"/>
      <c r="B159" s="115" t="s">
        <v>816</v>
      </c>
      <c r="C159" s="123" t="s">
        <v>27</v>
      </c>
      <c r="D159" s="140" t="s">
        <v>1148</v>
      </c>
      <c r="E159" s="161"/>
      <c r="F159" s="180"/>
      <c r="G159" s="194"/>
      <c r="H159" s="34" t="str">
        <f>IF(A159=0,H158,INDEX([4]調査対象選定!A:A,MATCH(A159,[4]調査対象選定!B:B,0)))</f>
        <v>○</v>
      </c>
    </row>
    <row r="160" spans="1:8" ht="67.5">
      <c r="A160" s="85" t="s">
        <v>358</v>
      </c>
      <c r="B160" s="111" t="s">
        <v>1075</v>
      </c>
      <c r="C160" s="124" t="s">
        <v>27</v>
      </c>
      <c r="D160" s="139" t="s">
        <v>1148</v>
      </c>
      <c r="E160" s="160"/>
      <c r="F160" s="179"/>
      <c r="G160" s="189"/>
      <c r="H160" s="34" t="str">
        <f>IF(A160=0,H159,INDEX([4]調査対象選定!A:A,MATCH(A160,[4]調査対象選定!B:B,0)))</f>
        <v>○</v>
      </c>
    </row>
    <row r="161" spans="1:8" ht="40.5">
      <c r="A161" s="86"/>
      <c r="B161" s="113" t="s">
        <v>1262</v>
      </c>
      <c r="C161" s="122" t="s">
        <v>27</v>
      </c>
      <c r="D161" s="141" t="s">
        <v>1148</v>
      </c>
      <c r="E161" s="162"/>
      <c r="F161" s="182"/>
      <c r="G161" s="192"/>
      <c r="H161" s="34" t="str">
        <f>IF(A161=0,H160,INDEX([4]調査対象選定!A:A,MATCH(A161,[4]調査対象選定!B:B,0)))</f>
        <v>○</v>
      </c>
    </row>
    <row r="162" spans="1:8" ht="27">
      <c r="A162" s="86"/>
      <c r="B162" s="113" t="s">
        <v>383</v>
      </c>
      <c r="C162" s="129" t="str">
        <f>IF(OR(C163=$J$1,C164=$J$1),$J$1,$I$1)</f>
        <v>□</v>
      </c>
      <c r="D162" s="156" t="s">
        <v>1148</v>
      </c>
      <c r="E162" s="162"/>
      <c r="F162" s="183"/>
      <c r="G162" s="192"/>
      <c r="H162" s="34" t="str">
        <f>IF(A162=0,H161,INDEX([4]調査対象選定!A:A,MATCH(A162,[4]調査対象選定!B:B,0)))</f>
        <v>○</v>
      </c>
    </row>
    <row r="163" spans="1:8" ht="40.5">
      <c r="A163" s="86"/>
      <c r="B163" s="113" t="s">
        <v>1243</v>
      </c>
      <c r="C163" s="130" t="s">
        <v>27</v>
      </c>
      <c r="D163" s="141" t="s">
        <v>1148</v>
      </c>
      <c r="E163" s="162"/>
      <c r="F163" s="181"/>
      <c r="G163" s="191"/>
      <c r="H163" s="34" t="str">
        <f>IF(A163=0,H162,INDEX([4]調査対象選定!A:A,MATCH(A163,[4]調査対象選定!B:B,0)))</f>
        <v>○</v>
      </c>
    </row>
    <row r="164" spans="1:8" ht="40.5">
      <c r="A164" s="87"/>
      <c r="B164" s="115" t="s">
        <v>240</v>
      </c>
      <c r="C164" s="131" t="s">
        <v>27</v>
      </c>
      <c r="D164" s="140" t="s">
        <v>1148</v>
      </c>
      <c r="E164" s="161" t="s">
        <v>332</v>
      </c>
      <c r="F164" s="180"/>
      <c r="G164" s="190"/>
      <c r="H164" s="34" t="str">
        <f>IF(A164=0,H163,INDEX([4]調査対象選定!A:A,MATCH(A164,[4]調査対象選定!B:B,0)))</f>
        <v>○</v>
      </c>
    </row>
    <row r="165" spans="1:8" ht="67.5">
      <c r="A165" s="85" t="s">
        <v>1263</v>
      </c>
      <c r="B165" s="111" t="s">
        <v>1264</v>
      </c>
      <c r="C165" s="132" t="s">
        <v>27</v>
      </c>
      <c r="D165" s="139" t="s">
        <v>1148</v>
      </c>
      <c r="E165" s="160"/>
      <c r="F165" s="185"/>
      <c r="G165" s="195"/>
      <c r="H165" s="34" t="str">
        <f>IF(A165=0,H164,INDEX([4]調査対象選定!A:A,MATCH(A165,[4]調査対象選定!B:B,0)))</f>
        <v>○</v>
      </c>
    </row>
    <row r="166" spans="1:8" ht="40.5">
      <c r="A166" s="86"/>
      <c r="B166" s="113" t="s">
        <v>1265</v>
      </c>
      <c r="C166" s="130" t="s">
        <v>27</v>
      </c>
      <c r="D166" s="141" t="s">
        <v>1148</v>
      </c>
      <c r="E166" s="162"/>
      <c r="F166" s="181"/>
      <c r="G166" s="191"/>
      <c r="H166" s="34" t="str">
        <f>IF(A166=0,H165,INDEX([4]調査対象選定!A:A,MATCH(A166,[4]調査対象選定!B:B,0)))</f>
        <v>○</v>
      </c>
    </row>
    <row r="167" spans="1:8" ht="27">
      <c r="A167" s="86"/>
      <c r="B167" s="113" t="s">
        <v>383</v>
      </c>
      <c r="C167" s="129" t="str">
        <f>IF(OR(C168=$J$1,C169=$J$1),$J$1,$I$1)</f>
        <v>□</v>
      </c>
      <c r="D167" s="156" t="s">
        <v>1148</v>
      </c>
      <c r="E167" s="162"/>
      <c r="F167" s="181"/>
      <c r="G167" s="193"/>
      <c r="H167" s="34" t="str">
        <f>IF(A167=0,H166,INDEX([4]調査対象選定!A:A,MATCH(A167,[4]調査対象選定!B:B,0)))</f>
        <v>○</v>
      </c>
    </row>
    <row r="168" spans="1:8" ht="40.5">
      <c r="A168" s="86"/>
      <c r="B168" s="113" t="s">
        <v>1243</v>
      </c>
      <c r="C168" s="130" t="s">
        <v>27</v>
      </c>
      <c r="D168" s="141" t="s">
        <v>1148</v>
      </c>
      <c r="E168" s="162"/>
      <c r="F168" s="182"/>
      <c r="G168" s="191"/>
      <c r="H168" s="34" t="str">
        <f>IF(A168=0,H167,INDEX([4]調査対象選定!A:A,MATCH(A168,[4]調査対象選定!B:B,0)))</f>
        <v>○</v>
      </c>
    </row>
    <row r="169" spans="1:8" ht="40.5">
      <c r="A169" s="87"/>
      <c r="B169" s="115" t="s">
        <v>240</v>
      </c>
      <c r="C169" s="133" t="s">
        <v>27</v>
      </c>
      <c r="D169" s="140" t="s">
        <v>1148</v>
      </c>
      <c r="E169" s="161" t="s">
        <v>332</v>
      </c>
      <c r="F169" s="180"/>
      <c r="G169" s="190"/>
      <c r="H169" s="34" t="str">
        <f>IF(A169=0,H168,INDEX([4]調査対象選定!A:A,MATCH(A169,[4]調査対象選定!B:B,0)))</f>
        <v>○</v>
      </c>
    </row>
    <row r="170" spans="1:8" ht="67.5">
      <c r="A170" s="85" t="s">
        <v>164</v>
      </c>
      <c r="B170" s="111" t="s">
        <v>198</v>
      </c>
      <c r="C170" s="134" t="s">
        <v>27</v>
      </c>
      <c r="D170" s="139" t="s">
        <v>1148</v>
      </c>
      <c r="E170" s="160"/>
      <c r="F170" s="185"/>
      <c r="G170" s="189"/>
      <c r="H170" s="34" t="str">
        <f>IF(A170=0,H169,INDEX([4]調査対象選定!A:A,MATCH(A170,[4]調査対象選定!B:B,0)))</f>
        <v>○</v>
      </c>
    </row>
    <row r="171" spans="1:8" ht="54">
      <c r="A171" s="87"/>
      <c r="B171" s="115" t="s">
        <v>1266</v>
      </c>
      <c r="C171" s="132" t="s">
        <v>27</v>
      </c>
      <c r="D171" s="140" t="s">
        <v>1148</v>
      </c>
      <c r="E171" s="161"/>
      <c r="F171" s="184"/>
      <c r="G171" s="190"/>
      <c r="H171" s="34" t="str">
        <f>IF(A171=0,H170,INDEX([4]調査対象選定!A:A,MATCH(A171,[4]調査対象選定!B:B,0)))</f>
        <v>○</v>
      </c>
    </row>
    <row r="172" spans="1:8" ht="67.5">
      <c r="A172" s="85" t="s">
        <v>1267</v>
      </c>
      <c r="B172" s="111" t="s">
        <v>1268</v>
      </c>
      <c r="C172" s="134" t="s">
        <v>27</v>
      </c>
      <c r="D172" s="139" t="s">
        <v>1148</v>
      </c>
      <c r="E172" s="160"/>
      <c r="F172" s="179"/>
      <c r="G172" s="195"/>
      <c r="H172" s="34" t="str">
        <f>IF(A172=0,H171,INDEX([4]調査対象選定!A:A,MATCH(A172,[4]調査対象選定!B:B,0)))</f>
        <v>○</v>
      </c>
    </row>
    <row r="173" spans="1:8" ht="40.5">
      <c r="A173" s="86"/>
      <c r="B173" s="113" t="s">
        <v>976</v>
      </c>
      <c r="C173" s="130" t="s">
        <v>27</v>
      </c>
      <c r="D173" s="141" t="s">
        <v>1148</v>
      </c>
      <c r="E173" s="162"/>
      <c r="F173" s="182"/>
      <c r="G173" s="196"/>
      <c r="H173" s="34" t="str">
        <f>IF(A173=0,H172,INDEX([4]調査対象選定!A:A,MATCH(A173,[4]調査対象選定!B:B,0)))</f>
        <v>○</v>
      </c>
    </row>
    <row r="174" spans="1:8" ht="27">
      <c r="A174" s="86"/>
      <c r="B174" s="113" t="s">
        <v>383</v>
      </c>
      <c r="C174" s="129" t="str">
        <f>IF(OR(C175=$J$1,C176=$J$1),$J$1,$I$1)</f>
        <v>□</v>
      </c>
      <c r="D174" s="156" t="s">
        <v>1148</v>
      </c>
      <c r="E174" s="162"/>
      <c r="F174" s="183"/>
      <c r="G174" s="196"/>
      <c r="H174" s="34" t="str">
        <f>IF(A174=0,H173,INDEX([4]調査対象選定!A:A,MATCH(A174,[4]調査対象選定!B:B,0)))</f>
        <v>○</v>
      </c>
    </row>
    <row r="175" spans="1:8" ht="40.5">
      <c r="A175" s="86"/>
      <c r="B175" s="113" t="s">
        <v>1243</v>
      </c>
      <c r="C175" s="130" t="s">
        <v>27</v>
      </c>
      <c r="D175" s="141" t="s">
        <v>1148</v>
      </c>
      <c r="E175" s="162"/>
      <c r="F175" s="181"/>
      <c r="G175" s="196"/>
      <c r="H175" s="34" t="str">
        <f>IF(A175=0,H174,INDEX([4]調査対象選定!A:A,MATCH(A175,[4]調査対象選定!B:B,0)))</f>
        <v>○</v>
      </c>
    </row>
    <row r="176" spans="1:8" ht="40.5">
      <c r="A176" s="87"/>
      <c r="B176" s="115" t="s">
        <v>240</v>
      </c>
      <c r="C176" s="131" t="s">
        <v>27</v>
      </c>
      <c r="D176" s="140" t="s">
        <v>1148</v>
      </c>
      <c r="E176" s="161" t="s">
        <v>332</v>
      </c>
      <c r="F176" s="180"/>
      <c r="G176" s="194"/>
      <c r="H176" s="34" t="str">
        <f>IF(A176=0,H175,INDEX([4]調査対象選定!A:A,MATCH(A176,[4]調査対象選定!B:B,0)))</f>
        <v>○</v>
      </c>
    </row>
    <row r="177" spans="1:8" ht="67.5">
      <c r="A177" s="85" t="s">
        <v>480</v>
      </c>
      <c r="B177" s="111" t="s">
        <v>1269</v>
      </c>
      <c r="C177" s="132" t="s">
        <v>27</v>
      </c>
      <c r="D177" s="139" t="s">
        <v>1148</v>
      </c>
      <c r="E177" s="160"/>
      <c r="F177" s="179"/>
      <c r="G177" s="189"/>
      <c r="H177" s="34" t="str">
        <f>IF(A177=0,H176,INDEX([4]調査対象選定!A:A,MATCH(A177,[4]調査対象選定!B:B,0)))</f>
        <v>○</v>
      </c>
    </row>
    <row r="178" spans="1:8" ht="40.5">
      <c r="A178" s="86"/>
      <c r="B178" s="113" t="s">
        <v>1270</v>
      </c>
      <c r="C178" s="130" t="s">
        <v>27</v>
      </c>
      <c r="D178" s="141" t="s">
        <v>1148</v>
      </c>
      <c r="E178" s="162"/>
      <c r="F178" s="183"/>
      <c r="G178" s="192"/>
      <c r="H178" s="34" t="str">
        <f>IF(A178=0,H177,INDEX([4]調査対象選定!A:A,MATCH(A178,[4]調査対象選定!B:B,0)))</f>
        <v>○</v>
      </c>
    </row>
    <row r="179" spans="1:8" ht="27">
      <c r="A179" s="86"/>
      <c r="B179" s="113" t="s">
        <v>383</v>
      </c>
      <c r="C179" s="129" t="str">
        <f>IF(OR(C180=$J$1,C181=$J$1),$J$1,$I$1)</f>
        <v>□</v>
      </c>
      <c r="D179" s="156" t="s">
        <v>1148</v>
      </c>
      <c r="E179" s="162"/>
      <c r="F179" s="181"/>
      <c r="G179" s="193"/>
      <c r="H179" s="34" t="str">
        <f>IF(A179=0,H178,INDEX([4]調査対象選定!A:A,MATCH(A179,[4]調査対象選定!B:B,0)))</f>
        <v>○</v>
      </c>
    </row>
    <row r="180" spans="1:8" ht="40.5">
      <c r="A180" s="86"/>
      <c r="B180" s="113" t="s">
        <v>1243</v>
      </c>
      <c r="C180" s="130" t="s">
        <v>27</v>
      </c>
      <c r="D180" s="141" t="s">
        <v>1148</v>
      </c>
      <c r="E180" s="162"/>
      <c r="F180" s="182"/>
      <c r="G180" s="196"/>
      <c r="H180" s="34" t="str">
        <f>IF(A180=0,H179,INDEX([4]調査対象選定!A:A,MATCH(A180,[4]調査対象選定!B:B,0)))</f>
        <v>○</v>
      </c>
    </row>
    <row r="181" spans="1:8" ht="40.5">
      <c r="A181" s="87"/>
      <c r="B181" s="115" t="s">
        <v>240</v>
      </c>
      <c r="C181" s="131" t="s">
        <v>27</v>
      </c>
      <c r="D181" s="140" t="s">
        <v>1148</v>
      </c>
      <c r="E181" s="161" t="s">
        <v>332</v>
      </c>
      <c r="F181" s="180"/>
      <c r="G181" s="194"/>
      <c r="H181" s="34" t="str">
        <f>IF(A181=0,H180,INDEX([4]調査対象選定!A:A,MATCH(A181,[4]調査対象選定!B:B,0)))</f>
        <v>○</v>
      </c>
    </row>
    <row r="182" spans="1:8" ht="67.5">
      <c r="A182" s="85" t="s">
        <v>1271</v>
      </c>
      <c r="B182" s="111" t="s">
        <v>14</v>
      </c>
      <c r="C182" s="132" t="s">
        <v>27</v>
      </c>
      <c r="D182" s="139" t="s">
        <v>1148</v>
      </c>
      <c r="E182" s="160"/>
      <c r="F182" s="185"/>
      <c r="G182" s="195"/>
      <c r="H182" s="34" t="str">
        <f>IF(A182=0,H181,INDEX([4]調査対象選定!A:A,MATCH(A182,[4]調査対象選定!B:B,0)))</f>
        <v>○</v>
      </c>
    </row>
    <row r="183" spans="1:8" ht="40.5">
      <c r="A183" s="86"/>
      <c r="B183" s="113" t="s">
        <v>1270</v>
      </c>
      <c r="C183" s="130" t="s">
        <v>27</v>
      </c>
      <c r="D183" s="141" t="s">
        <v>1148</v>
      </c>
      <c r="E183" s="162"/>
      <c r="F183" s="181"/>
      <c r="G183" s="191"/>
      <c r="H183" s="34" t="str">
        <f>IF(A183=0,H182,INDEX([4]調査対象選定!A:A,MATCH(A183,[4]調査対象選定!B:B,0)))</f>
        <v>○</v>
      </c>
    </row>
    <row r="184" spans="1:8" ht="27">
      <c r="A184" s="86"/>
      <c r="B184" s="113" t="s">
        <v>383</v>
      </c>
      <c r="C184" s="129" t="str">
        <f>IF(OR(C185=$J$1,C186=$J$1),$J$1,$I$1)</f>
        <v>□</v>
      </c>
      <c r="D184" s="156" t="s">
        <v>1148</v>
      </c>
      <c r="E184" s="162"/>
      <c r="F184" s="181"/>
      <c r="G184" s="192"/>
      <c r="H184" s="34" t="str">
        <f>IF(A184=0,H183,INDEX([4]調査対象選定!A:A,MATCH(A184,[4]調査対象選定!B:B,0)))</f>
        <v>○</v>
      </c>
    </row>
    <row r="185" spans="1:8" ht="40.5">
      <c r="A185" s="86"/>
      <c r="B185" s="113" t="s">
        <v>1243</v>
      </c>
      <c r="C185" s="130" t="s">
        <v>27</v>
      </c>
      <c r="D185" s="141" t="s">
        <v>1148</v>
      </c>
      <c r="E185" s="162"/>
      <c r="F185" s="181"/>
      <c r="G185" s="192"/>
      <c r="H185" s="34" t="str">
        <f>IF(A185=0,H184,INDEX([4]調査対象選定!A:A,MATCH(A185,[4]調査対象選定!B:B,0)))</f>
        <v>○</v>
      </c>
    </row>
    <row r="186" spans="1:8" ht="40.5">
      <c r="A186" s="87"/>
      <c r="B186" s="115" t="s">
        <v>240</v>
      </c>
      <c r="C186" s="131" t="s">
        <v>27</v>
      </c>
      <c r="D186" s="140" t="s">
        <v>1148</v>
      </c>
      <c r="E186" s="161" t="s">
        <v>332</v>
      </c>
      <c r="F186" s="184"/>
      <c r="G186" s="190"/>
      <c r="H186" s="34" t="str">
        <f>IF(A186=0,H185,INDEX([4]調査対象選定!A:A,MATCH(A186,[4]調査対象選定!B:B,0)))</f>
        <v>○</v>
      </c>
    </row>
    <row r="187" spans="1:8" ht="20.100000000000001" customHeight="1">
      <c r="A187" s="28" t="s">
        <v>1272</v>
      </c>
      <c r="C187" s="135"/>
    </row>
  </sheetData>
  <autoFilter ref="A2:H186"/>
  <mergeCells count="41">
    <mergeCell ref="A4:A5"/>
    <mergeCell ref="A6:A9"/>
    <mergeCell ref="A10:A11"/>
    <mergeCell ref="E10:E11"/>
    <mergeCell ref="A12:A13"/>
    <mergeCell ref="A15:A20"/>
    <mergeCell ref="A22:A24"/>
    <mergeCell ref="A48:A52"/>
    <mergeCell ref="A53:A55"/>
    <mergeCell ref="A56:A58"/>
    <mergeCell ref="A59:A61"/>
    <mergeCell ref="A62:A63"/>
    <mergeCell ref="A64:A68"/>
    <mergeCell ref="A76:A81"/>
    <mergeCell ref="A108:A109"/>
    <mergeCell ref="A112:A115"/>
    <mergeCell ref="D112:D113"/>
    <mergeCell ref="A116:A118"/>
    <mergeCell ref="A119:A122"/>
    <mergeCell ref="A141:A142"/>
    <mergeCell ref="A143:A144"/>
    <mergeCell ref="A145:A146"/>
    <mergeCell ref="A147:A148"/>
    <mergeCell ref="A149:A150"/>
    <mergeCell ref="A151:A152"/>
    <mergeCell ref="A153:A157"/>
    <mergeCell ref="A158:A159"/>
    <mergeCell ref="A160:A164"/>
    <mergeCell ref="A165:A169"/>
    <mergeCell ref="A170:A171"/>
    <mergeCell ref="A172:A176"/>
    <mergeCell ref="A177:A181"/>
    <mergeCell ref="A182:A186"/>
    <mergeCell ref="A25:A31"/>
    <mergeCell ref="A32:A39"/>
    <mergeCell ref="A40:A47"/>
    <mergeCell ref="A69:A75"/>
    <mergeCell ref="A82:A90"/>
    <mergeCell ref="A91:A98"/>
    <mergeCell ref="A99:A107"/>
    <mergeCell ref="A123:A137"/>
  </mergeCells>
  <phoneticPr fontId="4"/>
  <conditionalFormatting sqref="C3:D187">
    <cfRule type="expression" dxfId="13" priority="16">
      <formula>$C3=$J$1</formula>
    </cfRule>
  </conditionalFormatting>
  <conditionalFormatting sqref="D3:D187">
    <cfRule type="expression" dxfId="12" priority="15">
      <formula>$C3=$K$1</formula>
    </cfRule>
  </conditionalFormatting>
  <conditionalFormatting sqref="A3:E187">
    <cfRule type="expression" dxfId="11" priority="17">
      <formula>AND($H3&lt;&gt;$L$1,$C3=$I$1)</formula>
    </cfRule>
  </conditionalFormatting>
  <conditionalFormatting sqref="C3:C187">
    <cfRule type="expression" dxfId="10" priority="14">
      <formula>$C3=$K$1</formula>
    </cfRule>
  </conditionalFormatting>
  <conditionalFormatting sqref="C131:D131">
    <cfRule type="expression" dxfId="9" priority="12">
      <formula>AND($C132=$J$1,$C133=$J$1,$C134=$J$1)</formula>
    </cfRule>
  </conditionalFormatting>
  <conditionalFormatting sqref="C155:D155">
    <cfRule type="expression" dxfId="8" priority="11">
      <formula>OR($C156=$J$1,$C157=$J$1)</formula>
    </cfRule>
  </conditionalFormatting>
  <conditionalFormatting sqref="C162:D162">
    <cfRule type="expression" dxfId="7" priority="10">
      <formula>OR($C163=$J$1,$C164=$J$1)</formula>
    </cfRule>
  </conditionalFormatting>
  <conditionalFormatting sqref="C167:D167">
    <cfRule type="expression" dxfId="6" priority="9">
      <formula>OR($C168=$J$1,$C169=$J$1)</formula>
    </cfRule>
  </conditionalFormatting>
  <conditionalFormatting sqref="C174:D174">
    <cfRule type="expression" dxfId="5" priority="8">
      <formula>OR($C175=$J$1,$C176=$J$1)</formula>
    </cfRule>
  </conditionalFormatting>
  <conditionalFormatting sqref="C179:D179">
    <cfRule type="expression" dxfId="4" priority="7">
      <formula>OR($C180=$J$1,$C181=$J$1)</formula>
    </cfRule>
  </conditionalFormatting>
  <conditionalFormatting sqref="C184:D184">
    <cfRule type="expression" dxfId="3" priority="6">
      <formula>OR($C185=$J$1,$C186=$J$1)</formula>
    </cfRule>
  </conditionalFormatting>
  <conditionalFormatting sqref="F3:G187">
    <cfRule type="expression" dxfId="2" priority="13">
      <formula>OR($F3=$M$1,$F3=$N$1)</formula>
    </cfRule>
  </conditionalFormatting>
  <dataValidations count="4">
    <dataValidation type="list" allowBlank="1" showDropDown="0" showInputMessage="1" showErrorMessage="0" sqref="F3:F186">
      <formula1>$L$1:$P$1</formula1>
    </dataValidation>
    <dataValidation type="list" allowBlank="1" showDropDown="0" showInputMessage="1" showErrorMessage="0" sqref="C12:C186">
      <formula1>$I$1:$K$1</formula1>
    </dataValidation>
    <dataValidation type="list" allowBlank="1" showDropDown="0" showInputMessage="1" showErrorMessage="0" sqref="G1">
      <formula1>$I$3</formula1>
    </dataValidation>
    <dataValidation type="list" allowBlank="1" showDropDown="0" showInputMessage="1" showErrorMessage="0" sqref="C3:C11">
      <formula1>$I$1:$J$1</formula1>
    </dataValidation>
  </dataValidations>
  <printOptions horizontalCentered="1"/>
  <pageMargins left="0.39370078740157483" right="0.39370078740157483" top="0.39370078740157483" bottom="0.39370078740157483" header="0.19685039370078741" footer="0.19685039370078741"/>
  <pageSetup paperSize="9" scale="67" fitToWidth="1" fitToHeight="0" orientation="portrait" usePrinterDefaults="1" r:id="rId1"/>
  <headerFooter alignWithMargins="0">
    <oddFooter>&amp;L（自己点検シート）&amp;R&amp;10&amp;A（&amp;P/&amp;N）</oddFooter>
  </headerFooter>
  <rowBreaks count="1" manualBreakCount="1">
    <brk id="24" max="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AN356"/>
  <sheetViews>
    <sheetView view="pageBreakPreview" topLeftCell="A13" zoomScale="60" zoomScaleNormal="115" workbookViewId="0">
      <selection activeCell="N16" sqref="N16:AM16"/>
    </sheetView>
  </sheetViews>
  <sheetFormatPr defaultRowHeight="18.75"/>
  <cols>
    <col min="1" max="40" width="3.75" customWidth="1"/>
    <col min="41" max="53" width="3.625" customWidth="1"/>
    <col min="257" max="296" width="3.75" customWidth="1"/>
    <col min="297" max="309" width="3.625" customWidth="1"/>
    <col min="513" max="552" width="3.75" customWidth="1"/>
    <col min="553" max="565" width="3.625" customWidth="1"/>
    <col min="769" max="808" width="3.75" customWidth="1"/>
    <col min="809" max="821" width="3.625" customWidth="1"/>
    <col min="1025" max="1064" width="3.75" customWidth="1"/>
    <col min="1065" max="1077" width="3.625" customWidth="1"/>
    <col min="1281" max="1320" width="3.75" customWidth="1"/>
    <col min="1321" max="1333" width="3.625" customWidth="1"/>
    <col min="1537" max="1576" width="3.75" customWidth="1"/>
    <col min="1577" max="1589" width="3.625" customWidth="1"/>
    <col min="1793" max="1832" width="3.75" customWidth="1"/>
    <col min="1833" max="1845" width="3.625" customWidth="1"/>
    <col min="2049" max="2088" width="3.75" customWidth="1"/>
    <col min="2089" max="2101" width="3.625" customWidth="1"/>
    <col min="2305" max="2344" width="3.75" customWidth="1"/>
    <col min="2345" max="2357" width="3.625" customWidth="1"/>
    <col min="2561" max="2600" width="3.75" customWidth="1"/>
    <col min="2601" max="2613" width="3.625" customWidth="1"/>
    <col min="2817" max="2856" width="3.75" customWidth="1"/>
    <col min="2857" max="2869" width="3.625" customWidth="1"/>
    <col min="3073" max="3112" width="3.75" customWidth="1"/>
    <col min="3113" max="3125" width="3.625" customWidth="1"/>
    <col min="3329" max="3368" width="3.75" customWidth="1"/>
    <col min="3369" max="3381" width="3.625" customWidth="1"/>
    <col min="3585" max="3624" width="3.75" customWidth="1"/>
    <col min="3625" max="3637" width="3.625" customWidth="1"/>
    <col min="3841" max="3880" width="3.75" customWidth="1"/>
    <col min="3881" max="3893" width="3.625" customWidth="1"/>
    <col min="4097" max="4136" width="3.75" customWidth="1"/>
    <col min="4137" max="4149" width="3.625" customWidth="1"/>
    <col min="4353" max="4392" width="3.75" customWidth="1"/>
    <col min="4393" max="4405" width="3.625" customWidth="1"/>
    <col min="4609" max="4648" width="3.75" customWidth="1"/>
    <col min="4649" max="4661" width="3.625" customWidth="1"/>
    <col min="4865" max="4904" width="3.75" customWidth="1"/>
    <col min="4905" max="4917" width="3.625" customWidth="1"/>
    <col min="5121" max="5160" width="3.75" customWidth="1"/>
    <col min="5161" max="5173" width="3.625" customWidth="1"/>
    <col min="5377" max="5416" width="3.75" customWidth="1"/>
    <col min="5417" max="5429" width="3.625" customWidth="1"/>
    <col min="5633" max="5672" width="3.75" customWidth="1"/>
    <col min="5673" max="5685" width="3.625" customWidth="1"/>
    <col min="5889" max="5928" width="3.75" customWidth="1"/>
    <col min="5929" max="5941" width="3.625" customWidth="1"/>
    <col min="6145" max="6184" width="3.75" customWidth="1"/>
    <col min="6185" max="6197" width="3.625" customWidth="1"/>
    <col min="6401" max="6440" width="3.75" customWidth="1"/>
    <col min="6441" max="6453" width="3.625" customWidth="1"/>
    <col min="6657" max="6696" width="3.75" customWidth="1"/>
    <col min="6697" max="6709" width="3.625" customWidth="1"/>
    <col min="6913" max="6952" width="3.75" customWidth="1"/>
    <col min="6953" max="6965" width="3.625" customWidth="1"/>
    <col min="7169" max="7208" width="3.75" customWidth="1"/>
    <col min="7209" max="7221" width="3.625" customWidth="1"/>
    <col min="7425" max="7464" width="3.75" customWidth="1"/>
    <col min="7465" max="7477" width="3.625" customWidth="1"/>
    <col min="7681" max="7720" width="3.75" customWidth="1"/>
    <col min="7721" max="7733" width="3.625" customWidth="1"/>
    <col min="7937" max="7976" width="3.75" customWidth="1"/>
    <col min="7977" max="7989" width="3.625" customWidth="1"/>
    <col min="8193" max="8232" width="3.75" customWidth="1"/>
    <col min="8233" max="8245" width="3.625" customWidth="1"/>
    <col min="8449" max="8488" width="3.75" customWidth="1"/>
    <col min="8489" max="8501" width="3.625" customWidth="1"/>
    <col min="8705" max="8744" width="3.75" customWidth="1"/>
    <col min="8745" max="8757" width="3.625" customWidth="1"/>
    <col min="8961" max="9000" width="3.75" customWidth="1"/>
    <col min="9001" max="9013" width="3.625" customWidth="1"/>
    <col min="9217" max="9256" width="3.75" customWidth="1"/>
    <col min="9257" max="9269" width="3.625" customWidth="1"/>
    <col min="9473" max="9512" width="3.75" customWidth="1"/>
    <col min="9513" max="9525" width="3.625" customWidth="1"/>
    <col min="9729" max="9768" width="3.75" customWidth="1"/>
    <col min="9769" max="9781" width="3.625" customWidth="1"/>
    <col min="9985" max="10024" width="3.75" customWidth="1"/>
    <col min="10025" max="10037" width="3.625" customWidth="1"/>
    <col min="10241" max="10280" width="3.75" customWidth="1"/>
    <col min="10281" max="10293" width="3.625" customWidth="1"/>
    <col min="10497" max="10536" width="3.75" customWidth="1"/>
    <col min="10537" max="10549" width="3.625" customWidth="1"/>
    <col min="10753" max="10792" width="3.75" customWidth="1"/>
    <col min="10793" max="10805" width="3.625" customWidth="1"/>
    <col min="11009" max="11048" width="3.75" customWidth="1"/>
    <col min="11049" max="11061" width="3.625" customWidth="1"/>
    <col min="11265" max="11304" width="3.75" customWidth="1"/>
    <col min="11305" max="11317" width="3.625" customWidth="1"/>
    <col min="11521" max="11560" width="3.75" customWidth="1"/>
    <col min="11561" max="11573" width="3.625" customWidth="1"/>
    <col min="11777" max="11816" width="3.75" customWidth="1"/>
    <col min="11817" max="11829" width="3.625" customWidth="1"/>
    <col min="12033" max="12072" width="3.75" customWidth="1"/>
    <col min="12073" max="12085" width="3.625" customWidth="1"/>
    <col min="12289" max="12328" width="3.75" customWidth="1"/>
    <col min="12329" max="12341" width="3.625" customWidth="1"/>
    <col min="12545" max="12584" width="3.75" customWidth="1"/>
    <col min="12585" max="12597" width="3.625" customWidth="1"/>
    <col min="12801" max="12840" width="3.75" customWidth="1"/>
    <col min="12841" max="12853" width="3.625" customWidth="1"/>
    <col min="13057" max="13096" width="3.75" customWidth="1"/>
    <col min="13097" max="13109" width="3.625" customWidth="1"/>
    <col min="13313" max="13352" width="3.75" customWidth="1"/>
    <col min="13353" max="13365" width="3.625" customWidth="1"/>
    <col min="13569" max="13608" width="3.75" customWidth="1"/>
    <col min="13609" max="13621" width="3.625" customWidth="1"/>
    <col min="13825" max="13864" width="3.75" customWidth="1"/>
    <col min="13865" max="13877" width="3.625" customWidth="1"/>
    <col min="14081" max="14120" width="3.75" customWidth="1"/>
    <col min="14121" max="14133" width="3.625" customWidth="1"/>
    <col min="14337" max="14376" width="3.75" customWidth="1"/>
    <col min="14377" max="14389" width="3.625" customWidth="1"/>
    <col min="14593" max="14632" width="3.75" customWidth="1"/>
    <col min="14633" max="14645" width="3.625" customWidth="1"/>
    <col min="14849" max="14888" width="3.75" customWidth="1"/>
    <col min="14889" max="14901" width="3.625" customWidth="1"/>
    <col min="15105" max="15144" width="3.75" customWidth="1"/>
    <col min="15145" max="15157" width="3.625" customWidth="1"/>
    <col min="15361" max="15400" width="3.75" customWidth="1"/>
    <col min="15401" max="15413" width="3.625" customWidth="1"/>
    <col min="15617" max="15656" width="3.75" customWidth="1"/>
    <col min="15657" max="15669" width="3.625" customWidth="1"/>
    <col min="15873" max="15912" width="3.75" customWidth="1"/>
    <col min="15913" max="15925" width="3.625" customWidth="1"/>
    <col min="16129" max="16168" width="3.75" customWidth="1"/>
    <col min="16169" max="16181" width="3.625" customWidth="1"/>
  </cols>
  <sheetData>
    <row r="1" spans="1:40" s="204" customFormat="1" ht="30" customHeight="1">
      <c r="A1" s="207" t="s">
        <v>572</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row>
    <row r="2" spans="1:40" s="204" customFormat="1" ht="27.75" customHeight="1">
      <c r="A2" s="208" t="s">
        <v>259</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row>
    <row r="3" spans="1:40" s="204" customFormat="1" ht="34.5" customHeight="1">
      <c r="A3" s="209" t="s">
        <v>92</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row>
    <row r="4" spans="1:40" s="205" customFormat="1" ht="17.100000000000001" customHeight="1">
      <c r="A4" s="210"/>
      <c r="B4" s="224" t="s">
        <v>574</v>
      </c>
      <c r="C4" s="234"/>
      <c r="D4" s="234"/>
      <c r="E4" s="234"/>
      <c r="F4" s="234"/>
      <c r="G4" s="234"/>
      <c r="H4" s="223" t="s">
        <v>158</v>
      </c>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366"/>
      <c r="AN4" s="210"/>
    </row>
    <row r="5" spans="1:40" s="205" customFormat="1" ht="33.75" customHeight="1">
      <c r="A5" s="210"/>
      <c r="B5" s="224" t="s">
        <v>575</v>
      </c>
      <c r="C5" s="234"/>
      <c r="D5" s="234"/>
      <c r="E5" s="234"/>
      <c r="F5" s="234"/>
      <c r="G5" s="234"/>
      <c r="H5" s="223" t="s">
        <v>283</v>
      </c>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366"/>
      <c r="AN5" s="210"/>
    </row>
    <row r="6" spans="1:40" s="205" customFormat="1" ht="17.100000000000001" customHeight="1">
      <c r="A6" s="210"/>
      <c r="B6" s="224" t="s">
        <v>577</v>
      </c>
      <c r="C6" s="234"/>
      <c r="D6" s="234"/>
      <c r="E6" s="234"/>
      <c r="F6" s="234"/>
      <c r="G6" s="234"/>
      <c r="H6" s="223" t="s">
        <v>580</v>
      </c>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366"/>
      <c r="AN6" s="210"/>
    </row>
    <row r="7" spans="1:40" s="204" customFormat="1" ht="23.25" customHeight="1">
      <c r="A7" s="209" t="s">
        <v>584</v>
      </c>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row>
    <row r="8" spans="1:40" s="204" customFormat="1" ht="17.100000000000001" customHeight="1">
      <c r="A8" s="211"/>
      <c r="B8" s="224" t="s">
        <v>388</v>
      </c>
      <c r="C8" s="234"/>
      <c r="D8" s="234"/>
      <c r="E8" s="234"/>
      <c r="F8" s="234"/>
      <c r="G8" s="234"/>
      <c r="H8" s="256"/>
      <c r="I8" s="223" t="s">
        <v>586</v>
      </c>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366"/>
      <c r="AN8" s="211"/>
    </row>
    <row r="9" spans="1:40" s="204" customFormat="1" ht="17.100000000000001" customHeight="1">
      <c r="A9" s="211"/>
      <c r="B9" s="224" t="s">
        <v>587</v>
      </c>
      <c r="C9" s="234"/>
      <c r="D9" s="234"/>
      <c r="E9" s="234"/>
      <c r="F9" s="234"/>
      <c r="G9" s="234"/>
      <c r="H9" s="256"/>
      <c r="I9" s="223" t="s">
        <v>588</v>
      </c>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366"/>
      <c r="AN9" s="211"/>
    </row>
    <row r="10" spans="1:40" s="204" customFormat="1" ht="17.100000000000001" customHeight="1">
      <c r="A10" s="211"/>
      <c r="B10" s="224" t="s">
        <v>523</v>
      </c>
      <c r="C10" s="234"/>
      <c r="D10" s="234"/>
      <c r="E10" s="234"/>
      <c r="F10" s="234"/>
      <c r="G10" s="234"/>
      <c r="H10" s="256"/>
      <c r="I10" s="223" t="s">
        <v>592</v>
      </c>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366"/>
      <c r="AN10" s="211"/>
    </row>
    <row r="11" spans="1:40" s="204" customFormat="1" ht="34.5" customHeight="1">
      <c r="A11" s="211"/>
      <c r="B11" s="224" t="s">
        <v>593</v>
      </c>
      <c r="C11" s="234"/>
      <c r="D11" s="234"/>
      <c r="E11" s="234"/>
      <c r="F11" s="234"/>
      <c r="G11" s="234"/>
      <c r="H11" s="256"/>
      <c r="I11" s="223" t="s">
        <v>594</v>
      </c>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366"/>
      <c r="AN11" s="211"/>
    </row>
    <row r="12" spans="1:40" s="204" customFormat="1" ht="34.5" customHeight="1">
      <c r="A12" s="211"/>
      <c r="B12" s="224" t="s">
        <v>86</v>
      </c>
      <c r="C12" s="234"/>
      <c r="D12" s="234"/>
      <c r="E12" s="234"/>
      <c r="F12" s="234"/>
      <c r="G12" s="234"/>
      <c r="H12" s="256"/>
      <c r="I12" s="223" t="s">
        <v>521</v>
      </c>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366"/>
      <c r="AN12" s="211"/>
    </row>
    <row r="13" spans="1:40" s="204" customFormat="1" ht="34.5" customHeight="1">
      <c r="A13" s="211"/>
      <c r="B13" s="224" t="s">
        <v>596</v>
      </c>
      <c r="C13" s="234"/>
      <c r="D13" s="234"/>
      <c r="E13" s="234"/>
      <c r="F13" s="234"/>
      <c r="G13" s="234"/>
      <c r="H13" s="256"/>
      <c r="I13" s="223" t="s">
        <v>598</v>
      </c>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366"/>
      <c r="AN13" s="211"/>
    </row>
    <row r="14" spans="1:40" s="204" customFormat="1" ht="42.75" customHeight="1">
      <c r="A14" s="211" t="s">
        <v>599</v>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row>
    <row r="15" spans="1:40" s="204" customFormat="1" ht="31.5" customHeight="1">
      <c r="A15" s="212" t="s">
        <v>366</v>
      </c>
      <c r="B15" s="212"/>
      <c r="C15" s="212"/>
      <c r="D15" s="212"/>
      <c r="E15" s="212"/>
      <c r="F15" s="212"/>
      <c r="G15" s="244" t="s">
        <v>581</v>
      </c>
      <c r="H15" s="244" t="s">
        <v>227</v>
      </c>
      <c r="I15" s="212" t="s">
        <v>336</v>
      </c>
      <c r="J15" s="212"/>
      <c r="K15" s="212"/>
      <c r="L15" s="212"/>
      <c r="M15" s="212"/>
      <c r="N15" s="315" t="s">
        <v>513</v>
      </c>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row>
    <row r="16" spans="1:40" s="206" customFormat="1" ht="114.75" customHeight="1">
      <c r="A16" s="213" t="s">
        <v>372</v>
      </c>
      <c r="B16" s="213"/>
      <c r="C16" s="213"/>
      <c r="D16" s="213"/>
      <c r="E16" s="213"/>
      <c r="F16" s="213"/>
      <c r="G16" s="245" t="s">
        <v>580</v>
      </c>
      <c r="H16" s="245" t="s">
        <v>580</v>
      </c>
      <c r="I16" s="263" t="s">
        <v>368</v>
      </c>
      <c r="J16" s="263"/>
      <c r="K16" s="282" t="s">
        <v>20</v>
      </c>
      <c r="L16" s="282"/>
      <c r="M16" s="282"/>
      <c r="N16" s="316" t="s">
        <v>174</v>
      </c>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67"/>
    </row>
    <row r="17" spans="1:40" s="204" customFormat="1" ht="71.25" customHeight="1">
      <c r="A17" s="213"/>
      <c r="B17" s="213"/>
      <c r="C17" s="213"/>
      <c r="D17" s="213"/>
      <c r="E17" s="213"/>
      <c r="F17" s="213"/>
      <c r="G17" s="245"/>
      <c r="H17" s="245"/>
      <c r="I17" s="263"/>
      <c r="J17" s="263"/>
      <c r="K17" s="282"/>
      <c r="L17" s="282"/>
      <c r="M17" s="282"/>
      <c r="N17" s="316" t="s">
        <v>600</v>
      </c>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67"/>
    </row>
    <row r="18" spans="1:40" s="204" customFormat="1" ht="19.5" customHeight="1">
      <c r="A18" s="213"/>
      <c r="B18" s="213"/>
      <c r="C18" s="213"/>
      <c r="D18" s="213"/>
      <c r="E18" s="213"/>
      <c r="F18" s="213"/>
      <c r="G18" s="245"/>
      <c r="H18" s="245"/>
      <c r="I18" s="263"/>
      <c r="J18" s="263"/>
      <c r="K18" s="282"/>
      <c r="L18" s="282"/>
      <c r="M18" s="282"/>
      <c r="N18" s="317"/>
      <c r="O18" s="339" t="s">
        <v>273</v>
      </c>
      <c r="P18" s="339"/>
      <c r="Q18" s="339"/>
      <c r="R18" s="339"/>
      <c r="S18" s="339"/>
      <c r="T18" s="339"/>
      <c r="U18" s="339"/>
      <c r="V18" s="339"/>
      <c r="W18" s="339"/>
      <c r="X18" s="339"/>
      <c r="Y18" s="339"/>
      <c r="Z18" s="339"/>
      <c r="AA18" s="339" t="s">
        <v>571</v>
      </c>
      <c r="AB18" s="339"/>
      <c r="AC18" s="339"/>
      <c r="AD18" s="339"/>
      <c r="AE18" s="339"/>
      <c r="AF18" s="339"/>
      <c r="AG18" s="339"/>
      <c r="AH18" s="339"/>
      <c r="AI18" s="339"/>
      <c r="AJ18" s="339"/>
      <c r="AK18" s="339"/>
      <c r="AL18" s="339"/>
      <c r="AM18" s="368"/>
    </row>
    <row r="19" spans="1:40" s="204" customFormat="1" ht="50.25" customHeight="1">
      <c r="A19" s="213"/>
      <c r="B19" s="213"/>
      <c r="C19" s="213"/>
      <c r="D19" s="213"/>
      <c r="E19" s="213"/>
      <c r="F19" s="213"/>
      <c r="G19" s="245"/>
      <c r="H19" s="245"/>
      <c r="I19" s="263"/>
      <c r="J19" s="263"/>
      <c r="K19" s="282"/>
      <c r="L19" s="282"/>
      <c r="M19" s="282"/>
      <c r="O19" s="335" t="s">
        <v>601</v>
      </c>
      <c r="P19" s="347"/>
      <c r="Q19" s="347"/>
      <c r="R19" s="347"/>
      <c r="S19" s="347"/>
      <c r="T19" s="347"/>
      <c r="U19" s="347"/>
      <c r="V19" s="347"/>
      <c r="W19" s="347"/>
      <c r="X19" s="347"/>
      <c r="Y19" s="347"/>
      <c r="Z19" s="347"/>
      <c r="AA19" s="335" t="s">
        <v>364</v>
      </c>
      <c r="AB19" s="347"/>
      <c r="AC19" s="347"/>
      <c r="AD19" s="347"/>
      <c r="AE19" s="347"/>
      <c r="AF19" s="347"/>
      <c r="AG19" s="347"/>
      <c r="AH19" s="347"/>
      <c r="AI19" s="347"/>
      <c r="AJ19" s="347"/>
      <c r="AK19" s="347"/>
      <c r="AL19" s="347"/>
      <c r="AM19" s="369"/>
    </row>
    <row r="20" spans="1:40" s="206" customFormat="1" ht="10.5" customHeight="1">
      <c r="A20" s="213"/>
      <c r="B20" s="213"/>
      <c r="C20" s="213"/>
      <c r="D20" s="213"/>
      <c r="E20" s="213"/>
      <c r="F20" s="213"/>
      <c r="G20" s="245"/>
      <c r="H20" s="245"/>
      <c r="I20" s="263"/>
      <c r="J20" s="263"/>
      <c r="K20" s="282"/>
      <c r="L20" s="282"/>
      <c r="M20" s="282"/>
      <c r="AM20" s="370"/>
    </row>
    <row r="21" spans="1:40" s="206" customFormat="1" ht="220.5" customHeight="1">
      <c r="A21" s="213"/>
      <c r="B21" s="213"/>
      <c r="C21" s="213"/>
      <c r="D21" s="213"/>
      <c r="E21" s="213"/>
      <c r="F21" s="213"/>
      <c r="G21" s="245"/>
      <c r="H21" s="245"/>
      <c r="I21" s="263"/>
      <c r="J21" s="263"/>
      <c r="K21" s="282"/>
      <c r="L21" s="282"/>
      <c r="M21" s="282"/>
      <c r="N21" s="320" t="s">
        <v>602</v>
      </c>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67"/>
    </row>
    <row r="22" spans="1:40" s="206" customFormat="1" ht="120" customHeight="1">
      <c r="A22" s="214" t="s">
        <v>343</v>
      </c>
      <c r="B22" s="225"/>
      <c r="C22" s="225"/>
      <c r="D22" s="225"/>
      <c r="E22" s="225"/>
      <c r="F22" s="235"/>
      <c r="G22" s="246" t="s">
        <v>580</v>
      </c>
      <c r="H22" s="246" t="s">
        <v>580</v>
      </c>
      <c r="I22" s="264" t="s">
        <v>368</v>
      </c>
      <c r="J22" s="273"/>
      <c r="K22" s="283" t="s">
        <v>20</v>
      </c>
      <c r="L22" s="293"/>
      <c r="M22" s="305"/>
      <c r="N22" s="316" t="s">
        <v>174</v>
      </c>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67"/>
    </row>
    <row r="23" spans="1:40" s="204" customFormat="1" ht="47.25" customHeight="1">
      <c r="A23" s="215"/>
      <c r="B23" s="210"/>
      <c r="C23" s="210"/>
      <c r="D23" s="210"/>
      <c r="E23" s="210"/>
      <c r="F23" s="236"/>
      <c r="G23" s="247"/>
      <c r="H23" s="247"/>
      <c r="I23" s="265"/>
      <c r="J23" s="274"/>
      <c r="K23" s="284"/>
      <c r="L23" s="294"/>
      <c r="M23" s="306"/>
      <c r="N23" s="320" t="s">
        <v>268</v>
      </c>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67"/>
    </row>
    <row r="24" spans="1:40" s="204" customFormat="1" ht="17.25" customHeight="1">
      <c r="A24" s="215"/>
      <c r="B24" s="210"/>
      <c r="C24" s="210"/>
      <c r="D24" s="210"/>
      <c r="E24" s="210"/>
      <c r="F24" s="236"/>
      <c r="G24" s="247"/>
      <c r="H24" s="247"/>
      <c r="I24" s="265"/>
      <c r="J24" s="274"/>
      <c r="K24" s="284"/>
      <c r="L24" s="294"/>
      <c r="M24" s="306"/>
      <c r="N24" s="321"/>
      <c r="O24" s="339" t="s">
        <v>578</v>
      </c>
      <c r="P24" s="339"/>
      <c r="Q24" s="339"/>
      <c r="R24" s="339"/>
      <c r="S24" s="339"/>
      <c r="T24" s="339"/>
      <c r="U24" s="339"/>
      <c r="V24" s="339"/>
      <c r="W24" s="339"/>
      <c r="X24" s="339"/>
      <c r="Y24" s="339"/>
      <c r="Z24" s="339"/>
      <c r="AA24" s="339" t="s">
        <v>571</v>
      </c>
      <c r="AB24" s="339"/>
      <c r="AC24" s="339"/>
      <c r="AD24" s="339"/>
      <c r="AE24" s="339"/>
      <c r="AF24" s="339"/>
      <c r="AG24" s="339"/>
      <c r="AH24" s="339"/>
      <c r="AI24" s="339"/>
      <c r="AJ24" s="339"/>
      <c r="AK24" s="339"/>
      <c r="AL24" s="339"/>
      <c r="AM24" s="371"/>
    </row>
    <row r="25" spans="1:40" s="204" customFormat="1" ht="40.5" customHeight="1">
      <c r="A25" s="215"/>
      <c r="B25" s="210"/>
      <c r="C25" s="210"/>
      <c r="D25" s="210"/>
      <c r="E25" s="210"/>
      <c r="F25" s="236"/>
      <c r="G25" s="247"/>
      <c r="H25" s="247"/>
      <c r="I25" s="265"/>
      <c r="J25" s="274"/>
      <c r="K25" s="284"/>
      <c r="L25" s="294"/>
      <c r="M25" s="306"/>
      <c r="N25" s="321"/>
      <c r="O25" s="335" t="s">
        <v>607</v>
      </c>
      <c r="P25" s="347"/>
      <c r="Q25" s="347"/>
      <c r="R25" s="347"/>
      <c r="S25" s="347"/>
      <c r="T25" s="347"/>
      <c r="U25" s="347"/>
      <c r="V25" s="347"/>
      <c r="W25" s="347"/>
      <c r="X25" s="347"/>
      <c r="Y25" s="347"/>
      <c r="Z25" s="347"/>
      <c r="AA25" s="335" t="s">
        <v>364</v>
      </c>
      <c r="AB25" s="335"/>
      <c r="AC25" s="335"/>
      <c r="AD25" s="335"/>
      <c r="AE25" s="335"/>
      <c r="AF25" s="335"/>
      <c r="AG25" s="335"/>
      <c r="AH25" s="335"/>
      <c r="AI25" s="335"/>
      <c r="AJ25" s="335"/>
      <c r="AK25" s="335"/>
      <c r="AL25" s="335"/>
      <c r="AM25" s="371"/>
    </row>
    <row r="26" spans="1:40" s="204" customFormat="1" ht="10.5" customHeight="1">
      <c r="A26" s="215"/>
      <c r="B26" s="210"/>
      <c r="C26" s="210"/>
      <c r="D26" s="210"/>
      <c r="E26" s="210"/>
      <c r="F26" s="236"/>
      <c r="G26" s="247"/>
      <c r="H26" s="247"/>
      <c r="I26" s="265"/>
      <c r="J26" s="274"/>
      <c r="K26" s="284"/>
      <c r="L26" s="294"/>
      <c r="M26" s="306"/>
      <c r="N26" s="322"/>
      <c r="O26" s="328"/>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72"/>
    </row>
    <row r="27" spans="1:40" s="204" customFormat="1" ht="47.25" customHeight="1">
      <c r="A27" s="215"/>
      <c r="B27" s="210"/>
      <c r="C27" s="210"/>
      <c r="D27" s="210"/>
      <c r="E27" s="210"/>
      <c r="F27" s="236"/>
      <c r="G27" s="247"/>
      <c r="H27" s="247"/>
      <c r="I27" s="265"/>
      <c r="J27" s="274"/>
      <c r="K27" s="284"/>
      <c r="L27" s="294"/>
      <c r="M27" s="306"/>
      <c r="N27" s="320" t="s">
        <v>609</v>
      </c>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67"/>
    </row>
    <row r="28" spans="1:40" s="204" customFormat="1" ht="17.25" customHeight="1">
      <c r="A28" s="215"/>
      <c r="B28" s="210"/>
      <c r="C28" s="210"/>
      <c r="D28" s="210"/>
      <c r="E28" s="210"/>
      <c r="F28" s="236"/>
      <c r="G28" s="247"/>
      <c r="H28" s="247"/>
      <c r="I28" s="265"/>
      <c r="J28" s="274"/>
      <c r="K28" s="284"/>
      <c r="L28" s="294"/>
      <c r="M28" s="306"/>
      <c r="N28" s="321"/>
      <c r="O28" s="339" t="s">
        <v>578</v>
      </c>
      <c r="P28" s="339"/>
      <c r="Q28" s="339"/>
      <c r="R28" s="339"/>
      <c r="S28" s="339"/>
      <c r="T28" s="339"/>
      <c r="U28" s="339"/>
      <c r="V28" s="339"/>
      <c r="W28" s="339"/>
      <c r="X28" s="339"/>
      <c r="Y28" s="339"/>
      <c r="Z28" s="339"/>
      <c r="AA28" s="339" t="s">
        <v>571</v>
      </c>
      <c r="AB28" s="339"/>
      <c r="AC28" s="339"/>
      <c r="AD28" s="339"/>
      <c r="AE28" s="339"/>
      <c r="AF28" s="339"/>
      <c r="AG28" s="339"/>
      <c r="AH28" s="339"/>
      <c r="AI28" s="339"/>
      <c r="AJ28" s="339"/>
      <c r="AK28" s="339"/>
      <c r="AL28" s="339"/>
      <c r="AM28" s="371"/>
    </row>
    <row r="29" spans="1:40" s="204" customFormat="1" ht="48.75" customHeight="1">
      <c r="A29" s="215"/>
      <c r="B29" s="210"/>
      <c r="C29" s="210"/>
      <c r="D29" s="210"/>
      <c r="E29" s="210"/>
      <c r="F29" s="236"/>
      <c r="G29" s="247"/>
      <c r="H29" s="247"/>
      <c r="I29" s="265"/>
      <c r="J29" s="274"/>
      <c r="K29" s="284"/>
      <c r="L29" s="294"/>
      <c r="M29" s="306"/>
      <c r="N29" s="321"/>
      <c r="O29" s="335" t="s">
        <v>143</v>
      </c>
      <c r="P29" s="347"/>
      <c r="Q29" s="347"/>
      <c r="R29" s="347"/>
      <c r="S29" s="347"/>
      <c r="T29" s="347"/>
      <c r="U29" s="347"/>
      <c r="V29" s="347"/>
      <c r="W29" s="347"/>
      <c r="X29" s="347"/>
      <c r="Y29" s="347"/>
      <c r="Z29" s="347"/>
      <c r="AA29" s="335" t="s">
        <v>364</v>
      </c>
      <c r="AB29" s="335"/>
      <c r="AC29" s="335"/>
      <c r="AD29" s="335"/>
      <c r="AE29" s="335"/>
      <c r="AF29" s="335"/>
      <c r="AG29" s="335"/>
      <c r="AH29" s="335"/>
      <c r="AI29" s="335"/>
      <c r="AJ29" s="335"/>
      <c r="AK29" s="335"/>
      <c r="AL29" s="335"/>
      <c r="AM29" s="371"/>
    </row>
    <row r="30" spans="1:40" s="204" customFormat="1" ht="10.5" customHeight="1">
      <c r="A30" s="215"/>
      <c r="B30" s="210"/>
      <c r="C30" s="210"/>
      <c r="D30" s="210"/>
      <c r="E30" s="210"/>
      <c r="F30" s="236"/>
      <c r="G30" s="247"/>
      <c r="H30" s="247"/>
      <c r="I30" s="265"/>
      <c r="J30" s="274"/>
      <c r="K30" s="284"/>
      <c r="L30" s="294"/>
      <c r="M30" s="306"/>
      <c r="N30" s="321"/>
      <c r="O30" s="340"/>
      <c r="P30" s="353"/>
      <c r="Q30" s="353"/>
      <c r="R30" s="353"/>
      <c r="S30" s="353"/>
      <c r="T30" s="353"/>
      <c r="U30" s="353"/>
      <c r="V30" s="353"/>
      <c r="W30" s="353"/>
      <c r="X30" s="353"/>
      <c r="Y30" s="353"/>
      <c r="Z30" s="353"/>
      <c r="AA30" s="362"/>
      <c r="AB30" s="362"/>
      <c r="AC30" s="362"/>
      <c r="AD30" s="362"/>
      <c r="AE30" s="362"/>
      <c r="AF30" s="362"/>
      <c r="AG30" s="362"/>
      <c r="AH30" s="362"/>
      <c r="AI30" s="362"/>
      <c r="AJ30" s="362"/>
      <c r="AK30" s="362"/>
      <c r="AL30" s="362"/>
      <c r="AM30" s="371"/>
    </row>
    <row r="31" spans="1:40" s="206" customFormat="1" ht="254.25" customHeight="1">
      <c r="A31" s="215"/>
      <c r="B31" s="210"/>
      <c r="C31" s="210"/>
      <c r="D31" s="210"/>
      <c r="E31" s="210"/>
      <c r="F31" s="236"/>
      <c r="G31" s="247"/>
      <c r="H31" s="247"/>
      <c r="I31" s="265"/>
      <c r="J31" s="274"/>
      <c r="K31" s="284"/>
      <c r="L31" s="294"/>
      <c r="M31" s="306"/>
      <c r="N31" s="320" t="s">
        <v>613</v>
      </c>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67"/>
    </row>
    <row r="32" spans="1:40" s="204" customFormat="1" ht="39.75" customHeight="1">
      <c r="A32" s="216" t="s">
        <v>909</v>
      </c>
      <c r="B32" s="226"/>
      <c r="C32" s="226"/>
      <c r="D32" s="226"/>
      <c r="E32" s="226"/>
      <c r="F32" s="237"/>
      <c r="G32" s="248" t="s">
        <v>580</v>
      </c>
      <c r="H32" s="248" t="s">
        <v>580</v>
      </c>
      <c r="I32" s="266" t="s">
        <v>368</v>
      </c>
      <c r="J32" s="275"/>
      <c r="K32" s="285" t="s">
        <v>265</v>
      </c>
      <c r="L32" s="295"/>
      <c r="M32" s="307"/>
      <c r="N32" s="323" t="s">
        <v>552</v>
      </c>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73"/>
    </row>
    <row r="33" spans="1:40" s="204" customFormat="1" ht="124.5" customHeight="1">
      <c r="A33" s="217"/>
      <c r="B33" s="227"/>
      <c r="C33" s="227"/>
      <c r="D33" s="227"/>
      <c r="E33" s="227"/>
      <c r="F33" s="238"/>
      <c r="G33" s="249"/>
      <c r="H33" s="249"/>
      <c r="I33" s="267"/>
      <c r="J33" s="276"/>
      <c r="K33" s="286"/>
      <c r="L33" s="296"/>
      <c r="M33" s="308"/>
      <c r="N33" s="324" t="s">
        <v>483</v>
      </c>
      <c r="O33" s="342"/>
      <c r="P33" s="342"/>
      <c r="Q33" s="342"/>
      <c r="R33" s="342"/>
      <c r="S33" s="342"/>
      <c r="T33" s="342"/>
      <c r="U33" s="342"/>
      <c r="V33" s="342"/>
      <c r="W33" s="342"/>
      <c r="X33" s="342"/>
      <c r="Y33" s="342"/>
      <c r="Z33" s="342"/>
      <c r="AA33" s="342"/>
      <c r="AB33" s="342"/>
      <c r="AC33" s="342"/>
      <c r="AD33" s="342"/>
      <c r="AE33" s="342"/>
      <c r="AF33" s="342"/>
      <c r="AG33" s="342"/>
      <c r="AH33" s="342"/>
      <c r="AI33" s="342"/>
      <c r="AJ33" s="342"/>
      <c r="AK33" s="342"/>
      <c r="AL33" s="342"/>
      <c r="AM33" s="374"/>
    </row>
    <row r="34" spans="1:40" s="204" customFormat="1" ht="91.5" customHeight="1">
      <c r="A34" s="218"/>
      <c r="B34" s="228"/>
      <c r="C34" s="228"/>
      <c r="D34" s="228"/>
      <c r="E34" s="228"/>
      <c r="F34" s="239"/>
      <c r="G34" s="250"/>
      <c r="H34" s="250"/>
      <c r="I34" s="268"/>
      <c r="J34" s="277"/>
      <c r="K34" s="287"/>
      <c r="L34" s="297"/>
      <c r="M34" s="309"/>
      <c r="N34" s="323" t="s">
        <v>981</v>
      </c>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73"/>
    </row>
    <row r="35" spans="1:40" s="204" customFormat="1" ht="39.75" customHeight="1">
      <c r="A35" s="216" t="s">
        <v>500</v>
      </c>
      <c r="B35" s="226"/>
      <c r="C35" s="226"/>
      <c r="D35" s="226"/>
      <c r="E35" s="226"/>
      <c r="F35" s="237"/>
      <c r="G35" s="248" t="s">
        <v>580</v>
      </c>
      <c r="H35" s="248" t="s">
        <v>580</v>
      </c>
      <c r="I35" s="266" t="s">
        <v>368</v>
      </c>
      <c r="J35" s="275"/>
      <c r="K35" s="285" t="s">
        <v>265</v>
      </c>
      <c r="L35" s="295"/>
      <c r="M35" s="307"/>
      <c r="N35" s="323" t="s">
        <v>908</v>
      </c>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73"/>
    </row>
    <row r="36" spans="1:40" s="204" customFormat="1" ht="62.25" customHeight="1">
      <c r="A36" s="217"/>
      <c r="B36" s="227"/>
      <c r="C36" s="227"/>
      <c r="D36" s="227"/>
      <c r="E36" s="227"/>
      <c r="F36" s="238"/>
      <c r="G36" s="249"/>
      <c r="H36" s="249"/>
      <c r="I36" s="267"/>
      <c r="J36" s="276"/>
      <c r="K36" s="286"/>
      <c r="L36" s="296"/>
      <c r="M36" s="308"/>
      <c r="N36" s="324" t="s">
        <v>979</v>
      </c>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74"/>
    </row>
    <row r="37" spans="1:40" s="204" customFormat="1" ht="91.5" customHeight="1">
      <c r="A37" s="218"/>
      <c r="B37" s="228"/>
      <c r="C37" s="228"/>
      <c r="D37" s="228"/>
      <c r="E37" s="228"/>
      <c r="F37" s="239"/>
      <c r="G37" s="250"/>
      <c r="H37" s="250"/>
      <c r="I37" s="268"/>
      <c r="J37" s="277"/>
      <c r="K37" s="287"/>
      <c r="L37" s="297"/>
      <c r="M37" s="309"/>
      <c r="N37" s="323" t="s">
        <v>983</v>
      </c>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73"/>
    </row>
    <row r="38" spans="1:40" s="204" customFormat="1" ht="81" customHeight="1">
      <c r="A38" s="214" t="s">
        <v>230</v>
      </c>
      <c r="B38" s="225"/>
      <c r="C38" s="225"/>
      <c r="D38" s="225"/>
      <c r="E38" s="225"/>
      <c r="F38" s="235"/>
      <c r="G38" s="246" t="s">
        <v>580</v>
      </c>
      <c r="H38" s="246" t="s">
        <v>580</v>
      </c>
      <c r="I38" s="264" t="s">
        <v>368</v>
      </c>
      <c r="J38" s="273"/>
      <c r="K38" s="283" t="s">
        <v>271</v>
      </c>
      <c r="L38" s="293"/>
      <c r="M38" s="305"/>
      <c r="N38" s="325" t="s">
        <v>615</v>
      </c>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36"/>
    </row>
    <row r="39" spans="1:40" s="204" customFormat="1" ht="79.5" customHeight="1">
      <c r="A39" s="215"/>
      <c r="B39" s="210"/>
      <c r="C39" s="210"/>
      <c r="D39" s="210"/>
      <c r="E39" s="210"/>
      <c r="F39" s="236"/>
      <c r="G39" s="247"/>
      <c r="H39" s="247"/>
      <c r="I39" s="265"/>
      <c r="J39" s="274"/>
      <c r="K39" s="284"/>
      <c r="L39" s="294"/>
      <c r="M39" s="306"/>
      <c r="N39" s="320" t="s">
        <v>277</v>
      </c>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67"/>
    </row>
    <row r="40" spans="1:40" s="204" customFormat="1" ht="79.5" customHeight="1">
      <c r="A40" s="219"/>
      <c r="B40" s="229"/>
      <c r="C40" s="229"/>
      <c r="D40" s="229"/>
      <c r="E40" s="229"/>
      <c r="F40" s="240"/>
      <c r="G40" s="251"/>
      <c r="H40" s="251"/>
      <c r="I40" s="269"/>
      <c r="J40" s="278"/>
      <c r="K40" s="288"/>
      <c r="L40" s="298"/>
      <c r="M40" s="310"/>
      <c r="N40" s="325" t="s">
        <v>617</v>
      </c>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343"/>
      <c r="AM40" s="336"/>
    </row>
    <row r="41" spans="1:40" s="204" customFormat="1" ht="95.25" customHeight="1">
      <c r="A41" s="214" t="s">
        <v>516</v>
      </c>
      <c r="B41" s="225"/>
      <c r="C41" s="225"/>
      <c r="D41" s="225"/>
      <c r="E41" s="225"/>
      <c r="F41" s="235"/>
      <c r="G41" s="246"/>
      <c r="H41" s="246" t="s">
        <v>373</v>
      </c>
      <c r="I41" s="264" t="s">
        <v>375</v>
      </c>
      <c r="J41" s="273"/>
      <c r="K41" s="283" t="s">
        <v>620</v>
      </c>
      <c r="L41" s="293"/>
      <c r="M41" s="305"/>
      <c r="N41" s="320" t="s">
        <v>299</v>
      </c>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67"/>
    </row>
    <row r="42" spans="1:40" s="204" customFormat="1" ht="59.25" customHeight="1">
      <c r="A42" s="215"/>
      <c r="B42" s="210"/>
      <c r="C42" s="210"/>
      <c r="D42" s="210"/>
      <c r="E42" s="210"/>
      <c r="F42" s="236"/>
      <c r="G42" s="247"/>
      <c r="H42" s="247"/>
      <c r="I42" s="265"/>
      <c r="J42" s="274"/>
      <c r="K42" s="284"/>
      <c r="L42" s="294"/>
      <c r="M42" s="306"/>
      <c r="N42" s="320" t="s">
        <v>622</v>
      </c>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67"/>
    </row>
    <row r="43" spans="1:40" s="204" customFormat="1" ht="35.25" customHeight="1">
      <c r="A43" s="215"/>
      <c r="B43" s="210"/>
      <c r="C43" s="210"/>
      <c r="D43" s="210"/>
      <c r="E43" s="210"/>
      <c r="F43" s="236"/>
      <c r="G43" s="247"/>
      <c r="H43" s="247"/>
      <c r="I43" s="265"/>
      <c r="J43" s="274"/>
      <c r="K43" s="284"/>
      <c r="L43" s="294"/>
      <c r="M43" s="306"/>
      <c r="N43" s="320" t="s">
        <v>626</v>
      </c>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67"/>
    </row>
    <row r="44" spans="1:40" s="204" customFormat="1" ht="118.5" customHeight="1">
      <c r="A44" s="215"/>
      <c r="B44" s="210"/>
      <c r="C44" s="210"/>
      <c r="D44" s="210"/>
      <c r="E44" s="210"/>
      <c r="F44" s="236"/>
      <c r="G44" s="247"/>
      <c r="H44" s="247"/>
      <c r="I44" s="265"/>
      <c r="J44" s="274"/>
      <c r="K44" s="284"/>
      <c r="L44" s="294"/>
      <c r="M44" s="306"/>
      <c r="N44" s="320" t="s">
        <v>441</v>
      </c>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67"/>
    </row>
    <row r="45" spans="1:40" s="204" customFormat="1" ht="48.75" customHeight="1">
      <c r="A45" s="215"/>
      <c r="B45" s="210"/>
      <c r="C45" s="210"/>
      <c r="D45" s="210"/>
      <c r="E45" s="210"/>
      <c r="F45" s="236"/>
      <c r="G45" s="247"/>
      <c r="H45" s="247"/>
      <c r="I45" s="265"/>
      <c r="J45" s="274"/>
      <c r="K45" s="284"/>
      <c r="L45" s="294"/>
      <c r="M45" s="306"/>
      <c r="N45" s="326" t="s">
        <v>370</v>
      </c>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75"/>
    </row>
    <row r="46" spans="1:40" s="204" customFormat="1" ht="98.25" customHeight="1">
      <c r="A46" s="215"/>
      <c r="B46" s="210"/>
      <c r="C46" s="210"/>
      <c r="D46" s="210"/>
      <c r="E46" s="210"/>
      <c r="F46" s="236"/>
      <c r="G46" s="247"/>
      <c r="H46" s="247"/>
      <c r="I46" s="265"/>
      <c r="J46" s="274"/>
      <c r="K46" s="284"/>
      <c r="L46" s="294"/>
      <c r="M46" s="306"/>
      <c r="N46" s="321"/>
      <c r="O46" s="345"/>
      <c r="P46" s="354" t="s">
        <v>627</v>
      </c>
      <c r="Q46" s="356"/>
      <c r="R46" s="356"/>
      <c r="S46" s="356"/>
      <c r="T46" s="356"/>
      <c r="U46" s="356"/>
      <c r="V46" s="356"/>
      <c r="W46" s="356"/>
      <c r="X46" s="356"/>
      <c r="Y46" s="356"/>
      <c r="Z46" s="359"/>
      <c r="AA46" s="363" t="s">
        <v>628</v>
      </c>
      <c r="AB46" s="363"/>
      <c r="AC46" s="363"/>
      <c r="AD46" s="363"/>
      <c r="AE46" s="363"/>
      <c r="AF46" s="363"/>
      <c r="AG46" s="363"/>
      <c r="AH46" s="363"/>
      <c r="AI46" s="363"/>
      <c r="AJ46" s="363"/>
      <c r="AK46" s="363"/>
      <c r="AL46" s="363"/>
      <c r="AM46" s="371"/>
    </row>
    <row r="47" spans="1:40" s="204" customFormat="1" ht="121.5" customHeight="1">
      <c r="A47" s="215"/>
      <c r="B47" s="210"/>
      <c r="C47" s="210"/>
      <c r="D47" s="210"/>
      <c r="E47" s="210"/>
      <c r="F47" s="236"/>
      <c r="G47" s="247"/>
      <c r="H47" s="247"/>
      <c r="I47" s="265"/>
      <c r="J47" s="274"/>
      <c r="K47" s="284"/>
      <c r="L47" s="294"/>
      <c r="M47" s="306"/>
      <c r="N47" s="321"/>
      <c r="O47" s="346" t="s">
        <v>71</v>
      </c>
      <c r="P47" s="335" t="s">
        <v>631</v>
      </c>
      <c r="Q47" s="335"/>
      <c r="R47" s="335"/>
      <c r="S47" s="335"/>
      <c r="T47" s="335"/>
      <c r="U47" s="335"/>
      <c r="V47" s="335"/>
      <c r="W47" s="335"/>
      <c r="X47" s="335"/>
      <c r="Y47" s="335"/>
      <c r="Z47" s="335"/>
      <c r="AA47" s="335" t="s">
        <v>632</v>
      </c>
      <c r="AB47" s="335"/>
      <c r="AC47" s="335"/>
      <c r="AD47" s="335"/>
      <c r="AE47" s="335"/>
      <c r="AF47" s="335"/>
      <c r="AG47" s="335"/>
      <c r="AH47" s="335"/>
      <c r="AI47" s="335"/>
      <c r="AJ47" s="335"/>
      <c r="AK47" s="335"/>
      <c r="AL47" s="335"/>
      <c r="AM47" s="371"/>
    </row>
    <row r="48" spans="1:40" s="204" customFormat="1" ht="155.25" customHeight="1">
      <c r="A48" s="215"/>
      <c r="B48" s="210"/>
      <c r="C48" s="210"/>
      <c r="D48" s="210"/>
      <c r="E48" s="210"/>
      <c r="F48" s="236"/>
      <c r="G48" s="247"/>
      <c r="H48" s="247"/>
      <c r="I48" s="265"/>
      <c r="J48" s="274"/>
      <c r="K48" s="284"/>
      <c r="L48" s="294"/>
      <c r="M48" s="306"/>
      <c r="N48" s="321"/>
      <c r="O48" s="346" t="s">
        <v>73</v>
      </c>
      <c r="P48" s="335" t="s">
        <v>355</v>
      </c>
      <c r="Q48" s="335"/>
      <c r="R48" s="335"/>
      <c r="S48" s="335"/>
      <c r="T48" s="335"/>
      <c r="U48" s="335"/>
      <c r="V48" s="335"/>
      <c r="W48" s="335"/>
      <c r="X48" s="335"/>
      <c r="Y48" s="335"/>
      <c r="Z48" s="335"/>
      <c r="AA48" s="335" t="s">
        <v>635</v>
      </c>
      <c r="AB48" s="335"/>
      <c r="AC48" s="335"/>
      <c r="AD48" s="335"/>
      <c r="AE48" s="335"/>
      <c r="AF48" s="335"/>
      <c r="AG48" s="335"/>
      <c r="AH48" s="335"/>
      <c r="AI48" s="335"/>
      <c r="AJ48" s="335"/>
      <c r="AK48" s="335"/>
      <c r="AL48" s="335"/>
      <c r="AM48" s="371"/>
    </row>
    <row r="49" spans="1:40" s="204" customFormat="1" ht="171.75" customHeight="1">
      <c r="A49" s="215"/>
      <c r="B49" s="210"/>
      <c r="C49" s="210"/>
      <c r="D49" s="210"/>
      <c r="E49" s="210"/>
      <c r="F49" s="236"/>
      <c r="G49" s="247"/>
      <c r="H49" s="247"/>
      <c r="I49" s="265"/>
      <c r="J49" s="274"/>
      <c r="K49" s="284"/>
      <c r="L49" s="294"/>
      <c r="M49" s="306"/>
      <c r="N49" s="321"/>
      <c r="O49" s="346" t="s">
        <v>8</v>
      </c>
      <c r="P49" s="335" t="s">
        <v>636</v>
      </c>
      <c r="Q49" s="335"/>
      <c r="R49" s="335"/>
      <c r="S49" s="335"/>
      <c r="T49" s="335"/>
      <c r="U49" s="335"/>
      <c r="V49" s="335"/>
      <c r="W49" s="335"/>
      <c r="X49" s="335"/>
      <c r="Y49" s="335"/>
      <c r="Z49" s="335"/>
      <c r="AA49" s="335" t="s">
        <v>190</v>
      </c>
      <c r="AB49" s="335"/>
      <c r="AC49" s="335"/>
      <c r="AD49" s="335"/>
      <c r="AE49" s="335"/>
      <c r="AF49" s="335"/>
      <c r="AG49" s="335"/>
      <c r="AH49" s="335"/>
      <c r="AI49" s="335"/>
      <c r="AJ49" s="335"/>
      <c r="AK49" s="335"/>
      <c r="AL49" s="335"/>
      <c r="AM49" s="371"/>
    </row>
    <row r="50" spans="1:40" s="204" customFormat="1" ht="92.25" customHeight="1">
      <c r="A50" s="215"/>
      <c r="B50" s="210"/>
      <c r="C50" s="210"/>
      <c r="D50" s="210"/>
      <c r="E50" s="210"/>
      <c r="F50" s="236"/>
      <c r="G50" s="247"/>
      <c r="H50" s="247"/>
      <c r="I50" s="265"/>
      <c r="J50" s="274"/>
      <c r="K50" s="284"/>
      <c r="L50" s="294"/>
      <c r="M50" s="306"/>
      <c r="N50" s="321"/>
      <c r="O50" s="346" t="s">
        <v>77</v>
      </c>
      <c r="P50" s="335" t="s">
        <v>404</v>
      </c>
      <c r="Q50" s="335"/>
      <c r="R50" s="335"/>
      <c r="S50" s="335"/>
      <c r="T50" s="335"/>
      <c r="U50" s="335"/>
      <c r="V50" s="335"/>
      <c r="W50" s="335"/>
      <c r="X50" s="335"/>
      <c r="Y50" s="335"/>
      <c r="Z50" s="335"/>
      <c r="AA50" s="335" t="s">
        <v>515</v>
      </c>
      <c r="AB50" s="335"/>
      <c r="AC50" s="335"/>
      <c r="AD50" s="335"/>
      <c r="AE50" s="335"/>
      <c r="AF50" s="335"/>
      <c r="AG50" s="335"/>
      <c r="AH50" s="335"/>
      <c r="AI50" s="335"/>
      <c r="AJ50" s="335"/>
      <c r="AK50" s="335"/>
      <c r="AL50" s="335"/>
      <c r="AM50" s="371"/>
    </row>
    <row r="51" spans="1:40" s="204" customFormat="1" ht="246" customHeight="1">
      <c r="A51" s="215"/>
      <c r="B51" s="210"/>
      <c r="C51" s="210"/>
      <c r="D51" s="210"/>
      <c r="E51" s="210"/>
      <c r="F51" s="236"/>
      <c r="G51" s="247"/>
      <c r="H51" s="247"/>
      <c r="I51" s="265"/>
      <c r="J51" s="274"/>
      <c r="K51" s="284"/>
      <c r="L51" s="294"/>
      <c r="M51" s="306"/>
      <c r="N51" s="321"/>
      <c r="O51" s="346" t="s">
        <v>83</v>
      </c>
      <c r="P51" s="335" t="s">
        <v>638</v>
      </c>
      <c r="Q51" s="335"/>
      <c r="R51" s="335"/>
      <c r="S51" s="335"/>
      <c r="T51" s="335"/>
      <c r="U51" s="335"/>
      <c r="V51" s="335"/>
      <c r="W51" s="335"/>
      <c r="X51" s="335"/>
      <c r="Y51" s="335"/>
      <c r="Z51" s="335"/>
      <c r="AA51" s="335" t="s">
        <v>88</v>
      </c>
      <c r="AB51" s="335"/>
      <c r="AC51" s="335"/>
      <c r="AD51" s="335"/>
      <c r="AE51" s="335"/>
      <c r="AF51" s="335"/>
      <c r="AG51" s="335"/>
      <c r="AH51" s="335"/>
      <c r="AI51" s="335"/>
      <c r="AJ51" s="335"/>
      <c r="AK51" s="335"/>
      <c r="AL51" s="335"/>
      <c r="AM51" s="371"/>
    </row>
    <row r="52" spans="1:40" s="204" customFormat="1" ht="81.75" customHeight="1">
      <c r="A52" s="215"/>
      <c r="B52" s="210"/>
      <c r="C52" s="210"/>
      <c r="D52" s="210"/>
      <c r="E52" s="210"/>
      <c r="F52" s="236"/>
      <c r="G52" s="247"/>
      <c r="H52" s="247"/>
      <c r="I52" s="265"/>
      <c r="J52" s="274"/>
      <c r="K52" s="284"/>
      <c r="L52" s="294"/>
      <c r="M52" s="306"/>
      <c r="N52" s="321"/>
      <c r="O52" s="346" t="s">
        <v>643</v>
      </c>
      <c r="P52" s="335" t="s">
        <v>645</v>
      </c>
      <c r="Q52" s="335"/>
      <c r="R52" s="335"/>
      <c r="S52" s="335"/>
      <c r="T52" s="335"/>
      <c r="U52" s="335"/>
      <c r="V52" s="335"/>
      <c r="W52" s="335"/>
      <c r="X52" s="335"/>
      <c r="Y52" s="335"/>
      <c r="Z52" s="335"/>
      <c r="AA52" s="335" t="s">
        <v>648</v>
      </c>
      <c r="AB52" s="335"/>
      <c r="AC52" s="335"/>
      <c r="AD52" s="335"/>
      <c r="AE52" s="335"/>
      <c r="AF52" s="335"/>
      <c r="AG52" s="335"/>
      <c r="AH52" s="335"/>
      <c r="AI52" s="335"/>
      <c r="AJ52" s="335"/>
      <c r="AK52" s="335"/>
      <c r="AL52" s="335"/>
      <c r="AM52" s="371"/>
    </row>
    <row r="53" spans="1:40" s="204" customFormat="1" ht="81" customHeight="1">
      <c r="A53" s="215"/>
      <c r="B53" s="210"/>
      <c r="C53" s="210"/>
      <c r="D53" s="210"/>
      <c r="E53" s="210"/>
      <c r="F53" s="236"/>
      <c r="G53" s="247"/>
      <c r="H53" s="247"/>
      <c r="I53" s="265"/>
      <c r="J53" s="274"/>
      <c r="K53" s="284"/>
      <c r="L53" s="294"/>
      <c r="M53" s="306"/>
      <c r="N53" s="321"/>
      <c r="O53" s="346" t="s">
        <v>149</v>
      </c>
      <c r="P53" s="335" t="s">
        <v>534</v>
      </c>
      <c r="Q53" s="335"/>
      <c r="R53" s="335"/>
      <c r="S53" s="335"/>
      <c r="T53" s="335"/>
      <c r="U53" s="335"/>
      <c r="V53" s="335"/>
      <c r="W53" s="335"/>
      <c r="X53" s="335"/>
      <c r="Y53" s="335"/>
      <c r="Z53" s="335"/>
      <c r="AA53" s="335" t="s">
        <v>652</v>
      </c>
      <c r="AB53" s="335"/>
      <c r="AC53" s="335"/>
      <c r="AD53" s="335"/>
      <c r="AE53" s="335"/>
      <c r="AF53" s="335"/>
      <c r="AG53" s="335"/>
      <c r="AH53" s="335"/>
      <c r="AI53" s="335"/>
      <c r="AJ53" s="335"/>
      <c r="AK53" s="335"/>
      <c r="AL53" s="335"/>
      <c r="AM53" s="371"/>
    </row>
    <row r="54" spans="1:40" s="204" customFormat="1" ht="117.75" customHeight="1">
      <c r="A54" s="215"/>
      <c r="B54" s="210"/>
      <c r="C54" s="210"/>
      <c r="D54" s="210"/>
      <c r="E54" s="210"/>
      <c r="F54" s="236"/>
      <c r="G54" s="247"/>
      <c r="H54" s="247"/>
      <c r="I54" s="265"/>
      <c r="J54" s="274"/>
      <c r="K54" s="284"/>
      <c r="L54" s="294"/>
      <c r="M54" s="306"/>
      <c r="N54" s="321"/>
      <c r="O54" s="346" t="s">
        <v>654</v>
      </c>
      <c r="P54" s="335" t="s">
        <v>656</v>
      </c>
      <c r="Q54" s="335"/>
      <c r="R54" s="335"/>
      <c r="S54" s="335"/>
      <c r="T54" s="335"/>
      <c r="U54" s="335"/>
      <c r="V54" s="335"/>
      <c r="W54" s="335"/>
      <c r="X54" s="335"/>
      <c r="Y54" s="335"/>
      <c r="Z54" s="335"/>
      <c r="AA54" s="335" t="s">
        <v>470</v>
      </c>
      <c r="AB54" s="335"/>
      <c r="AC54" s="335"/>
      <c r="AD54" s="335"/>
      <c r="AE54" s="335"/>
      <c r="AF54" s="335"/>
      <c r="AG54" s="335"/>
      <c r="AH54" s="335"/>
      <c r="AI54" s="335"/>
      <c r="AJ54" s="335"/>
      <c r="AK54" s="335"/>
      <c r="AL54" s="335"/>
      <c r="AM54" s="371"/>
    </row>
    <row r="55" spans="1:40" s="204" customFormat="1" ht="114" customHeight="1">
      <c r="A55" s="215"/>
      <c r="B55" s="210"/>
      <c r="C55" s="210"/>
      <c r="D55" s="210"/>
      <c r="E55" s="210"/>
      <c r="F55" s="236"/>
      <c r="G55" s="247"/>
      <c r="H55" s="247"/>
      <c r="I55" s="265"/>
      <c r="J55" s="274"/>
      <c r="K55" s="284"/>
      <c r="L55" s="294"/>
      <c r="M55" s="306"/>
      <c r="N55" s="321"/>
      <c r="O55" s="346" t="s">
        <v>657</v>
      </c>
      <c r="P55" s="335" t="s">
        <v>662</v>
      </c>
      <c r="Q55" s="335"/>
      <c r="R55" s="335"/>
      <c r="S55" s="335"/>
      <c r="T55" s="335"/>
      <c r="U55" s="335"/>
      <c r="V55" s="335"/>
      <c r="W55" s="335"/>
      <c r="X55" s="335"/>
      <c r="Y55" s="335"/>
      <c r="Z55" s="335"/>
      <c r="AA55" s="335" t="s">
        <v>426</v>
      </c>
      <c r="AB55" s="335"/>
      <c r="AC55" s="335"/>
      <c r="AD55" s="335"/>
      <c r="AE55" s="335"/>
      <c r="AF55" s="335"/>
      <c r="AG55" s="335"/>
      <c r="AH55" s="335"/>
      <c r="AI55" s="335"/>
      <c r="AJ55" s="335"/>
      <c r="AK55" s="335"/>
      <c r="AL55" s="335"/>
      <c r="AM55" s="371"/>
    </row>
    <row r="56" spans="1:40" s="204" customFormat="1" ht="95.25" customHeight="1">
      <c r="A56" s="215"/>
      <c r="B56" s="210"/>
      <c r="C56" s="210"/>
      <c r="D56" s="210"/>
      <c r="E56" s="210"/>
      <c r="F56" s="236"/>
      <c r="G56" s="247"/>
      <c r="H56" s="247"/>
      <c r="I56" s="265"/>
      <c r="J56" s="274"/>
      <c r="K56" s="284"/>
      <c r="L56" s="294"/>
      <c r="M56" s="306"/>
      <c r="N56" s="321"/>
      <c r="O56" s="346" t="s">
        <v>63</v>
      </c>
      <c r="P56" s="335" t="s">
        <v>537</v>
      </c>
      <c r="Q56" s="335"/>
      <c r="R56" s="335"/>
      <c r="S56" s="335"/>
      <c r="T56" s="335"/>
      <c r="U56" s="335"/>
      <c r="V56" s="335"/>
      <c r="W56" s="335"/>
      <c r="X56" s="335"/>
      <c r="Y56" s="335"/>
      <c r="Z56" s="335"/>
      <c r="AA56" s="335" t="s">
        <v>663</v>
      </c>
      <c r="AB56" s="335"/>
      <c r="AC56" s="335"/>
      <c r="AD56" s="335"/>
      <c r="AE56" s="335"/>
      <c r="AF56" s="335"/>
      <c r="AG56" s="335"/>
      <c r="AH56" s="335"/>
      <c r="AI56" s="335"/>
      <c r="AJ56" s="335"/>
      <c r="AK56" s="335"/>
      <c r="AL56" s="335"/>
      <c r="AM56" s="371"/>
    </row>
    <row r="57" spans="1:40" s="204" customFormat="1" ht="138.75" customHeight="1">
      <c r="A57" s="215"/>
      <c r="B57" s="210"/>
      <c r="C57" s="210"/>
      <c r="D57" s="210"/>
      <c r="E57" s="210"/>
      <c r="F57" s="236"/>
      <c r="G57" s="247"/>
      <c r="H57" s="247"/>
      <c r="I57" s="265"/>
      <c r="J57" s="274"/>
      <c r="K57" s="284"/>
      <c r="L57" s="294"/>
      <c r="M57" s="306"/>
      <c r="N57" s="321"/>
      <c r="O57" s="346" t="s">
        <v>664</v>
      </c>
      <c r="P57" s="335" t="s">
        <v>367</v>
      </c>
      <c r="Q57" s="335"/>
      <c r="R57" s="335"/>
      <c r="S57" s="335"/>
      <c r="T57" s="335"/>
      <c r="U57" s="335"/>
      <c r="V57" s="335"/>
      <c r="W57" s="335"/>
      <c r="X57" s="335"/>
      <c r="Y57" s="335"/>
      <c r="Z57" s="335"/>
      <c r="AA57" s="335" t="s">
        <v>667</v>
      </c>
      <c r="AB57" s="335"/>
      <c r="AC57" s="335"/>
      <c r="AD57" s="335"/>
      <c r="AE57" s="335"/>
      <c r="AF57" s="335"/>
      <c r="AG57" s="335"/>
      <c r="AH57" s="335"/>
      <c r="AI57" s="335"/>
      <c r="AJ57" s="335"/>
      <c r="AK57" s="335"/>
      <c r="AL57" s="335"/>
      <c r="AM57" s="371"/>
    </row>
    <row r="58" spans="1:40" s="204" customFormat="1" ht="111.75" customHeight="1">
      <c r="A58" s="215"/>
      <c r="B58" s="210"/>
      <c r="C58" s="210"/>
      <c r="D58" s="210"/>
      <c r="E58" s="210"/>
      <c r="F58" s="236"/>
      <c r="G58" s="247"/>
      <c r="H58" s="247"/>
      <c r="I58" s="265"/>
      <c r="J58" s="274"/>
      <c r="K58" s="284"/>
      <c r="L58" s="294"/>
      <c r="M58" s="306"/>
      <c r="N58" s="321"/>
      <c r="O58" s="346" t="s">
        <v>15</v>
      </c>
      <c r="P58" s="335" t="s">
        <v>668</v>
      </c>
      <c r="Q58" s="335"/>
      <c r="R58" s="335"/>
      <c r="S58" s="335"/>
      <c r="T58" s="335"/>
      <c r="U58" s="335"/>
      <c r="V58" s="335"/>
      <c r="W58" s="335"/>
      <c r="X58" s="335"/>
      <c r="Y58" s="335"/>
      <c r="Z58" s="335"/>
      <c r="AA58" s="335" t="s">
        <v>169</v>
      </c>
      <c r="AB58" s="335"/>
      <c r="AC58" s="335"/>
      <c r="AD58" s="335"/>
      <c r="AE58" s="335"/>
      <c r="AF58" s="335"/>
      <c r="AG58" s="335"/>
      <c r="AH58" s="335"/>
      <c r="AI58" s="335"/>
      <c r="AJ58" s="335"/>
      <c r="AK58" s="335"/>
      <c r="AL58" s="335"/>
      <c r="AM58" s="371"/>
    </row>
    <row r="59" spans="1:40" s="204" customFormat="1" ht="111.75" customHeight="1">
      <c r="A59" s="215"/>
      <c r="B59" s="210"/>
      <c r="C59" s="210"/>
      <c r="D59" s="210"/>
      <c r="E59" s="210"/>
      <c r="F59" s="236"/>
      <c r="G59" s="247"/>
      <c r="H59" s="247"/>
      <c r="I59" s="265"/>
      <c r="J59" s="274"/>
      <c r="K59" s="284"/>
      <c r="L59" s="294"/>
      <c r="M59" s="306"/>
      <c r="N59" s="321"/>
      <c r="O59" s="346" t="s">
        <v>247</v>
      </c>
      <c r="P59" s="335" t="s">
        <v>59</v>
      </c>
      <c r="Q59" s="335"/>
      <c r="R59" s="335"/>
      <c r="S59" s="335"/>
      <c r="T59" s="335"/>
      <c r="U59" s="335"/>
      <c r="V59" s="335"/>
      <c r="W59" s="335"/>
      <c r="X59" s="335"/>
      <c r="Y59" s="335"/>
      <c r="Z59" s="335"/>
      <c r="AA59" s="335" t="s">
        <v>469</v>
      </c>
      <c r="AB59" s="335"/>
      <c r="AC59" s="335"/>
      <c r="AD59" s="335"/>
      <c r="AE59" s="335"/>
      <c r="AF59" s="335"/>
      <c r="AG59" s="335"/>
      <c r="AH59" s="335"/>
      <c r="AI59" s="335"/>
      <c r="AJ59" s="335"/>
      <c r="AK59" s="335"/>
      <c r="AL59" s="335"/>
      <c r="AM59" s="371"/>
    </row>
    <row r="60" spans="1:40" s="204" customFormat="1" ht="137.25" customHeight="1">
      <c r="A60" s="215"/>
      <c r="B60" s="210"/>
      <c r="C60" s="210"/>
      <c r="D60" s="210"/>
      <c r="E60" s="210"/>
      <c r="F60" s="236"/>
      <c r="G60" s="247"/>
      <c r="H60" s="247"/>
      <c r="I60" s="265"/>
      <c r="J60" s="274"/>
      <c r="K60" s="284"/>
      <c r="L60" s="294"/>
      <c r="M60" s="306"/>
      <c r="N60" s="321"/>
      <c r="O60" s="346" t="s">
        <v>669</v>
      </c>
      <c r="P60" s="335" t="s">
        <v>670</v>
      </c>
      <c r="Q60" s="335"/>
      <c r="R60" s="335"/>
      <c r="S60" s="335"/>
      <c r="T60" s="335"/>
      <c r="U60" s="335"/>
      <c r="V60" s="335"/>
      <c r="W60" s="335"/>
      <c r="X60" s="335"/>
      <c r="Y60" s="335"/>
      <c r="Z60" s="335"/>
      <c r="AA60" s="335" t="s">
        <v>223</v>
      </c>
      <c r="AB60" s="335"/>
      <c r="AC60" s="335"/>
      <c r="AD60" s="335"/>
      <c r="AE60" s="335"/>
      <c r="AF60" s="335"/>
      <c r="AG60" s="335"/>
      <c r="AH60" s="335"/>
      <c r="AI60" s="335"/>
      <c r="AJ60" s="335"/>
      <c r="AK60" s="335"/>
      <c r="AL60" s="335"/>
      <c r="AM60" s="371"/>
    </row>
    <row r="61" spans="1:40" s="204" customFormat="1" ht="17.25" customHeight="1">
      <c r="A61" s="219"/>
      <c r="B61" s="229"/>
      <c r="C61" s="229"/>
      <c r="D61" s="229"/>
      <c r="E61" s="229"/>
      <c r="F61" s="240"/>
      <c r="G61" s="251"/>
      <c r="H61" s="251"/>
      <c r="I61" s="269"/>
      <c r="J61" s="278"/>
      <c r="K61" s="288"/>
      <c r="L61" s="298"/>
      <c r="M61" s="310"/>
      <c r="N61" s="322"/>
      <c r="O61" s="328"/>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72"/>
    </row>
    <row r="62" spans="1:40" s="204" customFormat="1" ht="86.25" customHeight="1">
      <c r="A62" s="213" t="s">
        <v>396</v>
      </c>
      <c r="B62" s="213"/>
      <c r="C62" s="213"/>
      <c r="D62" s="213"/>
      <c r="E62" s="213"/>
      <c r="F62" s="213"/>
      <c r="G62" s="245" t="s">
        <v>373</v>
      </c>
      <c r="H62" s="245"/>
      <c r="I62" s="263" t="s">
        <v>375</v>
      </c>
      <c r="J62" s="263"/>
      <c r="K62" s="282" t="s">
        <v>608</v>
      </c>
      <c r="L62" s="282"/>
      <c r="M62" s="282"/>
      <c r="N62" s="316" t="s">
        <v>129</v>
      </c>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67"/>
    </row>
    <row r="63" spans="1:40" s="204" customFormat="1" ht="164.25" customHeight="1">
      <c r="A63" s="213"/>
      <c r="B63" s="213"/>
      <c r="C63" s="213"/>
      <c r="D63" s="213"/>
      <c r="E63" s="213"/>
      <c r="F63" s="213"/>
      <c r="G63" s="245"/>
      <c r="H63" s="245"/>
      <c r="I63" s="263"/>
      <c r="J63" s="263"/>
      <c r="K63" s="282"/>
      <c r="L63" s="282"/>
      <c r="M63" s="282"/>
      <c r="N63" s="316" t="s">
        <v>511</v>
      </c>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67"/>
    </row>
    <row r="64" spans="1:40" s="204" customFormat="1" ht="33" customHeight="1">
      <c r="A64" s="213"/>
      <c r="B64" s="213"/>
      <c r="C64" s="213"/>
      <c r="D64" s="213"/>
      <c r="E64" s="213"/>
      <c r="F64" s="213"/>
      <c r="G64" s="245"/>
      <c r="H64" s="245"/>
      <c r="I64" s="263"/>
      <c r="J64" s="263"/>
      <c r="K64" s="282"/>
      <c r="L64" s="282"/>
      <c r="M64" s="282"/>
      <c r="N64" s="327" t="s">
        <v>370</v>
      </c>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c r="AM64" s="375"/>
    </row>
    <row r="65" spans="1:40" s="204" customFormat="1" ht="34.5" customHeight="1">
      <c r="A65" s="213"/>
      <c r="B65" s="213"/>
      <c r="C65" s="213"/>
      <c r="D65" s="213"/>
      <c r="E65" s="213"/>
      <c r="F65" s="213"/>
      <c r="G65" s="245"/>
      <c r="H65" s="245"/>
      <c r="I65" s="263"/>
      <c r="J65" s="263"/>
      <c r="K65" s="282"/>
      <c r="L65" s="282"/>
      <c r="M65" s="282"/>
      <c r="O65" s="345"/>
      <c r="P65" s="354" t="s">
        <v>627</v>
      </c>
      <c r="Q65" s="356"/>
      <c r="R65" s="356"/>
      <c r="S65" s="356"/>
      <c r="T65" s="356"/>
      <c r="U65" s="356"/>
      <c r="V65" s="356"/>
      <c r="W65" s="356"/>
      <c r="X65" s="356"/>
      <c r="Y65" s="356"/>
      <c r="Z65" s="359"/>
      <c r="AA65" s="363" t="s">
        <v>628</v>
      </c>
      <c r="AB65" s="363"/>
      <c r="AC65" s="363"/>
      <c r="AD65" s="363"/>
      <c r="AE65" s="363"/>
      <c r="AF65" s="363"/>
      <c r="AG65" s="363"/>
      <c r="AH65" s="363"/>
      <c r="AI65" s="363"/>
      <c r="AJ65" s="363"/>
      <c r="AK65" s="363"/>
      <c r="AL65" s="363"/>
      <c r="AM65" s="371"/>
    </row>
    <row r="66" spans="1:40" s="204" customFormat="1" ht="135" customHeight="1">
      <c r="A66" s="213"/>
      <c r="B66" s="213"/>
      <c r="C66" s="213"/>
      <c r="D66" s="213"/>
      <c r="E66" s="213"/>
      <c r="F66" s="213"/>
      <c r="G66" s="245"/>
      <c r="H66" s="245"/>
      <c r="I66" s="263"/>
      <c r="J66" s="263"/>
      <c r="K66" s="282"/>
      <c r="L66" s="282"/>
      <c r="M66" s="282"/>
      <c r="O66" s="346" t="s">
        <v>71</v>
      </c>
      <c r="P66" s="335" t="s">
        <v>316</v>
      </c>
      <c r="Q66" s="335"/>
      <c r="R66" s="335"/>
      <c r="S66" s="335"/>
      <c r="T66" s="335"/>
      <c r="U66" s="335"/>
      <c r="V66" s="335"/>
      <c r="W66" s="335"/>
      <c r="X66" s="335"/>
      <c r="Y66" s="335"/>
      <c r="Z66" s="335"/>
      <c r="AA66" s="335" t="s">
        <v>671</v>
      </c>
      <c r="AB66" s="335"/>
      <c r="AC66" s="335"/>
      <c r="AD66" s="335"/>
      <c r="AE66" s="335"/>
      <c r="AF66" s="335"/>
      <c r="AG66" s="335"/>
      <c r="AH66" s="335"/>
      <c r="AI66" s="335"/>
      <c r="AJ66" s="335"/>
      <c r="AK66" s="335"/>
      <c r="AL66" s="335"/>
      <c r="AM66" s="371"/>
    </row>
    <row r="67" spans="1:40" s="204" customFormat="1" ht="52.5" customHeight="1">
      <c r="A67" s="213"/>
      <c r="B67" s="213"/>
      <c r="C67" s="213"/>
      <c r="D67" s="213"/>
      <c r="E67" s="213"/>
      <c r="F67" s="213"/>
      <c r="G67" s="245"/>
      <c r="H67" s="245"/>
      <c r="I67" s="263"/>
      <c r="J67" s="263"/>
      <c r="K67" s="282"/>
      <c r="L67" s="282"/>
      <c r="M67" s="282"/>
      <c r="O67" s="346" t="s">
        <v>73</v>
      </c>
      <c r="P67" s="335" t="s">
        <v>674</v>
      </c>
      <c r="Q67" s="335"/>
      <c r="R67" s="335"/>
      <c r="S67" s="335"/>
      <c r="T67" s="335"/>
      <c r="U67" s="335"/>
      <c r="V67" s="335"/>
      <c r="W67" s="335"/>
      <c r="X67" s="335"/>
      <c r="Y67" s="335"/>
      <c r="Z67" s="335"/>
      <c r="AA67" s="335" t="s">
        <v>10</v>
      </c>
      <c r="AB67" s="335"/>
      <c r="AC67" s="335"/>
      <c r="AD67" s="335"/>
      <c r="AE67" s="335"/>
      <c r="AF67" s="335"/>
      <c r="AG67" s="335"/>
      <c r="AH67" s="335"/>
      <c r="AI67" s="335"/>
      <c r="AJ67" s="335"/>
      <c r="AK67" s="335"/>
      <c r="AL67" s="335"/>
      <c r="AM67" s="371"/>
    </row>
    <row r="68" spans="1:40" s="204" customFormat="1" ht="141" customHeight="1">
      <c r="A68" s="213"/>
      <c r="B68" s="213"/>
      <c r="C68" s="213"/>
      <c r="D68" s="213"/>
      <c r="E68" s="213"/>
      <c r="F68" s="213"/>
      <c r="G68" s="245"/>
      <c r="H68" s="245"/>
      <c r="I68" s="263"/>
      <c r="J68" s="263"/>
      <c r="K68" s="282"/>
      <c r="L68" s="282"/>
      <c r="M68" s="282"/>
      <c r="O68" s="346" t="s">
        <v>8</v>
      </c>
      <c r="P68" s="335" t="s">
        <v>114</v>
      </c>
      <c r="Q68" s="335"/>
      <c r="R68" s="335"/>
      <c r="S68" s="335"/>
      <c r="T68" s="335"/>
      <c r="U68" s="335"/>
      <c r="V68" s="335"/>
      <c r="W68" s="335"/>
      <c r="X68" s="335"/>
      <c r="Y68" s="335"/>
      <c r="Z68" s="335"/>
      <c r="AA68" s="335" t="s">
        <v>675</v>
      </c>
      <c r="AB68" s="335"/>
      <c r="AC68" s="335"/>
      <c r="AD68" s="335"/>
      <c r="AE68" s="335"/>
      <c r="AF68" s="335"/>
      <c r="AG68" s="335"/>
      <c r="AH68" s="335"/>
      <c r="AI68" s="335"/>
      <c r="AJ68" s="335"/>
      <c r="AK68" s="335"/>
      <c r="AL68" s="335"/>
      <c r="AM68" s="371"/>
    </row>
    <row r="69" spans="1:40" s="204" customFormat="1" ht="280.5" customHeight="1">
      <c r="A69" s="213"/>
      <c r="B69" s="213"/>
      <c r="C69" s="213"/>
      <c r="D69" s="213"/>
      <c r="E69" s="213"/>
      <c r="F69" s="213"/>
      <c r="G69" s="245"/>
      <c r="H69" s="245"/>
      <c r="I69" s="263"/>
      <c r="J69" s="263"/>
      <c r="K69" s="282"/>
      <c r="L69" s="282"/>
      <c r="M69" s="282"/>
      <c r="O69" s="346" t="s">
        <v>77</v>
      </c>
      <c r="P69" s="335" t="s">
        <v>676</v>
      </c>
      <c r="Q69" s="335"/>
      <c r="R69" s="335"/>
      <c r="S69" s="335"/>
      <c r="T69" s="335"/>
      <c r="U69" s="335"/>
      <c r="V69" s="335"/>
      <c r="W69" s="335"/>
      <c r="X69" s="335"/>
      <c r="Y69" s="335"/>
      <c r="Z69" s="335"/>
      <c r="AA69" s="335" t="s">
        <v>252</v>
      </c>
      <c r="AB69" s="335"/>
      <c r="AC69" s="335"/>
      <c r="AD69" s="335"/>
      <c r="AE69" s="335"/>
      <c r="AF69" s="335"/>
      <c r="AG69" s="335"/>
      <c r="AH69" s="335"/>
      <c r="AI69" s="335"/>
      <c r="AJ69" s="335"/>
      <c r="AK69" s="335"/>
      <c r="AL69" s="335"/>
      <c r="AM69" s="371"/>
    </row>
    <row r="70" spans="1:40" s="204" customFormat="1" ht="50.25" customHeight="1">
      <c r="A70" s="213"/>
      <c r="B70" s="213"/>
      <c r="C70" s="213"/>
      <c r="D70" s="213"/>
      <c r="E70" s="213"/>
      <c r="F70" s="213"/>
      <c r="G70" s="245"/>
      <c r="H70" s="245"/>
      <c r="I70" s="263"/>
      <c r="J70" s="263"/>
      <c r="K70" s="282"/>
      <c r="L70" s="282"/>
      <c r="M70" s="282"/>
      <c r="O70" s="346" t="s">
        <v>83</v>
      </c>
      <c r="P70" s="335" t="s">
        <v>679</v>
      </c>
      <c r="Q70" s="335"/>
      <c r="R70" s="335"/>
      <c r="S70" s="335"/>
      <c r="T70" s="335"/>
      <c r="U70" s="335"/>
      <c r="V70" s="335"/>
      <c r="W70" s="335"/>
      <c r="X70" s="335"/>
      <c r="Y70" s="335"/>
      <c r="Z70" s="335"/>
      <c r="AA70" s="335" t="s">
        <v>2</v>
      </c>
      <c r="AB70" s="335"/>
      <c r="AC70" s="335"/>
      <c r="AD70" s="335"/>
      <c r="AE70" s="335"/>
      <c r="AF70" s="335"/>
      <c r="AG70" s="335"/>
      <c r="AH70" s="335"/>
      <c r="AI70" s="335"/>
      <c r="AJ70" s="335"/>
      <c r="AK70" s="335"/>
      <c r="AL70" s="335"/>
      <c r="AM70" s="371"/>
    </row>
    <row r="71" spans="1:40" s="204" customFormat="1" ht="67.5" customHeight="1">
      <c r="A71" s="213"/>
      <c r="B71" s="213"/>
      <c r="C71" s="213"/>
      <c r="D71" s="213"/>
      <c r="E71" s="213"/>
      <c r="F71" s="213"/>
      <c r="G71" s="245"/>
      <c r="H71" s="245"/>
      <c r="I71" s="263"/>
      <c r="J71" s="263"/>
      <c r="K71" s="282"/>
      <c r="L71" s="282"/>
      <c r="M71" s="282"/>
      <c r="O71" s="346" t="s">
        <v>643</v>
      </c>
      <c r="P71" s="335" t="s">
        <v>680</v>
      </c>
      <c r="Q71" s="335"/>
      <c r="R71" s="335"/>
      <c r="S71" s="335"/>
      <c r="T71" s="335"/>
      <c r="U71" s="335"/>
      <c r="V71" s="335"/>
      <c r="W71" s="335"/>
      <c r="X71" s="335"/>
      <c r="Y71" s="335"/>
      <c r="Z71" s="335"/>
      <c r="AA71" s="335" t="s">
        <v>549</v>
      </c>
      <c r="AB71" s="335"/>
      <c r="AC71" s="335"/>
      <c r="AD71" s="335"/>
      <c r="AE71" s="335"/>
      <c r="AF71" s="335"/>
      <c r="AG71" s="335"/>
      <c r="AH71" s="335"/>
      <c r="AI71" s="335"/>
      <c r="AJ71" s="335"/>
      <c r="AK71" s="335"/>
      <c r="AL71" s="335"/>
      <c r="AM71" s="371"/>
    </row>
    <row r="72" spans="1:40" s="204" customFormat="1" ht="59.25" customHeight="1">
      <c r="A72" s="213"/>
      <c r="B72" s="213"/>
      <c r="C72" s="213"/>
      <c r="D72" s="213"/>
      <c r="E72" s="213"/>
      <c r="F72" s="213"/>
      <c r="G72" s="245"/>
      <c r="H72" s="245"/>
      <c r="I72" s="263"/>
      <c r="J72" s="263"/>
      <c r="K72" s="282"/>
      <c r="L72" s="282"/>
      <c r="M72" s="282"/>
      <c r="O72" s="346" t="s">
        <v>149</v>
      </c>
      <c r="P72" s="335" t="s">
        <v>87</v>
      </c>
      <c r="Q72" s="335"/>
      <c r="R72" s="335"/>
      <c r="S72" s="335"/>
      <c r="T72" s="335"/>
      <c r="U72" s="335"/>
      <c r="V72" s="335"/>
      <c r="W72" s="335"/>
      <c r="X72" s="335"/>
      <c r="Y72" s="335"/>
      <c r="Z72" s="335"/>
      <c r="AA72" s="335" t="s">
        <v>682</v>
      </c>
      <c r="AB72" s="335"/>
      <c r="AC72" s="335"/>
      <c r="AD72" s="335"/>
      <c r="AE72" s="335"/>
      <c r="AF72" s="335"/>
      <c r="AG72" s="335"/>
      <c r="AH72" s="335"/>
      <c r="AI72" s="335"/>
      <c r="AJ72" s="335"/>
      <c r="AK72" s="335"/>
      <c r="AL72" s="335"/>
      <c r="AM72" s="371"/>
    </row>
    <row r="73" spans="1:40" s="204" customFormat="1" ht="99.75" customHeight="1">
      <c r="A73" s="213"/>
      <c r="B73" s="213"/>
      <c r="C73" s="213"/>
      <c r="D73" s="213"/>
      <c r="E73" s="213"/>
      <c r="F73" s="213"/>
      <c r="G73" s="245"/>
      <c r="H73" s="245"/>
      <c r="I73" s="263"/>
      <c r="J73" s="263"/>
      <c r="K73" s="282"/>
      <c r="L73" s="282"/>
      <c r="M73" s="282"/>
      <c r="O73" s="346" t="s">
        <v>654</v>
      </c>
      <c r="P73" s="335" t="s">
        <v>80</v>
      </c>
      <c r="Q73" s="335"/>
      <c r="R73" s="335"/>
      <c r="S73" s="335"/>
      <c r="T73" s="335"/>
      <c r="U73" s="335"/>
      <c r="V73" s="335"/>
      <c r="W73" s="335"/>
      <c r="X73" s="335"/>
      <c r="Y73" s="335"/>
      <c r="Z73" s="335"/>
      <c r="AA73" s="335" t="s">
        <v>633</v>
      </c>
      <c r="AB73" s="335"/>
      <c r="AC73" s="335"/>
      <c r="AD73" s="335"/>
      <c r="AE73" s="335"/>
      <c r="AF73" s="335"/>
      <c r="AG73" s="335"/>
      <c r="AH73" s="335"/>
      <c r="AI73" s="335"/>
      <c r="AJ73" s="335"/>
      <c r="AK73" s="335"/>
      <c r="AL73" s="335"/>
      <c r="AM73" s="371"/>
    </row>
    <row r="74" spans="1:40" s="204" customFormat="1" ht="12.75" customHeight="1">
      <c r="A74" s="213"/>
      <c r="B74" s="213"/>
      <c r="C74" s="213"/>
      <c r="D74" s="213"/>
      <c r="E74" s="213"/>
      <c r="F74" s="213"/>
      <c r="G74" s="245"/>
      <c r="H74" s="245"/>
      <c r="I74" s="263"/>
      <c r="J74" s="263"/>
      <c r="K74" s="282"/>
      <c r="L74" s="282"/>
      <c r="M74" s="282"/>
      <c r="N74" s="328"/>
      <c r="O74" s="328"/>
      <c r="P74" s="352"/>
      <c r="Q74" s="352"/>
      <c r="R74" s="352"/>
      <c r="S74" s="352"/>
      <c r="T74" s="352"/>
      <c r="U74" s="352"/>
      <c r="V74" s="352"/>
      <c r="W74" s="352"/>
      <c r="X74" s="352"/>
      <c r="Y74" s="352"/>
      <c r="Z74" s="352"/>
      <c r="AA74" s="352"/>
      <c r="AB74" s="352"/>
      <c r="AC74" s="352"/>
      <c r="AD74" s="352"/>
      <c r="AE74" s="352"/>
      <c r="AF74" s="352"/>
      <c r="AG74" s="352"/>
      <c r="AH74" s="352"/>
      <c r="AI74" s="352"/>
      <c r="AJ74" s="352"/>
      <c r="AK74" s="352"/>
      <c r="AL74" s="352"/>
      <c r="AM74" s="372"/>
    </row>
    <row r="75" spans="1:40" s="204" customFormat="1" ht="63.75" customHeight="1">
      <c r="A75" s="214" t="s">
        <v>360</v>
      </c>
      <c r="B75" s="225"/>
      <c r="C75" s="225"/>
      <c r="D75" s="225"/>
      <c r="E75" s="225"/>
      <c r="F75" s="235"/>
      <c r="G75" s="246" t="s">
        <v>3</v>
      </c>
      <c r="H75" s="246"/>
      <c r="I75" s="264" t="s">
        <v>375</v>
      </c>
      <c r="J75" s="273"/>
      <c r="K75" s="289" t="s">
        <v>496</v>
      </c>
      <c r="L75" s="299"/>
      <c r="M75" s="311"/>
      <c r="N75" s="329" t="s">
        <v>685</v>
      </c>
      <c r="O75" s="347"/>
      <c r="P75" s="347"/>
      <c r="Q75" s="347"/>
      <c r="R75" s="347"/>
      <c r="S75" s="347"/>
      <c r="T75" s="347"/>
      <c r="U75" s="347"/>
      <c r="V75" s="347"/>
      <c r="W75" s="347"/>
      <c r="X75" s="347"/>
      <c r="Y75" s="347"/>
      <c r="Z75" s="347"/>
      <c r="AA75" s="347"/>
      <c r="AB75" s="347"/>
      <c r="AC75" s="347"/>
      <c r="AD75" s="347"/>
      <c r="AE75" s="347"/>
      <c r="AF75" s="347"/>
      <c r="AG75" s="347"/>
      <c r="AH75" s="347"/>
      <c r="AI75" s="347"/>
      <c r="AJ75" s="347"/>
      <c r="AK75" s="347"/>
      <c r="AL75" s="347"/>
      <c r="AM75" s="347"/>
    </row>
    <row r="76" spans="1:40" s="204" customFormat="1" ht="153.75" customHeight="1">
      <c r="A76" s="219"/>
      <c r="B76" s="229"/>
      <c r="C76" s="229"/>
      <c r="D76" s="229"/>
      <c r="E76" s="229"/>
      <c r="F76" s="240"/>
      <c r="G76" s="251"/>
      <c r="H76" s="251"/>
      <c r="I76" s="269"/>
      <c r="J76" s="278"/>
      <c r="K76" s="290"/>
      <c r="L76" s="300"/>
      <c r="M76" s="312"/>
      <c r="N76" s="330" t="s">
        <v>468</v>
      </c>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8"/>
      <c r="AL76" s="348"/>
      <c r="AM76" s="376"/>
    </row>
    <row r="77" spans="1:40" s="204" customFormat="1" ht="51" customHeight="1">
      <c r="A77" s="220" t="s">
        <v>570</v>
      </c>
      <c r="B77" s="220"/>
      <c r="C77" s="220"/>
      <c r="D77" s="220"/>
      <c r="E77" s="220"/>
      <c r="F77" s="220"/>
      <c r="G77" s="245" t="s">
        <v>373</v>
      </c>
      <c r="H77" s="245" t="s">
        <v>373</v>
      </c>
      <c r="I77" s="263" t="s">
        <v>375</v>
      </c>
      <c r="J77" s="263"/>
      <c r="K77" s="282" t="s">
        <v>687</v>
      </c>
      <c r="L77" s="282"/>
      <c r="M77" s="282"/>
      <c r="N77" s="331" t="s">
        <v>168</v>
      </c>
      <c r="O77" s="331"/>
      <c r="P77" s="331"/>
      <c r="Q77" s="331"/>
      <c r="R77" s="331"/>
      <c r="S77" s="331"/>
      <c r="T77" s="331"/>
      <c r="U77" s="331"/>
      <c r="V77" s="331"/>
      <c r="W77" s="331"/>
      <c r="X77" s="331"/>
      <c r="Y77" s="331"/>
      <c r="Z77" s="331"/>
      <c r="AA77" s="331"/>
      <c r="AB77" s="331"/>
      <c r="AC77" s="331"/>
      <c r="AD77" s="331"/>
      <c r="AE77" s="331"/>
      <c r="AF77" s="331"/>
      <c r="AG77" s="331"/>
      <c r="AH77" s="331"/>
      <c r="AI77" s="331"/>
      <c r="AJ77" s="331"/>
      <c r="AK77" s="331"/>
      <c r="AL77" s="331"/>
      <c r="AM77" s="331"/>
    </row>
    <row r="78" spans="1:40" s="204" customFormat="1" ht="36" customHeight="1">
      <c r="A78" s="220"/>
      <c r="B78" s="220"/>
      <c r="C78" s="220"/>
      <c r="D78" s="220"/>
      <c r="E78" s="220"/>
      <c r="F78" s="220"/>
      <c r="G78" s="245"/>
      <c r="H78" s="245"/>
      <c r="I78" s="263"/>
      <c r="J78" s="263"/>
      <c r="K78" s="282"/>
      <c r="L78" s="282"/>
      <c r="M78" s="282"/>
      <c r="N78" s="331" t="s">
        <v>691</v>
      </c>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1"/>
    </row>
    <row r="79" spans="1:40" s="204" customFormat="1" ht="116.25" customHeight="1">
      <c r="A79" s="220"/>
      <c r="B79" s="220"/>
      <c r="C79" s="220"/>
      <c r="D79" s="220"/>
      <c r="E79" s="220"/>
      <c r="F79" s="220"/>
      <c r="G79" s="245"/>
      <c r="H79" s="245"/>
      <c r="I79" s="263"/>
      <c r="J79" s="263"/>
      <c r="K79" s="282"/>
      <c r="L79" s="282"/>
      <c r="M79" s="282"/>
      <c r="N79" s="331" t="s">
        <v>986</v>
      </c>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row>
    <row r="80" spans="1:40" s="206" customFormat="1" ht="10.5" customHeight="1">
      <c r="A80" s="220"/>
      <c r="B80" s="220"/>
      <c r="C80" s="220"/>
      <c r="D80" s="220"/>
      <c r="E80" s="220"/>
      <c r="F80" s="220"/>
      <c r="G80" s="245"/>
      <c r="H80" s="245"/>
      <c r="I80" s="263"/>
      <c r="J80" s="263"/>
      <c r="K80" s="282"/>
      <c r="L80" s="282"/>
      <c r="M80" s="282"/>
      <c r="N80" s="326" t="s">
        <v>370</v>
      </c>
      <c r="O80" s="344"/>
      <c r="P80" s="344"/>
      <c r="Q80" s="344"/>
      <c r="R80" s="344"/>
      <c r="S80" s="344"/>
      <c r="T80" s="344"/>
      <c r="U80" s="344"/>
      <c r="V80" s="344"/>
      <c r="W80" s="344"/>
      <c r="X80" s="344"/>
      <c r="Y80" s="344"/>
      <c r="Z80" s="344"/>
      <c r="AA80" s="344"/>
      <c r="AB80" s="344"/>
      <c r="AC80" s="344"/>
      <c r="AD80" s="344"/>
      <c r="AE80" s="344"/>
      <c r="AF80" s="344"/>
      <c r="AG80" s="344"/>
      <c r="AH80" s="344"/>
      <c r="AI80" s="344"/>
      <c r="AJ80" s="344"/>
      <c r="AK80" s="344"/>
      <c r="AL80" s="344"/>
      <c r="AM80" s="375"/>
    </row>
    <row r="81" spans="1:40" s="204" customFormat="1" ht="58.5" customHeight="1">
      <c r="A81" s="220"/>
      <c r="B81" s="220"/>
      <c r="C81" s="220"/>
      <c r="D81" s="220"/>
      <c r="E81" s="220"/>
      <c r="F81" s="220"/>
      <c r="G81" s="245"/>
      <c r="H81" s="245"/>
      <c r="I81" s="263"/>
      <c r="J81" s="263"/>
      <c r="K81" s="282"/>
      <c r="L81" s="282"/>
      <c r="M81" s="282"/>
      <c r="N81" s="321"/>
      <c r="O81" s="345"/>
      <c r="P81" s="354" t="s">
        <v>627</v>
      </c>
      <c r="Q81" s="356"/>
      <c r="R81" s="356"/>
      <c r="S81" s="356"/>
      <c r="T81" s="356"/>
      <c r="U81" s="356"/>
      <c r="V81" s="356"/>
      <c r="W81" s="356"/>
      <c r="X81" s="356"/>
      <c r="Y81" s="356"/>
      <c r="Z81" s="359"/>
      <c r="AA81" s="363" t="s">
        <v>628</v>
      </c>
      <c r="AB81" s="363"/>
      <c r="AC81" s="363"/>
      <c r="AD81" s="363"/>
      <c r="AE81" s="363"/>
      <c r="AF81" s="363"/>
      <c r="AG81" s="363"/>
      <c r="AH81" s="363"/>
      <c r="AI81" s="363"/>
      <c r="AJ81" s="363"/>
      <c r="AK81" s="363"/>
      <c r="AL81" s="363"/>
      <c r="AM81" s="371"/>
    </row>
    <row r="82" spans="1:40" s="204" customFormat="1" ht="230.25" customHeight="1">
      <c r="A82" s="220"/>
      <c r="B82" s="220"/>
      <c r="C82" s="220"/>
      <c r="D82" s="220"/>
      <c r="E82" s="220"/>
      <c r="F82" s="220"/>
      <c r="G82" s="245"/>
      <c r="H82" s="245"/>
      <c r="I82" s="263"/>
      <c r="J82" s="263"/>
      <c r="K82" s="282"/>
      <c r="L82" s="282"/>
      <c r="M82" s="282"/>
      <c r="N82" s="321"/>
      <c r="O82" s="346"/>
      <c r="P82" s="335" t="s">
        <v>692</v>
      </c>
      <c r="Q82" s="335"/>
      <c r="R82" s="335"/>
      <c r="S82" s="335"/>
      <c r="T82" s="335"/>
      <c r="U82" s="335"/>
      <c r="V82" s="335"/>
      <c r="W82" s="335"/>
      <c r="X82" s="335"/>
      <c r="Y82" s="335"/>
      <c r="Z82" s="335"/>
      <c r="AA82" s="335" t="s">
        <v>694</v>
      </c>
      <c r="AB82" s="335"/>
      <c r="AC82" s="335"/>
      <c r="AD82" s="335"/>
      <c r="AE82" s="335"/>
      <c r="AF82" s="335"/>
      <c r="AG82" s="335"/>
      <c r="AH82" s="335"/>
      <c r="AI82" s="335"/>
      <c r="AJ82" s="335"/>
      <c r="AK82" s="335"/>
      <c r="AL82" s="335"/>
      <c r="AM82" s="371"/>
    </row>
    <row r="83" spans="1:40" s="204" customFormat="1" ht="15" customHeight="1">
      <c r="A83" s="220"/>
      <c r="B83" s="220"/>
      <c r="C83" s="220"/>
      <c r="D83" s="220"/>
      <c r="E83" s="220"/>
      <c r="F83" s="220"/>
      <c r="G83" s="245"/>
      <c r="H83" s="245"/>
      <c r="I83" s="263"/>
      <c r="J83" s="263"/>
      <c r="K83" s="282"/>
      <c r="L83" s="282"/>
      <c r="M83" s="282"/>
      <c r="N83" s="332"/>
      <c r="O83" s="349"/>
      <c r="P83" s="349"/>
      <c r="Q83" s="349"/>
      <c r="R83" s="349"/>
      <c r="S83" s="349"/>
      <c r="T83" s="349"/>
      <c r="U83" s="349"/>
      <c r="V83" s="349"/>
      <c r="W83" s="349"/>
      <c r="X83" s="349"/>
      <c r="Y83" s="349"/>
      <c r="Z83" s="349"/>
      <c r="AA83" s="349"/>
      <c r="AB83" s="349"/>
      <c r="AC83" s="349"/>
      <c r="AD83" s="349"/>
      <c r="AE83" s="349"/>
      <c r="AF83" s="349"/>
      <c r="AG83" s="349"/>
      <c r="AH83" s="349"/>
      <c r="AI83" s="349"/>
      <c r="AJ83" s="349"/>
      <c r="AK83" s="349"/>
      <c r="AL83" s="349"/>
      <c r="AM83" s="377"/>
    </row>
    <row r="84" spans="1:40" s="204" customFormat="1" ht="61.5" customHeight="1">
      <c r="A84" s="220" t="s">
        <v>503</v>
      </c>
      <c r="B84" s="220"/>
      <c r="C84" s="220"/>
      <c r="D84" s="220"/>
      <c r="E84" s="220"/>
      <c r="F84" s="220"/>
      <c r="G84" s="245" t="s">
        <v>373</v>
      </c>
      <c r="H84" s="245" t="s">
        <v>373</v>
      </c>
      <c r="I84" s="263" t="s">
        <v>375</v>
      </c>
      <c r="J84" s="263"/>
      <c r="K84" s="282" t="s">
        <v>166</v>
      </c>
      <c r="L84" s="282"/>
      <c r="M84" s="282"/>
      <c r="N84" s="331" t="s">
        <v>684</v>
      </c>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row>
    <row r="85" spans="1:40" s="204" customFormat="1" ht="231.75" customHeight="1">
      <c r="A85" s="220"/>
      <c r="B85" s="220"/>
      <c r="C85" s="220"/>
      <c r="D85" s="220"/>
      <c r="E85" s="220"/>
      <c r="F85" s="220"/>
      <c r="G85" s="245"/>
      <c r="H85" s="245"/>
      <c r="I85" s="263"/>
      <c r="J85" s="263"/>
      <c r="K85" s="282"/>
      <c r="L85" s="282"/>
      <c r="M85" s="282"/>
      <c r="N85" s="331" t="s">
        <v>464</v>
      </c>
      <c r="O85" s="331"/>
      <c r="P85" s="331"/>
      <c r="Q85" s="331"/>
      <c r="R85" s="331"/>
      <c r="S85" s="331"/>
      <c r="T85" s="331"/>
      <c r="U85" s="331"/>
      <c r="V85" s="331"/>
      <c r="W85" s="331"/>
      <c r="X85" s="331"/>
      <c r="Y85" s="331"/>
      <c r="Z85" s="331"/>
      <c r="AA85" s="331"/>
      <c r="AB85" s="331"/>
      <c r="AC85" s="331"/>
      <c r="AD85" s="331"/>
      <c r="AE85" s="331"/>
      <c r="AF85" s="331"/>
      <c r="AG85" s="331"/>
      <c r="AH85" s="331"/>
      <c r="AI85" s="331"/>
      <c r="AJ85" s="331"/>
      <c r="AK85" s="331"/>
      <c r="AL85" s="331"/>
      <c r="AM85" s="331"/>
    </row>
    <row r="86" spans="1:40" s="204" customFormat="1" ht="367.5" customHeight="1">
      <c r="A86" s="220"/>
      <c r="B86" s="220"/>
      <c r="C86" s="220"/>
      <c r="D86" s="220"/>
      <c r="E86" s="220"/>
      <c r="F86" s="220"/>
      <c r="G86" s="245"/>
      <c r="H86" s="245"/>
      <c r="I86" s="263"/>
      <c r="J86" s="263"/>
      <c r="K86" s="282"/>
      <c r="L86" s="282"/>
      <c r="M86" s="282"/>
      <c r="N86" s="331" t="s">
        <v>895</v>
      </c>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row>
    <row r="87" spans="1:40" s="204" customFormat="1" ht="96" customHeight="1">
      <c r="A87" s="220"/>
      <c r="B87" s="220"/>
      <c r="C87" s="220"/>
      <c r="D87" s="220"/>
      <c r="E87" s="220"/>
      <c r="F87" s="220"/>
      <c r="G87" s="245"/>
      <c r="H87" s="245"/>
      <c r="I87" s="263"/>
      <c r="J87" s="263"/>
      <c r="K87" s="282"/>
      <c r="L87" s="282"/>
      <c r="M87" s="282"/>
      <c r="N87" s="326" t="s">
        <v>370</v>
      </c>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c r="AM87" s="375"/>
    </row>
    <row r="88" spans="1:40" s="204" customFormat="1" ht="19.5" customHeight="1">
      <c r="A88" s="220"/>
      <c r="B88" s="220"/>
      <c r="C88" s="220"/>
      <c r="D88" s="220"/>
      <c r="E88" s="220"/>
      <c r="F88" s="220"/>
      <c r="G88" s="245"/>
      <c r="H88" s="245"/>
      <c r="I88" s="263"/>
      <c r="J88" s="263"/>
      <c r="K88" s="282"/>
      <c r="L88" s="282"/>
      <c r="M88" s="282"/>
      <c r="N88" s="321"/>
      <c r="O88" s="345"/>
      <c r="P88" s="354" t="s">
        <v>627</v>
      </c>
      <c r="Q88" s="356"/>
      <c r="R88" s="356"/>
      <c r="S88" s="356"/>
      <c r="T88" s="356"/>
      <c r="U88" s="356"/>
      <c r="V88" s="356"/>
      <c r="W88" s="356"/>
      <c r="X88" s="356"/>
      <c r="Y88" s="356"/>
      <c r="Z88" s="359"/>
      <c r="AA88" s="363" t="s">
        <v>628</v>
      </c>
      <c r="AB88" s="363"/>
      <c r="AC88" s="363"/>
      <c r="AD88" s="363"/>
      <c r="AE88" s="363"/>
      <c r="AF88" s="363"/>
      <c r="AG88" s="363"/>
      <c r="AH88" s="363"/>
      <c r="AI88" s="363"/>
      <c r="AJ88" s="363"/>
      <c r="AK88" s="363"/>
      <c r="AL88" s="363"/>
      <c r="AM88" s="371"/>
    </row>
    <row r="89" spans="1:40" s="204" customFormat="1" ht="317.25" customHeight="1">
      <c r="A89" s="220"/>
      <c r="B89" s="220"/>
      <c r="C89" s="220"/>
      <c r="D89" s="220"/>
      <c r="E89" s="220"/>
      <c r="F89" s="220"/>
      <c r="G89" s="245"/>
      <c r="H89" s="245"/>
      <c r="I89" s="263"/>
      <c r="J89" s="263"/>
      <c r="K89" s="282"/>
      <c r="L89" s="282"/>
      <c r="M89" s="282"/>
      <c r="N89" s="321"/>
      <c r="O89" s="346" t="s">
        <v>71</v>
      </c>
      <c r="P89" s="335" t="s">
        <v>603</v>
      </c>
      <c r="Q89" s="335"/>
      <c r="R89" s="335"/>
      <c r="S89" s="335"/>
      <c r="T89" s="335"/>
      <c r="U89" s="335"/>
      <c r="V89" s="335"/>
      <c r="W89" s="335"/>
      <c r="X89" s="335"/>
      <c r="Y89" s="335"/>
      <c r="Z89" s="335"/>
      <c r="AA89" s="335" t="s">
        <v>695</v>
      </c>
      <c r="AB89" s="335"/>
      <c r="AC89" s="335"/>
      <c r="AD89" s="335"/>
      <c r="AE89" s="335"/>
      <c r="AF89" s="335"/>
      <c r="AG89" s="335"/>
      <c r="AH89" s="335"/>
      <c r="AI89" s="335"/>
      <c r="AJ89" s="335"/>
      <c r="AK89" s="335"/>
      <c r="AL89" s="335"/>
      <c r="AM89" s="371"/>
    </row>
    <row r="90" spans="1:40" s="204" customFormat="1" ht="80.25" customHeight="1">
      <c r="A90" s="220"/>
      <c r="B90" s="220"/>
      <c r="C90" s="220"/>
      <c r="D90" s="220"/>
      <c r="E90" s="220"/>
      <c r="F90" s="220"/>
      <c r="G90" s="245"/>
      <c r="H90" s="245"/>
      <c r="I90" s="263"/>
      <c r="J90" s="263"/>
      <c r="K90" s="282"/>
      <c r="L90" s="282"/>
      <c r="M90" s="282"/>
      <c r="N90" s="321"/>
      <c r="O90" s="346" t="s">
        <v>73</v>
      </c>
      <c r="P90" s="335" t="s">
        <v>699</v>
      </c>
      <c r="Q90" s="335"/>
      <c r="R90" s="335"/>
      <c r="S90" s="335"/>
      <c r="T90" s="335"/>
      <c r="U90" s="335"/>
      <c r="V90" s="335"/>
      <c r="W90" s="335"/>
      <c r="X90" s="335"/>
      <c r="Y90" s="335"/>
      <c r="Z90" s="335"/>
      <c r="AA90" s="335" t="s">
        <v>700</v>
      </c>
      <c r="AB90" s="335"/>
      <c r="AC90" s="335"/>
      <c r="AD90" s="335"/>
      <c r="AE90" s="335"/>
      <c r="AF90" s="335"/>
      <c r="AG90" s="335"/>
      <c r="AH90" s="335"/>
      <c r="AI90" s="335"/>
      <c r="AJ90" s="335"/>
      <c r="AK90" s="335"/>
      <c r="AL90" s="335"/>
      <c r="AM90" s="371"/>
    </row>
    <row r="91" spans="1:40" s="204" customFormat="1" ht="188.25" customHeight="1">
      <c r="A91" s="220"/>
      <c r="B91" s="220"/>
      <c r="C91" s="220"/>
      <c r="D91" s="220"/>
      <c r="E91" s="220"/>
      <c r="F91" s="220"/>
      <c r="G91" s="245"/>
      <c r="H91" s="245"/>
      <c r="I91" s="263"/>
      <c r="J91" s="263"/>
      <c r="K91" s="282"/>
      <c r="L91" s="282"/>
      <c r="M91" s="282"/>
      <c r="N91" s="321"/>
      <c r="O91" s="346" t="s">
        <v>8</v>
      </c>
      <c r="P91" s="335" t="s">
        <v>557</v>
      </c>
      <c r="Q91" s="335"/>
      <c r="R91" s="335"/>
      <c r="S91" s="335"/>
      <c r="T91" s="335"/>
      <c r="U91" s="335"/>
      <c r="V91" s="335"/>
      <c r="W91" s="335"/>
      <c r="X91" s="335"/>
      <c r="Y91" s="335"/>
      <c r="Z91" s="335"/>
      <c r="AA91" s="335" t="s">
        <v>231</v>
      </c>
      <c r="AB91" s="335"/>
      <c r="AC91" s="335"/>
      <c r="AD91" s="335"/>
      <c r="AE91" s="335"/>
      <c r="AF91" s="335"/>
      <c r="AG91" s="335"/>
      <c r="AH91" s="335"/>
      <c r="AI91" s="335"/>
      <c r="AJ91" s="335"/>
      <c r="AK91" s="335"/>
      <c r="AL91" s="335"/>
      <c r="AM91" s="371"/>
    </row>
    <row r="92" spans="1:40" s="204" customFormat="1" ht="132" customHeight="1">
      <c r="A92" s="220"/>
      <c r="B92" s="220"/>
      <c r="C92" s="220"/>
      <c r="D92" s="220"/>
      <c r="E92" s="220"/>
      <c r="F92" s="220"/>
      <c r="G92" s="245"/>
      <c r="H92" s="245"/>
      <c r="I92" s="263"/>
      <c r="J92" s="263"/>
      <c r="K92" s="282"/>
      <c r="L92" s="282"/>
      <c r="M92" s="282"/>
      <c r="N92" s="321"/>
      <c r="O92" s="346" t="s">
        <v>77</v>
      </c>
      <c r="P92" s="335" t="s">
        <v>309</v>
      </c>
      <c r="Q92" s="335"/>
      <c r="R92" s="335"/>
      <c r="S92" s="335"/>
      <c r="T92" s="335"/>
      <c r="U92" s="335"/>
      <c r="V92" s="335"/>
      <c r="W92" s="335"/>
      <c r="X92" s="335"/>
      <c r="Y92" s="335"/>
      <c r="Z92" s="335"/>
      <c r="AA92" s="335" t="s">
        <v>701</v>
      </c>
      <c r="AB92" s="335"/>
      <c r="AC92" s="335"/>
      <c r="AD92" s="335"/>
      <c r="AE92" s="335"/>
      <c r="AF92" s="335"/>
      <c r="AG92" s="335"/>
      <c r="AH92" s="335"/>
      <c r="AI92" s="335"/>
      <c r="AJ92" s="335"/>
      <c r="AK92" s="335"/>
      <c r="AL92" s="335"/>
      <c r="AM92" s="371"/>
    </row>
    <row r="93" spans="1:40" s="204" customFormat="1" ht="95.25" customHeight="1">
      <c r="A93" s="220"/>
      <c r="B93" s="220"/>
      <c r="C93" s="220"/>
      <c r="D93" s="220"/>
      <c r="E93" s="220"/>
      <c r="F93" s="220"/>
      <c r="G93" s="245"/>
      <c r="H93" s="245"/>
      <c r="I93" s="263"/>
      <c r="J93" s="263"/>
      <c r="K93" s="282"/>
      <c r="L93" s="282"/>
      <c r="M93" s="282"/>
      <c r="N93" s="321"/>
      <c r="O93" s="346" t="s">
        <v>83</v>
      </c>
      <c r="P93" s="335" t="s">
        <v>439</v>
      </c>
      <c r="Q93" s="335"/>
      <c r="R93" s="335"/>
      <c r="S93" s="335"/>
      <c r="T93" s="335"/>
      <c r="U93" s="335"/>
      <c r="V93" s="335"/>
      <c r="W93" s="335"/>
      <c r="X93" s="335"/>
      <c r="Y93" s="335"/>
      <c r="Z93" s="335"/>
      <c r="AA93" s="335" t="s">
        <v>702</v>
      </c>
      <c r="AB93" s="335"/>
      <c r="AC93" s="335"/>
      <c r="AD93" s="335"/>
      <c r="AE93" s="335"/>
      <c r="AF93" s="335"/>
      <c r="AG93" s="335"/>
      <c r="AH93" s="335"/>
      <c r="AI93" s="335"/>
      <c r="AJ93" s="335"/>
      <c r="AK93" s="335"/>
      <c r="AL93" s="335"/>
      <c r="AM93" s="371"/>
    </row>
    <row r="94" spans="1:40" s="204" customFormat="1" ht="195" customHeight="1">
      <c r="A94" s="220"/>
      <c r="B94" s="220"/>
      <c r="C94" s="220"/>
      <c r="D94" s="220"/>
      <c r="E94" s="220"/>
      <c r="F94" s="220"/>
      <c r="G94" s="245"/>
      <c r="H94" s="245"/>
      <c r="I94" s="263"/>
      <c r="J94" s="263"/>
      <c r="K94" s="282"/>
      <c r="L94" s="282"/>
      <c r="M94" s="282"/>
      <c r="N94" s="321"/>
      <c r="O94" s="346" t="s">
        <v>643</v>
      </c>
      <c r="P94" s="335" t="s">
        <v>692</v>
      </c>
      <c r="Q94" s="335"/>
      <c r="R94" s="335"/>
      <c r="S94" s="335"/>
      <c r="T94" s="335"/>
      <c r="U94" s="335"/>
      <c r="V94" s="335"/>
      <c r="W94" s="335"/>
      <c r="X94" s="335"/>
      <c r="Y94" s="335"/>
      <c r="Z94" s="335"/>
      <c r="AA94" s="335" t="s">
        <v>694</v>
      </c>
      <c r="AB94" s="335"/>
      <c r="AC94" s="335"/>
      <c r="AD94" s="335"/>
      <c r="AE94" s="335"/>
      <c r="AF94" s="335"/>
      <c r="AG94" s="335"/>
      <c r="AH94" s="335"/>
      <c r="AI94" s="335"/>
      <c r="AJ94" s="335"/>
      <c r="AK94" s="335"/>
      <c r="AL94" s="335"/>
      <c r="AM94" s="371"/>
    </row>
    <row r="95" spans="1:40" s="204" customFormat="1" ht="20.25" customHeight="1">
      <c r="A95" s="220"/>
      <c r="B95" s="220"/>
      <c r="C95" s="220"/>
      <c r="D95" s="220"/>
      <c r="E95" s="220"/>
      <c r="F95" s="220"/>
      <c r="G95" s="245"/>
      <c r="H95" s="245"/>
      <c r="I95" s="263"/>
      <c r="J95" s="263"/>
      <c r="K95" s="282"/>
      <c r="L95" s="282"/>
      <c r="M95" s="282"/>
      <c r="N95" s="322"/>
      <c r="O95" s="328"/>
      <c r="P95" s="352"/>
      <c r="Q95" s="352"/>
      <c r="R95" s="352"/>
      <c r="S95" s="352"/>
      <c r="T95" s="352"/>
      <c r="U95" s="352"/>
      <c r="V95" s="352"/>
      <c r="W95" s="352"/>
      <c r="X95" s="352"/>
      <c r="Y95" s="352"/>
      <c r="Z95" s="352"/>
      <c r="AA95" s="352"/>
      <c r="AB95" s="352"/>
      <c r="AC95" s="352"/>
      <c r="AD95" s="352"/>
      <c r="AE95" s="352"/>
      <c r="AF95" s="352"/>
      <c r="AG95" s="352"/>
      <c r="AH95" s="352"/>
      <c r="AI95" s="352"/>
      <c r="AJ95" s="352"/>
      <c r="AK95" s="352"/>
      <c r="AL95" s="352"/>
      <c r="AM95" s="372"/>
    </row>
    <row r="96" spans="1:40" s="204" customFormat="1" ht="92.25" customHeight="1">
      <c r="A96" s="220" t="s">
        <v>569</v>
      </c>
      <c r="B96" s="220"/>
      <c r="C96" s="220"/>
      <c r="D96" s="220"/>
      <c r="E96" s="220"/>
      <c r="F96" s="220"/>
      <c r="G96" s="245"/>
      <c r="H96" s="245" t="s">
        <v>373</v>
      </c>
      <c r="I96" s="263" t="s">
        <v>375</v>
      </c>
      <c r="J96" s="263"/>
      <c r="K96" s="282" t="s">
        <v>705</v>
      </c>
      <c r="L96" s="282"/>
      <c r="M96" s="282"/>
      <c r="N96" s="331" t="s">
        <v>944</v>
      </c>
      <c r="O96" s="331"/>
      <c r="P96" s="331"/>
      <c r="Q96" s="331"/>
      <c r="R96" s="331"/>
      <c r="S96" s="331"/>
      <c r="T96" s="331"/>
      <c r="U96" s="331"/>
      <c r="V96" s="331"/>
      <c r="W96" s="331"/>
      <c r="X96" s="331"/>
      <c r="Y96" s="331"/>
      <c r="Z96" s="331"/>
      <c r="AA96" s="331"/>
      <c r="AB96" s="331"/>
      <c r="AC96" s="331"/>
      <c r="AD96" s="331"/>
      <c r="AE96" s="331"/>
      <c r="AF96" s="331"/>
      <c r="AG96" s="331"/>
      <c r="AH96" s="331"/>
      <c r="AI96" s="331"/>
      <c r="AJ96" s="331"/>
      <c r="AK96" s="331"/>
      <c r="AL96" s="331"/>
      <c r="AM96" s="331"/>
    </row>
    <row r="97" spans="1:40" s="204" customFormat="1" ht="186.75" customHeight="1">
      <c r="A97" s="220"/>
      <c r="B97" s="220"/>
      <c r="C97" s="220"/>
      <c r="D97" s="220"/>
      <c r="E97" s="220"/>
      <c r="F97" s="220"/>
      <c r="G97" s="245"/>
      <c r="H97" s="245"/>
      <c r="I97" s="263"/>
      <c r="J97" s="263"/>
      <c r="K97" s="282"/>
      <c r="L97" s="282"/>
      <c r="M97" s="282"/>
      <c r="N97" s="331" t="s">
        <v>261</v>
      </c>
      <c r="O97" s="331"/>
      <c r="P97" s="331"/>
      <c r="Q97" s="331"/>
      <c r="R97" s="331"/>
      <c r="S97" s="331"/>
      <c r="T97" s="331"/>
      <c r="U97" s="331"/>
      <c r="V97" s="331"/>
      <c r="W97" s="331"/>
      <c r="X97" s="331"/>
      <c r="Y97" s="331"/>
      <c r="Z97" s="331"/>
      <c r="AA97" s="331"/>
      <c r="AB97" s="331"/>
      <c r="AC97" s="331"/>
      <c r="AD97" s="331"/>
      <c r="AE97" s="331"/>
      <c r="AF97" s="331"/>
      <c r="AG97" s="331"/>
      <c r="AH97" s="331"/>
      <c r="AI97" s="331"/>
      <c r="AJ97" s="331"/>
      <c r="AK97" s="331"/>
      <c r="AL97" s="331"/>
      <c r="AM97" s="331"/>
    </row>
    <row r="98" spans="1:40" s="204" customFormat="1" ht="390" customHeight="1">
      <c r="A98" s="220"/>
      <c r="B98" s="220"/>
      <c r="C98" s="220"/>
      <c r="D98" s="220"/>
      <c r="E98" s="220"/>
      <c r="F98" s="220"/>
      <c r="G98" s="245"/>
      <c r="H98" s="245"/>
      <c r="I98" s="263"/>
      <c r="J98" s="263"/>
      <c r="K98" s="282"/>
      <c r="L98" s="282"/>
      <c r="M98" s="282"/>
      <c r="N98" s="333" t="s">
        <v>132</v>
      </c>
      <c r="O98" s="333"/>
      <c r="P98" s="333"/>
      <c r="Q98" s="333"/>
      <c r="R98" s="333"/>
      <c r="S98" s="333"/>
      <c r="T98" s="333"/>
      <c r="U98" s="333"/>
      <c r="V98" s="333"/>
      <c r="W98" s="333"/>
      <c r="X98" s="333"/>
      <c r="Y98" s="333"/>
      <c r="Z98" s="333"/>
      <c r="AA98" s="333"/>
      <c r="AB98" s="333"/>
      <c r="AC98" s="333"/>
      <c r="AD98" s="333"/>
      <c r="AE98" s="333"/>
      <c r="AF98" s="333"/>
      <c r="AG98" s="333"/>
      <c r="AH98" s="333"/>
      <c r="AI98" s="333"/>
      <c r="AJ98" s="333"/>
      <c r="AK98" s="333"/>
      <c r="AL98" s="333"/>
      <c r="AM98" s="333"/>
    </row>
    <row r="99" spans="1:40" s="204" customFormat="1" ht="106.5" customHeight="1">
      <c r="A99" s="220"/>
      <c r="B99" s="220"/>
      <c r="C99" s="220"/>
      <c r="D99" s="220"/>
      <c r="E99" s="220"/>
      <c r="F99" s="220"/>
      <c r="G99" s="245"/>
      <c r="H99" s="245"/>
      <c r="I99" s="263"/>
      <c r="J99" s="263"/>
      <c r="K99" s="282"/>
      <c r="L99" s="282"/>
      <c r="M99" s="282"/>
      <c r="N99" s="326" t="s">
        <v>370</v>
      </c>
      <c r="O99" s="344"/>
      <c r="P99" s="344"/>
      <c r="Q99" s="344"/>
      <c r="R99" s="344"/>
      <c r="S99" s="344"/>
      <c r="T99" s="344"/>
      <c r="U99" s="344"/>
      <c r="V99" s="344"/>
      <c r="W99" s="344"/>
      <c r="X99" s="344"/>
      <c r="Y99" s="344"/>
      <c r="Z99" s="344"/>
      <c r="AA99" s="344"/>
      <c r="AB99" s="344"/>
      <c r="AC99" s="344"/>
      <c r="AD99" s="344"/>
      <c r="AE99" s="344"/>
      <c r="AF99" s="344"/>
      <c r="AG99" s="344"/>
      <c r="AH99" s="344"/>
      <c r="AI99" s="344"/>
      <c r="AJ99" s="344"/>
      <c r="AK99" s="344"/>
      <c r="AL99" s="344"/>
      <c r="AM99" s="375"/>
    </row>
    <row r="100" spans="1:40" s="204" customFormat="1" ht="10.5" customHeight="1">
      <c r="A100" s="220"/>
      <c r="B100" s="220"/>
      <c r="C100" s="220"/>
      <c r="D100" s="220"/>
      <c r="E100" s="220"/>
      <c r="F100" s="220"/>
      <c r="G100" s="245"/>
      <c r="H100" s="245"/>
      <c r="I100" s="263"/>
      <c r="J100" s="263"/>
      <c r="K100" s="282"/>
      <c r="L100" s="282"/>
      <c r="M100" s="282"/>
      <c r="N100" s="321"/>
      <c r="O100" s="345"/>
      <c r="P100" s="354" t="s">
        <v>627</v>
      </c>
      <c r="Q100" s="356"/>
      <c r="R100" s="356"/>
      <c r="S100" s="356"/>
      <c r="T100" s="356"/>
      <c r="U100" s="356"/>
      <c r="V100" s="356"/>
      <c r="W100" s="356"/>
      <c r="X100" s="356"/>
      <c r="Y100" s="356"/>
      <c r="Z100" s="359"/>
      <c r="AA100" s="363" t="s">
        <v>628</v>
      </c>
      <c r="AB100" s="363"/>
      <c r="AC100" s="363"/>
      <c r="AD100" s="363"/>
      <c r="AE100" s="363"/>
      <c r="AF100" s="363"/>
      <c r="AG100" s="363"/>
      <c r="AH100" s="363"/>
      <c r="AI100" s="363"/>
      <c r="AJ100" s="363"/>
      <c r="AK100" s="363"/>
      <c r="AL100" s="363"/>
      <c r="AM100" s="371"/>
    </row>
    <row r="101" spans="1:40" s="204" customFormat="1" ht="90.75" customHeight="1">
      <c r="A101" s="220"/>
      <c r="B101" s="220"/>
      <c r="C101" s="220"/>
      <c r="D101" s="220"/>
      <c r="E101" s="220"/>
      <c r="F101" s="220"/>
      <c r="G101" s="245"/>
      <c r="H101" s="245"/>
      <c r="I101" s="263"/>
      <c r="J101" s="263"/>
      <c r="K101" s="282"/>
      <c r="L101" s="282"/>
      <c r="M101" s="282"/>
      <c r="N101" s="321"/>
      <c r="O101" s="346" t="s">
        <v>71</v>
      </c>
      <c r="P101" s="335" t="s">
        <v>707</v>
      </c>
      <c r="Q101" s="335"/>
      <c r="R101" s="335"/>
      <c r="S101" s="335"/>
      <c r="T101" s="335"/>
      <c r="U101" s="335"/>
      <c r="V101" s="335"/>
      <c r="W101" s="335"/>
      <c r="X101" s="335"/>
      <c r="Y101" s="335"/>
      <c r="Z101" s="335"/>
      <c r="AA101" s="335" t="s">
        <v>99</v>
      </c>
      <c r="AB101" s="335"/>
      <c r="AC101" s="335"/>
      <c r="AD101" s="335"/>
      <c r="AE101" s="335"/>
      <c r="AF101" s="335"/>
      <c r="AG101" s="335"/>
      <c r="AH101" s="335"/>
      <c r="AI101" s="335"/>
      <c r="AJ101" s="335"/>
      <c r="AK101" s="335"/>
      <c r="AL101" s="335"/>
      <c r="AM101" s="371"/>
    </row>
    <row r="102" spans="1:40" s="204" customFormat="1" ht="123.75" customHeight="1">
      <c r="A102" s="220"/>
      <c r="B102" s="220"/>
      <c r="C102" s="220"/>
      <c r="D102" s="220"/>
      <c r="E102" s="220"/>
      <c r="F102" s="220"/>
      <c r="G102" s="245"/>
      <c r="H102" s="245"/>
      <c r="I102" s="263"/>
      <c r="J102" s="263"/>
      <c r="K102" s="282"/>
      <c r="L102" s="282"/>
      <c r="M102" s="282"/>
      <c r="N102" s="321"/>
      <c r="O102" s="346" t="s">
        <v>73</v>
      </c>
      <c r="P102" s="335" t="s">
        <v>34</v>
      </c>
      <c r="Q102" s="335"/>
      <c r="R102" s="335"/>
      <c r="S102" s="335"/>
      <c r="T102" s="335"/>
      <c r="U102" s="335"/>
      <c r="V102" s="335"/>
      <c r="W102" s="335"/>
      <c r="X102" s="335"/>
      <c r="Y102" s="335"/>
      <c r="Z102" s="335"/>
      <c r="AA102" s="335" t="s">
        <v>55</v>
      </c>
      <c r="AB102" s="335"/>
      <c r="AC102" s="335"/>
      <c r="AD102" s="335"/>
      <c r="AE102" s="335"/>
      <c r="AF102" s="335"/>
      <c r="AG102" s="335"/>
      <c r="AH102" s="335"/>
      <c r="AI102" s="335"/>
      <c r="AJ102" s="335"/>
      <c r="AK102" s="335"/>
      <c r="AL102" s="335"/>
      <c r="AM102" s="371"/>
    </row>
    <row r="103" spans="1:40" s="204" customFormat="1" ht="3" customHeight="1">
      <c r="A103" s="220"/>
      <c r="B103" s="220"/>
      <c r="C103" s="220"/>
      <c r="D103" s="220"/>
      <c r="E103" s="220"/>
      <c r="F103" s="220"/>
      <c r="G103" s="245"/>
      <c r="H103" s="245"/>
      <c r="I103" s="263"/>
      <c r="J103" s="263"/>
      <c r="K103" s="282"/>
      <c r="L103" s="282"/>
      <c r="M103" s="282"/>
      <c r="N103" s="322"/>
      <c r="O103" s="328"/>
      <c r="P103" s="352"/>
      <c r="Q103" s="352"/>
      <c r="R103" s="352"/>
      <c r="S103" s="352"/>
      <c r="T103" s="352"/>
      <c r="U103" s="352"/>
      <c r="V103" s="352"/>
      <c r="W103" s="352"/>
      <c r="X103" s="352"/>
      <c r="Y103" s="352"/>
      <c r="Z103" s="352"/>
      <c r="AA103" s="352"/>
      <c r="AB103" s="352"/>
      <c r="AC103" s="352"/>
      <c r="AD103" s="352"/>
      <c r="AE103" s="352"/>
      <c r="AF103" s="352"/>
      <c r="AG103" s="352"/>
      <c r="AH103" s="352"/>
      <c r="AI103" s="352"/>
      <c r="AJ103" s="352"/>
      <c r="AK103" s="352"/>
      <c r="AL103" s="352"/>
      <c r="AM103" s="372"/>
    </row>
    <row r="104" spans="1:40" s="204" customFormat="1" ht="82.5" customHeight="1">
      <c r="A104" s="213" t="s">
        <v>539</v>
      </c>
      <c r="B104" s="213"/>
      <c r="C104" s="213"/>
      <c r="D104" s="213"/>
      <c r="E104" s="213"/>
      <c r="F104" s="213"/>
      <c r="G104" s="245"/>
      <c r="H104" s="245" t="s">
        <v>373</v>
      </c>
      <c r="I104" s="263" t="s">
        <v>375</v>
      </c>
      <c r="J104" s="263"/>
      <c r="K104" s="282" t="s">
        <v>595</v>
      </c>
      <c r="L104" s="282"/>
      <c r="M104" s="282"/>
      <c r="N104" s="331" t="s">
        <v>568</v>
      </c>
      <c r="O104" s="331"/>
      <c r="P104" s="331"/>
      <c r="Q104" s="331"/>
      <c r="R104" s="331"/>
      <c r="S104" s="331"/>
      <c r="T104" s="331"/>
      <c r="U104" s="331"/>
      <c r="V104" s="331"/>
      <c r="W104" s="331"/>
      <c r="X104" s="331"/>
      <c r="Y104" s="331"/>
      <c r="Z104" s="331"/>
      <c r="AA104" s="331"/>
      <c r="AB104" s="331"/>
      <c r="AC104" s="331"/>
      <c r="AD104" s="331"/>
      <c r="AE104" s="331"/>
      <c r="AF104" s="331"/>
      <c r="AG104" s="331"/>
      <c r="AH104" s="331"/>
      <c r="AI104" s="331"/>
      <c r="AJ104" s="331"/>
      <c r="AK104" s="331"/>
      <c r="AL104" s="331"/>
      <c r="AM104" s="331"/>
    </row>
    <row r="105" spans="1:40" s="204" customFormat="1" ht="137.25" customHeight="1">
      <c r="A105" s="213"/>
      <c r="B105" s="213"/>
      <c r="C105" s="213"/>
      <c r="D105" s="213"/>
      <c r="E105" s="213"/>
      <c r="F105" s="213"/>
      <c r="G105" s="245"/>
      <c r="H105" s="245"/>
      <c r="I105" s="263"/>
      <c r="J105" s="263"/>
      <c r="K105" s="282"/>
      <c r="L105" s="282"/>
      <c r="M105" s="282"/>
      <c r="N105" s="331" t="s">
        <v>710</v>
      </c>
      <c r="O105" s="331"/>
      <c r="P105" s="331"/>
      <c r="Q105" s="331"/>
      <c r="R105" s="331"/>
      <c r="S105" s="331"/>
      <c r="T105" s="331"/>
      <c r="U105" s="331"/>
      <c r="V105" s="331"/>
      <c r="W105" s="331"/>
      <c r="X105" s="331"/>
      <c r="Y105" s="331"/>
      <c r="Z105" s="331"/>
      <c r="AA105" s="331"/>
      <c r="AB105" s="331"/>
      <c r="AC105" s="331"/>
      <c r="AD105" s="331"/>
      <c r="AE105" s="331"/>
      <c r="AF105" s="331"/>
      <c r="AG105" s="331"/>
      <c r="AH105" s="331"/>
      <c r="AI105" s="331"/>
      <c r="AJ105" s="331"/>
      <c r="AK105" s="331"/>
      <c r="AL105" s="331"/>
      <c r="AM105" s="331"/>
    </row>
    <row r="106" spans="1:40" s="204" customFormat="1" ht="183" customHeight="1">
      <c r="A106" s="213"/>
      <c r="B106" s="213"/>
      <c r="C106" s="213"/>
      <c r="D106" s="213"/>
      <c r="E106" s="213"/>
      <c r="F106" s="213"/>
      <c r="G106" s="245"/>
      <c r="H106" s="245"/>
      <c r="I106" s="263"/>
      <c r="J106" s="263"/>
      <c r="K106" s="282"/>
      <c r="L106" s="282"/>
      <c r="M106" s="282"/>
      <c r="N106" s="331" t="s">
        <v>163</v>
      </c>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331"/>
      <c r="AM106" s="331"/>
    </row>
    <row r="107" spans="1:40" s="204" customFormat="1" ht="19.5" customHeight="1">
      <c r="A107" s="213"/>
      <c r="B107" s="213"/>
      <c r="C107" s="213"/>
      <c r="D107" s="213"/>
      <c r="E107" s="213"/>
      <c r="F107" s="213"/>
      <c r="G107" s="245"/>
      <c r="H107" s="245"/>
      <c r="I107" s="263"/>
      <c r="J107" s="263"/>
      <c r="K107" s="282"/>
      <c r="L107" s="282"/>
      <c r="M107" s="282"/>
      <c r="N107" s="326" t="s">
        <v>370</v>
      </c>
      <c r="O107" s="344"/>
      <c r="P107" s="344"/>
      <c r="Q107" s="344"/>
      <c r="R107" s="344"/>
      <c r="S107" s="344"/>
      <c r="T107" s="344"/>
      <c r="U107" s="344"/>
      <c r="V107" s="344"/>
      <c r="W107" s="344"/>
      <c r="X107" s="344"/>
      <c r="Y107" s="344"/>
      <c r="Z107" s="344"/>
      <c r="AA107" s="344"/>
      <c r="AB107" s="344"/>
      <c r="AC107" s="344"/>
      <c r="AD107" s="344"/>
      <c r="AE107" s="344"/>
      <c r="AF107" s="344"/>
      <c r="AG107" s="344"/>
      <c r="AH107" s="344"/>
      <c r="AI107" s="344"/>
      <c r="AJ107" s="344"/>
      <c r="AK107" s="344"/>
      <c r="AL107" s="344"/>
      <c r="AM107" s="375"/>
    </row>
    <row r="108" spans="1:40" s="204" customFormat="1" ht="10.5" customHeight="1">
      <c r="A108" s="213"/>
      <c r="B108" s="213"/>
      <c r="C108" s="213"/>
      <c r="D108" s="213"/>
      <c r="E108" s="213"/>
      <c r="F108" s="213"/>
      <c r="G108" s="245"/>
      <c r="H108" s="245"/>
      <c r="I108" s="263"/>
      <c r="J108" s="263"/>
      <c r="K108" s="282"/>
      <c r="L108" s="282"/>
      <c r="M108" s="282"/>
      <c r="N108" s="321"/>
      <c r="O108" s="345"/>
      <c r="P108" s="354" t="s">
        <v>627</v>
      </c>
      <c r="Q108" s="356"/>
      <c r="R108" s="356"/>
      <c r="S108" s="356"/>
      <c r="T108" s="356"/>
      <c r="U108" s="356"/>
      <c r="V108" s="356"/>
      <c r="W108" s="356"/>
      <c r="X108" s="356"/>
      <c r="Y108" s="356"/>
      <c r="Z108" s="359"/>
      <c r="AA108" s="363" t="s">
        <v>628</v>
      </c>
      <c r="AB108" s="363"/>
      <c r="AC108" s="363"/>
      <c r="AD108" s="363"/>
      <c r="AE108" s="363"/>
      <c r="AF108" s="363"/>
      <c r="AG108" s="363"/>
      <c r="AH108" s="363"/>
      <c r="AI108" s="363"/>
      <c r="AJ108" s="363"/>
      <c r="AK108" s="363"/>
      <c r="AL108" s="363"/>
      <c r="AM108" s="371"/>
    </row>
    <row r="109" spans="1:40" s="204" customFormat="1" ht="93.75" customHeight="1">
      <c r="A109" s="213"/>
      <c r="B109" s="213"/>
      <c r="C109" s="213"/>
      <c r="D109" s="213"/>
      <c r="E109" s="213"/>
      <c r="F109" s="213"/>
      <c r="G109" s="245"/>
      <c r="H109" s="245"/>
      <c r="I109" s="263"/>
      <c r="J109" s="263"/>
      <c r="K109" s="282"/>
      <c r="L109" s="282"/>
      <c r="M109" s="282"/>
      <c r="N109" s="321"/>
      <c r="O109" s="346" t="s">
        <v>71</v>
      </c>
      <c r="P109" s="335" t="s">
        <v>707</v>
      </c>
      <c r="Q109" s="335"/>
      <c r="R109" s="335"/>
      <c r="S109" s="335"/>
      <c r="T109" s="335"/>
      <c r="U109" s="335"/>
      <c r="V109" s="335"/>
      <c r="W109" s="335"/>
      <c r="X109" s="335"/>
      <c r="Y109" s="335"/>
      <c r="Z109" s="335"/>
      <c r="AA109" s="335" t="s">
        <v>99</v>
      </c>
      <c r="AB109" s="335"/>
      <c r="AC109" s="335"/>
      <c r="AD109" s="335"/>
      <c r="AE109" s="335"/>
      <c r="AF109" s="335"/>
      <c r="AG109" s="335"/>
      <c r="AH109" s="335"/>
      <c r="AI109" s="335"/>
      <c r="AJ109" s="335"/>
      <c r="AK109" s="335"/>
      <c r="AL109" s="335"/>
      <c r="AM109" s="371"/>
    </row>
    <row r="110" spans="1:40" s="204" customFormat="1" ht="246.75" customHeight="1">
      <c r="A110" s="213"/>
      <c r="B110" s="213"/>
      <c r="C110" s="213"/>
      <c r="D110" s="213"/>
      <c r="E110" s="213"/>
      <c r="F110" s="213"/>
      <c r="G110" s="245"/>
      <c r="H110" s="245"/>
      <c r="I110" s="263"/>
      <c r="J110" s="263"/>
      <c r="K110" s="282"/>
      <c r="L110" s="282"/>
      <c r="M110" s="282"/>
      <c r="N110" s="321"/>
      <c r="O110" s="346" t="s">
        <v>73</v>
      </c>
      <c r="P110" s="335" t="s">
        <v>34</v>
      </c>
      <c r="Q110" s="335"/>
      <c r="R110" s="335"/>
      <c r="S110" s="335"/>
      <c r="T110" s="335"/>
      <c r="U110" s="335"/>
      <c r="V110" s="335"/>
      <c r="W110" s="335"/>
      <c r="X110" s="335"/>
      <c r="Y110" s="335"/>
      <c r="Z110" s="335"/>
      <c r="AA110" s="335" t="s">
        <v>55</v>
      </c>
      <c r="AB110" s="335"/>
      <c r="AC110" s="335"/>
      <c r="AD110" s="335"/>
      <c r="AE110" s="335"/>
      <c r="AF110" s="335"/>
      <c r="AG110" s="335"/>
      <c r="AH110" s="335"/>
      <c r="AI110" s="335"/>
      <c r="AJ110" s="335"/>
      <c r="AK110" s="335"/>
      <c r="AL110" s="335"/>
      <c r="AM110" s="371"/>
    </row>
    <row r="111" spans="1:40" s="204" customFormat="1" ht="17.25" customHeight="1">
      <c r="A111" s="213"/>
      <c r="B111" s="213"/>
      <c r="C111" s="213"/>
      <c r="D111" s="213"/>
      <c r="E111" s="213"/>
      <c r="F111" s="213"/>
      <c r="G111" s="245"/>
      <c r="H111" s="245"/>
      <c r="I111" s="263"/>
      <c r="J111" s="263"/>
      <c r="K111" s="282"/>
      <c r="L111" s="282"/>
      <c r="M111" s="282"/>
      <c r="N111" s="322"/>
      <c r="O111" s="328"/>
      <c r="P111" s="352"/>
      <c r="Q111" s="352"/>
      <c r="R111" s="352"/>
      <c r="S111" s="352"/>
      <c r="T111" s="352"/>
      <c r="U111" s="352"/>
      <c r="V111" s="352"/>
      <c r="W111" s="352"/>
      <c r="X111" s="352"/>
      <c r="Y111" s="352"/>
      <c r="Z111" s="352"/>
      <c r="AA111" s="352"/>
      <c r="AB111" s="352"/>
      <c r="AC111" s="352"/>
      <c r="AD111" s="352"/>
      <c r="AE111" s="352"/>
      <c r="AF111" s="352"/>
      <c r="AG111" s="352"/>
      <c r="AH111" s="352"/>
      <c r="AI111" s="352"/>
      <c r="AJ111" s="352"/>
      <c r="AK111" s="352"/>
      <c r="AL111" s="352"/>
      <c r="AM111" s="372"/>
    </row>
    <row r="112" spans="1:40" s="204" customFormat="1" ht="17.25" customHeight="1">
      <c r="A112" s="220" t="s">
        <v>712</v>
      </c>
      <c r="B112" s="220"/>
      <c r="C112" s="220"/>
      <c r="D112" s="220"/>
      <c r="E112" s="220"/>
      <c r="F112" s="220"/>
      <c r="G112" s="245" t="s">
        <v>373</v>
      </c>
      <c r="H112" s="245" t="s">
        <v>373</v>
      </c>
      <c r="I112" s="263" t="s">
        <v>375</v>
      </c>
      <c r="J112" s="263"/>
      <c r="K112" s="282" t="s">
        <v>713</v>
      </c>
      <c r="L112" s="282"/>
      <c r="M112" s="282"/>
      <c r="N112" s="331" t="s">
        <v>696</v>
      </c>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row>
    <row r="113" spans="1:40" s="204" customFormat="1" ht="85.5" customHeight="1">
      <c r="A113" s="220"/>
      <c r="B113" s="220"/>
      <c r="C113" s="220"/>
      <c r="D113" s="220"/>
      <c r="E113" s="220"/>
      <c r="F113" s="220"/>
      <c r="G113" s="245"/>
      <c r="H113" s="245"/>
      <c r="I113" s="263"/>
      <c r="J113" s="263"/>
      <c r="K113" s="282"/>
      <c r="L113" s="282"/>
      <c r="M113" s="282"/>
      <c r="N113" s="334" t="s">
        <v>263</v>
      </c>
      <c r="O113" s="334"/>
      <c r="P113" s="334"/>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334"/>
      <c r="AL113" s="334"/>
      <c r="AM113" s="334"/>
      <c r="AN113" s="318" t="s">
        <v>373</v>
      </c>
    </row>
    <row r="114" spans="1:40" s="204" customFormat="1" ht="71.25" customHeight="1">
      <c r="A114" s="220"/>
      <c r="B114" s="220"/>
      <c r="C114" s="220"/>
      <c r="D114" s="220"/>
      <c r="E114" s="220"/>
      <c r="F114" s="220"/>
      <c r="G114" s="245"/>
      <c r="H114" s="245"/>
      <c r="I114" s="263"/>
      <c r="J114" s="263"/>
      <c r="K114" s="282"/>
      <c r="L114" s="282"/>
      <c r="M114" s="282"/>
      <c r="N114" s="326" t="s">
        <v>370</v>
      </c>
      <c r="O114" s="344"/>
      <c r="P114" s="344"/>
      <c r="Q114" s="344"/>
      <c r="R114" s="344"/>
      <c r="S114" s="344"/>
      <c r="T114" s="344"/>
      <c r="U114" s="344"/>
      <c r="V114" s="344"/>
      <c r="W114" s="344"/>
      <c r="X114" s="344"/>
      <c r="Y114" s="344"/>
      <c r="Z114" s="344"/>
      <c r="AA114" s="344"/>
      <c r="AB114" s="344"/>
      <c r="AC114" s="344"/>
      <c r="AD114" s="344"/>
      <c r="AE114" s="344"/>
      <c r="AF114" s="344"/>
      <c r="AG114" s="344"/>
      <c r="AH114" s="344"/>
      <c r="AI114" s="344"/>
      <c r="AJ114" s="344"/>
      <c r="AK114" s="344"/>
      <c r="AL114" s="344"/>
      <c r="AM114" s="375"/>
      <c r="AN114" s="318" t="s">
        <v>373</v>
      </c>
    </row>
    <row r="115" spans="1:40" s="204" customFormat="1" ht="19.5" customHeight="1">
      <c r="A115" s="220"/>
      <c r="B115" s="220"/>
      <c r="C115" s="220"/>
      <c r="D115" s="220"/>
      <c r="E115" s="220"/>
      <c r="F115" s="220"/>
      <c r="G115" s="245"/>
      <c r="H115" s="245"/>
      <c r="I115" s="263"/>
      <c r="J115" s="263"/>
      <c r="K115" s="282"/>
      <c r="L115" s="282"/>
      <c r="M115" s="282"/>
      <c r="N115" s="321"/>
      <c r="O115" s="345"/>
      <c r="P115" s="354" t="s">
        <v>627</v>
      </c>
      <c r="Q115" s="356"/>
      <c r="R115" s="356"/>
      <c r="S115" s="356"/>
      <c r="T115" s="356"/>
      <c r="U115" s="356"/>
      <c r="V115" s="356"/>
      <c r="W115" s="356"/>
      <c r="X115" s="356"/>
      <c r="Y115" s="356"/>
      <c r="Z115" s="359"/>
      <c r="AA115" s="363" t="s">
        <v>628</v>
      </c>
      <c r="AB115" s="363"/>
      <c r="AC115" s="363"/>
      <c r="AD115" s="363"/>
      <c r="AE115" s="363"/>
      <c r="AF115" s="363"/>
      <c r="AG115" s="363"/>
      <c r="AH115" s="363"/>
      <c r="AI115" s="363"/>
      <c r="AJ115" s="363"/>
      <c r="AK115" s="363"/>
      <c r="AL115" s="363"/>
      <c r="AM115" s="371"/>
      <c r="AN115" s="318" t="s">
        <v>373</v>
      </c>
    </row>
    <row r="116" spans="1:40" s="204" customFormat="1" ht="86.25" customHeight="1">
      <c r="A116" s="220"/>
      <c r="B116" s="220"/>
      <c r="C116" s="220"/>
      <c r="D116" s="220"/>
      <c r="E116" s="220"/>
      <c r="F116" s="220"/>
      <c r="G116" s="245"/>
      <c r="H116" s="245"/>
      <c r="I116" s="263"/>
      <c r="J116" s="263"/>
      <c r="K116" s="282"/>
      <c r="L116" s="282"/>
      <c r="M116" s="282"/>
      <c r="N116" s="321"/>
      <c r="O116" s="346" t="s">
        <v>71</v>
      </c>
      <c r="P116" s="335" t="s">
        <v>527</v>
      </c>
      <c r="Q116" s="335"/>
      <c r="R116" s="335"/>
      <c r="S116" s="335"/>
      <c r="T116" s="335"/>
      <c r="U116" s="335"/>
      <c r="V116" s="335"/>
      <c r="W116" s="335"/>
      <c r="X116" s="335"/>
      <c r="Y116" s="335"/>
      <c r="Z116" s="335"/>
      <c r="AA116" s="335" t="s">
        <v>714</v>
      </c>
      <c r="AB116" s="335"/>
      <c r="AC116" s="335"/>
      <c r="AD116" s="335"/>
      <c r="AE116" s="335"/>
      <c r="AF116" s="335"/>
      <c r="AG116" s="335"/>
      <c r="AH116" s="335"/>
      <c r="AI116" s="335"/>
      <c r="AJ116" s="335"/>
      <c r="AK116" s="335"/>
      <c r="AL116" s="335"/>
      <c r="AM116" s="371"/>
    </row>
    <row r="117" spans="1:40" s="204" customFormat="1" ht="60" customHeight="1">
      <c r="A117" s="220"/>
      <c r="B117" s="220"/>
      <c r="C117" s="220"/>
      <c r="D117" s="220"/>
      <c r="E117" s="220"/>
      <c r="F117" s="220"/>
      <c r="G117" s="245"/>
      <c r="H117" s="245"/>
      <c r="I117" s="263"/>
      <c r="J117" s="263"/>
      <c r="K117" s="282"/>
      <c r="L117" s="282"/>
      <c r="M117" s="282"/>
      <c r="N117" s="321"/>
      <c r="O117" s="346" t="s">
        <v>73</v>
      </c>
      <c r="P117" s="335" t="s">
        <v>52</v>
      </c>
      <c r="Q117" s="335"/>
      <c r="R117" s="335"/>
      <c r="S117" s="335"/>
      <c r="T117" s="335"/>
      <c r="U117" s="335"/>
      <c r="V117" s="335"/>
      <c r="W117" s="335"/>
      <c r="X117" s="335"/>
      <c r="Y117" s="335"/>
      <c r="Z117" s="335"/>
      <c r="AA117" s="335" t="s">
        <v>108</v>
      </c>
      <c r="AB117" s="335"/>
      <c r="AC117" s="335"/>
      <c r="AD117" s="335"/>
      <c r="AE117" s="335"/>
      <c r="AF117" s="335"/>
      <c r="AG117" s="335"/>
      <c r="AH117" s="335"/>
      <c r="AI117" s="335"/>
      <c r="AJ117" s="335"/>
      <c r="AK117" s="335"/>
      <c r="AL117" s="335"/>
      <c r="AM117" s="371"/>
    </row>
    <row r="118" spans="1:40" s="204" customFormat="1" ht="162.75" customHeight="1">
      <c r="A118" s="220"/>
      <c r="B118" s="220"/>
      <c r="C118" s="220"/>
      <c r="D118" s="220"/>
      <c r="E118" s="220"/>
      <c r="F118" s="220"/>
      <c r="G118" s="245"/>
      <c r="H118" s="245"/>
      <c r="I118" s="263"/>
      <c r="J118" s="263"/>
      <c r="K118" s="282"/>
      <c r="L118" s="282"/>
      <c r="M118" s="282"/>
      <c r="N118" s="321"/>
      <c r="O118" s="346" t="s">
        <v>8</v>
      </c>
      <c r="P118" s="335" t="s">
        <v>716</v>
      </c>
      <c r="Q118" s="335"/>
      <c r="R118" s="335"/>
      <c r="S118" s="335"/>
      <c r="T118" s="335"/>
      <c r="U118" s="335"/>
      <c r="V118" s="335"/>
      <c r="W118" s="335"/>
      <c r="X118" s="335"/>
      <c r="Y118" s="335"/>
      <c r="Z118" s="335"/>
      <c r="AA118" s="335" t="s">
        <v>718</v>
      </c>
      <c r="AB118" s="335"/>
      <c r="AC118" s="335"/>
      <c r="AD118" s="335"/>
      <c r="AE118" s="335"/>
      <c r="AF118" s="335"/>
      <c r="AG118" s="335"/>
      <c r="AH118" s="335"/>
      <c r="AI118" s="335"/>
      <c r="AJ118" s="335"/>
      <c r="AK118" s="335"/>
      <c r="AL118" s="335"/>
      <c r="AM118" s="371"/>
    </row>
    <row r="119" spans="1:40" s="204" customFormat="1" ht="17.25" customHeight="1">
      <c r="A119" s="220"/>
      <c r="B119" s="220"/>
      <c r="C119" s="220"/>
      <c r="D119" s="220"/>
      <c r="E119" s="220"/>
      <c r="F119" s="220"/>
      <c r="G119" s="245"/>
      <c r="H119" s="245"/>
      <c r="I119" s="263"/>
      <c r="J119" s="263"/>
      <c r="K119" s="282"/>
      <c r="L119" s="282"/>
      <c r="M119" s="282"/>
      <c r="N119" s="322"/>
      <c r="O119" s="328"/>
      <c r="P119" s="352"/>
      <c r="Q119" s="352"/>
      <c r="R119" s="352"/>
      <c r="S119" s="352"/>
      <c r="T119" s="352"/>
      <c r="U119" s="352"/>
      <c r="V119" s="352"/>
      <c r="W119" s="352"/>
      <c r="X119" s="352"/>
      <c r="Y119" s="352"/>
      <c r="Z119" s="352"/>
      <c r="AA119" s="352"/>
      <c r="AB119" s="352"/>
      <c r="AC119" s="352"/>
      <c r="AD119" s="352"/>
      <c r="AE119" s="352"/>
      <c r="AF119" s="352"/>
      <c r="AG119" s="352"/>
      <c r="AH119" s="352"/>
      <c r="AI119" s="352"/>
      <c r="AJ119" s="352"/>
      <c r="AK119" s="352"/>
      <c r="AL119" s="352"/>
      <c r="AM119" s="372"/>
    </row>
    <row r="120" spans="1:40" s="204" customFormat="1" ht="61.5" customHeight="1">
      <c r="A120" s="214" t="s">
        <v>432</v>
      </c>
      <c r="B120" s="225"/>
      <c r="C120" s="225"/>
      <c r="D120" s="225"/>
      <c r="E120" s="225"/>
      <c r="F120" s="235"/>
      <c r="G120" s="246" t="s">
        <v>3</v>
      </c>
      <c r="H120" s="246" t="s">
        <v>3</v>
      </c>
      <c r="I120" s="264" t="s">
        <v>375</v>
      </c>
      <c r="J120" s="273"/>
      <c r="K120" s="289" t="s">
        <v>720</v>
      </c>
      <c r="L120" s="299"/>
      <c r="M120" s="311"/>
      <c r="N120" s="329" t="s">
        <v>276</v>
      </c>
      <c r="O120" s="347"/>
      <c r="P120" s="347"/>
      <c r="Q120" s="347"/>
      <c r="R120" s="347"/>
      <c r="S120" s="347"/>
      <c r="T120" s="347"/>
      <c r="U120" s="347"/>
      <c r="V120" s="347"/>
      <c r="W120" s="347"/>
      <c r="X120" s="347"/>
      <c r="Y120" s="347"/>
      <c r="Z120" s="347"/>
      <c r="AA120" s="347"/>
      <c r="AB120" s="347"/>
      <c r="AC120" s="347"/>
      <c r="AD120" s="347"/>
      <c r="AE120" s="347"/>
      <c r="AF120" s="347"/>
      <c r="AG120" s="347"/>
      <c r="AH120" s="347"/>
      <c r="AI120" s="347"/>
      <c r="AJ120" s="347"/>
      <c r="AK120" s="347"/>
      <c r="AL120" s="347"/>
      <c r="AM120" s="347"/>
    </row>
    <row r="121" spans="1:40" s="204" customFormat="1" ht="85.5" customHeight="1">
      <c r="A121" s="215"/>
      <c r="B121" s="210"/>
      <c r="C121" s="210"/>
      <c r="D121" s="210"/>
      <c r="E121" s="210"/>
      <c r="F121" s="236"/>
      <c r="G121" s="252"/>
      <c r="H121" s="252"/>
      <c r="I121" s="270"/>
      <c r="J121" s="279"/>
      <c r="K121" s="270"/>
      <c r="L121" s="301"/>
      <c r="M121" s="279"/>
      <c r="N121" s="334" t="s">
        <v>724</v>
      </c>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c r="AK121" s="334"/>
      <c r="AL121" s="334"/>
      <c r="AM121" s="334"/>
      <c r="AN121" s="318" t="s">
        <v>373</v>
      </c>
    </row>
    <row r="122" spans="1:40" s="204" customFormat="1" ht="25.5" customHeight="1">
      <c r="A122" s="215"/>
      <c r="B122" s="210"/>
      <c r="C122" s="210"/>
      <c r="D122" s="210"/>
      <c r="E122" s="210"/>
      <c r="F122" s="236"/>
      <c r="G122" s="252"/>
      <c r="H122" s="252"/>
      <c r="I122" s="270"/>
      <c r="J122" s="279"/>
      <c r="K122" s="270"/>
      <c r="L122" s="301"/>
      <c r="M122" s="279"/>
      <c r="N122" s="326" t="s">
        <v>370</v>
      </c>
      <c r="O122" s="344"/>
      <c r="P122" s="344"/>
      <c r="Q122" s="344"/>
      <c r="R122" s="344"/>
      <c r="S122" s="344"/>
      <c r="T122" s="344"/>
      <c r="U122" s="344"/>
      <c r="V122" s="344"/>
      <c r="W122" s="344"/>
      <c r="X122" s="344"/>
      <c r="Y122" s="344"/>
      <c r="Z122" s="344"/>
      <c r="AA122" s="344"/>
      <c r="AB122" s="344"/>
      <c r="AC122" s="344"/>
      <c r="AD122" s="344"/>
      <c r="AE122" s="344"/>
      <c r="AF122" s="344"/>
      <c r="AG122" s="344"/>
      <c r="AH122" s="344"/>
      <c r="AI122" s="344"/>
      <c r="AJ122" s="344"/>
      <c r="AK122" s="344"/>
      <c r="AL122" s="344"/>
      <c r="AM122" s="375"/>
      <c r="AN122" s="318" t="s">
        <v>373</v>
      </c>
    </row>
    <row r="123" spans="1:40" s="204" customFormat="1" ht="26.25" customHeight="1">
      <c r="A123" s="215"/>
      <c r="B123" s="210"/>
      <c r="C123" s="210"/>
      <c r="D123" s="210"/>
      <c r="E123" s="210"/>
      <c r="F123" s="236"/>
      <c r="G123" s="252"/>
      <c r="H123" s="252"/>
      <c r="I123" s="270"/>
      <c r="J123" s="279"/>
      <c r="K123" s="270"/>
      <c r="L123" s="301"/>
      <c r="M123" s="279"/>
      <c r="N123" s="321"/>
      <c r="O123" s="345"/>
      <c r="P123" s="354" t="s">
        <v>627</v>
      </c>
      <c r="Q123" s="356"/>
      <c r="R123" s="356"/>
      <c r="S123" s="356"/>
      <c r="T123" s="356"/>
      <c r="U123" s="356"/>
      <c r="V123" s="356"/>
      <c r="W123" s="356"/>
      <c r="X123" s="356"/>
      <c r="Y123" s="356"/>
      <c r="Z123" s="359"/>
      <c r="AA123" s="363" t="s">
        <v>628</v>
      </c>
      <c r="AB123" s="363"/>
      <c r="AC123" s="363"/>
      <c r="AD123" s="363"/>
      <c r="AE123" s="363"/>
      <c r="AF123" s="363"/>
      <c r="AG123" s="363"/>
      <c r="AH123" s="363"/>
      <c r="AI123" s="363"/>
      <c r="AJ123" s="363"/>
      <c r="AK123" s="363"/>
      <c r="AL123" s="363"/>
      <c r="AM123" s="371"/>
      <c r="AN123" s="318" t="s">
        <v>373</v>
      </c>
    </row>
    <row r="124" spans="1:40" s="204" customFormat="1" ht="87.75" customHeight="1">
      <c r="A124" s="215"/>
      <c r="B124" s="210"/>
      <c r="C124" s="210"/>
      <c r="D124" s="210"/>
      <c r="E124" s="210"/>
      <c r="F124" s="236"/>
      <c r="G124" s="252"/>
      <c r="H124" s="252"/>
      <c r="I124" s="270"/>
      <c r="J124" s="279"/>
      <c r="K124" s="270"/>
      <c r="L124" s="301"/>
      <c r="M124" s="279"/>
      <c r="N124" s="321"/>
      <c r="O124" s="346" t="s">
        <v>71</v>
      </c>
      <c r="P124" s="335" t="s">
        <v>527</v>
      </c>
      <c r="Q124" s="335"/>
      <c r="R124" s="335"/>
      <c r="S124" s="335"/>
      <c r="T124" s="335"/>
      <c r="U124" s="335"/>
      <c r="V124" s="335"/>
      <c r="W124" s="335"/>
      <c r="X124" s="335"/>
      <c r="Y124" s="335"/>
      <c r="Z124" s="335"/>
      <c r="AA124" s="335" t="s">
        <v>714</v>
      </c>
      <c r="AB124" s="335"/>
      <c r="AC124" s="335"/>
      <c r="AD124" s="335"/>
      <c r="AE124" s="335"/>
      <c r="AF124" s="335"/>
      <c r="AG124" s="335"/>
      <c r="AH124" s="335"/>
      <c r="AI124" s="335"/>
      <c r="AJ124" s="335"/>
      <c r="AK124" s="335"/>
      <c r="AL124" s="335"/>
      <c r="AM124" s="371"/>
    </row>
    <row r="125" spans="1:40" s="204" customFormat="1" ht="72" customHeight="1">
      <c r="A125" s="215"/>
      <c r="B125" s="210"/>
      <c r="C125" s="210"/>
      <c r="D125" s="210"/>
      <c r="E125" s="210"/>
      <c r="F125" s="236"/>
      <c r="G125" s="252"/>
      <c r="H125" s="252"/>
      <c r="I125" s="270"/>
      <c r="J125" s="279"/>
      <c r="K125" s="270"/>
      <c r="L125" s="301"/>
      <c r="M125" s="279"/>
      <c r="N125" s="321"/>
      <c r="O125" s="346" t="s">
        <v>73</v>
      </c>
      <c r="P125" s="335" t="s">
        <v>52</v>
      </c>
      <c r="Q125" s="335"/>
      <c r="R125" s="335"/>
      <c r="S125" s="335"/>
      <c r="T125" s="335"/>
      <c r="U125" s="335"/>
      <c r="V125" s="335"/>
      <c r="W125" s="335"/>
      <c r="X125" s="335"/>
      <c r="Y125" s="335"/>
      <c r="Z125" s="335"/>
      <c r="AA125" s="335" t="s">
        <v>108</v>
      </c>
      <c r="AB125" s="335"/>
      <c r="AC125" s="335"/>
      <c r="AD125" s="335"/>
      <c r="AE125" s="335"/>
      <c r="AF125" s="335"/>
      <c r="AG125" s="335"/>
      <c r="AH125" s="335"/>
      <c r="AI125" s="335"/>
      <c r="AJ125" s="335"/>
      <c r="AK125" s="335"/>
      <c r="AL125" s="335"/>
      <c r="AM125" s="371"/>
    </row>
    <row r="126" spans="1:40" s="204" customFormat="1" ht="156.75" customHeight="1">
      <c r="A126" s="215"/>
      <c r="B126" s="210"/>
      <c r="C126" s="210"/>
      <c r="D126" s="210"/>
      <c r="E126" s="210"/>
      <c r="F126" s="236"/>
      <c r="G126" s="252"/>
      <c r="H126" s="252"/>
      <c r="I126" s="270"/>
      <c r="J126" s="279"/>
      <c r="K126" s="270"/>
      <c r="L126" s="301"/>
      <c r="M126" s="279"/>
      <c r="N126" s="321"/>
      <c r="O126" s="346" t="s">
        <v>8</v>
      </c>
      <c r="P126" s="335" t="s">
        <v>716</v>
      </c>
      <c r="Q126" s="335"/>
      <c r="R126" s="335"/>
      <c r="S126" s="335"/>
      <c r="T126" s="335"/>
      <c r="U126" s="335"/>
      <c r="V126" s="335"/>
      <c r="W126" s="335"/>
      <c r="X126" s="335"/>
      <c r="Y126" s="335"/>
      <c r="Z126" s="335"/>
      <c r="AA126" s="335" t="s">
        <v>718</v>
      </c>
      <c r="AB126" s="335"/>
      <c r="AC126" s="335"/>
      <c r="AD126" s="335"/>
      <c r="AE126" s="335"/>
      <c r="AF126" s="335"/>
      <c r="AG126" s="335"/>
      <c r="AH126" s="335"/>
      <c r="AI126" s="335"/>
      <c r="AJ126" s="335"/>
      <c r="AK126" s="335"/>
      <c r="AL126" s="335"/>
      <c r="AM126" s="371"/>
    </row>
    <row r="127" spans="1:40" s="204" customFormat="1" ht="37.5" customHeight="1">
      <c r="A127" s="219"/>
      <c r="B127" s="229"/>
      <c r="C127" s="229"/>
      <c r="D127" s="229"/>
      <c r="E127" s="229"/>
      <c r="F127" s="240"/>
      <c r="G127" s="253"/>
      <c r="H127" s="253"/>
      <c r="I127" s="271"/>
      <c r="J127" s="280"/>
      <c r="K127" s="271"/>
      <c r="L127" s="302"/>
      <c r="M127" s="280"/>
      <c r="N127" s="322"/>
      <c r="O127" s="328"/>
      <c r="P127" s="352"/>
      <c r="Q127" s="352"/>
      <c r="R127" s="352"/>
      <c r="S127" s="352"/>
      <c r="T127" s="352"/>
      <c r="U127" s="352"/>
      <c r="V127" s="352"/>
      <c r="W127" s="352"/>
      <c r="X127" s="352"/>
      <c r="Y127" s="352"/>
      <c r="Z127" s="352"/>
      <c r="AA127" s="352"/>
      <c r="AB127" s="352"/>
      <c r="AC127" s="352"/>
      <c r="AD127" s="352"/>
      <c r="AE127" s="352"/>
      <c r="AF127" s="352"/>
      <c r="AG127" s="352"/>
      <c r="AH127" s="352"/>
      <c r="AI127" s="352"/>
      <c r="AJ127" s="352"/>
      <c r="AK127" s="352"/>
      <c r="AL127" s="352"/>
      <c r="AM127" s="372"/>
    </row>
    <row r="128" spans="1:40" s="204" customFormat="1" ht="93" customHeight="1">
      <c r="A128" s="214" t="s">
        <v>629</v>
      </c>
      <c r="B128" s="225"/>
      <c r="C128" s="225"/>
      <c r="D128" s="225"/>
      <c r="E128" s="225"/>
      <c r="F128" s="235"/>
      <c r="G128" s="246" t="s">
        <v>3</v>
      </c>
      <c r="H128" s="246"/>
      <c r="I128" s="264" t="s">
        <v>375</v>
      </c>
      <c r="J128" s="273"/>
      <c r="K128" s="289" t="s">
        <v>725</v>
      </c>
      <c r="L128" s="299"/>
      <c r="M128" s="311"/>
      <c r="N128" s="335" t="s">
        <v>576</v>
      </c>
      <c r="O128" s="347"/>
      <c r="P128" s="347"/>
      <c r="Q128" s="347"/>
      <c r="R128" s="347"/>
      <c r="S128" s="347"/>
      <c r="T128" s="347"/>
      <c r="U128" s="347"/>
      <c r="V128" s="347"/>
      <c r="W128" s="347"/>
      <c r="X128" s="347"/>
      <c r="Y128" s="347"/>
      <c r="Z128" s="347"/>
      <c r="AA128" s="347"/>
      <c r="AB128" s="347"/>
      <c r="AC128" s="347"/>
      <c r="AD128" s="347"/>
      <c r="AE128" s="347"/>
      <c r="AF128" s="347"/>
      <c r="AG128" s="347"/>
      <c r="AH128" s="347"/>
      <c r="AI128" s="347"/>
      <c r="AJ128" s="347"/>
      <c r="AK128" s="347"/>
      <c r="AL128" s="347"/>
      <c r="AM128" s="347"/>
    </row>
    <row r="129" spans="1:40" s="204" customFormat="1" ht="180" customHeight="1">
      <c r="A129" s="215"/>
      <c r="B129" s="210"/>
      <c r="C129" s="210"/>
      <c r="D129" s="210"/>
      <c r="E129" s="210"/>
      <c r="F129" s="236"/>
      <c r="G129" s="252"/>
      <c r="H129" s="252"/>
      <c r="I129" s="270"/>
      <c r="J129" s="279"/>
      <c r="K129" s="270"/>
      <c r="L129" s="301"/>
      <c r="M129" s="279"/>
      <c r="N129" s="330" t="s">
        <v>727</v>
      </c>
      <c r="O129" s="350"/>
      <c r="P129" s="350"/>
      <c r="Q129" s="350"/>
      <c r="R129" s="350"/>
      <c r="S129" s="350"/>
      <c r="T129" s="350"/>
      <c r="U129" s="350"/>
      <c r="V129" s="350"/>
      <c r="W129" s="350"/>
      <c r="X129" s="350"/>
      <c r="Y129" s="350"/>
      <c r="Z129" s="350"/>
      <c r="AA129" s="350"/>
      <c r="AB129" s="350"/>
      <c r="AC129" s="350"/>
      <c r="AD129" s="350"/>
      <c r="AE129" s="350"/>
      <c r="AF129" s="350"/>
      <c r="AG129" s="350"/>
      <c r="AH129" s="350"/>
      <c r="AI129" s="350"/>
      <c r="AJ129" s="350"/>
      <c r="AK129" s="350"/>
      <c r="AL129" s="350"/>
      <c r="AM129" s="378"/>
    </row>
    <row r="130" spans="1:40" s="204" customFormat="1" ht="59.25" customHeight="1">
      <c r="A130" s="215"/>
      <c r="B130" s="210"/>
      <c r="C130" s="210"/>
      <c r="D130" s="210"/>
      <c r="E130" s="210"/>
      <c r="F130" s="236"/>
      <c r="G130" s="252"/>
      <c r="H130" s="252"/>
      <c r="I130" s="270"/>
      <c r="J130" s="279"/>
      <c r="K130" s="270"/>
      <c r="L130" s="301"/>
      <c r="M130" s="279"/>
      <c r="N130" s="330" t="s">
        <v>604</v>
      </c>
      <c r="O130" s="350"/>
      <c r="P130" s="350"/>
      <c r="Q130" s="350"/>
      <c r="R130" s="350"/>
      <c r="S130" s="350"/>
      <c r="T130" s="350"/>
      <c r="U130" s="350"/>
      <c r="V130" s="350"/>
      <c r="W130" s="350"/>
      <c r="X130" s="350"/>
      <c r="Y130" s="350"/>
      <c r="Z130" s="350"/>
      <c r="AA130" s="350"/>
      <c r="AB130" s="350"/>
      <c r="AC130" s="350"/>
      <c r="AD130" s="350"/>
      <c r="AE130" s="350"/>
      <c r="AF130" s="350"/>
      <c r="AG130" s="350"/>
      <c r="AH130" s="350"/>
      <c r="AI130" s="350"/>
      <c r="AJ130" s="350"/>
      <c r="AK130" s="350"/>
      <c r="AL130" s="350"/>
      <c r="AM130" s="378"/>
    </row>
    <row r="131" spans="1:40" s="204" customFormat="1" ht="264" customHeight="1">
      <c r="A131" s="215"/>
      <c r="B131" s="210"/>
      <c r="C131" s="210"/>
      <c r="D131" s="210"/>
      <c r="E131" s="210"/>
      <c r="F131" s="236"/>
      <c r="G131" s="252"/>
      <c r="H131" s="252"/>
      <c r="I131" s="270"/>
      <c r="J131" s="279"/>
      <c r="K131" s="270"/>
      <c r="L131" s="301"/>
      <c r="M131" s="279"/>
      <c r="N131" s="330" t="s">
        <v>985</v>
      </c>
      <c r="O131" s="350"/>
      <c r="P131" s="350"/>
      <c r="Q131" s="350"/>
      <c r="R131" s="350"/>
      <c r="S131" s="350"/>
      <c r="T131" s="350"/>
      <c r="U131" s="350"/>
      <c r="V131" s="350"/>
      <c r="W131" s="350"/>
      <c r="X131" s="350"/>
      <c r="Y131" s="350"/>
      <c r="Z131" s="350"/>
      <c r="AA131" s="350"/>
      <c r="AB131" s="350"/>
      <c r="AC131" s="350"/>
      <c r="AD131" s="350"/>
      <c r="AE131" s="350"/>
      <c r="AF131" s="350"/>
      <c r="AG131" s="350"/>
      <c r="AH131" s="350"/>
      <c r="AI131" s="350"/>
      <c r="AJ131" s="350"/>
      <c r="AK131" s="350"/>
      <c r="AL131" s="350"/>
      <c r="AM131" s="378"/>
    </row>
    <row r="132" spans="1:40" s="204" customFormat="1" ht="36" customHeight="1">
      <c r="A132" s="215"/>
      <c r="B132" s="210"/>
      <c r="C132" s="210"/>
      <c r="D132" s="210"/>
      <c r="E132" s="210"/>
      <c r="F132" s="236"/>
      <c r="G132" s="252"/>
      <c r="H132" s="252"/>
      <c r="I132" s="270"/>
      <c r="J132" s="279"/>
      <c r="K132" s="270"/>
      <c r="L132" s="301"/>
      <c r="M132" s="279"/>
      <c r="N132" s="326" t="s">
        <v>370</v>
      </c>
      <c r="O132" s="344"/>
      <c r="P132" s="344"/>
      <c r="Q132" s="344"/>
      <c r="R132" s="344"/>
      <c r="S132" s="344"/>
      <c r="T132" s="344"/>
      <c r="U132" s="344"/>
      <c r="V132" s="344"/>
      <c r="W132" s="344"/>
      <c r="X132" s="344"/>
      <c r="Y132" s="344"/>
      <c r="Z132" s="344"/>
      <c r="AA132" s="344"/>
      <c r="AB132" s="344"/>
      <c r="AC132" s="344"/>
      <c r="AD132" s="344"/>
      <c r="AE132" s="344"/>
      <c r="AF132" s="344"/>
      <c r="AG132" s="344"/>
      <c r="AH132" s="344"/>
      <c r="AI132" s="344"/>
      <c r="AJ132" s="344"/>
      <c r="AK132" s="344"/>
      <c r="AL132" s="344"/>
      <c r="AM132" s="371"/>
    </row>
    <row r="133" spans="1:40" s="204" customFormat="1" ht="60" customHeight="1">
      <c r="A133" s="215"/>
      <c r="B133" s="210"/>
      <c r="C133" s="210"/>
      <c r="D133" s="210"/>
      <c r="E133" s="210"/>
      <c r="F133" s="236"/>
      <c r="G133" s="252"/>
      <c r="H133" s="252"/>
      <c r="I133" s="270"/>
      <c r="J133" s="279"/>
      <c r="K133" s="270"/>
      <c r="L133" s="301"/>
      <c r="M133" s="279"/>
      <c r="N133" s="321"/>
      <c r="O133" s="345"/>
      <c r="P133" s="354" t="s">
        <v>627</v>
      </c>
      <c r="Q133" s="356"/>
      <c r="R133" s="356"/>
      <c r="S133" s="356"/>
      <c r="T133" s="356"/>
      <c r="U133" s="356"/>
      <c r="V133" s="356"/>
      <c r="W133" s="356"/>
      <c r="X133" s="356"/>
      <c r="Y133" s="356"/>
      <c r="Z133" s="359"/>
      <c r="AA133" s="363" t="s">
        <v>628</v>
      </c>
      <c r="AB133" s="363"/>
      <c r="AC133" s="363"/>
      <c r="AD133" s="363"/>
      <c r="AE133" s="363"/>
      <c r="AF133" s="363"/>
      <c r="AG133" s="363"/>
      <c r="AH133" s="363"/>
      <c r="AI133" s="363"/>
      <c r="AJ133" s="363"/>
      <c r="AK133" s="363"/>
      <c r="AL133" s="363"/>
      <c r="AM133" s="371"/>
    </row>
    <row r="134" spans="1:40" s="204" customFormat="1" ht="225" customHeight="1">
      <c r="A134" s="215"/>
      <c r="B134" s="210"/>
      <c r="C134" s="210"/>
      <c r="D134" s="210"/>
      <c r="E134" s="210"/>
      <c r="F134" s="236"/>
      <c r="G134" s="252"/>
      <c r="H134" s="252"/>
      <c r="I134" s="270"/>
      <c r="J134" s="279"/>
      <c r="K134" s="270"/>
      <c r="L134" s="301"/>
      <c r="M134" s="279"/>
      <c r="N134" s="321"/>
      <c r="O134" s="346" t="s">
        <v>71</v>
      </c>
      <c r="P134" s="335" t="s">
        <v>650</v>
      </c>
      <c r="Q134" s="335"/>
      <c r="R134" s="335"/>
      <c r="S134" s="335"/>
      <c r="T134" s="335"/>
      <c r="U134" s="335"/>
      <c r="V134" s="335"/>
      <c r="W134" s="335"/>
      <c r="X134" s="335"/>
      <c r="Y134" s="335"/>
      <c r="Z134" s="335"/>
      <c r="AA134" s="335" t="s">
        <v>729</v>
      </c>
      <c r="AB134" s="335"/>
      <c r="AC134" s="335"/>
      <c r="AD134" s="335"/>
      <c r="AE134" s="335"/>
      <c r="AF134" s="335"/>
      <c r="AG134" s="335"/>
      <c r="AH134" s="335"/>
      <c r="AI134" s="335"/>
      <c r="AJ134" s="335"/>
      <c r="AK134" s="335"/>
      <c r="AL134" s="335"/>
      <c r="AM134" s="371"/>
    </row>
    <row r="135" spans="1:40" s="204" customFormat="1" ht="95.25" customHeight="1">
      <c r="A135" s="215"/>
      <c r="B135" s="210"/>
      <c r="C135" s="210"/>
      <c r="D135" s="210"/>
      <c r="E135" s="210"/>
      <c r="F135" s="236"/>
      <c r="G135" s="252"/>
      <c r="H135" s="252"/>
      <c r="I135" s="270"/>
      <c r="J135" s="279"/>
      <c r="K135" s="270"/>
      <c r="L135" s="301"/>
      <c r="M135" s="279"/>
      <c r="N135" s="321"/>
      <c r="O135" s="346" t="s">
        <v>73</v>
      </c>
      <c r="P135" s="335" t="s">
        <v>365</v>
      </c>
      <c r="Q135" s="335"/>
      <c r="R135" s="335"/>
      <c r="S135" s="335"/>
      <c r="T135" s="335"/>
      <c r="U135" s="335"/>
      <c r="V135" s="335"/>
      <c r="W135" s="335"/>
      <c r="X135" s="335"/>
      <c r="Y135" s="335"/>
      <c r="Z135" s="335"/>
      <c r="AA135" s="335" t="s">
        <v>731</v>
      </c>
      <c r="AB135" s="335"/>
      <c r="AC135" s="335"/>
      <c r="AD135" s="335"/>
      <c r="AE135" s="335"/>
      <c r="AF135" s="335"/>
      <c r="AG135" s="335"/>
      <c r="AH135" s="335"/>
      <c r="AI135" s="335"/>
      <c r="AJ135" s="335"/>
      <c r="AK135" s="335"/>
      <c r="AL135" s="335"/>
      <c r="AM135" s="371"/>
    </row>
    <row r="136" spans="1:40" s="204" customFormat="1" ht="77.25" customHeight="1">
      <c r="A136" s="215"/>
      <c r="B136" s="210"/>
      <c r="C136" s="210"/>
      <c r="D136" s="210"/>
      <c r="E136" s="210"/>
      <c r="F136" s="236"/>
      <c r="G136" s="252"/>
      <c r="H136" s="252"/>
      <c r="I136" s="270"/>
      <c r="J136" s="279"/>
      <c r="K136" s="270"/>
      <c r="L136" s="301"/>
      <c r="M136" s="279"/>
      <c r="N136" s="321"/>
      <c r="O136" s="346" t="s">
        <v>8</v>
      </c>
      <c r="P136" s="335" t="s">
        <v>733</v>
      </c>
      <c r="Q136" s="335"/>
      <c r="R136" s="335"/>
      <c r="S136" s="335"/>
      <c r="T136" s="335"/>
      <c r="U136" s="335"/>
      <c r="V136" s="335"/>
      <c r="W136" s="335"/>
      <c r="X136" s="335"/>
      <c r="Y136" s="335"/>
      <c r="Z136" s="335"/>
      <c r="AA136" s="335" t="s">
        <v>735</v>
      </c>
      <c r="AB136" s="335"/>
      <c r="AC136" s="335"/>
      <c r="AD136" s="335"/>
      <c r="AE136" s="335"/>
      <c r="AF136" s="335"/>
      <c r="AG136" s="335"/>
      <c r="AH136" s="335"/>
      <c r="AI136" s="335"/>
      <c r="AJ136" s="335"/>
      <c r="AK136" s="335"/>
      <c r="AL136" s="335"/>
      <c r="AM136" s="371"/>
    </row>
    <row r="137" spans="1:40" s="204" customFormat="1" ht="96" customHeight="1">
      <c r="A137" s="215"/>
      <c r="B137" s="210"/>
      <c r="C137" s="210"/>
      <c r="D137" s="210"/>
      <c r="E137" s="210"/>
      <c r="F137" s="236"/>
      <c r="G137" s="252"/>
      <c r="H137" s="252"/>
      <c r="I137" s="270"/>
      <c r="J137" s="279"/>
      <c r="K137" s="270"/>
      <c r="L137" s="301"/>
      <c r="M137" s="279"/>
      <c r="N137" s="321"/>
      <c r="O137" s="346" t="s">
        <v>77</v>
      </c>
      <c r="P137" s="335" t="s">
        <v>172</v>
      </c>
      <c r="Q137" s="335"/>
      <c r="R137" s="335"/>
      <c r="S137" s="335"/>
      <c r="T137" s="335"/>
      <c r="U137" s="335"/>
      <c r="V137" s="335"/>
      <c r="W137" s="335"/>
      <c r="X137" s="335"/>
      <c r="Y137" s="335"/>
      <c r="Z137" s="335"/>
      <c r="AA137" s="335" t="s">
        <v>736</v>
      </c>
      <c r="AB137" s="335"/>
      <c r="AC137" s="335"/>
      <c r="AD137" s="335"/>
      <c r="AE137" s="335"/>
      <c r="AF137" s="335"/>
      <c r="AG137" s="335"/>
      <c r="AH137" s="335"/>
      <c r="AI137" s="335"/>
      <c r="AJ137" s="335"/>
      <c r="AK137" s="335"/>
      <c r="AL137" s="335"/>
      <c r="AM137" s="371"/>
    </row>
    <row r="138" spans="1:40" s="204" customFormat="1" ht="72" customHeight="1">
      <c r="A138" s="215"/>
      <c r="B138" s="210"/>
      <c r="C138" s="210"/>
      <c r="D138" s="210"/>
      <c r="E138" s="210"/>
      <c r="F138" s="236"/>
      <c r="G138" s="252"/>
      <c r="H138" s="252"/>
      <c r="I138" s="270"/>
      <c r="J138" s="279"/>
      <c r="K138" s="270"/>
      <c r="L138" s="301"/>
      <c r="M138" s="279"/>
      <c r="N138" s="321"/>
      <c r="O138" s="346" t="s">
        <v>83</v>
      </c>
      <c r="P138" s="335" t="s">
        <v>715</v>
      </c>
      <c r="Q138" s="335"/>
      <c r="R138" s="335"/>
      <c r="S138" s="335"/>
      <c r="T138" s="335"/>
      <c r="U138" s="335"/>
      <c r="V138" s="335"/>
      <c r="W138" s="335"/>
      <c r="X138" s="335"/>
      <c r="Y138" s="335"/>
      <c r="Z138" s="335"/>
      <c r="AA138" s="335" t="s">
        <v>737</v>
      </c>
      <c r="AB138" s="335"/>
      <c r="AC138" s="335"/>
      <c r="AD138" s="335"/>
      <c r="AE138" s="335"/>
      <c r="AF138" s="335"/>
      <c r="AG138" s="335"/>
      <c r="AH138" s="335"/>
      <c r="AI138" s="335"/>
      <c r="AJ138" s="335"/>
      <c r="AK138" s="335"/>
      <c r="AL138" s="335"/>
      <c r="AM138" s="371"/>
    </row>
    <row r="139" spans="1:40" s="204" customFormat="1" ht="77.25" customHeight="1">
      <c r="A139" s="215"/>
      <c r="B139" s="210"/>
      <c r="C139" s="210"/>
      <c r="D139" s="210"/>
      <c r="E139" s="210"/>
      <c r="F139" s="236"/>
      <c r="G139" s="252"/>
      <c r="H139" s="252"/>
      <c r="I139" s="270"/>
      <c r="J139" s="279"/>
      <c r="K139" s="270"/>
      <c r="L139" s="301"/>
      <c r="M139" s="279"/>
      <c r="N139" s="321"/>
      <c r="O139" s="346" t="s">
        <v>643</v>
      </c>
      <c r="P139" s="335" t="s">
        <v>300</v>
      </c>
      <c r="Q139" s="335"/>
      <c r="R139" s="335"/>
      <c r="S139" s="335"/>
      <c r="T139" s="335"/>
      <c r="U139" s="335"/>
      <c r="V139" s="335"/>
      <c r="W139" s="335"/>
      <c r="X139" s="335"/>
      <c r="Y139" s="335"/>
      <c r="Z139" s="335"/>
      <c r="AA139" s="335" t="s">
        <v>737</v>
      </c>
      <c r="AB139" s="335"/>
      <c r="AC139" s="335"/>
      <c r="AD139" s="335"/>
      <c r="AE139" s="335"/>
      <c r="AF139" s="335"/>
      <c r="AG139" s="335"/>
      <c r="AH139" s="335"/>
      <c r="AI139" s="335"/>
      <c r="AJ139" s="335"/>
      <c r="AK139" s="335"/>
      <c r="AL139" s="335"/>
      <c r="AM139" s="371"/>
    </row>
    <row r="140" spans="1:40" s="204" customFormat="1" ht="102" customHeight="1">
      <c r="A140" s="215"/>
      <c r="B140" s="210"/>
      <c r="C140" s="210"/>
      <c r="D140" s="210"/>
      <c r="E140" s="210"/>
      <c r="F140" s="236"/>
      <c r="G140" s="252"/>
      <c r="H140" s="252"/>
      <c r="I140" s="270"/>
      <c r="J140" s="279"/>
      <c r="K140" s="270"/>
      <c r="L140" s="301"/>
      <c r="M140" s="279"/>
      <c r="N140" s="321"/>
      <c r="O140" s="346" t="s">
        <v>149</v>
      </c>
      <c r="P140" s="335" t="s">
        <v>300</v>
      </c>
      <c r="Q140" s="335"/>
      <c r="R140" s="335"/>
      <c r="S140" s="335"/>
      <c r="T140" s="335"/>
      <c r="U140" s="335"/>
      <c r="V140" s="335"/>
      <c r="W140" s="335"/>
      <c r="X140" s="335"/>
      <c r="Y140" s="335"/>
      <c r="Z140" s="335"/>
      <c r="AA140" s="335" t="s">
        <v>740</v>
      </c>
      <c r="AB140" s="335"/>
      <c r="AC140" s="335"/>
      <c r="AD140" s="335"/>
      <c r="AE140" s="335"/>
      <c r="AF140" s="335"/>
      <c r="AG140" s="335"/>
      <c r="AH140" s="335"/>
      <c r="AI140" s="335"/>
      <c r="AJ140" s="335"/>
      <c r="AK140" s="335"/>
      <c r="AL140" s="335"/>
      <c r="AM140" s="371"/>
      <c r="AN140" s="318" t="s">
        <v>373</v>
      </c>
    </row>
    <row r="141" spans="1:40" s="204" customFormat="1" ht="101.25" customHeight="1">
      <c r="A141" s="215"/>
      <c r="B141" s="210"/>
      <c r="C141" s="210"/>
      <c r="D141" s="210"/>
      <c r="E141" s="210"/>
      <c r="F141" s="236"/>
      <c r="G141" s="252"/>
      <c r="H141" s="252"/>
      <c r="I141" s="270"/>
      <c r="J141" s="279"/>
      <c r="K141" s="270"/>
      <c r="L141" s="301"/>
      <c r="M141" s="279"/>
      <c r="N141" s="321"/>
      <c r="O141" s="346" t="s">
        <v>654</v>
      </c>
      <c r="P141" s="335" t="s">
        <v>477</v>
      </c>
      <c r="Q141" s="335"/>
      <c r="R141" s="335"/>
      <c r="S141" s="335"/>
      <c r="T141" s="335"/>
      <c r="U141" s="335"/>
      <c r="V141" s="335"/>
      <c r="W141" s="335"/>
      <c r="X141" s="335"/>
      <c r="Y141" s="335"/>
      <c r="Z141" s="335"/>
      <c r="AA141" s="335" t="s">
        <v>741</v>
      </c>
      <c r="AB141" s="335"/>
      <c r="AC141" s="335"/>
      <c r="AD141" s="335"/>
      <c r="AE141" s="335"/>
      <c r="AF141" s="335"/>
      <c r="AG141" s="335"/>
      <c r="AH141" s="335"/>
      <c r="AI141" s="335"/>
      <c r="AJ141" s="335"/>
      <c r="AK141" s="335"/>
      <c r="AL141" s="335"/>
      <c r="AM141" s="371"/>
    </row>
    <row r="142" spans="1:40" s="204" customFormat="1" ht="120.75" customHeight="1">
      <c r="A142" s="215"/>
      <c r="B142" s="210"/>
      <c r="C142" s="210"/>
      <c r="D142" s="210"/>
      <c r="E142" s="210"/>
      <c r="F142" s="236"/>
      <c r="G142" s="252"/>
      <c r="H142" s="252"/>
      <c r="I142" s="270"/>
      <c r="J142" s="279"/>
      <c r="K142" s="270"/>
      <c r="L142" s="301"/>
      <c r="M142" s="279"/>
      <c r="N142" s="321"/>
      <c r="O142" s="346" t="s">
        <v>657</v>
      </c>
      <c r="P142" s="335" t="s">
        <v>146</v>
      </c>
      <c r="Q142" s="335"/>
      <c r="R142" s="335"/>
      <c r="S142" s="335"/>
      <c r="T142" s="335"/>
      <c r="U142" s="335"/>
      <c r="V142" s="335"/>
      <c r="W142" s="335"/>
      <c r="X142" s="335"/>
      <c r="Y142" s="335"/>
      <c r="Z142" s="335"/>
      <c r="AA142" s="335" t="s">
        <v>739</v>
      </c>
      <c r="AB142" s="335"/>
      <c r="AC142" s="335"/>
      <c r="AD142" s="335"/>
      <c r="AE142" s="335"/>
      <c r="AF142" s="335"/>
      <c r="AG142" s="335"/>
      <c r="AH142" s="335"/>
      <c r="AI142" s="335"/>
      <c r="AJ142" s="335"/>
      <c r="AK142" s="335"/>
      <c r="AL142" s="335"/>
      <c r="AM142" s="371"/>
    </row>
    <row r="143" spans="1:40" s="204" customFormat="1" ht="154.5" customHeight="1">
      <c r="A143" s="215"/>
      <c r="B143" s="210"/>
      <c r="C143" s="210"/>
      <c r="D143" s="210"/>
      <c r="E143" s="210"/>
      <c r="F143" s="236"/>
      <c r="G143" s="252"/>
      <c r="H143" s="252"/>
      <c r="I143" s="270"/>
      <c r="J143" s="279"/>
      <c r="K143" s="270"/>
      <c r="L143" s="301"/>
      <c r="M143" s="279"/>
      <c r="N143" s="321"/>
      <c r="O143" s="346" t="s">
        <v>63</v>
      </c>
      <c r="P143" s="335" t="s">
        <v>742</v>
      </c>
      <c r="Q143" s="335"/>
      <c r="R143" s="335"/>
      <c r="S143" s="335"/>
      <c r="T143" s="335"/>
      <c r="U143" s="335"/>
      <c r="V143" s="335"/>
      <c r="W143" s="335"/>
      <c r="X143" s="335"/>
      <c r="Y143" s="335"/>
      <c r="Z143" s="335"/>
      <c r="AA143" s="335" t="s">
        <v>704</v>
      </c>
      <c r="AB143" s="335"/>
      <c r="AC143" s="335"/>
      <c r="AD143" s="335"/>
      <c r="AE143" s="335"/>
      <c r="AF143" s="335"/>
      <c r="AG143" s="335"/>
      <c r="AH143" s="335"/>
      <c r="AI143" s="335"/>
      <c r="AJ143" s="335"/>
      <c r="AK143" s="335"/>
      <c r="AL143" s="335"/>
      <c r="AM143" s="371"/>
    </row>
    <row r="144" spans="1:40" s="204" customFormat="1" ht="56.25" customHeight="1">
      <c r="A144" s="215"/>
      <c r="B144" s="210"/>
      <c r="C144" s="210"/>
      <c r="D144" s="210"/>
      <c r="E144" s="210"/>
      <c r="F144" s="236"/>
      <c r="G144" s="252"/>
      <c r="H144" s="252"/>
      <c r="I144" s="270"/>
      <c r="J144" s="279"/>
      <c r="K144" s="270"/>
      <c r="L144" s="301"/>
      <c r="M144" s="279"/>
      <c r="N144" s="321"/>
      <c r="O144" s="346" t="s">
        <v>664</v>
      </c>
      <c r="P144" s="335" t="s">
        <v>420</v>
      </c>
      <c r="Q144" s="335"/>
      <c r="R144" s="335"/>
      <c r="S144" s="335"/>
      <c r="T144" s="335"/>
      <c r="U144" s="335"/>
      <c r="V144" s="335"/>
      <c r="W144" s="335"/>
      <c r="X144" s="335"/>
      <c r="Y144" s="335"/>
      <c r="Z144" s="335"/>
      <c r="AA144" s="335" t="s">
        <v>743</v>
      </c>
      <c r="AB144" s="335"/>
      <c r="AC144" s="335"/>
      <c r="AD144" s="335"/>
      <c r="AE144" s="335"/>
      <c r="AF144" s="335"/>
      <c r="AG144" s="335"/>
      <c r="AH144" s="335"/>
      <c r="AI144" s="335"/>
      <c r="AJ144" s="335"/>
      <c r="AK144" s="335"/>
      <c r="AL144" s="335"/>
      <c r="AM144" s="371"/>
    </row>
    <row r="145" spans="1:40" s="204" customFormat="1" ht="82.5" customHeight="1">
      <c r="A145" s="215"/>
      <c r="B145" s="210"/>
      <c r="C145" s="210"/>
      <c r="D145" s="210"/>
      <c r="E145" s="210"/>
      <c r="F145" s="236"/>
      <c r="G145" s="252"/>
      <c r="H145" s="252"/>
      <c r="I145" s="270"/>
      <c r="J145" s="279"/>
      <c r="K145" s="270"/>
      <c r="L145" s="301"/>
      <c r="M145" s="279"/>
      <c r="N145" s="321"/>
      <c r="O145" s="346" t="s">
        <v>15</v>
      </c>
      <c r="P145" s="335" t="s">
        <v>745</v>
      </c>
      <c r="Q145" s="335"/>
      <c r="R145" s="335"/>
      <c r="S145" s="335"/>
      <c r="T145" s="335"/>
      <c r="U145" s="335"/>
      <c r="V145" s="335"/>
      <c r="W145" s="335"/>
      <c r="X145" s="335"/>
      <c r="Y145" s="335"/>
      <c r="Z145" s="335"/>
      <c r="AA145" s="335" t="s">
        <v>741</v>
      </c>
      <c r="AB145" s="335"/>
      <c r="AC145" s="335"/>
      <c r="AD145" s="335"/>
      <c r="AE145" s="335"/>
      <c r="AF145" s="335"/>
      <c r="AG145" s="335"/>
      <c r="AH145" s="335"/>
      <c r="AI145" s="335"/>
      <c r="AJ145" s="335"/>
      <c r="AK145" s="335"/>
      <c r="AL145" s="335"/>
      <c r="AM145" s="371"/>
    </row>
    <row r="146" spans="1:40" s="204" customFormat="1" ht="101.25" customHeight="1">
      <c r="A146" s="215"/>
      <c r="B146" s="210"/>
      <c r="C146" s="210"/>
      <c r="D146" s="210"/>
      <c r="E146" s="210"/>
      <c r="F146" s="236"/>
      <c r="G146" s="252"/>
      <c r="H146" s="252"/>
      <c r="I146" s="270"/>
      <c r="J146" s="279"/>
      <c r="K146" s="270"/>
      <c r="L146" s="301"/>
      <c r="M146" s="279"/>
      <c r="N146" s="321"/>
      <c r="O146" s="346" t="s">
        <v>247</v>
      </c>
      <c r="P146" s="335" t="s">
        <v>476</v>
      </c>
      <c r="Q146" s="335"/>
      <c r="R146" s="335"/>
      <c r="S146" s="335"/>
      <c r="T146" s="335"/>
      <c r="U146" s="335"/>
      <c r="V146" s="335"/>
      <c r="W146" s="335"/>
      <c r="X146" s="335"/>
      <c r="Y146" s="335"/>
      <c r="Z146" s="335"/>
      <c r="AA146" s="335" t="s">
        <v>693</v>
      </c>
      <c r="AB146" s="335"/>
      <c r="AC146" s="335"/>
      <c r="AD146" s="335"/>
      <c r="AE146" s="335"/>
      <c r="AF146" s="335"/>
      <c r="AG146" s="335"/>
      <c r="AH146" s="335"/>
      <c r="AI146" s="335"/>
      <c r="AJ146" s="335"/>
      <c r="AK146" s="335"/>
      <c r="AL146" s="335"/>
      <c r="AM146" s="371"/>
    </row>
    <row r="147" spans="1:40" s="204" customFormat="1" ht="37.5" customHeight="1">
      <c r="A147" s="219"/>
      <c r="B147" s="229"/>
      <c r="C147" s="229"/>
      <c r="D147" s="229"/>
      <c r="E147" s="229"/>
      <c r="F147" s="240"/>
      <c r="G147" s="253"/>
      <c r="H147" s="253"/>
      <c r="I147" s="271"/>
      <c r="J147" s="280"/>
      <c r="K147" s="271"/>
      <c r="L147" s="302"/>
      <c r="M147" s="280"/>
      <c r="N147" s="322"/>
      <c r="O147" s="328"/>
      <c r="P147" s="352"/>
      <c r="Q147" s="352"/>
      <c r="R147" s="352"/>
      <c r="S147" s="352"/>
      <c r="T147" s="352"/>
      <c r="U147" s="352"/>
      <c r="V147" s="352"/>
      <c r="W147" s="352"/>
      <c r="X147" s="352"/>
      <c r="Y147" s="352"/>
      <c r="Z147" s="352"/>
      <c r="AA147" s="352"/>
      <c r="AB147" s="352"/>
      <c r="AC147" s="352"/>
      <c r="AD147" s="352"/>
      <c r="AE147" s="352"/>
      <c r="AF147" s="352"/>
      <c r="AG147" s="352"/>
      <c r="AH147" s="352"/>
      <c r="AI147" s="352"/>
      <c r="AJ147" s="352"/>
      <c r="AK147" s="352"/>
      <c r="AL147" s="352"/>
      <c r="AM147" s="372"/>
    </row>
    <row r="148" spans="1:40" s="204" customFormat="1" ht="99" customHeight="1">
      <c r="A148" s="214" t="s">
        <v>746</v>
      </c>
      <c r="B148" s="225"/>
      <c r="C148" s="225"/>
      <c r="D148" s="225"/>
      <c r="E148" s="225"/>
      <c r="F148" s="235"/>
      <c r="G148" s="246" t="s">
        <v>3</v>
      </c>
      <c r="H148" s="246"/>
      <c r="I148" s="264" t="s">
        <v>375</v>
      </c>
      <c r="J148" s="273"/>
      <c r="K148" s="289" t="s">
        <v>747</v>
      </c>
      <c r="L148" s="299"/>
      <c r="M148" s="311"/>
      <c r="N148" s="335" t="s">
        <v>481</v>
      </c>
      <c r="O148" s="347"/>
      <c r="P148" s="347"/>
      <c r="Q148" s="347"/>
      <c r="R148" s="347"/>
      <c r="S148" s="347"/>
      <c r="T148" s="347"/>
      <c r="U148" s="347"/>
      <c r="V148" s="347"/>
      <c r="W148" s="347"/>
      <c r="X148" s="347"/>
      <c r="Y148" s="347"/>
      <c r="Z148" s="347"/>
      <c r="AA148" s="347"/>
      <c r="AB148" s="347"/>
      <c r="AC148" s="347"/>
      <c r="AD148" s="347"/>
      <c r="AE148" s="347"/>
      <c r="AF148" s="347"/>
      <c r="AG148" s="347"/>
      <c r="AH148" s="347"/>
      <c r="AI148" s="347"/>
      <c r="AJ148" s="347"/>
      <c r="AK148" s="347"/>
      <c r="AL148" s="347"/>
      <c r="AM148" s="347"/>
    </row>
    <row r="149" spans="1:40" s="204" customFormat="1" ht="79.5" customHeight="1">
      <c r="A149" s="215"/>
      <c r="B149" s="210"/>
      <c r="C149" s="210"/>
      <c r="D149" s="210"/>
      <c r="E149" s="210"/>
      <c r="F149" s="236"/>
      <c r="G149" s="252"/>
      <c r="H149" s="252"/>
      <c r="I149" s="270"/>
      <c r="J149" s="279"/>
      <c r="K149" s="270"/>
      <c r="L149" s="301"/>
      <c r="M149" s="279"/>
      <c r="N149" s="330" t="s">
        <v>619</v>
      </c>
      <c r="O149" s="350"/>
      <c r="P149" s="350"/>
      <c r="Q149" s="350"/>
      <c r="R149" s="350"/>
      <c r="S149" s="350"/>
      <c r="T149" s="350"/>
      <c r="U149" s="350"/>
      <c r="V149" s="350"/>
      <c r="W149" s="350"/>
      <c r="X149" s="350"/>
      <c r="Y149" s="350"/>
      <c r="Z149" s="350"/>
      <c r="AA149" s="350"/>
      <c r="AB149" s="350"/>
      <c r="AC149" s="350"/>
      <c r="AD149" s="350"/>
      <c r="AE149" s="350"/>
      <c r="AF149" s="350"/>
      <c r="AG149" s="350"/>
      <c r="AH149" s="350"/>
      <c r="AI149" s="350"/>
      <c r="AJ149" s="350"/>
      <c r="AK149" s="350"/>
      <c r="AL149" s="350"/>
      <c r="AM149" s="378"/>
    </row>
    <row r="150" spans="1:40" s="204" customFormat="1" ht="53.25" customHeight="1">
      <c r="A150" s="215"/>
      <c r="B150" s="210"/>
      <c r="C150" s="210"/>
      <c r="D150" s="210"/>
      <c r="E150" s="210"/>
      <c r="F150" s="236"/>
      <c r="G150" s="252"/>
      <c r="H150" s="252"/>
      <c r="I150" s="270"/>
      <c r="J150" s="279"/>
      <c r="K150" s="270"/>
      <c r="L150" s="301"/>
      <c r="M150" s="279"/>
      <c r="N150" s="330" t="s">
        <v>604</v>
      </c>
      <c r="O150" s="350"/>
      <c r="P150" s="350"/>
      <c r="Q150" s="350"/>
      <c r="R150" s="350"/>
      <c r="S150" s="350"/>
      <c r="T150" s="350"/>
      <c r="U150" s="350"/>
      <c r="V150" s="350"/>
      <c r="W150" s="350"/>
      <c r="X150" s="350"/>
      <c r="Y150" s="350"/>
      <c r="Z150" s="350"/>
      <c r="AA150" s="350"/>
      <c r="AB150" s="350"/>
      <c r="AC150" s="350"/>
      <c r="AD150" s="350"/>
      <c r="AE150" s="350"/>
      <c r="AF150" s="350"/>
      <c r="AG150" s="350"/>
      <c r="AH150" s="350"/>
      <c r="AI150" s="350"/>
      <c r="AJ150" s="350"/>
      <c r="AK150" s="350"/>
      <c r="AL150" s="350"/>
      <c r="AM150" s="378"/>
    </row>
    <row r="151" spans="1:40" s="204" customFormat="1" ht="65.25" customHeight="1">
      <c r="A151" s="215"/>
      <c r="B151" s="210"/>
      <c r="C151" s="210"/>
      <c r="D151" s="210"/>
      <c r="E151" s="210"/>
      <c r="F151" s="236"/>
      <c r="G151" s="252"/>
      <c r="H151" s="252"/>
      <c r="I151" s="270"/>
      <c r="J151" s="279"/>
      <c r="K151" s="270"/>
      <c r="L151" s="301"/>
      <c r="M151" s="279"/>
      <c r="N151" s="330" t="s">
        <v>506</v>
      </c>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0"/>
      <c r="AL151" s="350"/>
      <c r="AM151" s="378"/>
    </row>
    <row r="152" spans="1:40" s="204" customFormat="1" ht="25.5" customHeight="1">
      <c r="A152" s="215"/>
      <c r="B152" s="210"/>
      <c r="C152" s="210"/>
      <c r="D152" s="210"/>
      <c r="E152" s="210"/>
      <c r="F152" s="236"/>
      <c r="G152" s="252"/>
      <c r="H152" s="252"/>
      <c r="I152" s="270"/>
      <c r="J152" s="279"/>
      <c r="K152" s="270"/>
      <c r="L152" s="301"/>
      <c r="M152" s="279"/>
      <c r="N152" s="326" t="s">
        <v>370</v>
      </c>
      <c r="O152" s="344"/>
      <c r="P152" s="344"/>
      <c r="Q152" s="344"/>
      <c r="R152" s="344"/>
      <c r="S152" s="344"/>
      <c r="T152" s="344"/>
      <c r="U152" s="344"/>
      <c r="V152" s="344"/>
      <c r="W152" s="344"/>
      <c r="X152" s="344"/>
      <c r="Y152" s="344"/>
      <c r="Z152" s="344"/>
      <c r="AA152" s="344"/>
      <c r="AB152" s="344"/>
      <c r="AC152" s="344"/>
      <c r="AD152" s="344"/>
      <c r="AE152" s="344"/>
      <c r="AF152" s="344"/>
      <c r="AG152" s="344"/>
      <c r="AH152" s="344"/>
      <c r="AI152" s="344"/>
      <c r="AJ152" s="344"/>
      <c r="AK152" s="344"/>
      <c r="AL152" s="344"/>
      <c r="AM152" s="371"/>
    </row>
    <row r="153" spans="1:40" s="204" customFormat="1" ht="21.75" customHeight="1">
      <c r="A153" s="215"/>
      <c r="B153" s="210"/>
      <c r="C153" s="210"/>
      <c r="D153" s="210"/>
      <c r="E153" s="210"/>
      <c r="F153" s="236"/>
      <c r="G153" s="252"/>
      <c r="H153" s="252"/>
      <c r="I153" s="270"/>
      <c r="J153" s="279"/>
      <c r="K153" s="270"/>
      <c r="L153" s="301"/>
      <c r="M153" s="279"/>
      <c r="N153" s="321"/>
      <c r="O153" s="345"/>
      <c r="P153" s="354" t="s">
        <v>627</v>
      </c>
      <c r="Q153" s="356"/>
      <c r="R153" s="356"/>
      <c r="S153" s="356"/>
      <c r="T153" s="356"/>
      <c r="U153" s="356"/>
      <c r="V153" s="356"/>
      <c r="W153" s="356"/>
      <c r="X153" s="356"/>
      <c r="Y153" s="356"/>
      <c r="Z153" s="359"/>
      <c r="AA153" s="363" t="s">
        <v>628</v>
      </c>
      <c r="AB153" s="363"/>
      <c r="AC153" s="363"/>
      <c r="AD153" s="363"/>
      <c r="AE153" s="363"/>
      <c r="AF153" s="363"/>
      <c r="AG153" s="363"/>
      <c r="AH153" s="363"/>
      <c r="AI153" s="363"/>
      <c r="AJ153" s="363"/>
      <c r="AK153" s="363"/>
      <c r="AL153" s="363"/>
      <c r="AM153" s="371"/>
    </row>
    <row r="154" spans="1:40" s="204" customFormat="1" ht="185.25" customHeight="1">
      <c r="A154" s="215"/>
      <c r="B154" s="210"/>
      <c r="C154" s="210"/>
      <c r="D154" s="210"/>
      <c r="E154" s="210"/>
      <c r="F154" s="236"/>
      <c r="G154" s="252"/>
      <c r="H154" s="252"/>
      <c r="I154" s="270"/>
      <c r="J154" s="279"/>
      <c r="K154" s="270"/>
      <c r="L154" s="301"/>
      <c r="M154" s="279"/>
      <c r="N154" s="321"/>
      <c r="O154" s="346" t="s">
        <v>71</v>
      </c>
      <c r="P154" s="335" t="s">
        <v>650</v>
      </c>
      <c r="Q154" s="335"/>
      <c r="R154" s="335"/>
      <c r="S154" s="335"/>
      <c r="T154" s="335"/>
      <c r="U154" s="335"/>
      <c r="V154" s="335"/>
      <c r="W154" s="335"/>
      <c r="X154" s="335"/>
      <c r="Y154" s="335"/>
      <c r="Z154" s="335"/>
      <c r="AA154" s="335" t="s">
        <v>729</v>
      </c>
      <c r="AB154" s="335"/>
      <c r="AC154" s="335"/>
      <c r="AD154" s="335"/>
      <c r="AE154" s="335"/>
      <c r="AF154" s="335"/>
      <c r="AG154" s="335"/>
      <c r="AH154" s="335"/>
      <c r="AI154" s="335"/>
      <c r="AJ154" s="335"/>
      <c r="AK154" s="335"/>
      <c r="AL154" s="335"/>
      <c r="AM154" s="371"/>
    </row>
    <row r="155" spans="1:40" s="204" customFormat="1" ht="95.25" customHeight="1">
      <c r="A155" s="215"/>
      <c r="B155" s="210"/>
      <c r="C155" s="210"/>
      <c r="D155" s="210"/>
      <c r="E155" s="210"/>
      <c r="F155" s="236"/>
      <c r="G155" s="252"/>
      <c r="H155" s="252"/>
      <c r="I155" s="270"/>
      <c r="J155" s="279"/>
      <c r="K155" s="270"/>
      <c r="L155" s="301"/>
      <c r="M155" s="279"/>
      <c r="N155" s="321"/>
      <c r="O155" s="346" t="s">
        <v>73</v>
      </c>
      <c r="P155" s="335" t="s">
        <v>365</v>
      </c>
      <c r="Q155" s="335"/>
      <c r="R155" s="335"/>
      <c r="S155" s="335"/>
      <c r="T155" s="335"/>
      <c r="U155" s="335"/>
      <c r="V155" s="335"/>
      <c r="W155" s="335"/>
      <c r="X155" s="335"/>
      <c r="Y155" s="335"/>
      <c r="Z155" s="335"/>
      <c r="AA155" s="335" t="s">
        <v>731</v>
      </c>
      <c r="AB155" s="335"/>
      <c r="AC155" s="335"/>
      <c r="AD155" s="335"/>
      <c r="AE155" s="335"/>
      <c r="AF155" s="335"/>
      <c r="AG155" s="335"/>
      <c r="AH155" s="335"/>
      <c r="AI155" s="335"/>
      <c r="AJ155" s="335"/>
      <c r="AK155" s="335"/>
      <c r="AL155" s="335"/>
      <c r="AM155" s="371"/>
    </row>
    <row r="156" spans="1:40" s="204" customFormat="1" ht="77.25" customHeight="1">
      <c r="A156" s="215"/>
      <c r="B156" s="210"/>
      <c r="C156" s="210"/>
      <c r="D156" s="210"/>
      <c r="E156" s="210"/>
      <c r="F156" s="236"/>
      <c r="G156" s="252"/>
      <c r="H156" s="252"/>
      <c r="I156" s="270"/>
      <c r="J156" s="279"/>
      <c r="K156" s="270"/>
      <c r="L156" s="301"/>
      <c r="M156" s="279"/>
      <c r="N156" s="321"/>
      <c r="O156" s="346" t="s">
        <v>8</v>
      </c>
      <c r="P156" s="335" t="s">
        <v>733</v>
      </c>
      <c r="Q156" s="335"/>
      <c r="R156" s="335"/>
      <c r="S156" s="335"/>
      <c r="T156" s="335"/>
      <c r="U156" s="335"/>
      <c r="V156" s="335"/>
      <c r="W156" s="335"/>
      <c r="X156" s="335"/>
      <c r="Y156" s="335"/>
      <c r="Z156" s="335"/>
      <c r="AA156" s="335" t="s">
        <v>735</v>
      </c>
      <c r="AB156" s="335"/>
      <c r="AC156" s="335"/>
      <c r="AD156" s="335"/>
      <c r="AE156" s="335"/>
      <c r="AF156" s="335"/>
      <c r="AG156" s="335"/>
      <c r="AH156" s="335"/>
      <c r="AI156" s="335"/>
      <c r="AJ156" s="335"/>
      <c r="AK156" s="335"/>
      <c r="AL156" s="335"/>
      <c r="AM156" s="371"/>
    </row>
    <row r="157" spans="1:40" s="204" customFormat="1" ht="96" customHeight="1">
      <c r="A157" s="215"/>
      <c r="B157" s="210"/>
      <c r="C157" s="210"/>
      <c r="D157" s="210"/>
      <c r="E157" s="210"/>
      <c r="F157" s="236"/>
      <c r="G157" s="252"/>
      <c r="H157" s="252"/>
      <c r="I157" s="270"/>
      <c r="J157" s="279"/>
      <c r="K157" s="270"/>
      <c r="L157" s="301"/>
      <c r="M157" s="279"/>
      <c r="N157" s="321"/>
      <c r="O157" s="346" t="s">
        <v>77</v>
      </c>
      <c r="P157" s="335" t="s">
        <v>172</v>
      </c>
      <c r="Q157" s="335"/>
      <c r="R157" s="335"/>
      <c r="S157" s="335"/>
      <c r="T157" s="335"/>
      <c r="U157" s="335"/>
      <c r="V157" s="335"/>
      <c r="W157" s="335"/>
      <c r="X157" s="335"/>
      <c r="Y157" s="335"/>
      <c r="Z157" s="335"/>
      <c r="AA157" s="335" t="s">
        <v>736</v>
      </c>
      <c r="AB157" s="335"/>
      <c r="AC157" s="335"/>
      <c r="AD157" s="335"/>
      <c r="AE157" s="335"/>
      <c r="AF157" s="335"/>
      <c r="AG157" s="335"/>
      <c r="AH157" s="335"/>
      <c r="AI157" s="335"/>
      <c r="AJ157" s="335"/>
      <c r="AK157" s="335"/>
      <c r="AL157" s="335"/>
      <c r="AM157" s="371"/>
    </row>
    <row r="158" spans="1:40" s="204" customFormat="1" ht="72" customHeight="1">
      <c r="A158" s="215"/>
      <c r="B158" s="210"/>
      <c r="C158" s="210"/>
      <c r="D158" s="210"/>
      <c r="E158" s="210"/>
      <c r="F158" s="236"/>
      <c r="G158" s="252"/>
      <c r="H158" s="252"/>
      <c r="I158" s="270"/>
      <c r="J158" s="279"/>
      <c r="K158" s="270"/>
      <c r="L158" s="301"/>
      <c r="M158" s="279"/>
      <c r="N158" s="321"/>
      <c r="O158" s="346" t="s">
        <v>83</v>
      </c>
      <c r="P158" s="335" t="s">
        <v>715</v>
      </c>
      <c r="Q158" s="335"/>
      <c r="R158" s="335"/>
      <c r="S158" s="335"/>
      <c r="T158" s="335"/>
      <c r="U158" s="335"/>
      <c r="V158" s="335"/>
      <c r="W158" s="335"/>
      <c r="X158" s="335"/>
      <c r="Y158" s="335"/>
      <c r="Z158" s="335"/>
      <c r="AA158" s="335" t="s">
        <v>737</v>
      </c>
      <c r="AB158" s="335"/>
      <c r="AC158" s="335"/>
      <c r="AD158" s="335"/>
      <c r="AE158" s="335"/>
      <c r="AF158" s="335"/>
      <c r="AG158" s="335"/>
      <c r="AH158" s="335"/>
      <c r="AI158" s="335"/>
      <c r="AJ158" s="335"/>
      <c r="AK158" s="335"/>
      <c r="AL158" s="335"/>
      <c r="AM158" s="371"/>
    </row>
    <row r="159" spans="1:40" s="204" customFormat="1" ht="77.25" customHeight="1">
      <c r="A159" s="215"/>
      <c r="B159" s="210"/>
      <c r="C159" s="210"/>
      <c r="D159" s="210"/>
      <c r="E159" s="210"/>
      <c r="F159" s="236"/>
      <c r="G159" s="252"/>
      <c r="H159" s="252"/>
      <c r="I159" s="270"/>
      <c r="J159" s="279"/>
      <c r="K159" s="270"/>
      <c r="L159" s="301"/>
      <c r="M159" s="279"/>
      <c r="N159" s="321"/>
      <c r="O159" s="346" t="s">
        <v>643</v>
      </c>
      <c r="P159" s="335" t="s">
        <v>300</v>
      </c>
      <c r="Q159" s="335"/>
      <c r="R159" s="335"/>
      <c r="S159" s="335"/>
      <c r="T159" s="335"/>
      <c r="U159" s="335"/>
      <c r="V159" s="335"/>
      <c r="W159" s="335"/>
      <c r="X159" s="335"/>
      <c r="Y159" s="335"/>
      <c r="Z159" s="335"/>
      <c r="AA159" s="335" t="s">
        <v>737</v>
      </c>
      <c r="AB159" s="335"/>
      <c r="AC159" s="335"/>
      <c r="AD159" s="335"/>
      <c r="AE159" s="335"/>
      <c r="AF159" s="335"/>
      <c r="AG159" s="335"/>
      <c r="AH159" s="335"/>
      <c r="AI159" s="335"/>
      <c r="AJ159" s="335"/>
      <c r="AK159" s="335"/>
      <c r="AL159" s="335"/>
      <c r="AM159" s="371"/>
    </row>
    <row r="160" spans="1:40" s="204" customFormat="1" ht="102" customHeight="1">
      <c r="A160" s="215"/>
      <c r="B160" s="210"/>
      <c r="C160" s="210"/>
      <c r="D160" s="210"/>
      <c r="E160" s="210"/>
      <c r="F160" s="236"/>
      <c r="G160" s="252"/>
      <c r="H160" s="252"/>
      <c r="I160" s="270"/>
      <c r="J160" s="279"/>
      <c r="K160" s="270"/>
      <c r="L160" s="301"/>
      <c r="M160" s="279"/>
      <c r="N160" s="321"/>
      <c r="O160" s="346" t="s">
        <v>149</v>
      </c>
      <c r="P160" s="335" t="s">
        <v>300</v>
      </c>
      <c r="Q160" s="335"/>
      <c r="R160" s="335"/>
      <c r="S160" s="335"/>
      <c r="T160" s="335"/>
      <c r="U160" s="335"/>
      <c r="V160" s="335"/>
      <c r="W160" s="335"/>
      <c r="X160" s="335"/>
      <c r="Y160" s="335"/>
      <c r="Z160" s="335"/>
      <c r="AA160" s="335" t="s">
        <v>740</v>
      </c>
      <c r="AB160" s="335"/>
      <c r="AC160" s="335"/>
      <c r="AD160" s="335"/>
      <c r="AE160" s="335"/>
      <c r="AF160" s="335"/>
      <c r="AG160" s="335"/>
      <c r="AH160" s="335"/>
      <c r="AI160" s="335"/>
      <c r="AJ160" s="335"/>
      <c r="AK160" s="335"/>
      <c r="AL160" s="335"/>
      <c r="AM160" s="371"/>
      <c r="AN160" s="318" t="s">
        <v>373</v>
      </c>
    </row>
    <row r="161" spans="1:40" s="204" customFormat="1" ht="101.25" customHeight="1">
      <c r="A161" s="215"/>
      <c r="B161" s="210"/>
      <c r="C161" s="210"/>
      <c r="D161" s="210"/>
      <c r="E161" s="210"/>
      <c r="F161" s="236"/>
      <c r="G161" s="252"/>
      <c r="H161" s="252"/>
      <c r="I161" s="270"/>
      <c r="J161" s="279"/>
      <c r="K161" s="270"/>
      <c r="L161" s="301"/>
      <c r="M161" s="279"/>
      <c r="N161" s="321"/>
      <c r="O161" s="346" t="s">
        <v>654</v>
      </c>
      <c r="P161" s="335" t="s">
        <v>477</v>
      </c>
      <c r="Q161" s="335"/>
      <c r="R161" s="335"/>
      <c r="S161" s="335"/>
      <c r="T161" s="335"/>
      <c r="U161" s="335"/>
      <c r="V161" s="335"/>
      <c r="W161" s="335"/>
      <c r="X161" s="335"/>
      <c r="Y161" s="335"/>
      <c r="Z161" s="335"/>
      <c r="AA161" s="335" t="s">
        <v>741</v>
      </c>
      <c r="AB161" s="335"/>
      <c r="AC161" s="335"/>
      <c r="AD161" s="335"/>
      <c r="AE161" s="335"/>
      <c r="AF161" s="335"/>
      <c r="AG161" s="335"/>
      <c r="AH161" s="335"/>
      <c r="AI161" s="335"/>
      <c r="AJ161" s="335"/>
      <c r="AK161" s="335"/>
      <c r="AL161" s="335"/>
      <c r="AM161" s="371"/>
    </row>
    <row r="162" spans="1:40" s="204" customFormat="1" ht="120.75" customHeight="1">
      <c r="A162" s="215"/>
      <c r="B162" s="210"/>
      <c r="C162" s="210"/>
      <c r="D162" s="210"/>
      <c r="E162" s="210"/>
      <c r="F162" s="236"/>
      <c r="G162" s="252"/>
      <c r="H162" s="252"/>
      <c r="I162" s="270"/>
      <c r="J162" s="279"/>
      <c r="K162" s="270"/>
      <c r="L162" s="301"/>
      <c r="M162" s="279"/>
      <c r="N162" s="321"/>
      <c r="O162" s="346" t="s">
        <v>657</v>
      </c>
      <c r="P162" s="335" t="s">
        <v>146</v>
      </c>
      <c r="Q162" s="335"/>
      <c r="R162" s="335"/>
      <c r="S162" s="335"/>
      <c r="T162" s="335"/>
      <c r="U162" s="335"/>
      <c r="V162" s="335"/>
      <c r="W162" s="335"/>
      <c r="X162" s="335"/>
      <c r="Y162" s="335"/>
      <c r="Z162" s="335"/>
      <c r="AA162" s="335" t="s">
        <v>739</v>
      </c>
      <c r="AB162" s="335"/>
      <c r="AC162" s="335"/>
      <c r="AD162" s="335"/>
      <c r="AE162" s="335"/>
      <c r="AF162" s="335"/>
      <c r="AG162" s="335"/>
      <c r="AH162" s="335"/>
      <c r="AI162" s="335"/>
      <c r="AJ162" s="335"/>
      <c r="AK162" s="335"/>
      <c r="AL162" s="335"/>
      <c r="AM162" s="371"/>
    </row>
    <row r="163" spans="1:40" s="204" customFormat="1" ht="154.5" customHeight="1">
      <c r="A163" s="215"/>
      <c r="B163" s="210"/>
      <c r="C163" s="210"/>
      <c r="D163" s="210"/>
      <c r="E163" s="210"/>
      <c r="F163" s="236"/>
      <c r="G163" s="252"/>
      <c r="H163" s="252"/>
      <c r="I163" s="270"/>
      <c r="J163" s="279"/>
      <c r="K163" s="270"/>
      <c r="L163" s="301"/>
      <c r="M163" s="279"/>
      <c r="N163" s="321"/>
      <c r="O163" s="346" t="s">
        <v>63</v>
      </c>
      <c r="P163" s="335" t="s">
        <v>742</v>
      </c>
      <c r="Q163" s="335"/>
      <c r="R163" s="335"/>
      <c r="S163" s="335"/>
      <c r="T163" s="335"/>
      <c r="U163" s="335"/>
      <c r="V163" s="335"/>
      <c r="W163" s="335"/>
      <c r="X163" s="335"/>
      <c r="Y163" s="335"/>
      <c r="Z163" s="335"/>
      <c r="AA163" s="335" t="s">
        <v>704</v>
      </c>
      <c r="AB163" s="335"/>
      <c r="AC163" s="335"/>
      <c r="AD163" s="335"/>
      <c r="AE163" s="335"/>
      <c r="AF163" s="335"/>
      <c r="AG163" s="335"/>
      <c r="AH163" s="335"/>
      <c r="AI163" s="335"/>
      <c r="AJ163" s="335"/>
      <c r="AK163" s="335"/>
      <c r="AL163" s="335"/>
      <c r="AM163" s="371"/>
    </row>
    <row r="164" spans="1:40" s="204" customFormat="1" ht="60.75" customHeight="1">
      <c r="A164" s="215"/>
      <c r="B164" s="210"/>
      <c r="C164" s="210"/>
      <c r="D164" s="210"/>
      <c r="E164" s="210"/>
      <c r="F164" s="236"/>
      <c r="G164" s="252"/>
      <c r="H164" s="252"/>
      <c r="I164" s="270"/>
      <c r="J164" s="279"/>
      <c r="K164" s="270"/>
      <c r="L164" s="301"/>
      <c r="M164" s="279"/>
      <c r="N164" s="321"/>
      <c r="O164" s="346" t="s">
        <v>664</v>
      </c>
      <c r="P164" s="335" t="s">
        <v>420</v>
      </c>
      <c r="Q164" s="335"/>
      <c r="R164" s="335"/>
      <c r="S164" s="335"/>
      <c r="T164" s="335"/>
      <c r="U164" s="335"/>
      <c r="V164" s="335"/>
      <c r="W164" s="335"/>
      <c r="X164" s="335"/>
      <c r="Y164" s="335"/>
      <c r="Z164" s="335"/>
      <c r="AA164" s="335" t="s">
        <v>743</v>
      </c>
      <c r="AB164" s="335"/>
      <c r="AC164" s="335"/>
      <c r="AD164" s="335"/>
      <c r="AE164" s="335"/>
      <c r="AF164" s="335"/>
      <c r="AG164" s="335"/>
      <c r="AH164" s="335"/>
      <c r="AI164" s="335"/>
      <c r="AJ164" s="335"/>
      <c r="AK164" s="335"/>
      <c r="AL164" s="335"/>
      <c r="AM164" s="371"/>
    </row>
    <row r="165" spans="1:40" s="204" customFormat="1" ht="65.25" customHeight="1">
      <c r="A165" s="215"/>
      <c r="B165" s="210"/>
      <c r="C165" s="210"/>
      <c r="D165" s="210"/>
      <c r="E165" s="210"/>
      <c r="F165" s="236"/>
      <c r="G165" s="252"/>
      <c r="H165" s="252"/>
      <c r="I165" s="270"/>
      <c r="J165" s="279"/>
      <c r="K165" s="270"/>
      <c r="L165" s="301"/>
      <c r="M165" s="279"/>
      <c r="N165" s="321"/>
      <c r="O165" s="346" t="s">
        <v>15</v>
      </c>
      <c r="P165" s="335" t="s">
        <v>745</v>
      </c>
      <c r="Q165" s="335"/>
      <c r="R165" s="335"/>
      <c r="S165" s="335"/>
      <c r="T165" s="335"/>
      <c r="U165" s="335"/>
      <c r="V165" s="335"/>
      <c r="W165" s="335"/>
      <c r="X165" s="335"/>
      <c r="Y165" s="335"/>
      <c r="Z165" s="335"/>
      <c r="AA165" s="335" t="s">
        <v>741</v>
      </c>
      <c r="AB165" s="335"/>
      <c r="AC165" s="335"/>
      <c r="AD165" s="335"/>
      <c r="AE165" s="335"/>
      <c r="AF165" s="335"/>
      <c r="AG165" s="335"/>
      <c r="AH165" s="335"/>
      <c r="AI165" s="335"/>
      <c r="AJ165" s="335"/>
      <c r="AK165" s="335"/>
      <c r="AL165" s="335"/>
      <c r="AM165" s="371"/>
    </row>
    <row r="166" spans="1:40" s="204" customFormat="1" ht="126.75" customHeight="1">
      <c r="A166" s="215"/>
      <c r="B166" s="210"/>
      <c r="C166" s="210"/>
      <c r="D166" s="210"/>
      <c r="E166" s="210"/>
      <c r="F166" s="236"/>
      <c r="G166" s="252"/>
      <c r="H166" s="252"/>
      <c r="I166" s="270"/>
      <c r="J166" s="279"/>
      <c r="K166" s="270"/>
      <c r="L166" s="301"/>
      <c r="M166" s="279"/>
      <c r="N166" s="321"/>
      <c r="O166" s="346" t="s">
        <v>247</v>
      </c>
      <c r="P166" s="335" t="s">
        <v>476</v>
      </c>
      <c r="Q166" s="335"/>
      <c r="R166" s="335"/>
      <c r="S166" s="335"/>
      <c r="T166" s="335"/>
      <c r="U166" s="335"/>
      <c r="V166" s="335"/>
      <c r="W166" s="335"/>
      <c r="X166" s="335"/>
      <c r="Y166" s="335"/>
      <c r="Z166" s="335"/>
      <c r="AA166" s="335" t="s">
        <v>693</v>
      </c>
      <c r="AB166" s="335"/>
      <c r="AC166" s="335"/>
      <c r="AD166" s="335"/>
      <c r="AE166" s="335"/>
      <c r="AF166" s="335"/>
      <c r="AG166" s="335"/>
      <c r="AH166" s="335"/>
      <c r="AI166" s="335"/>
      <c r="AJ166" s="335"/>
      <c r="AK166" s="335"/>
      <c r="AL166" s="335"/>
      <c r="AM166" s="371"/>
    </row>
    <row r="167" spans="1:40" s="204" customFormat="1" ht="47.25" customHeight="1">
      <c r="A167" s="219"/>
      <c r="B167" s="229"/>
      <c r="C167" s="229"/>
      <c r="D167" s="229"/>
      <c r="E167" s="229"/>
      <c r="F167" s="240"/>
      <c r="G167" s="253"/>
      <c r="H167" s="253"/>
      <c r="I167" s="271"/>
      <c r="J167" s="280"/>
      <c r="K167" s="271"/>
      <c r="L167" s="302"/>
      <c r="M167" s="280"/>
      <c r="N167" s="322"/>
      <c r="O167" s="328"/>
      <c r="P167" s="352"/>
      <c r="Q167" s="352"/>
      <c r="R167" s="352"/>
      <c r="S167" s="352"/>
      <c r="T167" s="352"/>
      <c r="U167" s="352"/>
      <c r="V167" s="352"/>
      <c r="W167" s="352"/>
      <c r="X167" s="352"/>
      <c r="Y167" s="352"/>
      <c r="Z167" s="352"/>
      <c r="AA167" s="352"/>
      <c r="AB167" s="352"/>
      <c r="AC167" s="352"/>
      <c r="AD167" s="352"/>
      <c r="AE167" s="352"/>
      <c r="AF167" s="352"/>
      <c r="AG167" s="352"/>
      <c r="AH167" s="352"/>
      <c r="AI167" s="352"/>
      <c r="AJ167" s="352"/>
      <c r="AK167" s="352"/>
      <c r="AL167" s="352"/>
      <c r="AM167" s="372"/>
    </row>
    <row r="168" spans="1:40" s="204" customFormat="1" ht="69" customHeight="1">
      <c r="A168" s="220" t="s">
        <v>225</v>
      </c>
      <c r="B168" s="220"/>
      <c r="C168" s="220"/>
      <c r="D168" s="220"/>
      <c r="E168" s="220"/>
      <c r="F168" s="220"/>
      <c r="G168" s="245"/>
      <c r="H168" s="245"/>
      <c r="I168" s="263" t="s">
        <v>375</v>
      </c>
      <c r="J168" s="263"/>
      <c r="K168" s="282" t="s">
        <v>526</v>
      </c>
      <c r="L168" s="282"/>
      <c r="M168" s="282"/>
      <c r="N168" s="336" t="s">
        <v>125</v>
      </c>
      <c r="O168" s="331"/>
      <c r="P168" s="331"/>
      <c r="Q168" s="331"/>
      <c r="R168" s="331"/>
      <c r="S168" s="331"/>
      <c r="T168" s="331"/>
      <c r="U168" s="331"/>
      <c r="V168" s="331"/>
      <c r="W168" s="331"/>
      <c r="X168" s="331"/>
      <c r="Y168" s="331"/>
      <c r="Z168" s="331"/>
      <c r="AA168" s="331"/>
      <c r="AB168" s="331"/>
      <c r="AC168" s="331"/>
      <c r="AD168" s="331"/>
      <c r="AE168" s="331"/>
      <c r="AF168" s="331"/>
      <c r="AG168" s="331"/>
      <c r="AH168" s="331"/>
      <c r="AI168" s="331"/>
      <c r="AJ168" s="331"/>
      <c r="AK168" s="331"/>
      <c r="AL168" s="331"/>
      <c r="AM168" s="331"/>
    </row>
    <row r="169" spans="1:40" s="204" customFormat="1" ht="141" customHeight="1">
      <c r="A169" s="220"/>
      <c r="B169" s="220"/>
      <c r="C169" s="220"/>
      <c r="D169" s="220"/>
      <c r="E169" s="220"/>
      <c r="F169" s="220"/>
      <c r="G169" s="245"/>
      <c r="H169" s="245"/>
      <c r="I169" s="263"/>
      <c r="J169" s="263"/>
      <c r="K169" s="282"/>
      <c r="L169" s="282"/>
      <c r="M169" s="282"/>
      <c r="N169" s="336" t="s">
        <v>749</v>
      </c>
      <c r="O169" s="331"/>
      <c r="P169" s="331"/>
      <c r="Q169" s="331"/>
      <c r="R169" s="331"/>
      <c r="S169" s="331"/>
      <c r="T169" s="331"/>
      <c r="U169" s="331"/>
      <c r="V169" s="331"/>
      <c r="W169" s="331"/>
      <c r="X169" s="331"/>
      <c r="Y169" s="331"/>
      <c r="Z169" s="331"/>
      <c r="AA169" s="331"/>
      <c r="AB169" s="331"/>
      <c r="AC169" s="331"/>
      <c r="AD169" s="331"/>
      <c r="AE169" s="331"/>
      <c r="AF169" s="331"/>
      <c r="AG169" s="331"/>
      <c r="AH169" s="331"/>
      <c r="AI169" s="331"/>
      <c r="AJ169" s="331"/>
      <c r="AK169" s="331"/>
      <c r="AL169" s="331"/>
      <c r="AM169" s="331"/>
    </row>
    <row r="170" spans="1:40" s="204" customFormat="1" ht="39.75" customHeight="1">
      <c r="A170" s="220"/>
      <c r="B170" s="220"/>
      <c r="C170" s="220"/>
      <c r="D170" s="220"/>
      <c r="E170" s="220"/>
      <c r="F170" s="220"/>
      <c r="G170" s="245"/>
      <c r="H170" s="245"/>
      <c r="I170" s="263"/>
      <c r="J170" s="263"/>
      <c r="K170" s="282"/>
      <c r="L170" s="282"/>
      <c r="M170" s="282"/>
      <c r="N170" s="336" t="s">
        <v>275</v>
      </c>
      <c r="O170" s="331"/>
      <c r="P170" s="331"/>
      <c r="Q170" s="331"/>
      <c r="R170" s="331"/>
      <c r="S170" s="331"/>
      <c r="T170" s="331"/>
      <c r="U170" s="331"/>
      <c r="V170" s="331"/>
      <c r="W170" s="331"/>
      <c r="X170" s="331"/>
      <c r="Y170" s="331"/>
      <c r="Z170" s="331"/>
      <c r="AA170" s="331"/>
      <c r="AB170" s="331"/>
      <c r="AC170" s="331"/>
      <c r="AD170" s="331"/>
      <c r="AE170" s="331"/>
      <c r="AF170" s="331"/>
      <c r="AG170" s="331"/>
      <c r="AH170" s="331"/>
      <c r="AI170" s="331"/>
      <c r="AJ170" s="331"/>
      <c r="AK170" s="331"/>
      <c r="AL170" s="331"/>
      <c r="AM170" s="331"/>
    </row>
    <row r="171" spans="1:40" s="204" customFormat="1" ht="44.25" customHeight="1">
      <c r="A171" s="220"/>
      <c r="B171" s="220"/>
      <c r="C171" s="220"/>
      <c r="D171" s="220"/>
      <c r="E171" s="220"/>
      <c r="F171" s="220"/>
      <c r="G171" s="245"/>
      <c r="H171" s="245"/>
      <c r="I171" s="263"/>
      <c r="J171" s="263"/>
      <c r="K171" s="282"/>
      <c r="L171" s="282"/>
      <c r="M171" s="282"/>
      <c r="N171" s="326" t="s">
        <v>370</v>
      </c>
      <c r="O171" s="344"/>
      <c r="P171" s="344"/>
      <c r="Q171" s="344"/>
      <c r="R171" s="344"/>
      <c r="S171" s="344"/>
      <c r="T171" s="344"/>
      <c r="U171" s="344"/>
      <c r="V171" s="344"/>
      <c r="W171" s="344"/>
      <c r="X171" s="344"/>
      <c r="Y171" s="344"/>
      <c r="Z171" s="344"/>
      <c r="AA171" s="344"/>
      <c r="AB171" s="344"/>
      <c r="AC171" s="344"/>
      <c r="AD171" s="344"/>
      <c r="AE171" s="344"/>
      <c r="AF171" s="344"/>
      <c r="AG171" s="344"/>
      <c r="AH171" s="344"/>
      <c r="AI171" s="344"/>
      <c r="AJ171" s="344"/>
      <c r="AK171" s="344"/>
      <c r="AL171" s="344"/>
      <c r="AM171" s="379"/>
    </row>
    <row r="172" spans="1:40" s="204" customFormat="1" ht="10.5" customHeight="1">
      <c r="A172" s="220"/>
      <c r="B172" s="220"/>
      <c r="C172" s="220"/>
      <c r="D172" s="220"/>
      <c r="E172" s="220"/>
      <c r="F172" s="220"/>
      <c r="G172" s="245"/>
      <c r="H172" s="245"/>
      <c r="I172" s="263"/>
      <c r="J172" s="263"/>
      <c r="K172" s="282"/>
      <c r="L172" s="282"/>
      <c r="M172" s="282"/>
      <c r="N172" s="321"/>
      <c r="O172" s="345"/>
      <c r="P172" s="354" t="s">
        <v>627</v>
      </c>
      <c r="Q172" s="356"/>
      <c r="R172" s="356"/>
      <c r="S172" s="356"/>
      <c r="T172" s="356"/>
      <c r="U172" s="356"/>
      <c r="V172" s="356"/>
      <c r="W172" s="356"/>
      <c r="X172" s="356"/>
      <c r="Y172" s="356"/>
      <c r="Z172" s="359"/>
      <c r="AA172" s="363" t="s">
        <v>628</v>
      </c>
      <c r="AB172" s="363"/>
      <c r="AC172" s="363"/>
      <c r="AD172" s="363"/>
      <c r="AE172" s="363"/>
      <c r="AF172" s="363"/>
      <c r="AG172" s="363"/>
      <c r="AH172" s="363"/>
      <c r="AI172" s="363"/>
      <c r="AJ172" s="363"/>
      <c r="AK172" s="363"/>
      <c r="AL172" s="363"/>
      <c r="AM172" s="371"/>
    </row>
    <row r="173" spans="1:40" s="204" customFormat="1" ht="166.5" customHeight="1">
      <c r="A173" s="220"/>
      <c r="B173" s="220"/>
      <c r="C173" s="220"/>
      <c r="D173" s="220"/>
      <c r="E173" s="220"/>
      <c r="F173" s="220"/>
      <c r="G173" s="245"/>
      <c r="H173" s="245"/>
      <c r="I173" s="263"/>
      <c r="J173" s="263"/>
      <c r="K173" s="282"/>
      <c r="L173" s="282"/>
      <c r="M173" s="282"/>
      <c r="N173" s="321"/>
      <c r="O173" s="346" t="s">
        <v>71</v>
      </c>
      <c r="P173" s="335" t="s">
        <v>431</v>
      </c>
      <c r="Q173" s="335"/>
      <c r="R173" s="335"/>
      <c r="S173" s="335"/>
      <c r="T173" s="335"/>
      <c r="U173" s="335"/>
      <c r="V173" s="335"/>
      <c r="W173" s="335"/>
      <c r="X173" s="335"/>
      <c r="Y173" s="335"/>
      <c r="Z173" s="335"/>
      <c r="AA173" s="335" t="s">
        <v>79</v>
      </c>
      <c r="AB173" s="335"/>
      <c r="AC173" s="335"/>
      <c r="AD173" s="335"/>
      <c r="AE173" s="335"/>
      <c r="AF173" s="335"/>
      <c r="AG173" s="335"/>
      <c r="AH173" s="335"/>
      <c r="AI173" s="335"/>
      <c r="AJ173" s="335"/>
      <c r="AK173" s="335"/>
      <c r="AL173" s="335"/>
      <c r="AM173" s="371"/>
    </row>
    <row r="174" spans="1:40" s="204" customFormat="1" ht="66.75" customHeight="1">
      <c r="A174" s="220"/>
      <c r="B174" s="220"/>
      <c r="C174" s="220"/>
      <c r="D174" s="220"/>
      <c r="E174" s="220"/>
      <c r="F174" s="220"/>
      <c r="G174" s="245"/>
      <c r="H174" s="245"/>
      <c r="I174" s="263"/>
      <c r="J174" s="263"/>
      <c r="K174" s="282"/>
      <c r="L174" s="282"/>
      <c r="M174" s="282"/>
      <c r="N174" s="321"/>
      <c r="O174" s="346" t="s">
        <v>73</v>
      </c>
      <c r="P174" s="335" t="s">
        <v>138</v>
      </c>
      <c r="Q174" s="335"/>
      <c r="R174" s="335"/>
      <c r="S174" s="335"/>
      <c r="T174" s="335"/>
      <c r="U174" s="335"/>
      <c r="V174" s="335"/>
      <c r="W174" s="335"/>
      <c r="X174" s="335"/>
      <c r="Y174" s="335"/>
      <c r="Z174" s="335"/>
      <c r="AA174" s="335" t="s">
        <v>750</v>
      </c>
      <c r="AB174" s="335"/>
      <c r="AC174" s="335"/>
      <c r="AD174" s="335"/>
      <c r="AE174" s="335"/>
      <c r="AF174" s="335"/>
      <c r="AG174" s="335"/>
      <c r="AH174" s="335"/>
      <c r="AI174" s="335"/>
      <c r="AJ174" s="335"/>
      <c r="AK174" s="335"/>
      <c r="AL174" s="335"/>
      <c r="AM174" s="371"/>
    </row>
    <row r="175" spans="1:40" s="204" customFormat="1" ht="21" customHeight="1">
      <c r="A175" s="220"/>
      <c r="B175" s="220"/>
      <c r="C175" s="220"/>
      <c r="D175" s="220"/>
      <c r="E175" s="220"/>
      <c r="F175" s="220"/>
      <c r="G175" s="245"/>
      <c r="H175" s="245"/>
      <c r="I175" s="263"/>
      <c r="J175" s="263"/>
      <c r="K175" s="282"/>
      <c r="L175" s="282"/>
      <c r="M175" s="282"/>
      <c r="N175" s="322"/>
      <c r="O175" s="328"/>
      <c r="P175" s="352"/>
      <c r="Q175" s="352"/>
      <c r="R175" s="352"/>
      <c r="S175" s="352"/>
      <c r="T175" s="352"/>
      <c r="U175" s="352"/>
      <c r="V175" s="352"/>
      <c r="W175" s="352"/>
      <c r="X175" s="352"/>
      <c r="Y175" s="352"/>
      <c r="Z175" s="352"/>
      <c r="AA175" s="352"/>
      <c r="AB175" s="352"/>
      <c r="AC175" s="352"/>
      <c r="AD175" s="352"/>
      <c r="AE175" s="352"/>
      <c r="AF175" s="352"/>
      <c r="AG175" s="352"/>
      <c r="AH175" s="352"/>
      <c r="AI175" s="352"/>
      <c r="AJ175" s="352"/>
      <c r="AK175" s="352"/>
      <c r="AL175" s="352"/>
      <c r="AM175" s="372"/>
    </row>
    <row r="176" spans="1:40" s="204" customFormat="1" ht="156.75" customHeight="1">
      <c r="A176" s="214" t="s">
        <v>498</v>
      </c>
      <c r="B176" s="225"/>
      <c r="C176" s="225"/>
      <c r="D176" s="225"/>
      <c r="E176" s="225"/>
      <c r="F176" s="235"/>
      <c r="G176" s="246" t="s">
        <v>3</v>
      </c>
      <c r="H176" s="246"/>
      <c r="I176" s="264" t="s">
        <v>375</v>
      </c>
      <c r="J176" s="273"/>
      <c r="K176" s="289" t="s">
        <v>703</v>
      </c>
      <c r="L176" s="299"/>
      <c r="M176" s="311"/>
      <c r="N176" s="329" t="s">
        <v>980</v>
      </c>
      <c r="O176" s="347"/>
      <c r="P176" s="347"/>
      <c r="Q176" s="347"/>
      <c r="R176" s="347"/>
      <c r="S176" s="347"/>
      <c r="T176" s="347"/>
      <c r="U176" s="347"/>
      <c r="V176" s="347"/>
      <c r="W176" s="347"/>
      <c r="X176" s="347"/>
      <c r="Y176" s="347"/>
      <c r="Z176" s="347"/>
      <c r="AA176" s="347"/>
      <c r="AB176" s="347"/>
      <c r="AC176" s="347"/>
      <c r="AD176" s="347"/>
      <c r="AE176" s="347"/>
      <c r="AF176" s="347"/>
      <c r="AG176" s="347"/>
      <c r="AH176" s="347"/>
      <c r="AI176" s="347"/>
      <c r="AJ176" s="347"/>
      <c r="AK176" s="347"/>
      <c r="AL176" s="347"/>
      <c r="AM176" s="347"/>
    </row>
    <row r="177" spans="1:40" s="204" customFormat="1" ht="59.25" customHeight="1">
      <c r="A177" s="215"/>
      <c r="B177" s="210"/>
      <c r="C177" s="210"/>
      <c r="D177" s="210"/>
      <c r="E177" s="210"/>
      <c r="F177" s="236"/>
      <c r="G177" s="247"/>
      <c r="H177" s="247"/>
      <c r="I177" s="265"/>
      <c r="J177" s="274"/>
      <c r="K177" s="291"/>
      <c r="L177" s="303"/>
      <c r="M177" s="313"/>
      <c r="N177" s="337" t="s">
        <v>752</v>
      </c>
      <c r="O177" s="350"/>
      <c r="P177" s="350"/>
      <c r="Q177" s="350"/>
      <c r="R177" s="350"/>
      <c r="S177" s="350"/>
      <c r="T177" s="350"/>
      <c r="U177" s="350"/>
      <c r="V177" s="350"/>
      <c r="W177" s="350"/>
      <c r="X177" s="350"/>
      <c r="Y177" s="350"/>
      <c r="Z177" s="350"/>
      <c r="AA177" s="350"/>
      <c r="AB177" s="350"/>
      <c r="AC177" s="350"/>
      <c r="AD177" s="350"/>
      <c r="AE177" s="350"/>
      <c r="AF177" s="350"/>
      <c r="AG177" s="350"/>
      <c r="AH177" s="350"/>
      <c r="AI177" s="350"/>
      <c r="AJ177" s="350"/>
      <c r="AK177" s="350"/>
      <c r="AL177" s="350"/>
      <c r="AM177" s="378"/>
    </row>
    <row r="178" spans="1:40" s="204" customFormat="1" ht="210.75" customHeight="1">
      <c r="A178" s="215"/>
      <c r="B178" s="210"/>
      <c r="C178" s="210"/>
      <c r="D178" s="210"/>
      <c r="E178" s="210"/>
      <c r="F178" s="236"/>
      <c r="G178" s="247"/>
      <c r="H178" s="247"/>
      <c r="I178" s="265"/>
      <c r="J178" s="274"/>
      <c r="K178" s="291"/>
      <c r="L178" s="303"/>
      <c r="M178" s="313"/>
      <c r="N178" s="330" t="s">
        <v>610</v>
      </c>
      <c r="O178" s="351"/>
      <c r="P178" s="351"/>
      <c r="Q178" s="351"/>
      <c r="R178" s="351"/>
      <c r="S178" s="351"/>
      <c r="T178" s="351"/>
      <c r="U178" s="351"/>
      <c r="V178" s="351"/>
      <c r="W178" s="351"/>
      <c r="X178" s="351"/>
      <c r="Y178" s="351"/>
      <c r="Z178" s="351"/>
      <c r="AA178" s="351"/>
      <c r="AB178" s="351"/>
      <c r="AC178" s="351"/>
      <c r="AD178" s="351"/>
      <c r="AE178" s="351"/>
      <c r="AF178" s="351"/>
      <c r="AG178" s="351"/>
      <c r="AH178" s="351"/>
      <c r="AI178" s="351"/>
      <c r="AJ178" s="351"/>
      <c r="AK178" s="351"/>
      <c r="AL178" s="351"/>
      <c r="AM178" s="380"/>
    </row>
    <row r="179" spans="1:40" s="204" customFormat="1" ht="10.5" customHeight="1">
      <c r="A179" s="215"/>
      <c r="B179" s="210"/>
      <c r="C179" s="210"/>
      <c r="D179" s="210"/>
      <c r="E179" s="210"/>
      <c r="F179" s="236"/>
      <c r="G179" s="247"/>
      <c r="H179" s="247"/>
      <c r="I179" s="265"/>
      <c r="J179" s="274"/>
      <c r="K179" s="291"/>
      <c r="L179" s="303"/>
      <c r="M179" s="313"/>
      <c r="N179" s="326" t="s">
        <v>370</v>
      </c>
      <c r="O179" s="344"/>
      <c r="P179" s="344"/>
      <c r="Q179" s="344"/>
      <c r="R179" s="344"/>
      <c r="S179" s="344"/>
      <c r="T179" s="344"/>
      <c r="U179" s="344"/>
      <c r="V179" s="344"/>
      <c r="W179" s="344"/>
      <c r="X179" s="344"/>
      <c r="Y179" s="344"/>
      <c r="Z179" s="344"/>
      <c r="AA179" s="344"/>
      <c r="AB179" s="344"/>
      <c r="AC179" s="344"/>
      <c r="AD179" s="344"/>
      <c r="AE179" s="344"/>
      <c r="AF179" s="344"/>
      <c r="AG179" s="344"/>
      <c r="AH179" s="344"/>
      <c r="AI179" s="344"/>
      <c r="AJ179" s="344"/>
      <c r="AK179" s="344"/>
      <c r="AL179" s="344"/>
      <c r="AM179" s="375"/>
    </row>
    <row r="180" spans="1:40" s="204" customFormat="1" ht="25.5" customHeight="1">
      <c r="A180" s="215"/>
      <c r="B180" s="210"/>
      <c r="C180" s="210"/>
      <c r="D180" s="210"/>
      <c r="E180" s="210"/>
      <c r="F180" s="236"/>
      <c r="G180" s="247"/>
      <c r="H180" s="247"/>
      <c r="I180" s="265"/>
      <c r="J180" s="274"/>
      <c r="K180" s="291"/>
      <c r="L180" s="303"/>
      <c r="M180" s="313"/>
      <c r="N180" s="321"/>
      <c r="O180" s="345"/>
      <c r="P180" s="355" t="s">
        <v>627</v>
      </c>
      <c r="Q180" s="357"/>
      <c r="R180" s="357"/>
      <c r="S180" s="357"/>
      <c r="T180" s="357"/>
      <c r="U180" s="357"/>
      <c r="V180" s="357"/>
      <c r="W180" s="357"/>
      <c r="X180" s="357"/>
      <c r="Y180" s="357"/>
      <c r="Z180" s="360"/>
      <c r="AA180" s="355" t="s">
        <v>628</v>
      </c>
      <c r="AB180" s="357"/>
      <c r="AC180" s="357"/>
      <c r="AD180" s="357"/>
      <c r="AE180" s="357"/>
      <c r="AF180" s="357"/>
      <c r="AG180" s="357"/>
      <c r="AH180" s="357"/>
      <c r="AI180" s="357"/>
      <c r="AJ180" s="357"/>
      <c r="AK180" s="357"/>
      <c r="AL180" s="360"/>
      <c r="AM180" s="371"/>
    </row>
    <row r="181" spans="1:40" s="204" customFormat="1" ht="172.5" customHeight="1">
      <c r="A181" s="215"/>
      <c r="B181" s="210"/>
      <c r="C181" s="210"/>
      <c r="D181" s="210"/>
      <c r="E181" s="210"/>
      <c r="F181" s="236"/>
      <c r="G181" s="247"/>
      <c r="H181" s="247"/>
      <c r="I181" s="265"/>
      <c r="J181" s="274"/>
      <c r="K181" s="291"/>
      <c r="L181" s="303"/>
      <c r="M181" s="313"/>
      <c r="N181" s="321"/>
      <c r="O181" s="346" t="s">
        <v>71</v>
      </c>
      <c r="P181" s="337" t="s">
        <v>461</v>
      </c>
      <c r="Q181" s="358"/>
      <c r="R181" s="358"/>
      <c r="S181" s="358"/>
      <c r="T181" s="358"/>
      <c r="U181" s="358"/>
      <c r="V181" s="358"/>
      <c r="W181" s="358"/>
      <c r="X181" s="358"/>
      <c r="Y181" s="358"/>
      <c r="Z181" s="361"/>
      <c r="AA181" s="337" t="s">
        <v>753</v>
      </c>
      <c r="AB181" s="358"/>
      <c r="AC181" s="358"/>
      <c r="AD181" s="358"/>
      <c r="AE181" s="358"/>
      <c r="AF181" s="358"/>
      <c r="AG181" s="358"/>
      <c r="AH181" s="358"/>
      <c r="AI181" s="358"/>
      <c r="AJ181" s="358"/>
      <c r="AK181" s="358"/>
      <c r="AL181" s="361"/>
      <c r="AM181" s="371"/>
    </row>
    <row r="182" spans="1:40" s="204" customFormat="1" ht="15" customHeight="1">
      <c r="A182" s="219"/>
      <c r="B182" s="229"/>
      <c r="C182" s="229"/>
      <c r="D182" s="229"/>
      <c r="E182" s="229"/>
      <c r="F182" s="240"/>
      <c r="G182" s="251"/>
      <c r="H182" s="251"/>
      <c r="I182" s="269"/>
      <c r="J182" s="278"/>
      <c r="K182" s="290"/>
      <c r="L182" s="300"/>
      <c r="M182" s="312"/>
      <c r="N182" s="322"/>
      <c r="O182" s="328"/>
      <c r="P182" s="352"/>
      <c r="Q182" s="352"/>
      <c r="R182" s="352"/>
      <c r="S182" s="352"/>
      <c r="T182" s="352"/>
      <c r="U182" s="352"/>
      <c r="V182" s="352"/>
      <c r="W182" s="352"/>
      <c r="X182" s="352"/>
      <c r="Y182" s="352"/>
      <c r="Z182" s="352"/>
      <c r="AA182" s="352"/>
      <c r="AB182" s="352"/>
      <c r="AC182" s="352"/>
      <c r="AD182" s="352"/>
      <c r="AE182" s="352"/>
      <c r="AF182" s="352"/>
      <c r="AG182" s="352"/>
      <c r="AH182" s="352"/>
      <c r="AI182" s="352"/>
      <c r="AJ182" s="352"/>
      <c r="AK182" s="352"/>
      <c r="AL182" s="352"/>
      <c r="AM182" s="372"/>
    </row>
    <row r="183" spans="1:40" s="204" customFormat="1" ht="154.5" customHeight="1">
      <c r="A183" s="214" t="s">
        <v>306</v>
      </c>
      <c r="B183" s="225"/>
      <c r="C183" s="225"/>
      <c r="D183" s="225"/>
      <c r="E183" s="225"/>
      <c r="F183" s="235"/>
      <c r="G183" s="246" t="s">
        <v>3</v>
      </c>
      <c r="H183" s="246"/>
      <c r="I183" s="264" t="s">
        <v>375</v>
      </c>
      <c r="J183" s="273"/>
      <c r="K183" s="289" t="s">
        <v>642</v>
      </c>
      <c r="L183" s="299"/>
      <c r="M183" s="311"/>
      <c r="N183" s="329" t="s">
        <v>754</v>
      </c>
      <c r="O183" s="347"/>
      <c r="P183" s="347"/>
      <c r="Q183" s="347"/>
      <c r="R183" s="347"/>
      <c r="S183" s="347"/>
      <c r="T183" s="347"/>
      <c r="U183" s="347"/>
      <c r="V183" s="347"/>
      <c r="W183" s="347"/>
      <c r="X183" s="347"/>
      <c r="Y183" s="347"/>
      <c r="Z183" s="347"/>
      <c r="AA183" s="347"/>
      <c r="AB183" s="347"/>
      <c r="AC183" s="347"/>
      <c r="AD183" s="347"/>
      <c r="AE183" s="347"/>
      <c r="AF183" s="347"/>
      <c r="AG183" s="347"/>
      <c r="AH183" s="347"/>
      <c r="AI183" s="347"/>
      <c r="AJ183" s="347"/>
      <c r="AK183" s="347"/>
      <c r="AL183" s="347"/>
      <c r="AM183" s="347"/>
    </row>
    <row r="184" spans="1:40" s="204" customFormat="1" ht="66" customHeight="1">
      <c r="A184" s="215"/>
      <c r="B184" s="210"/>
      <c r="C184" s="210"/>
      <c r="D184" s="210"/>
      <c r="E184" s="210"/>
      <c r="F184" s="236"/>
      <c r="G184" s="247"/>
      <c r="H184" s="247"/>
      <c r="I184" s="265"/>
      <c r="J184" s="274"/>
      <c r="K184" s="291"/>
      <c r="L184" s="303"/>
      <c r="M184" s="313"/>
      <c r="N184" s="330" t="s">
        <v>758</v>
      </c>
      <c r="O184" s="350"/>
      <c r="P184" s="350"/>
      <c r="Q184" s="350"/>
      <c r="R184" s="350"/>
      <c r="S184" s="350"/>
      <c r="T184" s="350"/>
      <c r="U184" s="350"/>
      <c r="V184" s="350"/>
      <c r="W184" s="350"/>
      <c r="X184" s="350"/>
      <c r="Y184" s="350"/>
      <c r="Z184" s="350"/>
      <c r="AA184" s="350"/>
      <c r="AB184" s="350"/>
      <c r="AC184" s="350"/>
      <c r="AD184" s="350"/>
      <c r="AE184" s="350"/>
      <c r="AF184" s="350"/>
      <c r="AG184" s="350"/>
      <c r="AH184" s="350"/>
      <c r="AI184" s="350"/>
      <c r="AJ184" s="350"/>
      <c r="AK184" s="350"/>
      <c r="AL184" s="350"/>
      <c r="AM184" s="378"/>
    </row>
    <row r="185" spans="1:40" s="204" customFormat="1" ht="79.5" customHeight="1">
      <c r="A185" s="215"/>
      <c r="B185" s="210"/>
      <c r="C185" s="210"/>
      <c r="D185" s="210"/>
      <c r="E185" s="210"/>
      <c r="F185" s="236"/>
      <c r="G185" s="252"/>
      <c r="H185" s="252"/>
      <c r="I185" s="270"/>
      <c r="J185" s="279"/>
      <c r="K185" s="270"/>
      <c r="L185" s="301"/>
      <c r="M185" s="279"/>
      <c r="N185" s="330" t="s">
        <v>308</v>
      </c>
      <c r="O185" s="348"/>
      <c r="P185" s="348"/>
      <c r="Q185" s="348"/>
      <c r="R185" s="348"/>
      <c r="S185" s="348"/>
      <c r="T185" s="348"/>
      <c r="U185" s="348"/>
      <c r="V185" s="348"/>
      <c r="W185" s="348"/>
      <c r="X185" s="348"/>
      <c r="Y185" s="348"/>
      <c r="Z185" s="348"/>
      <c r="AA185" s="348"/>
      <c r="AB185" s="348"/>
      <c r="AC185" s="348"/>
      <c r="AD185" s="348"/>
      <c r="AE185" s="348"/>
      <c r="AF185" s="348"/>
      <c r="AG185" s="348"/>
      <c r="AH185" s="348"/>
      <c r="AI185" s="348"/>
      <c r="AJ185" s="348"/>
      <c r="AK185" s="348"/>
      <c r="AL185" s="348"/>
      <c r="AM185" s="376"/>
    </row>
    <row r="186" spans="1:40" s="204" customFormat="1" ht="29.25" customHeight="1">
      <c r="A186" s="215"/>
      <c r="B186" s="210"/>
      <c r="C186" s="210"/>
      <c r="D186" s="210"/>
      <c r="E186" s="210"/>
      <c r="F186" s="236"/>
      <c r="G186" s="252"/>
      <c r="H186" s="252"/>
      <c r="I186" s="270"/>
      <c r="J186" s="279"/>
      <c r="K186" s="270"/>
      <c r="L186" s="301"/>
      <c r="M186" s="279"/>
      <c r="N186" s="326" t="s">
        <v>370</v>
      </c>
      <c r="O186" s="344"/>
      <c r="P186" s="344"/>
      <c r="Q186" s="344"/>
      <c r="R186" s="344"/>
      <c r="S186" s="344"/>
      <c r="T186" s="344"/>
      <c r="U186" s="344"/>
      <c r="V186" s="344"/>
      <c r="W186" s="344"/>
      <c r="X186" s="344"/>
      <c r="Y186" s="344"/>
      <c r="Z186" s="344"/>
      <c r="AA186" s="344"/>
      <c r="AB186" s="344"/>
      <c r="AC186" s="344"/>
      <c r="AD186" s="344"/>
      <c r="AE186" s="344"/>
      <c r="AF186" s="344"/>
      <c r="AG186" s="344"/>
      <c r="AH186" s="344"/>
      <c r="AI186" s="344"/>
      <c r="AJ186" s="344"/>
      <c r="AK186" s="344"/>
      <c r="AL186" s="344"/>
      <c r="AM186" s="375"/>
    </row>
    <row r="187" spans="1:40" s="204" customFormat="1" ht="10.5" customHeight="1">
      <c r="A187" s="215"/>
      <c r="B187" s="210"/>
      <c r="C187" s="210"/>
      <c r="D187" s="210"/>
      <c r="E187" s="210"/>
      <c r="F187" s="236"/>
      <c r="G187" s="252"/>
      <c r="H187" s="252"/>
      <c r="I187" s="270"/>
      <c r="J187" s="279"/>
      <c r="K187" s="270"/>
      <c r="L187" s="301"/>
      <c r="M187" s="279"/>
      <c r="N187" s="321"/>
      <c r="O187" s="345"/>
      <c r="P187" s="355" t="s">
        <v>627</v>
      </c>
      <c r="Q187" s="357"/>
      <c r="R187" s="357"/>
      <c r="S187" s="357"/>
      <c r="T187" s="357"/>
      <c r="U187" s="357"/>
      <c r="V187" s="357"/>
      <c r="W187" s="357"/>
      <c r="X187" s="357"/>
      <c r="Y187" s="357"/>
      <c r="Z187" s="360"/>
      <c r="AA187" s="355" t="s">
        <v>628</v>
      </c>
      <c r="AB187" s="357"/>
      <c r="AC187" s="357"/>
      <c r="AD187" s="357"/>
      <c r="AE187" s="357"/>
      <c r="AF187" s="357"/>
      <c r="AG187" s="357"/>
      <c r="AH187" s="357"/>
      <c r="AI187" s="357"/>
      <c r="AJ187" s="357"/>
      <c r="AK187" s="357"/>
      <c r="AL187" s="360"/>
      <c r="AM187" s="371"/>
    </row>
    <row r="188" spans="1:40" s="204" customFormat="1" ht="189.75" customHeight="1">
      <c r="A188" s="215"/>
      <c r="B188" s="210"/>
      <c r="C188" s="210"/>
      <c r="D188" s="210"/>
      <c r="E188" s="210"/>
      <c r="F188" s="236"/>
      <c r="G188" s="252"/>
      <c r="H188" s="252"/>
      <c r="I188" s="270"/>
      <c r="J188" s="279"/>
      <c r="K188" s="270"/>
      <c r="L188" s="301"/>
      <c r="M188" s="279"/>
      <c r="N188" s="321"/>
      <c r="O188" s="346" t="s">
        <v>71</v>
      </c>
      <c r="P188" s="337" t="s">
        <v>661</v>
      </c>
      <c r="Q188" s="358"/>
      <c r="R188" s="358"/>
      <c r="S188" s="358"/>
      <c r="T188" s="358"/>
      <c r="U188" s="358"/>
      <c r="V188" s="358"/>
      <c r="W188" s="358"/>
      <c r="X188" s="358"/>
      <c r="Y188" s="358"/>
      <c r="Z188" s="361"/>
      <c r="AA188" s="337" t="s">
        <v>41</v>
      </c>
      <c r="AB188" s="358"/>
      <c r="AC188" s="358"/>
      <c r="AD188" s="358"/>
      <c r="AE188" s="358"/>
      <c r="AF188" s="358"/>
      <c r="AG188" s="358"/>
      <c r="AH188" s="358"/>
      <c r="AI188" s="358"/>
      <c r="AJ188" s="358"/>
      <c r="AK188" s="358"/>
      <c r="AL188" s="361"/>
      <c r="AM188" s="371"/>
    </row>
    <row r="189" spans="1:40" s="204" customFormat="1" ht="165" customHeight="1">
      <c r="A189" s="215"/>
      <c r="B189" s="210"/>
      <c r="C189" s="210"/>
      <c r="D189" s="210"/>
      <c r="E189" s="210"/>
      <c r="F189" s="236"/>
      <c r="G189" s="252"/>
      <c r="H189" s="252"/>
      <c r="I189" s="270"/>
      <c r="J189" s="279"/>
      <c r="K189" s="270"/>
      <c r="L189" s="301"/>
      <c r="M189" s="279"/>
      <c r="N189" s="321"/>
      <c r="O189" s="346" t="s">
        <v>73</v>
      </c>
      <c r="P189" s="337" t="s">
        <v>760</v>
      </c>
      <c r="Q189" s="358"/>
      <c r="R189" s="358"/>
      <c r="S189" s="358"/>
      <c r="T189" s="358"/>
      <c r="U189" s="358"/>
      <c r="V189" s="358"/>
      <c r="W189" s="358"/>
      <c r="X189" s="358"/>
      <c r="Y189" s="358"/>
      <c r="Z189" s="361"/>
      <c r="AA189" s="337" t="s">
        <v>762</v>
      </c>
      <c r="AB189" s="358"/>
      <c r="AC189" s="358"/>
      <c r="AD189" s="358"/>
      <c r="AE189" s="358"/>
      <c r="AF189" s="358"/>
      <c r="AG189" s="358"/>
      <c r="AH189" s="358"/>
      <c r="AI189" s="358"/>
      <c r="AJ189" s="358"/>
      <c r="AK189" s="358"/>
      <c r="AL189" s="361"/>
      <c r="AM189" s="371"/>
    </row>
    <row r="190" spans="1:40" s="204" customFormat="1" ht="17.25" customHeight="1">
      <c r="A190" s="219"/>
      <c r="B190" s="229"/>
      <c r="C190" s="229"/>
      <c r="D190" s="229"/>
      <c r="E190" s="229"/>
      <c r="F190" s="240"/>
      <c r="G190" s="253"/>
      <c r="H190" s="253"/>
      <c r="I190" s="271"/>
      <c r="J190" s="280"/>
      <c r="K190" s="271"/>
      <c r="L190" s="302"/>
      <c r="M190" s="280"/>
      <c r="N190" s="322"/>
      <c r="O190" s="328"/>
      <c r="P190" s="352"/>
      <c r="Q190" s="352"/>
      <c r="R190" s="352"/>
      <c r="S190" s="352"/>
      <c r="T190" s="352"/>
      <c r="U190" s="352"/>
      <c r="V190" s="352"/>
      <c r="W190" s="352"/>
      <c r="X190" s="352"/>
      <c r="Y190" s="352"/>
      <c r="Z190" s="352"/>
      <c r="AA190" s="352"/>
      <c r="AB190" s="352"/>
      <c r="AC190" s="352"/>
      <c r="AD190" s="352"/>
      <c r="AE190" s="352"/>
      <c r="AF190" s="352"/>
      <c r="AG190" s="352"/>
      <c r="AH190" s="352"/>
      <c r="AI190" s="352"/>
      <c r="AJ190" s="352"/>
      <c r="AK190" s="352"/>
      <c r="AL190" s="352"/>
      <c r="AM190" s="372"/>
    </row>
    <row r="191" spans="1:40" s="204" customFormat="1" ht="87.75" customHeight="1">
      <c r="A191" s="214" t="s">
        <v>763</v>
      </c>
      <c r="B191" s="225"/>
      <c r="C191" s="225"/>
      <c r="D191" s="225"/>
      <c r="E191" s="225"/>
      <c r="F191" s="235"/>
      <c r="G191" s="246" t="s">
        <v>3</v>
      </c>
      <c r="H191" s="246"/>
      <c r="I191" s="264" t="s">
        <v>375</v>
      </c>
      <c r="J191" s="273"/>
      <c r="K191" s="289" t="s">
        <v>764</v>
      </c>
      <c r="L191" s="299"/>
      <c r="M191" s="311"/>
      <c r="N191" s="329" t="s">
        <v>766</v>
      </c>
      <c r="O191" s="347"/>
      <c r="P191" s="347"/>
      <c r="Q191" s="347"/>
      <c r="R191" s="347"/>
      <c r="S191" s="347"/>
      <c r="T191" s="347"/>
      <c r="U191" s="347"/>
      <c r="V191" s="347"/>
      <c r="W191" s="347"/>
      <c r="X191" s="347"/>
      <c r="Y191" s="347"/>
      <c r="Z191" s="347"/>
      <c r="AA191" s="347"/>
      <c r="AB191" s="347"/>
      <c r="AC191" s="347"/>
      <c r="AD191" s="347"/>
      <c r="AE191" s="347"/>
      <c r="AF191" s="347"/>
      <c r="AG191" s="347"/>
      <c r="AH191" s="347"/>
      <c r="AI191" s="347"/>
      <c r="AJ191" s="347"/>
      <c r="AK191" s="347"/>
      <c r="AL191" s="347"/>
      <c r="AM191" s="347"/>
    </row>
    <row r="192" spans="1:40" s="204" customFormat="1" ht="146.25" customHeight="1">
      <c r="A192" s="215"/>
      <c r="B192" s="210"/>
      <c r="C192" s="210"/>
      <c r="D192" s="210"/>
      <c r="E192" s="210"/>
      <c r="F192" s="236"/>
      <c r="G192" s="252"/>
      <c r="H192" s="252"/>
      <c r="I192" s="270"/>
      <c r="J192" s="279"/>
      <c r="K192" s="270"/>
      <c r="L192" s="301"/>
      <c r="M192" s="279"/>
      <c r="N192" s="330" t="s">
        <v>5</v>
      </c>
      <c r="O192" s="350"/>
      <c r="P192" s="350"/>
      <c r="Q192" s="350"/>
      <c r="R192" s="350"/>
      <c r="S192" s="350"/>
      <c r="T192" s="350"/>
      <c r="U192" s="350"/>
      <c r="V192" s="350"/>
      <c r="W192" s="350"/>
      <c r="X192" s="350"/>
      <c r="Y192" s="350"/>
      <c r="Z192" s="350"/>
      <c r="AA192" s="350"/>
      <c r="AB192" s="350"/>
      <c r="AC192" s="350"/>
      <c r="AD192" s="350"/>
      <c r="AE192" s="350"/>
      <c r="AF192" s="350"/>
      <c r="AG192" s="350"/>
      <c r="AH192" s="350"/>
      <c r="AI192" s="350"/>
      <c r="AJ192" s="350"/>
      <c r="AK192" s="350"/>
      <c r="AL192" s="350"/>
      <c r="AM192" s="378"/>
    </row>
    <row r="193" spans="1:40" s="204" customFormat="1" ht="10.5" customHeight="1">
      <c r="A193" s="215"/>
      <c r="B193" s="210"/>
      <c r="C193" s="210"/>
      <c r="D193" s="210"/>
      <c r="E193" s="210"/>
      <c r="F193" s="236"/>
      <c r="G193" s="252"/>
      <c r="H193" s="252"/>
      <c r="I193" s="270"/>
      <c r="J193" s="279"/>
      <c r="K193" s="270"/>
      <c r="L193" s="301"/>
      <c r="M193" s="279"/>
      <c r="N193" s="326" t="s">
        <v>370</v>
      </c>
      <c r="O193" s="344"/>
      <c r="P193" s="344"/>
      <c r="Q193" s="344"/>
      <c r="R193" s="344"/>
      <c r="S193" s="344"/>
      <c r="T193" s="344"/>
      <c r="U193" s="344"/>
      <c r="V193" s="344"/>
      <c r="W193" s="344"/>
      <c r="X193" s="344"/>
      <c r="Y193" s="344"/>
      <c r="Z193" s="344"/>
      <c r="AA193" s="344"/>
      <c r="AB193" s="344"/>
      <c r="AC193" s="344"/>
      <c r="AD193" s="344"/>
      <c r="AE193" s="344"/>
      <c r="AF193" s="344"/>
      <c r="AG193" s="344"/>
      <c r="AH193" s="344"/>
      <c r="AI193" s="344"/>
      <c r="AJ193" s="344"/>
      <c r="AK193" s="344"/>
      <c r="AL193" s="344"/>
      <c r="AM193" s="379"/>
    </row>
    <row r="194" spans="1:40" s="204" customFormat="1" ht="18" customHeight="1">
      <c r="A194" s="215"/>
      <c r="B194" s="210"/>
      <c r="C194" s="210"/>
      <c r="D194" s="210"/>
      <c r="E194" s="210"/>
      <c r="F194" s="236"/>
      <c r="G194" s="252"/>
      <c r="H194" s="252"/>
      <c r="I194" s="270"/>
      <c r="J194" s="279"/>
      <c r="K194" s="270"/>
      <c r="L194" s="301"/>
      <c r="M194" s="279"/>
      <c r="N194" s="321"/>
      <c r="O194" s="345"/>
      <c r="P194" s="354" t="s">
        <v>627</v>
      </c>
      <c r="Q194" s="356"/>
      <c r="R194" s="356"/>
      <c r="S194" s="356"/>
      <c r="T194" s="356"/>
      <c r="U194" s="356"/>
      <c r="V194" s="356"/>
      <c r="W194" s="356"/>
      <c r="X194" s="356"/>
      <c r="Y194" s="356"/>
      <c r="Z194" s="359"/>
      <c r="AA194" s="363" t="s">
        <v>628</v>
      </c>
      <c r="AB194" s="363"/>
      <c r="AC194" s="363"/>
      <c r="AD194" s="363"/>
      <c r="AE194" s="363"/>
      <c r="AF194" s="363"/>
      <c r="AG194" s="363"/>
      <c r="AH194" s="363"/>
      <c r="AI194" s="363"/>
      <c r="AJ194" s="363"/>
      <c r="AK194" s="363"/>
      <c r="AL194" s="363"/>
      <c r="AM194" s="371"/>
    </row>
    <row r="195" spans="1:40" s="204" customFormat="1" ht="84" customHeight="1">
      <c r="A195" s="215"/>
      <c r="B195" s="210"/>
      <c r="C195" s="210"/>
      <c r="D195" s="210"/>
      <c r="E195" s="210"/>
      <c r="F195" s="236"/>
      <c r="G195" s="252"/>
      <c r="H195" s="252"/>
      <c r="I195" s="270"/>
      <c r="J195" s="279"/>
      <c r="K195" s="270"/>
      <c r="L195" s="301"/>
      <c r="M195" s="279"/>
      <c r="N195" s="321"/>
      <c r="O195" s="346"/>
      <c r="P195" s="335" t="s">
        <v>226</v>
      </c>
      <c r="Q195" s="335"/>
      <c r="R195" s="335"/>
      <c r="S195" s="335"/>
      <c r="T195" s="335"/>
      <c r="U195" s="335"/>
      <c r="V195" s="335"/>
      <c r="W195" s="335"/>
      <c r="X195" s="335"/>
      <c r="Y195" s="335"/>
      <c r="Z195" s="335"/>
      <c r="AA195" s="335" t="s">
        <v>266</v>
      </c>
      <c r="AB195" s="335"/>
      <c r="AC195" s="335"/>
      <c r="AD195" s="335"/>
      <c r="AE195" s="335"/>
      <c r="AF195" s="335"/>
      <c r="AG195" s="335"/>
      <c r="AH195" s="335"/>
      <c r="AI195" s="335"/>
      <c r="AJ195" s="335"/>
      <c r="AK195" s="335"/>
      <c r="AL195" s="335"/>
      <c r="AM195" s="371"/>
    </row>
    <row r="196" spans="1:40" s="204" customFormat="1" ht="17.25" customHeight="1">
      <c r="A196" s="219"/>
      <c r="B196" s="229"/>
      <c r="C196" s="229"/>
      <c r="D196" s="229"/>
      <c r="E196" s="229"/>
      <c r="F196" s="240"/>
      <c r="G196" s="253"/>
      <c r="H196" s="253"/>
      <c r="I196" s="271"/>
      <c r="J196" s="280"/>
      <c r="K196" s="271"/>
      <c r="L196" s="302"/>
      <c r="M196" s="280"/>
      <c r="N196" s="322"/>
      <c r="O196" s="328"/>
      <c r="P196" s="352"/>
      <c r="Q196" s="352"/>
      <c r="R196" s="352"/>
      <c r="S196" s="352"/>
      <c r="T196" s="352"/>
      <c r="U196" s="352"/>
      <c r="V196" s="352"/>
      <c r="W196" s="352"/>
      <c r="X196" s="352"/>
      <c r="Y196" s="352"/>
      <c r="Z196" s="352"/>
      <c r="AA196" s="352"/>
      <c r="AB196" s="352"/>
      <c r="AC196" s="352"/>
      <c r="AD196" s="352"/>
      <c r="AE196" s="352"/>
      <c r="AF196" s="352"/>
      <c r="AG196" s="352"/>
      <c r="AH196" s="352"/>
      <c r="AI196" s="352"/>
      <c r="AJ196" s="352"/>
      <c r="AK196" s="352"/>
      <c r="AL196" s="352"/>
      <c r="AM196" s="372"/>
    </row>
    <row r="197" spans="1:40" s="204" customFormat="1" ht="93.75" customHeight="1">
      <c r="A197" s="214" t="s">
        <v>22</v>
      </c>
      <c r="B197" s="225"/>
      <c r="C197" s="225"/>
      <c r="D197" s="225"/>
      <c r="E197" s="225"/>
      <c r="F197" s="235"/>
      <c r="G197" s="246" t="s">
        <v>3</v>
      </c>
      <c r="H197" s="246"/>
      <c r="I197" s="264" t="s">
        <v>375</v>
      </c>
      <c r="J197" s="273"/>
      <c r="K197" s="289" t="s">
        <v>152</v>
      </c>
      <c r="L197" s="299"/>
      <c r="M197" s="311"/>
      <c r="N197" s="329" t="s">
        <v>766</v>
      </c>
      <c r="O197" s="347"/>
      <c r="P197" s="347"/>
      <c r="Q197" s="347"/>
      <c r="R197" s="347"/>
      <c r="S197" s="347"/>
      <c r="T197" s="347"/>
      <c r="U197" s="347"/>
      <c r="V197" s="347"/>
      <c r="W197" s="347"/>
      <c r="X197" s="347"/>
      <c r="Y197" s="347"/>
      <c r="Z197" s="347"/>
      <c r="AA197" s="347"/>
      <c r="AB197" s="347"/>
      <c r="AC197" s="347"/>
      <c r="AD197" s="347"/>
      <c r="AE197" s="347"/>
      <c r="AF197" s="347"/>
      <c r="AG197" s="347"/>
      <c r="AH197" s="347"/>
      <c r="AI197" s="347"/>
      <c r="AJ197" s="347"/>
      <c r="AK197" s="347"/>
      <c r="AL197" s="347"/>
      <c r="AM197" s="347"/>
    </row>
    <row r="198" spans="1:40" s="204" customFormat="1" ht="193.5" customHeight="1">
      <c r="A198" s="215"/>
      <c r="B198" s="210"/>
      <c r="C198" s="210"/>
      <c r="D198" s="210"/>
      <c r="E198" s="210"/>
      <c r="F198" s="236"/>
      <c r="G198" s="252"/>
      <c r="H198" s="252"/>
      <c r="I198" s="270"/>
      <c r="J198" s="279"/>
      <c r="K198" s="270"/>
      <c r="L198" s="301"/>
      <c r="M198" s="279"/>
      <c r="N198" s="330" t="s">
        <v>243</v>
      </c>
      <c r="O198" s="350"/>
      <c r="P198" s="350"/>
      <c r="Q198" s="350"/>
      <c r="R198" s="350"/>
      <c r="S198" s="350"/>
      <c r="T198" s="350"/>
      <c r="U198" s="350"/>
      <c r="V198" s="350"/>
      <c r="W198" s="350"/>
      <c r="X198" s="350"/>
      <c r="Y198" s="350"/>
      <c r="Z198" s="350"/>
      <c r="AA198" s="350"/>
      <c r="AB198" s="350"/>
      <c r="AC198" s="350"/>
      <c r="AD198" s="350"/>
      <c r="AE198" s="350"/>
      <c r="AF198" s="350"/>
      <c r="AG198" s="350"/>
      <c r="AH198" s="350"/>
      <c r="AI198" s="350"/>
      <c r="AJ198" s="350"/>
      <c r="AK198" s="350"/>
      <c r="AL198" s="350"/>
      <c r="AM198" s="378"/>
    </row>
    <row r="199" spans="1:40" s="204" customFormat="1" ht="10.5" customHeight="1">
      <c r="A199" s="215"/>
      <c r="B199" s="210"/>
      <c r="C199" s="210"/>
      <c r="D199" s="210"/>
      <c r="E199" s="210"/>
      <c r="F199" s="236"/>
      <c r="G199" s="252"/>
      <c r="H199" s="252"/>
      <c r="I199" s="270"/>
      <c r="J199" s="279"/>
      <c r="K199" s="270"/>
      <c r="L199" s="301"/>
      <c r="M199" s="279"/>
      <c r="N199" s="326" t="s">
        <v>370</v>
      </c>
      <c r="O199" s="344"/>
      <c r="P199" s="344"/>
      <c r="Q199" s="344"/>
      <c r="R199" s="344"/>
      <c r="S199" s="344"/>
      <c r="T199" s="344"/>
      <c r="U199" s="344"/>
      <c r="V199" s="344"/>
      <c r="W199" s="344"/>
      <c r="X199" s="344"/>
      <c r="Y199" s="344"/>
      <c r="Z199" s="344"/>
      <c r="AA199" s="344"/>
      <c r="AB199" s="344"/>
      <c r="AC199" s="344"/>
      <c r="AD199" s="344"/>
      <c r="AE199" s="344"/>
      <c r="AF199" s="344"/>
      <c r="AG199" s="344"/>
      <c r="AH199" s="344"/>
      <c r="AI199" s="344"/>
      <c r="AJ199" s="344"/>
      <c r="AK199" s="344"/>
      <c r="AL199" s="344"/>
      <c r="AM199" s="379"/>
    </row>
    <row r="200" spans="1:40" s="204" customFormat="1" ht="14.25" customHeight="1">
      <c r="A200" s="215"/>
      <c r="B200" s="210"/>
      <c r="C200" s="210"/>
      <c r="D200" s="210"/>
      <c r="E200" s="210"/>
      <c r="F200" s="236"/>
      <c r="G200" s="252"/>
      <c r="H200" s="252"/>
      <c r="I200" s="270"/>
      <c r="J200" s="279"/>
      <c r="K200" s="270"/>
      <c r="L200" s="301"/>
      <c r="M200" s="279"/>
      <c r="N200" s="321"/>
      <c r="O200" s="345"/>
      <c r="P200" s="354" t="s">
        <v>627</v>
      </c>
      <c r="Q200" s="356"/>
      <c r="R200" s="356"/>
      <c r="S200" s="356"/>
      <c r="T200" s="356"/>
      <c r="U200" s="356"/>
      <c r="V200" s="356"/>
      <c r="W200" s="356"/>
      <c r="X200" s="356"/>
      <c r="Y200" s="356"/>
      <c r="Z200" s="359"/>
      <c r="AA200" s="363" t="s">
        <v>628</v>
      </c>
      <c r="AB200" s="363"/>
      <c r="AC200" s="363"/>
      <c r="AD200" s="363"/>
      <c r="AE200" s="363"/>
      <c r="AF200" s="363"/>
      <c r="AG200" s="363"/>
      <c r="AH200" s="363"/>
      <c r="AI200" s="363"/>
      <c r="AJ200" s="363"/>
      <c r="AK200" s="363"/>
      <c r="AL200" s="363"/>
      <c r="AM200" s="371"/>
    </row>
    <row r="201" spans="1:40" s="204" customFormat="1" ht="89.25" customHeight="1">
      <c r="A201" s="215"/>
      <c r="B201" s="210"/>
      <c r="C201" s="210"/>
      <c r="D201" s="210"/>
      <c r="E201" s="210"/>
      <c r="F201" s="236"/>
      <c r="G201" s="252"/>
      <c r="H201" s="252"/>
      <c r="I201" s="270"/>
      <c r="J201" s="279"/>
      <c r="K201" s="270"/>
      <c r="L201" s="301"/>
      <c r="M201" s="279"/>
      <c r="N201" s="321"/>
      <c r="O201" s="346"/>
      <c r="P201" s="335" t="s">
        <v>226</v>
      </c>
      <c r="Q201" s="335"/>
      <c r="R201" s="335"/>
      <c r="S201" s="335"/>
      <c r="T201" s="335"/>
      <c r="U201" s="335"/>
      <c r="V201" s="335"/>
      <c r="W201" s="335"/>
      <c r="X201" s="335"/>
      <c r="Y201" s="335"/>
      <c r="Z201" s="335"/>
      <c r="AA201" s="335" t="s">
        <v>266</v>
      </c>
      <c r="AB201" s="335"/>
      <c r="AC201" s="335"/>
      <c r="AD201" s="335"/>
      <c r="AE201" s="335"/>
      <c r="AF201" s="335"/>
      <c r="AG201" s="335"/>
      <c r="AH201" s="335"/>
      <c r="AI201" s="335"/>
      <c r="AJ201" s="335"/>
      <c r="AK201" s="335"/>
      <c r="AL201" s="335"/>
      <c r="AM201" s="371"/>
    </row>
    <row r="202" spans="1:40" s="204" customFormat="1" ht="13.5" customHeight="1">
      <c r="A202" s="219"/>
      <c r="B202" s="229"/>
      <c r="C202" s="229"/>
      <c r="D202" s="229"/>
      <c r="E202" s="229"/>
      <c r="F202" s="240"/>
      <c r="G202" s="253"/>
      <c r="H202" s="253"/>
      <c r="I202" s="271"/>
      <c r="J202" s="280"/>
      <c r="K202" s="271"/>
      <c r="L202" s="302"/>
      <c r="M202" s="280"/>
      <c r="N202" s="322"/>
      <c r="O202" s="328"/>
      <c r="P202" s="352"/>
      <c r="Q202" s="352"/>
      <c r="R202" s="352"/>
      <c r="S202" s="352"/>
      <c r="T202" s="352"/>
      <c r="U202" s="352"/>
      <c r="V202" s="352"/>
      <c r="W202" s="352"/>
      <c r="X202" s="352"/>
      <c r="Y202" s="352"/>
      <c r="Z202" s="352"/>
      <c r="AA202" s="352"/>
      <c r="AB202" s="352"/>
      <c r="AC202" s="352"/>
      <c r="AD202" s="352"/>
      <c r="AE202" s="352"/>
      <c r="AF202" s="352"/>
      <c r="AG202" s="352"/>
      <c r="AH202" s="352"/>
      <c r="AI202" s="352"/>
      <c r="AJ202" s="352"/>
      <c r="AK202" s="352"/>
      <c r="AL202" s="352"/>
      <c r="AM202" s="372"/>
    </row>
    <row r="203" spans="1:40" s="204" customFormat="1" ht="108.75" customHeight="1">
      <c r="A203" s="214" t="s">
        <v>565</v>
      </c>
      <c r="B203" s="225"/>
      <c r="C203" s="225"/>
      <c r="D203" s="225"/>
      <c r="E203" s="225"/>
      <c r="F203" s="235"/>
      <c r="G203" s="246" t="s">
        <v>3</v>
      </c>
      <c r="H203" s="257"/>
      <c r="I203" s="264" t="s">
        <v>375</v>
      </c>
      <c r="J203" s="273"/>
      <c r="K203" s="289" t="s">
        <v>436</v>
      </c>
      <c r="L203" s="299"/>
      <c r="M203" s="311"/>
      <c r="N203" s="329" t="s">
        <v>767</v>
      </c>
      <c r="O203" s="347"/>
      <c r="P203" s="347"/>
      <c r="Q203" s="347"/>
      <c r="R203" s="347"/>
      <c r="S203" s="347"/>
      <c r="T203" s="347"/>
      <c r="U203" s="347"/>
      <c r="V203" s="347"/>
      <c r="W203" s="347"/>
      <c r="X203" s="347"/>
      <c r="Y203" s="347"/>
      <c r="Z203" s="347"/>
      <c r="AA203" s="347"/>
      <c r="AB203" s="347"/>
      <c r="AC203" s="347"/>
      <c r="AD203" s="347"/>
      <c r="AE203" s="347"/>
      <c r="AF203" s="347"/>
      <c r="AG203" s="347"/>
      <c r="AH203" s="347"/>
      <c r="AI203" s="347"/>
      <c r="AJ203" s="347"/>
      <c r="AK203" s="347"/>
      <c r="AL203" s="347"/>
      <c r="AM203" s="347"/>
    </row>
    <row r="204" spans="1:40" s="204" customFormat="1" ht="138" customHeight="1">
      <c r="A204" s="215"/>
      <c r="B204" s="210"/>
      <c r="C204" s="210"/>
      <c r="D204" s="210"/>
      <c r="E204" s="210"/>
      <c r="F204" s="236"/>
      <c r="G204" s="247"/>
      <c r="H204" s="258"/>
      <c r="I204" s="270"/>
      <c r="J204" s="279"/>
      <c r="K204" s="270"/>
      <c r="L204" s="301"/>
      <c r="M204" s="279"/>
      <c r="N204" s="330" t="s">
        <v>769</v>
      </c>
      <c r="O204" s="350"/>
      <c r="P204" s="350"/>
      <c r="Q204" s="350"/>
      <c r="R204" s="350"/>
      <c r="S204" s="350"/>
      <c r="T204" s="350"/>
      <c r="U204" s="350"/>
      <c r="V204" s="350"/>
      <c r="W204" s="350"/>
      <c r="X204" s="350"/>
      <c r="Y204" s="350"/>
      <c r="Z204" s="350"/>
      <c r="AA204" s="350"/>
      <c r="AB204" s="350"/>
      <c r="AC204" s="350"/>
      <c r="AD204" s="350"/>
      <c r="AE204" s="350"/>
      <c r="AF204" s="350"/>
      <c r="AG204" s="350"/>
      <c r="AH204" s="350"/>
      <c r="AI204" s="350"/>
      <c r="AJ204" s="350"/>
      <c r="AK204" s="350"/>
      <c r="AL204" s="350"/>
      <c r="AM204" s="378"/>
    </row>
    <row r="205" spans="1:40" s="204" customFormat="1" ht="96" customHeight="1">
      <c r="A205" s="215"/>
      <c r="B205" s="210"/>
      <c r="C205" s="210"/>
      <c r="D205" s="210"/>
      <c r="E205" s="210"/>
      <c r="F205" s="236"/>
      <c r="G205" s="247"/>
      <c r="H205" s="258"/>
      <c r="I205" s="270"/>
      <c r="J205" s="279"/>
      <c r="K205" s="270"/>
      <c r="L205" s="301"/>
      <c r="M205" s="279"/>
      <c r="N205" s="330" t="s">
        <v>229</v>
      </c>
      <c r="O205" s="351"/>
      <c r="P205" s="351"/>
      <c r="Q205" s="351"/>
      <c r="R205" s="351"/>
      <c r="S205" s="351"/>
      <c r="T205" s="351"/>
      <c r="U205" s="351"/>
      <c r="V205" s="351"/>
      <c r="W205" s="351"/>
      <c r="X205" s="351"/>
      <c r="Y205" s="351"/>
      <c r="Z205" s="351"/>
      <c r="AA205" s="351"/>
      <c r="AB205" s="351"/>
      <c r="AC205" s="351"/>
      <c r="AD205" s="351"/>
      <c r="AE205" s="351"/>
      <c r="AF205" s="351"/>
      <c r="AG205" s="351"/>
      <c r="AH205" s="351"/>
      <c r="AI205" s="351"/>
      <c r="AJ205" s="351"/>
      <c r="AK205" s="351"/>
      <c r="AL205" s="351"/>
      <c r="AM205" s="380"/>
    </row>
    <row r="206" spans="1:40" s="204" customFormat="1" ht="37.5" customHeight="1">
      <c r="A206" s="215"/>
      <c r="B206" s="210"/>
      <c r="C206" s="210"/>
      <c r="D206" s="210"/>
      <c r="E206" s="210"/>
      <c r="F206" s="236"/>
      <c r="G206" s="247"/>
      <c r="H206" s="258"/>
      <c r="I206" s="270"/>
      <c r="J206" s="279"/>
      <c r="K206" s="270"/>
      <c r="L206" s="301"/>
      <c r="M206" s="279"/>
      <c r="N206" s="326" t="s">
        <v>370</v>
      </c>
      <c r="O206" s="344"/>
      <c r="P206" s="344"/>
      <c r="Q206" s="344"/>
      <c r="R206" s="344"/>
      <c r="S206" s="344"/>
      <c r="T206" s="344"/>
      <c r="U206" s="344"/>
      <c r="V206" s="344"/>
      <c r="W206" s="344"/>
      <c r="X206" s="344"/>
      <c r="Y206" s="344"/>
      <c r="Z206" s="344"/>
      <c r="AA206" s="344"/>
      <c r="AB206" s="344"/>
      <c r="AC206" s="344"/>
      <c r="AD206" s="344"/>
      <c r="AE206" s="344"/>
      <c r="AF206" s="344"/>
      <c r="AG206" s="344"/>
      <c r="AH206" s="344"/>
      <c r="AI206" s="344"/>
      <c r="AJ206" s="344"/>
      <c r="AK206" s="344"/>
      <c r="AL206" s="344"/>
      <c r="AM206" s="375"/>
    </row>
    <row r="207" spans="1:40" s="204" customFormat="1" ht="10.5" customHeight="1">
      <c r="A207" s="215"/>
      <c r="B207" s="210"/>
      <c r="C207" s="210"/>
      <c r="D207" s="210"/>
      <c r="E207" s="210"/>
      <c r="F207" s="236"/>
      <c r="G207" s="247"/>
      <c r="H207" s="258"/>
      <c r="I207" s="270"/>
      <c r="J207" s="279"/>
      <c r="K207" s="270"/>
      <c r="L207" s="301"/>
      <c r="M207" s="279"/>
      <c r="N207" s="321"/>
      <c r="O207" s="345"/>
      <c r="P207" s="355" t="s">
        <v>627</v>
      </c>
      <c r="Q207" s="357"/>
      <c r="R207" s="357"/>
      <c r="S207" s="357"/>
      <c r="T207" s="357"/>
      <c r="U207" s="357"/>
      <c r="V207" s="357"/>
      <c r="W207" s="357"/>
      <c r="X207" s="357"/>
      <c r="Y207" s="357"/>
      <c r="Z207" s="360"/>
      <c r="AA207" s="355" t="s">
        <v>628</v>
      </c>
      <c r="AB207" s="357"/>
      <c r="AC207" s="357"/>
      <c r="AD207" s="357"/>
      <c r="AE207" s="357"/>
      <c r="AF207" s="357"/>
      <c r="AG207" s="357"/>
      <c r="AH207" s="357"/>
      <c r="AI207" s="357"/>
      <c r="AJ207" s="357"/>
      <c r="AK207" s="357"/>
      <c r="AL207" s="360"/>
      <c r="AM207" s="371"/>
    </row>
    <row r="208" spans="1:40" s="204" customFormat="1" ht="131.25" customHeight="1">
      <c r="A208" s="215"/>
      <c r="B208" s="210"/>
      <c r="C208" s="210"/>
      <c r="D208" s="210"/>
      <c r="E208" s="210"/>
      <c r="F208" s="236"/>
      <c r="G208" s="247"/>
      <c r="H208" s="258"/>
      <c r="I208" s="270"/>
      <c r="J208" s="279"/>
      <c r="K208" s="270"/>
      <c r="L208" s="301"/>
      <c r="M208" s="279"/>
      <c r="N208" s="321"/>
      <c r="O208" s="346" t="s">
        <v>71</v>
      </c>
      <c r="P208" s="337" t="s">
        <v>297</v>
      </c>
      <c r="Q208" s="358"/>
      <c r="R208" s="358"/>
      <c r="S208" s="358"/>
      <c r="T208" s="358"/>
      <c r="U208" s="358"/>
      <c r="V208" s="358"/>
      <c r="W208" s="358"/>
      <c r="X208" s="358"/>
      <c r="Y208" s="358"/>
      <c r="Z208" s="361"/>
      <c r="AA208" s="337" t="s">
        <v>154</v>
      </c>
      <c r="AB208" s="358"/>
      <c r="AC208" s="358"/>
      <c r="AD208" s="358"/>
      <c r="AE208" s="358"/>
      <c r="AF208" s="358"/>
      <c r="AG208" s="358"/>
      <c r="AH208" s="358"/>
      <c r="AI208" s="358"/>
      <c r="AJ208" s="358"/>
      <c r="AK208" s="358"/>
      <c r="AL208" s="361"/>
      <c r="AM208" s="371"/>
    </row>
    <row r="209" spans="1:40" s="204" customFormat="1" ht="110.25" customHeight="1">
      <c r="A209" s="215"/>
      <c r="B209" s="210"/>
      <c r="C209" s="210"/>
      <c r="D209" s="210"/>
      <c r="E209" s="210"/>
      <c r="F209" s="236"/>
      <c r="G209" s="247"/>
      <c r="H209" s="258"/>
      <c r="I209" s="270"/>
      <c r="J209" s="279"/>
      <c r="K209" s="270"/>
      <c r="L209" s="301"/>
      <c r="M209" s="279"/>
      <c r="N209" s="321"/>
      <c r="O209" s="346" t="s">
        <v>73</v>
      </c>
      <c r="P209" s="337" t="s">
        <v>771</v>
      </c>
      <c r="Q209" s="358"/>
      <c r="R209" s="358"/>
      <c r="S209" s="358"/>
      <c r="T209" s="358"/>
      <c r="U209" s="358"/>
      <c r="V209" s="358"/>
      <c r="W209" s="358"/>
      <c r="X209" s="358"/>
      <c r="Y209" s="358"/>
      <c r="Z209" s="361"/>
      <c r="AA209" s="337" t="s">
        <v>772</v>
      </c>
      <c r="AB209" s="358"/>
      <c r="AC209" s="358"/>
      <c r="AD209" s="358"/>
      <c r="AE209" s="358"/>
      <c r="AF209" s="358"/>
      <c r="AG209" s="358"/>
      <c r="AH209" s="358"/>
      <c r="AI209" s="358"/>
      <c r="AJ209" s="358"/>
      <c r="AK209" s="358"/>
      <c r="AL209" s="361"/>
      <c r="AM209" s="371"/>
    </row>
    <row r="210" spans="1:40" s="204" customFormat="1" ht="30" customHeight="1">
      <c r="A210" s="219"/>
      <c r="B210" s="229"/>
      <c r="C210" s="229"/>
      <c r="D210" s="229"/>
      <c r="E210" s="229"/>
      <c r="F210" s="240"/>
      <c r="G210" s="251"/>
      <c r="H210" s="259"/>
      <c r="I210" s="271"/>
      <c r="J210" s="280"/>
      <c r="K210" s="271"/>
      <c r="L210" s="302"/>
      <c r="M210" s="280"/>
      <c r="N210" s="322"/>
      <c r="O210" s="328"/>
      <c r="P210" s="352"/>
      <c r="Q210" s="352"/>
      <c r="R210" s="352"/>
      <c r="S210" s="352"/>
      <c r="T210" s="352"/>
      <c r="U210" s="352"/>
      <c r="V210" s="352"/>
      <c r="W210" s="352"/>
      <c r="X210" s="352"/>
      <c r="Y210" s="352"/>
      <c r="Z210" s="352"/>
      <c r="AA210" s="352"/>
      <c r="AB210" s="352"/>
      <c r="AC210" s="352"/>
      <c r="AD210" s="352"/>
      <c r="AE210" s="352"/>
      <c r="AF210" s="352"/>
      <c r="AG210" s="352"/>
      <c r="AH210" s="352"/>
      <c r="AI210" s="352"/>
      <c r="AJ210" s="352"/>
      <c r="AK210" s="352"/>
      <c r="AL210" s="352"/>
      <c r="AM210" s="372"/>
    </row>
    <row r="211" spans="1:40" s="204" customFormat="1" ht="114.75" customHeight="1">
      <c r="A211" s="214" t="s">
        <v>100</v>
      </c>
      <c r="B211" s="225"/>
      <c r="C211" s="225"/>
      <c r="D211" s="225"/>
      <c r="E211" s="225"/>
      <c r="F211" s="235"/>
      <c r="G211" s="246" t="s">
        <v>3</v>
      </c>
      <c r="H211" s="257"/>
      <c r="I211" s="264" t="s">
        <v>375</v>
      </c>
      <c r="J211" s="273"/>
      <c r="K211" s="289" t="s">
        <v>774</v>
      </c>
      <c r="L211" s="299"/>
      <c r="M211" s="311"/>
      <c r="N211" s="329" t="s">
        <v>767</v>
      </c>
      <c r="O211" s="347"/>
      <c r="P211" s="347"/>
      <c r="Q211" s="347"/>
      <c r="R211" s="347"/>
      <c r="S211" s="347"/>
      <c r="T211" s="347"/>
      <c r="U211" s="347"/>
      <c r="V211" s="347"/>
      <c r="W211" s="347"/>
      <c r="X211" s="347"/>
      <c r="Y211" s="347"/>
      <c r="Z211" s="347"/>
      <c r="AA211" s="347"/>
      <c r="AB211" s="347"/>
      <c r="AC211" s="347"/>
      <c r="AD211" s="347"/>
      <c r="AE211" s="347"/>
      <c r="AF211" s="347"/>
      <c r="AG211" s="347"/>
      <c r="AH211" s="347"/>
      <c r="AI211" s="347"/>
      <c r="AJ211" s="347"/>
      <c r="AK211" s="347"/>
      <c r="AL211" s="347"/>
      <c r="AM211" s="347"/>
    </row>
    <row r="212" spans="1:40" s="204" customFormat="1" ht="84.75" customHeight="1">
      <c r="A212" s="215"/>
      <c r="B212" s="210"/>
      <c r="C212" s="210"/>
      <c r="D212" s="210"/>
      <c r="E212" s="210"/>
      <c r="F212" s="236"/>
      <c r="G212" s="247"/>
      <c r="H212" s="258"/>
      <c r="I212" s="270"/>
      <c r="J212" s="279"/>
      <c r="K212" s="270"/>
      <c r="L212" s="301"/>
      <c r="M212" s="279"/>
      <c r="N212" s="330" t="s">
        <v>775</v>
      </c>
      <c r="O212" s="350"/>
      <c r="P212" s="350"/>
      <c r="Q212" s="350"/>
      <c r="R212" s="350"/>
      <c r="S212" s="350"/>
      <c r="T212" s="350"/>
      <c r="U212" s="350"/>
      <c r="V212" s="350"/>
      <c r="W212" s="350"/>
      <c r="X212" s="350"/>
      <c r="Y212" s="350"/>
      <c r="Z212" s="350"/>
      <c r="AA212" s="350"/>
      <c r="AB212" s="350"/>
      <c r="AC212" s="350"/>
      <c r="AD212" s="350"/>
      <c r="AE212" s="350"/>
      <c r="AF212" s="350"/>
      <c r="AG212" s="350"/>
      <c r="AH212" s="350"/>
      <c r="AI212" s="350"/>
      <c r="AJ212" s="350"/>
      <c r="AK212" s="350"/>
      <c r="AL212" s="350"/>
      <c r="AM212" s="378"/>
    </row>
    <row r="213" spans="1:40" s="204" customFormat="1" ht="96" customHeight="1">
      <c r="A213" s="215"/>
      <c r="B213" s="210"/>
      <c r="C213" s="210"/>
      <c r="D213" s="210"/>
      <c r="E213" s="210"/>
      <c r="F213" s="236"/>
      <c r="G213" s="247"/>
      <c r="H213" s="258"/>
      <c r="I213" s="270"/>
      <c r="J213" s="279"/>
      <c r="K213" s="270"/>
      <c r="L213" s="301"/>
      <c r="M213" s="279"/>
      <c r="N213" s="330" t="s">
        <v>229</v>
      </c>
      <c r="O213" s="351"/>
      <c r="P213" s="351"/>
      <c r="Q213" s="351"/>
      <c r="R213" s="351"/>
      <c r="S213" s="351"/>
      <c r="T213" s="351"/>
      <c r="U213" s="351"/>
      <c r="V213" s="351"/>
      <c r="W213" s="351"/>
      <c r="X213" s="351"/>
      <c r="Y213" s="351"/>
      <c r="Z213" s="351"/>
      <c r="AA213" s="351"/>
      <c r="AB213" s="351"/>
      <c r="AC213" s="351"/>
      <c r="AD213" s="351"/>
      <c r="AE213" s="351"/>
      <c r="AF213" s="351"/>
      <c r="AG213" s="351"/>
      <c r="AH213" s="351"/>
      <c r="AI213" s="351"/>
      <c r="AJ213" s="351"/>
      <c r="AK213" s="351"/>
      <c r="AL213" s="351"/>
      <c r="AM213" s="380"/>
    </row>
    <row r="214" spans="1:40" s="204" customFormat="1" ht="35.25" customHeight="1">
      <c r="A214" s="215"/>
      <c r="B214" s="210"/>
      <c r="C214" s="210"/>
      <c r="D214" s="210"/>
      <c r="E214" s="210"/>
      <c r="F214" s="236"/>
      <c r="G214" s="247"/>
      <c r="H214" s="258"/>
      <c r="I214" s="270"/>
      <c r="J214" s="279"/>
      <c r="K214" s="270"/>
      <c r="L214" s="301"/>
      <c r="M214" s="279"/>
      <c r="N214" s="326" t="s">
        <v>370</v>
      </c>
      <c r="O214" s="344"/>
      <c r="P214" s="344"/>
      <c r="Q214" s="344"/>
      <c r="R214" s="344"/>
      <c r="S214" s="344"/>
      <c r="T214" s="344"/>
      <c r="U214" s="344"/>
      <c r="V214" s="344"/>
      <c r="W214" s="344"/>
      <c r="X214" s="344"/>
      <c r="Y214" s="344"/>
      <c r="Z214" s="344"/>
      <c r="AA214" s="344"/>
      <c r="AB214" s="344"/>
      <c r="AC214" s="344"/>
      <c r="AD214" s="344"/>
      <c r="AE214" s="344"/>
      <c r="AF214" s="344"/>
      <c r="AG214" s="344"/>
      <c r="AH214" s="344"/>
      <c r="AI214" s="344"/>
      <c r="AJ214" s="344"/>
      <c r="AK214" s="344"/>
      <c r="AL214" s="344"/>
      <c r="AM214" s="375"/>
    </row>
    <row r="215" spans="1:40" s="204" customFormat="1" ht="10.5" customHeight="1">
      <c r="A215" s="215"/>
      <c r="B215" s="210"/>
      <c r="C215" s="210"/>
      <c r="D215" s="210"/>
      <c r="E215" s="210"/>
      <c r="F215" s="236"/>
      <c r="G215" s="247"/>
      <c r="H215" s="258"/>
      <c r="I215" s="270"/>
      <c r="J215" s="279"/>
      <c r="K215" s="270"/>
      <c r="L215" s="301"/>
      <c r="M215" s="279"/>
      <c r="N215" s="321"/>
      <c r="O215" s="345"/>
      <c r="P215" s="355" t="s">
        <v>627</v>
      </c>
      <c r="Q215" s="357"/>
      <c r="R215" s="357"/>
      <c r="S215" s="357"/>
      <c r="T215" s="357"/>
      <c r="U215" s="357"/>
      <c r="V215" s="357"/>
      <c r="W215" s="357"/>
      <c r="X215" s="357"/>
      <c r="Y215" s="357"/>
      <c r="Z215" s="360"/>
      <c r="AA215" s="355" t="s">
        <v>628</v>
      </c>
      <c r="AB215" s="357"/>
      <c r="AC215" s="357"/>
      <c r="AD215" s="357"/>
      <c r="AE215" s="357"/>
      <c r="AF215" s="357"/>
      <c r="AG215" s="357"/>
      <c r="AH215" s="357"/>
      <c r="AI215" s="357"/>
      <c r="AJ215" s="357"/>
      <c r="AK215" s="357"/>
      <c r="AL215" s="360"/>
      <c r="AM215" s="371"/>
    </row>
    <row r="216" spans="1:40" s="204" customFormat="1" ht="93" customHeight="1">
      <c r="A216" s="215"/>
      <c r="B216" s="210"/>
      <c r="C216" s="210"/>
      <c r="D216" s="210"/>
      <c r="E216" s="210"/>
      <c r="F216" s="236"/>
      <c r="G216" s="247"/>
      <c r="H216" s="258"/>
      <c r="I216" s="270"/>
      <c r="J216" s="279"/>
      <c r="K216" s="270"/>
      <c r="L216" s="301"/>
      <c r="M216" s="279"/>
      <c r="N216" s="321"/>
      <c r="O216" s="346" t="s">
        <v>71</v>
      </c>
      <c r="P216" s="337" t="s">
        <v>297</v>
      </c>
      <c r="Q216" s="358"/>
      <c r="R216" s="358"/>
      <c r="S216" s="358"/>
      <c r="T216" s="358"/>
      <c r="U216" s="358"/>
      <c r="V216" s="358"/>
      <c r="W216" s="358"/>
      <c r="X216" s="358"/>
      <c r="Y216" s="358"/>
      <c r="Z216" s="361"/>
      <c r="AA216" s="337" t="s">
        <v>154</v>
      </c>
      <c r="AB216" s="358"/>
      <c r="AC216" s="358"/>
      <c r="AD216" s="358"/>
      <c r="AE216" s="358"/>
      <c r="AF216" s="358"/>
      <c r="AG216" s="358"/>
      <c r="AH216" s="358"/>
      <c r="AI216" s="358"/>
      <c r="AJ216" s="358"/>
      <c r="AK216" s="358"/>
      <c r="AL216" s="361"/>
      <c r="AM216" s="371"/>
    </row>
    <row r="217" spans="1:40" s="204" customFormat="1" ht="100.5" customHeight="1">
      <c r="A217" s="215"/>
      <c r="B217" s="210"/>
      <c r="C217" s="210"/>
      <c r="D217" s="210"/>
      <c r="E217" s="210"/>
      <c r="F217" s="236"/>
      <c r="G217" s="247"/>
      <c r="H217" s="258"/>
      <c r="I217" s="270"/>
      <c r="J217" s="279"/>
      <c r="K217" s="270"/>
      <c r="L217" s="301"/>
      <c r="M217" s="279"/>
      <c r="N217" s="321"/>
      <c r="O217" s="346" t="s">
        <v>73</v>
      </c>
      <c r="P217" s="337" t="s">
        <v>771</v>
      </c>
      <c r="Q217" s="358"/>
      <c r="R217" s="358"/>
      <c r="S217" s="358"/>
      <c r="T217" s="358"/>
      <c r="U217" s="358"/>
      <c r="V217" s="358"/>
      <c r="W217" s="358"/>
      <c r="X217" s="358"/>
      <c r="Y217" s="358"/>
      <c r="Z217" s="361"/>
      <c r="AA217" s="337" t="s">
        <v>772</v>
      </c>
      <c r="AB217" s="358"/>
      <c r="AC217" s="358"/>
      <c r="AD217" s="358"/>
      <c r="AE217" s="358"/>
      <c r="AF217" s="358"/>
      <c r="AG217" s="358"/>
      <c r="AH217" s="358"/>
      <c r="AI217" s="358"/>
      <c r="AJ217" s="358"/>
      <c r="AK217" s="358"/>
      <c r="AL217" s="361"/>
      <c r="AM217" s="371"/>
    </row>
    <row r="218" spans="1:40" s="204" customFormat="1" ht="17.25" customHeight="1">
      <c r="A218" s="219"/>
      <c r="B218" s="229"/>
      <c r="C218" s="229"/>
      <c r="D218" s="229"/>
      <c r="E218" s="229"/>
      <c r="F218" s="240"/>
      <c r="G218" s="251"/>
      <c r="H218" s="259"/>
      <c r="I218" s="271"/>
      <c r="J218" s="280"/>
      <c r="K218" s="271"/>
      <c r="L218" s="302"/>
      <c r="M218" s="280"/>
      <c r="N218" s="322"/>
      <c r="O218" s="328"/>
      <c r="P218" s="352"/>
      <c r="Q218" s="352"/>
      <c r="R218" s="352"/>
      <c r="S218" s="352"/>
      <c r="T218" s="352"/>
      <c r="U218" s="352"/>
      <c r="V218" s="352"/>
      <c r="W218" s="352"/>
      <c r="X218" s="352"/>
      <c r="Y218" s="352"/>
      <c r="Z218" s="352"/>
      <c r="AA218" s="352"/>
      <c r="AB218" s="352"/>
      <c r="AC218" s="352"/>
      <c r="AD218" s="352"/>
      <c r="AE218" s="352"/>
      <c r="AF218" s="352"/>
      <c r="AG218" s="352"/>
      <c r="AH218" s="352"/>
      <c r="AI218" s="352"/>
      <c r="AJ218" s="352"/>
      <c r="AK218" s="352"/>
      <c r="AL218" s="352"/>
      <c r="AM218" s="372"/>
    </row>
    <row r="219" spans="1:40" s="204" customFormat="1" ht="87" customHeight="1">
      <c r="A219" s="214" t="s">
        <v>187</v>
      </c>
      <c r="B219" s="225"/>
      <c r="C219" s="225"/>
      <c r="D219" s="225"/>
      <c r="E219" s="225"/>
      <c r="F219" s="235"/>
      <c r="G219" s="246"/>
      <c r="H219" s="246" t="s">
        <v>3</v>
      </c>
      <c r="I219" s="264" t="s">
        <v>375</v>
      </c>
      <c r="J219" s="273"/>
      <c r="K219" s="289" t="s">
        <v>157</v>
      </c>
      <c r="L219" s="299"/>
      <c r="M219" s="311"/>
      <c r="N219" s="329" t="s">
        <v>776</v>
      </c>
      <c r="O219" s="347"/>
      <c r="P219" s="347"/>
      <c r="Q219" s="347"/>
      <c r="R219" s="347"/>
      <c r="S219" s="347"/>
      <c r="T219" s="347"/>
      <c r="U219" s="347"/>
      <c r="V219" s="347"/>
      <c r="W219" s="347"/>
      <c r="X219" s="347"/>
      <c r="Y219" s="347"/>
      <c r="Z219" s="347"/>
      <c r="AA219" s="347"/>
      <c r="AB219" s="347"/>
      <c r="AC219" s="347"/>
      <c r="AD219" s="347"/>
      <c r="AE219" s="347"/>
      <c r="AF219" s="347"/>
      <c r="AG219" s="347"/>
      <c r="AH219" s="347"/>
      <c r="AI219" s="347"/>
      <c r="AJ219" s="347"/>
      <c r="AK219" s="347"/>
      <c r="AL219" s="347"/>
      <c r="AM219" s="347"/>
    </row>
    <row r="220" spans="1:40" s="204" customFormat="1" ht="162.75" customHeight="1">
      <c r="A220" s="215"/>
      <c r="B220" s="210"/>
      <c r="C220" s="210"/>
      <c r="D220" s="210"/>
      <c r="E220" s="210"/>
      <c r="F220" s="236"/>
      <c r="G220" s="247"/>
      <c r="H220" s="247"/>
      <c r="I220" s="265"/>
      <c r="J220" s="274"/>
      <c r="K220" s="291"/>
      <c r="L220" s="303"/>
      <c r="M220" s="313"/>
      <c r="N220" s="330" t="s">
        <v>777</v>
      </c>
      <c r="O220" s="351"/>
      <c r="P220" s="351"/>
      <c r="Q220" s="351"/>
      <c r="R220" s="351"/>
      <c r="S220" s="351"/>
      <c r="T220" s="351"/>
      <c r="U220" s="351"/>
      <c r="V220" s="351"/>
      <c r="W220" s="351"/>
      <c r="X220" s="351"/>
      <c r="Y220" s="351"/>
      <c r="Z220" s="351"/>
      <c r="AA220" s="351"/>
      <c r="AB220" s="351"/>
      <c r="AC220" s="351"/>
      <c r="AD220" s="351"/>
      <c r="AE220" s="351"/>
      <c r="AF220" s="351"/>
      <c r="AG220" s="351"/>
      <c r="AH220" s="351"/>
      <c r="AI220" s="351"/>
      <c r="AJ220" s="351"/>
      <c r="AK220" s="351"/>
      <c r="AL220" s="351"/>
      <c r="AM220" s="380"/>
    </row>
    <row r="221" spans="1:40" s="204" customFormat="1" ht="18.75" customHeight="1">
      <c r="A221" s="215"/>
      <c r="B221" s="210"/>
      <c r="C221" s="210"/>
      <c r="D221" s="210"/>
      <c r="E221" s="210"/>
      <c r="F221" s="236"/>
      <c r="G221" s="247"/>
      <c r="H221" s="247"/>
      <c r="I221" s="265"/>
      <c r="J221" s="274"/>
      <c r="K221" s="291"/>
      <c r="L221" s="303"/>
      <c r="M221" s="313"/>
      <c r="N221" s="326" t="s">
        <v>370</v>
      </c>
      <c r="O221" s="344"/>
      <c r="P221" s="344"/>
      <c r="Q221" s="344"/>
      <c r="R221" s="344"/>
      <c r="S221" s="344"/>
      <c r="T221" s="344"/>
      <c r="U221" s="344"/>
      <c r="V221" s="344"/>
      <c r="W221" s="344"/>
      <c r="X221" s="344"/>
      <c r="Y221" s="344"/>
      <c r="Z221" s="344"/>
      <c r="AA221" s="344"/>
      <c r="AB221" s="344"/>
      <c r="AC221" s="344"/>
      <c r="AD221" s="344"/>
      <c r="AE221" s="344"/>
      <c r="AF221" s="344"/>
      <c r="AG221" s="344"/>
      <c r="AH221" s="344"/>
      <c r="AI221" s="344"/>
      <c r="AJ221" s="344"/>
      <c r="AK221" s="344"/>
      <c r="AL221" s="344"/>
      <c r="AM221" s="375"/>
    </row>
    <row r="222" spans="1:40" s="204" customFormat="1" ht="16.5" customHeight="1">
      <c r="A222" s="215"/>
      <c r="B222" s="210"/>
      <c r="C222" s="210"/>
      <c r="D222" s="210"/>
      <c r="E222" s="210"/>
      <c r="F222" s="236"/>
      <c r="G222" s="247"/>
      <c r="H222" s="247"/>
      <c r="I222" s="265"/>
      <c r="J222" s="274"/>
      <c r="K222" s="291"/>
      <c r="L222" s="303"/>
      <c r="M222" s="313"/>
      <c r="N222" s="321"/>
      <c r="O222" s="345"/>
      <c r="P222" s="355" t="s">
        <v>627</v>
      </c>
      <c r="Q222" s="357"/>
      <c r="R222" s="357"/>
      <c r="S222" s="357"/>
      <c r="T222" s="357"/>
      <c r="U222" s="357"/>
      <c r="V222" s="357"/>
      <c r="W222" s="357"/>
      <c r="X222" s="357"/>
      <c r="Y222" s="357"/>
      <c r="Z222" s="360"/>
      <c r="AA222" s="355" t="s">
        <v>628</v>
      </c>
      <c r="AB222" s="357"/>
      <c r="AC222" s="357"/>
      <c r="AD222" s="357"/>
      <c r="AE222" s="357"/>
      <c r="AF222" s="357"/>
      <c r="AG222" s="357"/>
      <c r="AH222" s="357"/>
      <c r="AI222" s="357"/>
      <c r="AJ222" s="357"/>
      <c r="AK222" s="357"/>
      <c r="AL222" s="360"/>
      <c r="AM222" s="371"/>
    </row>
    <row r="223" spans="1:40" s="204" customFormat="1" ht="153.75" customHeight="1">
      <c r="A223" s="215"/>
      <c r="B223" s="210"/>
      <c r="C223" s="210"/>
      <c r="D223" s="210"/>
      <c r="E223" s="210"/>
      <c r="F223" s="236"/>
      <c r="G223" s="247"/>
      <c r="H223" s="247"/>
      <c r="I223" s="265"/>
      <c r="J223" s="274"/>
      <c r="K223" s="291"/>
      <c r="L223" s="303"/>
      <c r="M223" s="313"/>
      <c r="N223" s="321"/>
      <c r="O223" s="346" t="s">
        <v>71</v>
      </c>
      <c r="P223" s="337" t="s">
        <v>82</v>
      </c>
      <c r="Q223" s="358"/>
      <c r="R223" s="358"/>
      <c r="S223" s="358"/>
      <c r="T223" s="358"/>
      <c r="U223" s="358"/>
      <c r="V223" s="358"/>
      <c r="W223" s="358"/>
      <c r="X223" s="358"/>
      <c r="Y223" s="358"/>
      <c r="Z223" s="361"/>
      <c r="AA223" s="337" t="s">
        <v>688</v>
      </c>
      <c r="AB223" s="358"/>
      <c r="AC223" s="358"/>
      <c r="AD223" s="358"/>
      <c r="AE223" s="358"/>
      <c r="AF223" s="358"/>
      <c r="AG223" s="358"/>
      <c r="AH223" s="358"/>
      <c r="AI223" s="358"/>
      <c r="AJ223" s="358"/>
      <c r="AK223" s="358"/>
      <c r="AL223" s="361"/>
      <c r="AM223" s="371"/>
    </row>
    <row r="224" spans="1:40" s="204" customFormat="1" ht="90" customHeight="1">
      <c r="A224" s="215"/>
      <c r="B224" s="210"/>
      <c r="C224" s="210"/>
      <c r="D224" s="210"/>
      <c r="E224" s="210"/>
      <c r="F224" s="236"/>
      <c r="G224" s="247"/>
      <c r="H224" s="247"/>
      <c r="I224" s="265"/>
      <c r="J224" s="274"/>
      <c r="K224" s="291"/>
      <c r="L224" s="303"/>
      <c r="M224" s="313"/>
      <c r="N224" s="321"/>
      <c r="O224" s="346" t="s">
        <v>73</v>
      </c>
      <c r="P224" s="337" t="s">
        <v>778</v>
      </c>
      <c r="Q224" s="358"/>
      <c r="R224" s="358"/>
      <c r="S224" s="358"/>
      <c r="T224" s="358"/>
      <c r="U224" s="358"/>
      <c r="V224" s="358"/>
      <c r="W224" s="358"/>
      <c r="X224" s="358"/>
      <c r="Y224" s="358"/>
      <c r="Z224" s="361"/>
      <c r="AA224" s="337" t="s">
        <v>755</v>
      </c>
      <c r="AB224" s="358"/>
      <c r="AC224" s="358"/>
      <c r="AD224" s="358"/>
      <c r="AE224" s="358"/>
      <c r="AF224" s="358"/>
      <c r="AG224" s="358"/>
      <c r="AH224" s="358"/>
      <c r="AI224" s="358"/>
      <c r="AJ224" s="358"/>
      <c r="AK224" s="358"/>
      <c r="AL224" s="361"/>
      <c r="AM224" s="371"/>
    </row>
    <row r="225" spans="1:40" s="204" customFormat="1" ht="71.25" customHeight="1">
      <c r="A225" s="215"/>
      <c r="B225" s="210"/>
      <c r="C225" s="210"/>
      <c r="D225" s="210"/>
      <c r="E225" s="210"/>
      <c r="F225" s="236"/>
      <c r="G225" s="247"/>
      <c r="H225" s="247"/>
      <c r="I225" s="265"/>
      <c r="J225" s="274"/>
      <c r="K225" s="291"/>
      <c r="L225" s="303"/>
      <c r="M225" s="313"/>
      <c r="N225" s="321"/>
      <c r="O225" s="346" t="s">
        <v>8</v>
      </c>
      <c r="P225" s="337" t="s">
        <v>377</v>
      </c>
      <c r="Q225" s="358"/>
      <c r="R225" s="358"/>
      <c r="S225" s="358"/>
      <c r="T225" s="358"/>
      <c r="U225" s="358"/>
      <c r="V225" s="358"/>
      <c r="W225" s="358"/>
      <c r="X225" s="358"/>
      <c r="Y225" s="358"/>
      <c r="Z225" s="361"/>
      <c r="AA225" s="337" t="s">
        <v>376</v>
      </c>
      <c r="AB225" s="358"/>
      <c r="AC225" s="358"/>
      <c r="AD225" s="358"/>
      <c r="AE225" s="358"/>
      <c r="AF225" s="358"/>
      <c r="AG225" s="358"/>
      <c r="AH225" s="358"/>
      <c r="AI225" s="358"/>
      <c r="AJ225" s="358"/>
      <c r="AK225" s="358"/>
      <c r="AL225" s="361"/>
      <c r="AM225" s="371"/>
    </row>
    <row r="226" spans="1:40" s="204" customFormat="1" ht="171" customHeight="1">
      <c r="A226" s="215"/>
      <c r="B226" s="210"/>
      <c r="C226" s="210"/>
      <c r="D226" s="210"/>
      <c r="E226" s="210"/>
      <c r="F226" s="236"/>
      <c r="G226" s="247"/>
      <c r="H226" s="247"/>
      <c r="I226" s="265"/>
      <c r="J226" s="274"/>
      <c r="K226" s="291"/>
      <c r="L226" s="303"/>
      <c r="M226" s="313"/>
      <c r="N226" s="321"/>
      <c r="O226" s="346" t="s">
        <v>77</v>
      </c>
      <c r="P226" s="337" t="s">
        <v>379</v>
      </c>
      <c r="Q226" s="358"/>
      <c r="R226" s="358"/>
      <c r="S226" s="358"/>
      <c r="T226" s="358"/>
      <c r="U226" s="358"/>
      <c r="V226" s="358"/>
      <c r="W226" s="358"/>
      <c r="X226" s="358"/>
      <c r="Y226" s="358"/>
      <c r="Z226" s="361"/>
      <c r="AA226" s="337" t="s">
        <v>780</v>
      </c>
      <c r="AB226" s="358"/>
      <c r="AC226" s="358"/>
      <c r="AD226" s="358"/>
      <c r="AE226" s="358"/>
      <c r="AF226" s="358"/>
      <c r="AG226" s="358"/>
      <c r="AH226" s="358"/>
      <c r="AI226" s="358"/>
      <c r="AJ226" s="358"/>
      <c r="AK226" s="358"/>
      <c r="AL226" s="361"/>
      <c r="AM226" s="371"/>
    </row>
    <row r="227" spans="1:40" s="204" customFormat="1" ht="16.5" customHeight="1">
      <c r="A227" s="219"/>
      <c r="B227" s="229"/>
      <c r="C227" s="229"/>
      <c r="D227" s="229"/>
      <c r="E227" s="229"/>
      <c r="F227" s="240"/>
      <c r="G227" s="251"/>
      <c r="H227" s="251"/>
      <c r="I227" s="269"/>
      <c r="J227" s="278"/>
      <c r="K227" s="290"/>
      <c r="L227" s="300"/>
      <c r="M227" s="312"/>
      <c r="N227" s="322"/>
      <c r="O227" s="328"/>
      <c r="P227" s="352"/>
      <c r="Q227" s="352"/>
      <c r="R227" s="352"/>
      <c r="S227" s="352"/>
      <c r="T227" s="352"/>
      <c r="U227" s="352"/>
      <c r="V227" s="352"/>
      <c r="W227" s="352"/>
      <c r="X227" s="352"/>
      <c r="Y227" s="352"/>
      <c r="Z227" s="352"/>
      <c r="AA227" s="352"/>
      <c r="AB227" s="352"/>
      <c r="AC227" s="352"/>
      <c r="AD227" s="352"/>
      <c r="AE227" s="352"/>
      <c r="AF227" s="352"/>
      <c r="AG227" s="352"/>
      <c r="AH227" s="352"/>
      <c r="AI227" s="352"/>
      <c r="AJ227" s="352"/>
      <c r="AK227" s="352"/>
      <c r="AL227" s="352"/>
      <c r="AM227" s="372"/>
    </row>
    <row r="228" spans="1:40" s="204" customFormat="1" ht="116.25" customHeight="1">
      <c r="A228" s="220" t="s">
        <v>563</v>
      </c>
      <c r="B228" s="220"/>
      <c r="C228" s="220"/>
      <c r="D228" s="220"/>
      <c r="E228" s="220"/>
      <c r="F228" s="220"/>
      <c r="G228" s="245" t="s">
        <v>373</v>
      </c>
      <c r="H228" s="245"/>
      <c r="I228" s="263" t="s">
        <v>368</v>
      </c>
      <c r="J228" s="263"/>
      <c r="K228" s="282" t="s">
        <v>781</v>
      </c>
      <c r="L228" s="282"/>
      <c r="M228" s="282"/>
      <c r="N228" s="331" t="s">
        <v>61</v>
      </c>
      <c r="O228" s="331"/>
      <c r="P228" s="331"/>
      <c r="Q228" s="331"/>
      <c r="R228" s="331"/>
      <c r="S228" s="331"/>
      <c r="T228" s="331"/>
      <c r="U228" s="331"/>
      <c r="V228" s="331"/>
      <c r="W228" s="331"/>
      <c r="X228" s="331"/>
      <c r="Y228" s="331"/>
      <c r="Z228" s="331"/>
      <c r="AA228" s="331"/>
      <c r="AB228" s="331"/>
      <c r="AC228" s="331"/>
      <c r="AD228" s="331"/>
      <c r="AE228" s="331"/>
      <c r="AF228" s="331"/>
      <c r="AG228" s="331"/>
      <c r="AH228" s="331"/>
      <c r="AI228" s="331"/>
      <c r="AJ228" s="331"/>
      <c r="AK228" s="331"/>
      <c r="AL228" s="331"/>
      <c r="AM228" s="331"/>
    </row>
    <row r="229" spans="1:40" s="204" customFormat="1" ht="72" customHeight="1">
      <c r="A229" s="220"/>
      <c r="B229" s="220"/>
      <c r="C229" s="220"/>
      <c r="D229" s="220"/>
      <c r="E229" s="220"/>
      <c r="F229" s="220"/>
      <c r="G229" s="245"/>
      <c r="H229" s="245"/>
      <c r="I229" s="263"/>
      <c r="J229" s="263"/>
      <c r="K229" s="282"/>
      <c r="L229" s="282"/>
      <c r="M229" s="282"/>
      <c r="N229" s="320" t="s">
        <v>759</v>
      </c>
      <c r="O229" s="316"/>
      <c r="P229" s="316"/>
      <c r="Q229" s="316"/>
      <c r="R229" s="316"/>
      <c r="S229" s="316"/>
      <c r="T229" s="316"/>
      <c r="U229" s="316"/>
      <c r="V229" s="316"/>
      <c r="W229" s="316"/>
      <c r="X229" s="316"/>
      <c r="Y229" s="316"/>
      <c r="Z229" s="316"/>
      <c r="AA229" s="316"/>
      <c r="AB229" s="316"/>
      <c r="AC229" s="316"/>
      <c r="AD229" s="316"/>
      <c r="AE229" s="316"/>
      <c r="AF229" s="316"/>
      <c r="AG229" s="316"/>
      <c r="AH229" s="316"/>
      <c r="AI229" s="316"/>
      <c r="AJ229" s="316"/>
      <c r="AK229" s="316"/>
      <c r="AL229" s="316"/>
      <c r="AM229" s="367"/>
    </row>
    <row r="230" spans="1:40" s="204" customFormat="1" ht="225.75" customHeight="1">
      <c r="A230" s="220"/>
      <c r="B230" s="220"/>
      <c r="C230" s="220"/>
      <c r="D230" s="220"/>
      <c r="E230" s="220"/>
      <c r="F230" s="220"/>
      <c r="G230" s="245"/>
      <c r="H230" s="245"/>
      <c r="I230" s="263"/>
      <c r="J230" s="263"/>
      <c r="K230" s="282"/>
      <c r="L230" s="282"/>
      <c r="M230" s="282"/>
      <c r="N230" s="331" t="s">
        <v>782</v>
      </c>
      <c r="O230" s="331"/>
      <c r="P230" s="331"/>
      <c r="Q230" s="331"/>
      <c r="R230" s="331"/>
      <c r="S230" s="331"/>
      <c r="T230" s="331"/>
      <c r="U230" s="331"/>
      <c r="V230" s="331"/>
      <c r="W230" s="331"/>
      <c r="X230" s="331"/>
      <c r="Y230" s="331"/>
      <c r="Z230" s="331"/>
      <c r="AA230" s="331"/>
      <c r="AB230" s="331"/>
      <c r="AC230" s="331"/>
      <c r="AD230" s="331"/>
      <c r="AE230" s="331"/>
      <c r="AF230" s="331"/>
      <c r="AG230" s="331"/>
      <c r="AH230" s="331"/>
      <c r="AI230" s="331"/>
      <c r="AJ230" s="331"/>
      <c r="AK230" s="331"/>
      <c r="AL230" s="331"/>
      <c r="AM230" s="331"/>
    </row>
    <row r="231" spans="1:40" s="204" customFormat="1" ht="19.5" customHeight="1">
      <c r="A231" s="220"/>
      <c r="B231" s="220"/>
      <c r="C231" s="220"/>
      <c r="D231" s="220"/>
      <c r="E231" s="220"/>
      <c r="F231" s="220"/>
      <c r="G231" s="245"/>
      <c r="H231" s="245"/>
      <c r="I231" s="263"/>
      <c r="J231" s="263"/>
      <c r="K231" s="282"/>
      <c r="L231" s="282"/>
      <c r="M231" s="282"/>
      <c r="N231" s="326" t="s">
        <v>370</v>
      </c>
      <c r="O231" s="344"/>
      <c r="P231" s="344"/>
      <c r="Q231" s="344"/>
      <c r="R231" s="344"/>
      <c r="S231" s="344"/>
      <c r="T231" s="344"/>
      <c r="U231" s="344"/>
      <c r="V231" s="344"/>
      <c r="W231" s="344"/>
      <c r="X231" s="344"/>
      <c r="Y231" s="344"/>
      <c r="Z231" s="344"/>
      <c r="AA231" s="344"/>
      <c r="AB231" s="344"/>
      <c r="AC231" s="344"/>
      <c r="AD231" s="344"/>
      <c r="AE231" s="344"/>
      <c r="AF231" s="344"/>
      <c r="AG231" s="344"/>
      <c r="AH231" s="344"/>
      <c r="AI231" s="344"/>
      <c r="AJ231" s="344"/>
      <c r="AK231" s="344"/>
      <c r="AL231" s="344"/>
      <c r="AM231" s="379"/>
    </row>
    <row r="232" spans="1:40" s="204" customFormat="1" ht="22.5" customHeight="1">
      <c r="A232" s="220"/>
      <c r="B232" s="220"/>
      <c r="C232" s="220"/>
      <c r="D232" s="220"/>
      <c r="E232" s="220"/>
      <c r="F232" s="220"/>
      <c r="G232" s="245"/>
      <c r="H232" s="245"/>
      <c r="I232" s="263"/>
      <c r="J232" s="263"/>
      <c r="K232" s="282"/>
      <c r="L232" s="282"/>
      <c r="M232" s="282"/>
      <c r="N232" s="321"/>
      <c r="O232" s="345"/>
      <c r="P232" s="354" t="s">
        <v>627</v>
      </c>
      <c r="Q232" s="356"/>
      <c r="R232" s="356"/>
      <c r="S232" s="356"/>
      <c r="T232" s="356"/>
      <c r="U232" s="356"/>
      <c r="V232" s="356"/>
      <c r="W232" s="356"/>
      <c r="X232" s="356"/>
      <c r="Y232" s="356"/>
      <c r="Z232" s="359"/>
      <c r="AA232" s="363" t="s">
        <v>628</v>
      </c>
      <c r="AB232" s="363"/>
      <c r="AC232" s="363"/>
      <c r="AD232" s="363"/>
      <c r="AE232" s="363"/>
      <c r="AF232" s="363"/>
      <c r="AG232" s="363"/>
      <c r="AH232" s="363"/>
      <c r="AI232" s="363"/>
      <c r="AJ232" s="363"/>
      <c r="AK232" s="363"/>
      <c r="AL232" s="363"/>
      <c r="AM232" s="371"/>
    </row>
    <row r="233" spans="1:40" s="204" customFormat="1" ht="63.75" customHeight="1">
      <c r="A233" s="220"/>
      <c r="B233" s="220"/>
      <c r="C233" s="220"/>
      <c r="D233" s="220"/>
      <c r="E233" s="220"/>
      <c r="F233" s="220"/>
      <c r="G233" s="245"/>
      <c r="H233" s="245"/>
      <c r="I233" s="263"/>
      <c r="J233" s="263"/>
      <c r="K233" s="282"/>
      <c r="L233" s="282"/>
      <c r="M233" s="282"/>
      <c r="N233" s="321"/>
      <c r="O233" s="346"/>
      <c r="P233" s="335" t="s">
        <v>783</v>
      </c>
      <c r="Q233" s="335"/>
      <c r="R233" s="335"/>
      <c r="S233" s="335"/>
      <c r="T233" s="335"/>
      <c r="U233" s="335"/>
      <c r="V233" s="335"/>
      <c r="W233" s="335"/>
      <c r="X233" s="335"/>
      <c r="Y233" s="335"/>
      <c r="Z233" s="335"/>
      <c r="AA233" s="335" t="s">
        <v>784</v>
      </c>
      <c r="AB233" s="335"/>
      <c r="AC233" s="335"/>
      <c r="AD233" s="335"/>
      <c r="AE233" s="335"/>
      <c r="AF233" s="335"/>
      <c r="AG233" s="335"/>
      <c r="AH233" s="335"/>
      <c r="AI233" s="335"/>
      <c r="AJ233" s="335"/>
      <c r="AK233" s="335"/>
      <c r="AL233" s="335"/>
      <c r="AM233" s="371"/>
    </row>
    <row r="234" spans="1:40" s="204" customFormat="1" ht="17.25" customHeight="1">
      <c r="A234" s="220"/>
      <c r="B234" s="220"/>
      <c r="C234" s="220"/>
      <c r="D234" s="220"/>
      <c r="E234" s="220"/>
      <c r="F234" s="220"/>
      <c r="G234" s="245"/>
      <c r="H234" s="245"/>
      <c r="I234" s="263"/>
      <c r="J234" s="263"/>
      <c r="K234" s="282"/>
      <c r="L234" s="282"/>
      <c r="M234" s="282"/>
      <c r="N234" s="322"/>
      <c r="O234" s="328"/>
      <c r="P234" s="352"/>
      <c r="Q234" s="352"/>
      <c r="R234" s="352"/>
      <c r="S234" s="352"/>
      <c r="T234" s="352"/>
      <c r="U234" s="352"/>
      <c r="V234" s="352"/>
      <c r="W234" s="352"/>
      <c r="X234" s="352"/>
      <c r="Y234" s="352"/>
      <c r="Z234" s="352"/>
      <c r="AA234" s="352"/>
      <c r="AB234" s="352"/>
      <c r="AC234" s="352"/>
      <c r="AD234" s="352"/>
      <c r="AE234" s="352"/>
      <c r="AF234" s="352"/>
      <c r="AG234" s="352"/>
      <c r="AH234" s="352"/>
      <c r="AI234" s="352"/>
      <c r="AJ234" s="352"/>
      <c r="AK234" s="352"/>
      <c r="AL234" s="352"/>
      <c r="AM234" s="372"/>
    </row>
    <row r="235" spans="1:40" s="204" customFormat="1" ht="57" customHeight="1">
      <c r="A235" s="220" t="s">
        <v>195</v>
      </c>
      <c r="B235" s="220"/>
      <c r="C235" s="220"/>
      <c r="D235" s="220"/>
      <c r="E235" s="220"/>
      <c r="F235" s="220"/>
      <c r="G235" s="254" t="s">
        <v>373</v>
      </c>
      <c r="H235" s="254"/>
      <c r="I235" s="263" t="s">
        <v>368</v>
      </c>
      <c r="J235" s="263"/>
      <c r="K235" s="282" t="s">
        <v>785</v>
      </c>
      <c r="L235" s="282"/>
      <c r="M235" s="282"/>
      <c r="N235" s="336" t="s">
        <v>291</v>
      </c>
      <c r="O235" s="331"/>
      <c r="P235" s="331"/>
      <c r="Q235" s="331"/>
      <c r="R235" s="331"/>
      <c r="S235" s="331"/>
      <c r="T235" s="331"/>
      <c r="U235" s="331"/>
      <c r="V235" s="331"/>
      <c r="W235" s="331"/>
      <c r="X235" s="331"/>
      <c r="Y235" s="331"/>
      <c r="Z235" s="331"/>
      <c r="AA235" s="331"/>
      <c r="AB235" s="331"/>
      <c r="AC235" s="331"/>
      <c r="AD235" s="331"/>
      <c r="AE235" s="331"/>
      <c r="AF235" s="331"/>
      <c r="AG235" s="331"/>
      <c r="AH235" s="331"/>
      <c r="AI235" s="331"/>
      <c r="AJ235" s="331"/>
      <c r="AK235" s="331"/>
      <c r="AL235" s="331"/>
      <c r="AM235" s="331"/>
    </row>
    <row r="236" spans="1:40" s="204" customFormat="1" ht="64.5" customHeight="1">
      <c r="A236" s="220"/>
      <c r="B236" s="220"/>
      <c r="C236" s="220"/>
      <c r="D236" s="220"/>
      <c r="E236" s="220"/>
      <c r="F236" s="220"/>
      <c r="G236" s="254"/>
      <c r="H236" s="254"/>
      <c r="I236" s="263"/>
      <c r="J236" s="263"/>
      <c r="K236" s="282"/>
      <c r="L236" s="282"/>
      <c r="M236" s="282"/>
      <c r="N236" s="336" t="s">
        <v>786</v>
      </c>
      <c r="O236" s="331"/>
      <c r="P236" s="331"/>
      <c r="Q236" s="331"/>
      <c r="R236" s="331"/>
      <c r="S236" s="331"/>
      <c r="T236" s="331"/>
      <c r="U236" s="331"/>
      <c r="V236" s="331"/>
      <c r="W236" s="331"/>
      <c r="X236" s="331"/>
      <c r="Y236" s="331"/>
      <c r="Z236" s="331"/>
      <c r="AA236" s="331"/>
      <c r="AB236" s="331"/>
      <c r="AC236" s="331"/>
      <c r="AD236" s="331"/>
      <c r="AE236" s="331"/>
      <c r="AF236" s="331"/>
      <c r="AG236" s="331"/>
      <c r="AH236" s="331"/>
      <c r="AI236" s="331"/>
      <c r="AJ236" s="331"/>
      <c r="AK236" s="331"/>
      <c r="AL236" s="331"/>
      <c r="AM236" s="331"/>
    </row>
    <row r="237" spans="1:40" s="204" customFormat="1" ht="21" customHeight="1">
      <c r="A237" s="220"/>
      <c r="B237" s="220"/>
      <c r="C237" s="220"/>
      <c r="D237" s="220"/>
      <c r="E237" s="220"/>
      <c r="F237" s="220"/>
      <c r="G237" s="254"/>
      <c r="H237" s="254"/>
      <c r="I237" s="263"/>
      <c r="J237" s="263"/>
      <c r="K237" s="282"/>
      <c r="L237" s="282"/>
      <c r="M237" s="282"/>
      <c r="N237" s="326" t="s">
        <v>370</v>
      </c>
      <c r="O237" s="344"/>
      <c r="P237" s="344"/>
      <c r="Q237" s="344"/>
      <c r="R237" s="344"/>
      <c r="S237" s="344"/>
      <c r="T237" s="344"/>
      <c r="U237" s="344"/>
      <c r="V237" s="344"/>
      <c r="W237" s="344"/>
      <c r="X237" s="344"/>
      <c r="Y237" s="344"/>
      <c r="Z237" s="344"/>
      <c r="AA237" s="344"/>
      <c r="AB237" s="344"/>
      <c r="AC237" s="344"/>
      <c r="AD237" s="344"/>
      <c r="AE237" s="344"/>
      <c r="AF237" s="344"/>
      <c r="AG237" s="344"/>
      <c r="AH237" s="344"/>
      <c r="AI237" s="344"/>
      <c r="AJ237" s="344"/>
      <c r="AK237" s="344"/>
      <c r="AL237" s="344"/>
      <c r="AM237" s="379"/>
    </row>
    <row r="238" spans="1:40" s="204" customFormat="1" ht="20.25" customHeight="1">
      <c r="A238" s="220"/>
      <c r="B238" s="220"/>
      <c r="C238" s="220"/>
      <c r="D238" s="220"/>
      <c r="E238" s="220"/>
      <c r="F238" s="220"/>
      <c r="G238" s="254"/>
      <c r="H238" s="254"/>
      <c r="I238" s="263"/>
      <c r="J238" s="263"/>
      <c r="K238" s="282"/>
      <c r="L238" s="282"/>
      <c r="M238" s="282"/>
      <c r="N238" s="321"/>
      <c r="O238" s="345"/>
      <c r="P238" s="354" t="s">
        <v>627</v>
      </c>
      <c r="Q238" s="356"/>
      <c r="R238" s="356"/>
      <c r="S238" s="356"/>
      <c r="T238" s="356"/>
      <c r="U238" s="356"/>
      <c r="V238" s="356"/>
      <c r="W238" s="356"/>
      <c r="X238" s="356"/>
      <c r="Y238" s="356"/>
      <c r="Z238" s="359"/>
      <c r="AA238" s="363" t="s">
        <v>628</v>
      </c>
      <c r="AB238" s="363"/>
      <c r="AC238" s="363"/>
      <c r="AD238" s="363"/>
      <c r="AE238" s="363"/>
      <c r="AF238" s="363"/>
      <c r="AG238" s="363"/>
      <c r="AH238" s="363"/>
      <c r="AI238" s="363"/>
      <c r="AJ238" s="363"/>
      <c r="AK238" s="363"/>
      <c r="AL238" s="363"/>
      <c r="AM238" s="371"/>
    </row>
    <row r="239" spans="1:40" s="204" customFormat="1" ht="45.75" customHeight="1">
      <c r="A239" s="220"/>
      <c r="B239" s="220"/>
      <c r="C239" s="220"/>
      <c r="D239" s="220"/>
      <c r="E239" s="220"/>
      <c r="F239" s="220"/>
      <c r="G239" s="254"/>
      <c r="H239" s="254"/>
      <c r="I239" s="263"/>
      <c r="J239" s="263"/>
      <c r="K239" s="282"/>
      <c r="L239" s="282"/>
      <c r="M239" s="282"/>
      <c r="N239" s="321"/>
      <c r="O239" s="346" t="s">
        <v>71</v>
      </c>
      <c r="P239" s="335" t="s">
        <v>788</v>
      </c>
      <c r="Q239" s="335"/>
      <c r="R239" s="335"/>
      <c r="S239" s="335"/>
      <c r="T239" s="335"/>
      <c r="U239" s="335"/>
      <c r="V239" s="335"/>
      <c r="W239" s="335"/>
      <c r="X239" s="335"/>
      <c r="Y239" s="335"/>
      <c r="Z239" s="335"/>
      <c r="AA239" s="335" t="s">
        <v>489</v>
      </c>
      <c r="AB239" s="335"/>
      <c r="AC239" s="335"/>
      <c r="AD239" s="335"/>
      <c r="AE239" s="335"/>
      <c r="AF239" s="335"/>
      <c r="AG239" s="335"/>
      <c r="AH239" s="335"/>
      <c r="AI239" s="335"/>
      <c r="AJ239" s="335"/>
      <c r="AK239" s="335"/>
      <c r="AL239" s="335"/>
      <c r="AM239" s="371"/>
    </row>
    <row r="240" spans="1:40" s="204" customFormat="1" ht="45" customHeight="1">
      <c r="A240" s="220"/>
      <c r="B240" s="220"/>
      <c r="C240" s="220"/>
      <c r="D240" s="220"/>
      <c r="E240" s="220"/>
      <c r="F240" s="220"/>
      <c r="G240" s="254"/>
      <c r="H240" s="254"/>
      <c r="I240" s="263"/>
      <c r="J240" s="263"/>
      <c r="K240" s="282"/>
      <c r="L240" s="282"/>
      <c r="M240" s="282"/>
      <c r="N240" s="321"/>
      <c r="O240" s="346" t="s">
        <v>73</v>
      </c>
      <c r="P240" s="335" t="s">
        <v>64</v>
      </c>
      <c r="Q240" s="335"/>
      <c r="R240" s="335"/>
      <c r="S240" s="335"/>
      <c r="T240" s="335"/>
      <c r="U240" s="335"/>
      <c r="V240" s="335"/>
      <c r="W240" s="335"/>
      <c r="X240" s="335"/>
      <c r="Y240" s="335"/>
      <c r="Z240" s="335"/>
      <c r="AA240" s="335" t="s">
        <v>789</v>
      </c>
      <c r="AB240" s="335"/>
      <c r="AC240" s="335"/>
      <c r="AD240" s="335"/>
      <c r="AE240" s="335"/>
      <c r="AF240" s="335"/>
      <c r="AG240" s="335"/>
      <c r="AH240" s="335"/>
      <c r="AI240" s="335"/>
      <c r="AJ240" s="335"/>
      <c r="AK240" s="335"/>
      <c r="AL240" s="335"/>
      <c r="AM240" s="371"/>
    </row>
    <row r="241" spans="1:40" s="204" customFormat="1" ht="58.5" customHeight="1">
      <c r="A241" s="220"/>
      <c r="B241" s="220"/>
      <c r="C241" s="220"/>
      <c r="D241" s="220"/>
      <c r="E241" s="220"/>
      <c r="F241" s="220"/>
      <c r="G241" s="254"/>
      <c r="H241" s="254"/>
      <c r="I241" s="263"/>
      <c r="J241" s="263"/>
      <c r="K241" s="282"/>
      <c r="L241" s="282"/>
      <c r="M241" s="282"/>
      <c r="N241" s="321"/>
      <c r="O241" s="346" t="s">
        <v>8</v>
      </c>
      <c r="P241" s="335" t="s">
        <v>790</v>
      </c>
      <c r="Q241" s="335"/>
      <c r="R241" s="335"/>
      <c r="S241" s="335"/>
      <c r="T241" s="335"/>
      <c r="U241" s="335"/>
      <c r="V241" s="335"/>
      <c r="W241" s="335"/>
      <c r="X241" s="335"/>
      <c r="Y241" s="335"/>
      <c r="Z241" s="335"/>
      <c r="AA241" s="335" t="s">
        <v>792</v>
      </c>
      <c r="AB241" s="335"/>
      <c r="AC241" s="335"/>
      <c r="AD241" s="335"/>
      <c r="AE241" s="335"/>
      <c r="AF241" s="335"/>
      <c r="AG241" s="335"/>
      <c r="AH241" s="335"/>
      <c r="AI241" s="335"/>
      <c r="AJ241" s="335"/>
      <c r="AK241" s="335"/>
      <c r="AL241" s="335"/>
      <c r="AM241" s="371"/>
    </row>
    <row r="242" spans="1:40" s="204" customFormat="1" ht="66" customHeight="1">
      <c r="A242" s="220"/>
      <c r="B242" s="220"/>
      <c r="C242" s="220"/>
      <c r="D242" s="220"/>
      <c r="E242" s="220"/>
      <c r="F242" s="220"/>
      <c r="G242" s="254"/>
      <c r="H242" s="254"/>
      <c r="I242" s="263"/>
      <c r="J242" s="263"/>
      <c r="K242" s="282"/>
      <c r="L242" s="282"/>
      <c r="M242" s="282"/>
      <c r="N242" s="321"/>
      <c r="O242" s="346" t="s">
        <v>77</v>
      </c>
      <c r="P242" s="335" t="s">
        <v>159</v>
      </c>
      <c r="Q242" s="335"/>
      <c r="R242" s="335"/>
      <c r="S242" s="335"/>
      <c r="T242" s="335"/>
      <c r="U242" s="335"/>
      <c r="V242" s="335"/>
      <c r="W242" s="335"/>
      <c r="X242" s="335"/>
      <c r="Y242" s="335"/>
      <c r="Z242" s="335"/>
      <c r="AA242" s="335" t="s">
        <v>793</v>
      </c>
      <c r="AB242" s="335"/>
      <c r="AC242" s="335"/>
      <c r="AD242" s="335"/>
      <c r="AE242" s="335"/>
      <c r="AF242" s="335"/>
      <c r="AG242" s="335"/>
      <c r="AH242" s="335"/>
      <c r="AI242" s="335"/>
      <c r="AJ242" s="335"/>
      <c r="AK242" s="335"/>
      <c r="AL242" s="335"/>
      <c r="AM242" s="371"/>
    </row>
    <row r="243" spans="1:40" s="204" customFormat="1" ht="57" customHeight="1">
      <c r="A243" s="220"/>
      <c r="B243" s="220"/>
      <c r="C243" s="220"/>
      <c r="D243" s="220"/>
      <c r="E243" s="220"/>
      <c r="F243" s="220"/>
      <c r="G243" s="254"/>
      <c r="H243" s="254"/>
      <c r="I243" s="263"/>
      <c r="J243" s="263"/>
      <c r="K243" s="282"/>
      <c r="L243" s="282"/>
      <c r="M243" s="282"/>
      <c r="N243" s="321"/>
      <c r="O243" s="346" t="s">
        <v>83</v>
      </c>
      <c r="P243" s="335" t="s">
        <v>390</v>
      </c>
      <c r="Q243" s="335"/>
      <c r="R243" s="335"/>
      <c r="S243" s="335"/>
      <c r="T243" s="335"/>
      <c r="U243" s="335"/>
      <c r="V243" s="335"/>
      <c r="W243" s="335"/>
      <c r="X243" s="335"/>
      <c r="Y243" s="335"/>
      <c r="Z243" s="335"/>
      <c r="AA243" s="335" t="s">
        <v>794</v>
      </c>
      <c r="AB243" s="335"/>
      <c r="AC243" s="335"/>
      <c r="AD243" s="335"/>
      <c r="AE243" s="335"/>
      <c r="AF243" s="335"/>
      <c r="AG243" s="335"/>
      <c r="AH243" s="335"/>
      <c r="AI243" s="335"/>
      <c r="AJ243" s="335"/>
      <c r="AK243" s="335"/>
      <c r="AL243" s="335"/>
      <c r="AM243" s="371"/>
    </row>
    <row r="244" spans="1:40" s="204" customFormat="1" ht="64.5" customHeight="1">
      <c r="A244" s="220"/>
      <c r="B244" s="220"/>
      <c r="C244" s="220"/>
      <c r="D244" s="220"/>
      <c r="E244" s="220"/>
      <c r="F244" s="220"/>
      <c r="G244" s="254"/>
      <c r="H244" s="254"/>
      <c r="I244" s="263"/>
      <c r="J244" s="263"/>
      <c r="K244" s="282"/>
      <c r="L244" s="282"/>
      <c r="M244" s="282"/>
      <c r="N244" s="321"/>
      <c r="O244" s="346" t="s">
        <v>643</v>
      </c>
      <c r="P244" s="335" t="s">
        <v>717</v>
      </c>
      <c r="Q244" s="335"/>
      <c r="R244" s="335"/>
      <c r="S244" s="335"/>
      <c r="T244" s="335"/>
      <c r="U244" s="335"/>
      <c r="V244" s="335"/>
      <c r="W244" s="335"/>
      <c r="X244" s="335"/>
      <c r="Y244" s="335"/>
      <c r="Z244" s="335"/>
      <c r="AA244" s="335" t="s">
        <v>796</v>
      </c>
      <c r="AB244" s="335"/>
      <c r="AC244" s="335"/>
      <c r="AD244" s="335"/>
      <c r="AE244" s="335"/>
      <c r="AF244" s="335"/>
      <c r="AG244" s="335"/>
      <c r="AH244" s="335"/>
      <c r="AI244" s="335"/>
      <c r="AJ244" s="335"/>
      <c r="AK244" s="335"/>
      <c r="AL244" s="335"/>
      <c r="AM244" s="371"/>
    </row>
    <row r="245" spans="1:40" s="204" customFormat="1" ht="69" customHeight="1">
      <c r="A245" s="220"/>
      <c r="B245" s="220"/>
      <c r="C245" s="220"/>
      <c r="D245" s="220"/>
      <c r="E245" s="220"/>
      <c r="F245" s="220"/>
      <c r="G245" s="254"/>
      <c r="H245" s="254"/>
      <c r="I245" s="263"/>
      <c r="J245" s="263"/>
      <c r="K245" s="282"/>
      <c r="L245" s="282"/>
      <c r="M245" s="282"/>
      <c r="N245" s="321"/>
      <c r="O245" s="346" t="s">
        <v>149</v>
      </c>
      <c r="P245" s="335" t="s">
        <v>798</v>
      </c>
      <c r="Q245" s="335"/>
      <c r="R245" s="335"/>
      <c r="S245" s="335"/>
      <c r="T245" s="335"/>
      <c r="U245" s="335"/>
      <c r="V245" s="335"/>
      <c r="W245" s="335"/>
      <c r="X245" s="335"/>
      <c r="Y245" s="335"/>
      <c r="Z245" s="335"/>
      <c r="AA245" s="335" t="s">
        <v>800</v>
      </c>
      <c r="AB245" s="335"/>
      <c r="AC245" s="335"/>
      <c r="AD245" s="335"/>
      <c r="AE245" s="335"/>
      <c r="AF245" s="335"/>
      <c r="AG245" s="335"/>
      <c r="AH245" s="335"/>
      <c r="AI245" s="335"/>
      <c r="AJ245" s="335"/>
      <c r="AK245" s="335"/>
      <c r="AL245" s="335"/>
      <c r="AM245" s="371"/>
    </row>
    <row r="246" spans="1:40" s="204" customFormat="1" ht="75" customHeight="1">
      <c r="A246" s="220"/>
      <c r="B246" s="220"/>
      <c r="C246" s="220"/>
      <c r="D246" s="220"/>
      <c r="E246" s="220"/>
      <c r="F246" s="220"/>
      <c r="G246" s="254"/>
      <c r="H246" s="254"/>
      <c r="I246" s="263"/>
      <c r="J246" s="263"/>
      <c r="K246" s="282"/>
      <c r="L246" s="282"/>
      <c r="M246" s="282"/>
      <c r="N246" s="321"/>
      <c r="O246" s="346" t="s">
        <v>654</v>
      </c>
      <c r="P246" s="335" t="s">
        <v>801</v>
      </c>
      <c r="Q246" s="335"/>
      <c r="R246" s="335"/>
      <c r="S246" s="335"/>
      <c r="T246" s="335"/>
      <c r="U246" s="335"/>
      <c r="V246" s="335"/>
      <c r="W246" s="335"/>
      <c r="X246" s="335"/>
      <c r="Y246" s="335"/>
      <c r="Z246" s="335"/>
      <c r="AA246" s="335" t="s">
        <v>779</v>
      </c>
      <c r="AB246" s="335"/>
      <c r="AC246" s="335"/>
      <c r="AD246" s="335"/>
      <c r="AE246" s="335"/>
      <c r="AF246" s="335"/>
      <c r="AG246" s="335"/>
      <c r="AH246" s="335"/>
      <c r="AI246" s="335"/>
      <c r="AJ246" s="335"/>
      <c r="AK246" s="335"/>
      <c r="AL246" s="335"/>
      <c r="AM246" s="371"/>
    </row>
    <row r="247" spans="1:40" s="204" customFormat="1" ht="165" customHeight="1">
      <c r="A247" s="220"/>
      <c r="B247" s="220"/>
      <c r="C247" s="220"/>
      <c r="D247" s="220"/>
      <c r="E247" s="220"/>
      <c r="F247" s="220"/>
      <c r="G247" s="254"/>
      <c r="H247" s="254"/>
      <c r="I247" s="263"/>
      <c r="J247" s="263"/>
      <c r="K247" s="282"/>
      <c r="L247" s="282"/>
      <c r="M247" s="282"/>
      <c r="N247" s="321"/>
      <c r="O247" s="346" t="s">
        <v>657</v>
      </c>
      <c r="P247" s="335" t="s">
        <v>802</v>
      </c>
      <c r="Q247" s="335"/>
      <c r="R247" s="335"/>
      <c r="S247" s="335"/>
      <c r="T247" s="335"/>
      <c r="U247" s="335"/>
      <c r="V247" s="335"/>
      <c r="W247" s="335"/>
      <c r="X247" s="335"/>
      <c r="Y247" s="335"/>
      <c r="Z247" s="335"/>
      <c r="AA247" s="335" t="s">
        <v>803</v>
      </c>
      <c r="AB247" s="335"/>
      <c r="AC247" s="335"/>
      <c r="AD247" s="335"/>
      <c r="AE247" s="335"/>
      <c r="AF247" s="335"/>
      <c r="AG247" s="335"/>
      <c r="AH247" s="335"/>
      <c r="AI247" s="335"/>
      <c r="AJ247" s="335"/>
      <c r="AK247" s="335"/>
      <c r="AL247" s="335"/>
      <c r="AM247" s="371"/>
    </row>
    <row r="248" spans="1:40" s="204" customFormat="1" ht="127.5" customHeight="1">
      <c r="A248" s="220"/>
      <c r="B248" s="220"/>
      <c r="C248" s="220"/>
      <c r="D248" s="220"/>
      <c r="E248" s="220"/>
      <c r="F248" s="220"/>
      <c r="G248" s="254"/>
      <c r="H248" s="254"/>
      <c r="I248" s="263"/>
      <c r="J248" s="263"/>
      <c r="K248" s="282"/>
      <c r="L248" s="282"/>
      <c r="M248" s="282"/>
      <c r="N248" s="321"/>
      <c r="O248" s="346" t="s">
        <v>63</v>
      </c>
      <c r="P248" s="335" t="s">
        <v>806</v>
      </c>
      <c r="Q248" s="335"/>
      <c r="R248" s="335"/>
      <c r="S248" s="335"/>
      <c r="T248" s="335"/>
      <c r="U248" s="335"/>
      <c r="V248" s="335"/>
      <c r="W248" s="335"/>
      <c r="X248" s="335"/>
      <c r="Y248" s="335"/>
      <c r="Z248" s="335"/>
      <c r="AA248" s="335" t="s">
        <v>315</v>
      </c>
      <c r="AB248" s="335"/>
      <c r="AC248" s="335"/>
      <c r="AD248" s="335"/>
      <c r="AE248" s="335"/>
      <c r="AF248" s="335"/>
      <c r="AG248" s="335"/>
      <c r="AH248" s="335"/>
      <c r="AI248" s="335"/>
      <c r="AJ248" s="335"/>
      <c r="AK248" s="335"/>
      <c r="AL248" s="335"/>
      <c r="AM248" s="371"/>
    </row>
    <row r="249" spans="1:40" s="204" customFormat="1" ht="131.25" customHeight="1">
      <c r="A249" s="220"/>
      <c r="B249" s="220"/>
      <c r="C249" s="220"/>
      <c r="D249" s="220"/>
      <c r="E249" s="220"/>
      <c r="F249" s="220"/>
      <c r="G249" s="254"/>
      <c r="H249" s="254"/>
      <c r="I249" s="263"/>
      <c r="J249" s="263"/>
      <c r="K249" s="282"/>
      <c r="L249" s="282"/>
      <c r="M249" s="282"/>
      <c r="N249" s="321"/>
      <c r="O249" s="346" t="s">
        <v>664</v>
      </c>
      <c r="P249" s="335" t="s">
        <v>807</v>
      </c>
      <c r="Q249" s="335"/>
      <c r="R249" s="335"/>
      <c r="S249" s="335"/>
      <c r="T249" s="335"/>
      <c r="U249" s="335"/>
      <c r="V249" s="335"/>
      <c r="W249" s="335"/>
      <c r="X249" s="335"/>
      <c r="Y249" s="335"/>
      <c r="Z249" s="335"/>
      <c r="AA249" s="335" t="s">
        <v>814</v>
      </c>
      <c r="AB249" s="335"/>
      <c r="AC249" s="335"/>
      <c r="AD249" s="335"/>
      <c r="AE249" s="335"/>
      <c r="AF249" s="335"/>
      <c r="AG249" s="335"/>
      <c r="AH249" s="335"/>
      <c r="AI249" s="335"/>
      <c r="AJ249" s="335"/>
      <c r="AK249" s="335"/>
      <c r="AL249" s="335"/>
      <c r="AM249" s="371"/>
    </row>
    <row r="250" spans="1:40" s="204" customFormat="1" ht="17.25" customHeight="1">
      <c r="A250" s="220"/>
      <c r="B250" s="220"/>
      <c r="C250" s="220"/>
      <c r="D250" s="220"/>
      <c r="E250" s="220"/>
      <c r="F250" s="220"/>
      <c r="G250" s="254"/>
      <c r="H250" s="254"/>
      <c r="I250" s="263"/>
      <c r="J250" s="263"/>
      <c r="K250" s="282"/>
      <c r="L250" s="282"/>
      <c r="M250" s="282"/>
      <c r="N250" s="322"/>
      <c r="O250" s="328"/>
      <c r="P250" s="352"/>
      <c r="Q250" s="352"/>
      <c r="R250" s="352"/>
      <c r="S250" s="352"/>
      <c r="T250" s="352"/>
      <c r="U250" s="352"/>
      <c r="V250" s="352"/>
      <c r="W250" s="352"/>
      <c r="X250" s="352"/>
      <c r="Y250" s="352"/>
      <c r="Z250" s="352"/>
      <c r="AA250" s="352"/>
      <c r="AB250" s="352"/>
      <c r="AC250" s="352"/>
      <c r="AD250" s="352"/>
      <c r="AE250" s="352"/>
      <c r="AF250" s="352"/>
      <c r="AG250" s="352"/>
      <c r="AH250" s="352"/>
      <c r="AI250" s="352"/>
      <c r="AJ250" s="352"/>
      <c r="AK250" s="352"/>
      <c r="AL250" s="352"/>
      <c r="AM250" s="372"/>
    </row>
    <row r="251" spans="1:40" s="204" customFormat="1" ht="54.75" customHeight="1">
      <c r="A251" s="214" t="s">
        <v>818</v>
      </c>
      <c r="B251" s="225"/>
      <c r="C251" s="225"/>
      <c r="D251" s="225"/>
      <c r="E251" s="225"/>
      <c r="F251" s="235"/>
      <c r="G251" s="246"/>
      <c r="H251" s="246" t="s">
        <v>3</v>
      </c>
      <c r="I251" s="264" t="s">
        <v>375</v>
      </c>
      <c r="J251" s="273"/>
      <c r="K251" s="289" t="s">
        <v>819</v>
      </c>
      <c r="L251" s="299"/>
      <c r="M251" s="311"/>
      <c r="N251" s="335" t="s">
        <v>730</v>
      </c>
      <c r="O251" s="347"/>
      <c r="P251" s="347"/>
      <c r="Q251" s="347"/>
      <c r="R251" s="347"/>
      <c r="S251" s="347"/>
      <c r="T251" s="347"/>
      <c r="U251" s="347"/>
      <c r="V251" s="347"/>
      <c r="W251" s="347"/>
      <c r="X251" s="347"/>
      <c r="Y251" s="347"/>
      <c r="Z251" s="347"/>
      <c r="AA251" s="347"/>
      <c r="AB251" s="347"/>
      <c r="AC251" s="347"/>
      <c r="AD251" s="347"/>
      <c r="AE251" s="347"/>
      <c r="AF251" s="347"/>
      <c r="AG251" s="347"/>
      <c r="AH251" s="347"/>
      <c r="AI251" s="347"/>
      <c r="AJ251" s="347"/>
      <c r="AK251" s="347"/>
      <c r="AL251" s="347"/>
      <c r="AM251" s="347"/>
    </row>
    <row r="252" spans="1:40" s="204" customFormat="1" ht="177.75" customHeight="1">
      <c r="A252" s="215"/>
      <c r="B252" s="210"/>
      <c r="C252" s="210"/>
      <c r="D252" s="210"/>
      <c r="E252" s="210"/>
      <c r="F252" s="236"/>
      <c r="G252" s="247"/>
      <c r="H252" s="252"/>
      <c r="I252" s="270"/>
      <c r="J252" s="279"/>
      <c r="K252" s="291"/>
      <c r="L252" s="303"/>
      <c r="M252" s="313"/>
      <c r="N252" s="338" t="s">
        <v>821</v>
      </c>
      <c r="O252" s="331"/>
      <c r="P252" s="331"/>
      <c r="Q252" s="331"/>
      <c r="R252" s="331"/>
      <c r="S252" s="331"/>
      <c r="T252" s="331"/>
      <c r="U252" s="331"/>
      <c r="V252" s="331"/>
      <c r="W252" s="331"/>
      <c r="X252" s="331"/>
      <c r="Y252" s="331"/>
      <c r="Z252" s="331"/>
      <c r="AA252" s="331"/>
      <c r="AB252" s="331"/>
      <c r="AC252" s="331"/>
      <c r="AD252" s="331"/>
      <c r="AE252" s="331"/>
      <c r="AF252" s="331"/>
      <c r="AG252" s="331"/>
      <c r="AH252" s="331"/>
      <c r="AI252" s="331"/>
      <c r="AJ252" s="331"/>
      <c r="AK252" s="331"/>
      <c r="AL252" s="331"/>
      <c r="AM252" s="331"/>
    </row>
    <row r="253" spans="1:40" s="204" customFormat="1" ht="24" customHeight="1">
      <c r="A253" s="215"/>
      <c r="B253" s="210"/>
      <c r="C253" s="210"/>
      <c r="D253" s="210"/>
      <c r="E253" s="210"/>
      <c r="F253" s="236"/>
      <c r="G253" s="247"/>
      <c r="H253" s="252"/>
      <c r="I253" s="270"/>
      <c r="J253" s="279"/>
      <c r="K253" s="291"/>
      <c r="L253" s="303"/>
      <c r="M253" s="313"/>
      <c r="N253" s="326" t="s">
        <v>370</v>
      </c>
      <c r="O253" s="344"/>
      <c r="P253" s="344"/>
      <c r="Q253" s="344"/>
      <c r="R253" s="344"/>
      <c r="S253" s="344"/>
      <c r="T253" s="344"/>
      <c r="U253" s="344"/>
      <c r="V253" s="344"/>
      <c r="W253" s="344"/>
      <c r="X253" s="344"/>
      <c r="Y253" s="344"/>
      <c r="Z253" s="344"/>
      <c r="AA253" s="344"/>
      <c r="AB253" s="344"/>
      <c r="AC253" s="344"/>
      <c r="AD253" s="344"/>
      <c r="AE253" s="344"/>
      <c r="AF253" s="344"/>
      <c r="AG253" s="344"/>
      <c r="AH253" s="344"/>
      <c r="AI253" s="344"/>
      <c r="AJ253" s="344"/>
      <c r="AK253" s="344"/>
      <c r="AL253" s="344"/>
      <c r="AM253" s="379"/>
    </row>
    <row r="254" spans="1:40" s="204" customFormat="1" ht="28.5" customHeight="1">
      <c r="A254" s="215"/>
      <c r="B254" s="210"/>
      <c r="C254" s="210"/>
      <c r="D254" s="210"/>
      <c r="E254" s="210"/>
      <c r="F254" s="236"/>
      <c r="G254" s="247"/>
      <c r="H254" s="252"/>
      <c r="I254" s="270"/>
      <c r="J254" s="279"/>
      <c r="K254" s="291"/>
      <c r="L254" s="303"/>
      <c r="M254" s="313"/>
      <c r="N254" s="321"/>
      <c r="O254" s="345"/>
      <c r="P254" s="354" t="s">
        <v>627</v>
      </c>
      <c r="Q254" s="356"/>
      <c r="R254" s="356"/>
      <c r="S254" s="356"/>
      <c r="T254" s="356"/>
      <c r="U254" s="356"/>
      <c r="V254" s="356"/>
      <c r="W254" s="356"/>
      <c r="X254" s="356"/>
      <c r="Y254" s="356"/>
      <c r="Z254" s="359"/>
      <c r="AA254" s="363" t="s">
        <v>628</v>
      </c>
      <c r="AB254" s="363"/>
      <c r="AC254" s="363"/>
      <c r="AD254" s="363"/>
      <c r="AE254" s="363"/>
      <c r="AF254" s="363"/>
      <c r="AG254" s="363"/>
      <c r="AH254" s="363"/>
      <c r="AI254" s="363"/>
      <c r="AJ254" s="363"/>
      <c r="AK254" s="363"/>
      <c r="AL254" s="363"/>
      <c r="AM254" s="371"/>
    </row>
    <row r="255" spans="1:40" s="204" customFormat="1" ht="177" customHeight="1">
      <c r="A255" s="215"/>
      <c r="B255" s="210"/>
      <c r="C255" s="210"/>
      <c r="D255" s="210"/>
      <c r="E255" s="210"/>
      <c r="F255" s="236"/>
      <c r="G255" s="247"/>
      <c r="H255" s="252"/>
      <c r="I255" s="270"/>
      <c r="J255" s="279"/>
      <c r="K255" s="291"/>
      <c r="L255" s="303"/>
      <c r="M255" s="313"/>
      <c r="N255" s="321"/>
      <c r="O255" s="346" t="s">
        <v>71</v>
      </c>
      <c r="P255" s="335" t="s">
        <v>822</v>
      </c>
      <c r="Q255" s="335"/>
      <c r="R255" s="335"/>
      <c r="S255" s="335"/>
      <c r="T255" s="335"/>
      <c r="U255" s="335"/>
      <c r="V255" s="335"/>
      <c r="W255" s="335"/>
      <c r="X255" s="335"/>
      <c r="Y255" s="335"/>
      <c r="Z255" s="335"/>
      <c r="AA255" s="335" t="s">
        <v>823</v>
      </c>
      <c r="AB255" s="335"/>
      <c r="AC255" s="335"/>
      <c r="AD255" s="335"/>
      <c r="AE255" s="335"/>
      <c r="AF255" s="335"/>
      <c r="AG255" s="335"/>
      <c r="AH255" s="335"/>
      <c r="AI255" s="335"/>
      <c r="AJ255" s="335"/>
      <c r="AK255" s="335"/>
      <c r="AL255" s="335"/>
      <c r="AM255" s="371"/>
    </row>
    <row r="256" spans="1:40" s="204" customFormat="1" ht="160.5" customHeight="1">
      <c r="A256" s="215"/>
      <c r="B256" s="210"/>
      <c r="C256" s="210"/>
      <c r="D256" s="210"/>
      <c r="E256" s="210"/>
      <c r="F256" s="236"/>
      <c r="G256" s="247"/>
      <c r="H256" s="252"/>
      <c r="I256" s="270"/>
      <c r="J256" s="279"/>
      <c r="K256" s="291"/>
      <c r="L256" s="303"/>
      <c r="M256" s="313"/>
      <c r="N256" s="321"/>
      <c r="O256" s="346" t="s">
        <v>73</v>
      </c>
      <c r="P256" s="335" t="s">
        <v>824</v>
      </c>
      <c r="Q256" s="335"/>
      <c r="R256" s="335"/>
      <c r="S256" s="335"/>
      <c r="T256" s="335"/>
      <c r="U256" s="335"/>
      <c r="V256" s="335"/>
      <c r="W256" s="335"/>
      <c r="X256" s="335"/>
      <c r="Y256" s="335"/>
      <c r="Z256" s="335"/>
      <c r="AA256" s="335" t="s">
        <v>825</v>
      </c>
      <c r="AB256" s="335"/>
      <c r="AC256" s="335"/>
      <c r="AD256" s="335"/>
      <c r="AE256" s="335"/>
      <c r="AF256" s="335"/>
      <c r="AG256" s="335"/>
      <c r="AH256" s="335"/>
      <c r="AI256" s="335"/>
      <c r="AJ256" s="335"/>
      <c r="AK256" s="335"/>
      <c r="AL256" s="335"/>
      <c r="AM256" s="371"/>
    </row>
    <row r="257" spans="1:40" s="204" customFormat="1" ht="243.75" customHeight="1">
      <c r="A257" s="215"/>
      <c r="B257" s="210"/>
      <c r="C257" s="210"/>
      <c r="D257" s="210"/>
      <c r="E257" s="210"/>
      <c r="F257" s="236"/>
      <c r="G257" s="247"/>
      <c r="H257" s="252"/>
      <c r="I257" s="270"/>
      <c r="J257" s="279"/>
      <c r="K257" s="291"/>
      <c r="L257" s="303"/>
      <c r="M257" s="313"/>
      <c r="N257" s="321"/>
      <c r="O257" s="346" t="s">
        <v>8</v>
      </c>
      <c r="P257" s="335" t="s">
        <v>354</v>
      </c>
      <c r="Q257" s="335"/>
      <c r="R257" s="335"/>
      <c r="S257" s="335"/>
      <c r="T257" s="335"/>
      <c r="U257" s="335"/>
      <c r="V257" s="335"/>
      <c r="W257" s="335"/>
      <c r="X257" s="335"/>
      <c r="Y257" s="335"/>
      <c r="Z257" s="335"/>
      <c r="AA257" s="335" t="s">
        <v>502</v>
      </c>
      <c r="AB257" s="335"/>
      <c r="AC257" s="335"/>
      <c r="AD257" s="335"/>
      <c r="AE257" s="335"/>
      <c r="AF257" s="335"/>
      <c r="AG257" s="335"/>
      <c r="AH257" s="335"/>
      <c r="AI257" s="335"/>
      <c r="AJ257" s="335"/>
      <c r="AK257" s="335"/>
      <c r="AL257" s="335"/>
      <c r="AM257" s="371"/>
    </row>
    <row r="258" spans="1:40" s="204" customFormat="1" ht="120" customHeight="1">
      <c r="A258" s="215"/>
      <c r="B258" s="210"/>
      <c r="C258" s="210"/>
      <c r="D258" s="210"/>
      <c r="E258" s="210"/>
      <c r="F258" s="236"/>
      <c r="G258" s="247"/>
      <c r="H258" s="252"/>
      <c r="I258" s="270"/>
      <c r="J258" s="279"/>
      <c r="K258" s="291"/>
      <c r="L258" s="303"/>
      <c r="M258" s="313"/>
      <c r="N258" s="321"/>
      <c r="O258" s="346" t="s">
        <v>77</v>
      </c>
      <c r="P258" s="337" t="s">
        <v>147</v>
      </c>
      <c r="Q258" s="358"/>
      <c r="R258" s="358"/>
      <c r="S258" s="358"/>
      <c r="T258" s="358"/>
      <c r="U258" s="358"/>
      <c r="V258" s="358"/>
      <c r="W258" s="358"/>
      <c r="X258" s="358"/>
      <c r="Y258" s="358"/>
      <c r="Z258" s="361"/>
      <c r="AA258" s="337" t="s">
        <v>826</v>
      </c>
      <c r="AB258" s="358"/>
      <c r="AC258" s="358"/>
      <c r="AD258" s="358"/>
      <c r="AE258" s="358"/>
      <c r="AF258" s="358"/>
      <c r="AG258" s="358"/>
      <c r="AH258" s="358"/>
      <c r="AI258" s="358"/>
      <c r="AJ258" s="358"/>
      <c r="AK258" s="358"/>
      <c r="AL258" s="361"/>
      <c r="AM258" s="371"/>
    </row>
    <row r="259" spans="1:40" s="204" customFormat="1" ht="66" customHeight="1">
      <c r="A259" s="215"/>
      <c r="B259" s="210"/>
      <c r="C259" s="210"/>
      <c r="D259" s="210"/>
      <c r="E259" s="210"/>
      <c r="F259" s="236"/>
      <c r="G259" s="247"/>
      <c r="H259" s="252"/>
      <c r="I259" s="270"/>
      <c r="J259" s="279"/>
      <c r="K259" s="291"/>
      <c r="L259" s="303"/>
      <c r="M259" s="313"/>
      <c r="N259" s="321"/>
      <c r="O259" s="346" t="s">
        <v>83</v>
      </c>
      <c r="P259" s="335" t="s">
        <v>827</v>
      </c>
      <c r="Q259" s="335"/>
      <c r="R259" s="335"/>
      <c r="S259" s="335"/>
      <c r="T259" s="335"/>
      <c r="U259" s="335"/>
      <c r="V259" s="335"/>
      <c r="W259" s="335"/>
      <c r="X259" s="335"/>
      <c r="Y259" s="335"/>
      <c r="Z259" s="335"/>
      <c r="AA259" s="335" t="s">
        <v>189</v>
      </c>
      <c r="AB259" s="335"/>
      <c r="AC259" s="335"/>
      <c r="AD259" s="335"/>
      <c r="AE259" s="335"/>
      <c r="AF259" s="335"/>
      <c r="AG259" s="335"/>
      <c r="AH259" s="335"/>
      <c r="AI259" s="335"/>
      <c r="AJ259" s="335"/>
      <c r="AK259" s="335"/>
      <c r="AL259" s="335"/>
      <c r="AM259" s="371"/>
    </row>
    <row r="260" spans="1:40" s="204" customFormat="1" ht="155.25" customHeight="1">
      <c r="A260" s="215"/>
      <c r="B260" s="210"/>
      <c r="C260" s="210"/>
      <c r="D260" s="210"/>
      <c r="E260" s="210"/>
      <c r="F260" s="236"/>
      <c r="G260" s="247"/>
      <c r="H260" s="252"/>
      <c r="I260" s="270"/>
      <c r="J260" s="279"/>
      <c r="K260" s="291"/>
      <c r="L260" s="303"/>
      <c r="M260" s="313"/>
      <c r="N260" s="321"/>
      <c r="O260" s="346" t="s">
        <v>643</v>
      </c>
      <c r="P260" s="335" t="s">
        <v>828</v>
      </c>
      <c r="Q260" s="335"/>
      <c r="R260" s="335"/>
      <c r="S260" s="335"/>
      <c r="T260" s="335"/>
      <c r="U260" s="335"/>
      <c r="V260" s="335"/>
      <c r="W260" s="335"/>
      <c r="X260" s="335"/>
      <c r="Y260" s="335"/>
      <c r="Z260" s="335"/>
      <c r="AA260" s="335" t="s">
        <v>829</v>
      </c>
      <c r="AB260" s="335"/>
      <c r="AC260" s="335"/>
      <c r="AD260" s="335"/>
      <c r="AE260" s="335"/>
      <c r="AF260" s="335"/>
      <c r="AG260" s="335"/>
      <c r="AH260" s="335"/>
      <c r="AI260" s="335"/>
      <c r="AJ260" s="335"/>
      <c r="AK260" s="335"/>
      <c r="AL260" s="335"/>
      <c r="AM260" s="371"/>
    </row>
    <row r="261" spans="1:40" s="204" customFormat="1" ht="22.5" customHeight="1">
      <c r="A261" s="219"/>
      <c r="B261" s="229"/>
      <c r="C261" s="229"/>
      <c r="D261" s="229"/>
      <c r="E261" s="229"/>
      <c r="F261" s="240"/>
      <c r="G261" s="251"/>
      <c r="H261" s="253"/>
      <c r="I261" s="271"/>
      <c r="J261" s="280"/>
      <c r="K261" s="290"/>
      <c r="L261" s="300"/>
      <c r="M261" s="312"/>
      <c r="N261" s="322"/>
      <c r="O261" s="328"/>
      <c r="P261" s="352"/>
      <c r="Q261" s="352"/>
      <c r="R261" s="352"/>
      <c r="S261" s="352"/>
      <c r="T261" s="352"/>
      <c r="U261" s="352"/>
      <c r="V261" s="352"/>
      <c r="W261" s="352"/>
      <c r="X261" s="352"/>
      <c r="Y261" s="352"/>
      <c r="Z261" s="352"/>
      <c r="AA261" s="352"/>
      <c r="AB261" s="352"/>
      <c r="AC261" s="352"/>
      <c r="AD261" s="352"/>
      <c r="AE261" s="352"/>
      <c r="AF261" s="352"/>
      <c r="AG261" s="352"/>
      <c r="AH261" s="352"/>
      <c r="AI261" s="352"/>
      <c r="AJ261" s="352"/>
      <c r="AK261" s="352"/>
      <c r="AL261" s="352"/>
      <c r="AM261" s="372"/>
    </row>
    <row r="262" spans="1:40" s="204" customFormat="1" ht="58.5" customHeight="1">
      <c r="A262" s="214" t="s">
        <v>830</v>
      </c>
      <c r="B262" s="225"/>
      <c r="C262" s="225"/>
      <c r="D262" s="225"/>
      <c r="E262" s="225"/>
      <c r="F262" s="235"/>
      <c r="G262" s="246"/>
      <c r="H262" s="246" t="s">
        <v>3</v>
      </c>
      <c r="I262" s="264" t="s">
        <v>375</v>
      </c>
      <c r="J262" s="273"/>
      <c r="K262" s="289" t="s">
        <v>529</v>
      </c>
      <c r="L262" s="299"/>
      <c r="M262" s="311"/>
      <c r="N262" s="335" t="s">
        <v>831</v>
      </c>
      <c r="O262" s="347"/>
      <c r="P262" s="347"/>
      <c r="Q262" s="347"/>
      <c r="R262" s="347"/>
      <c r="S262" s="347"/>
      <c r="T262" s="347"/>
      <c r="U262" s="347"/>
      <c r="V262" s="347"/>
      <c r="W262" s="347"/>
      <c r="X262" s="347"/>
      <c r="Y262" s="347"/>
      <c r="Z262" s="347"/>
      <c r="AA262" s="347"/>
      <c r="AB262" s="347"/>
      <c r="AC262" s="347"/>
      <c r="AD262" s="347"/>
      <c r="AE262" s="347"/>
      <c r="AF262" s="347"/>
      <c r="AG262" s="347"/>
      <c r="AH262" s="347"/>
      <c r="AI262" s="347"/>
      <c r="AJ262" s="347"/>
      <c r="AK262" s="347"/>
      <c r="AL262" s="347"/>
      <c r="AM262" s="347"/>
    </row>
    <row r="263" spans="1:40" s="204" customFormat="1" ht="102.75" customHeight="1">
      <c r="A263" s="215"/>
      <c r="B263" s="210"/>
      <c r="C263" s="210"/>
      <c r="D263" s="210"/>
      <c r="E263" s="210"/>
      <c r="F263" s="236"/>
      <c r="G263" s="247"/>
      <c r="H263" s="252"/>
      <c r="I263" s="270"/>
      <c r="J263" s="279"/>
      <c r="K263" s="291"/>
      <c r="L263" s="303"/>
      <c r="M263" s="313"/>
      <c r="N263" s="338" t="s">
        <v>832</v>
      </c>
      <c r="O263" s="331"/>
      <c r="P263" s="331"/>
      <c r="Q263" s="331"/>
      <c r="R263" s="331"/>
      <c r="S263" s="331"/>
      <c r="T263" s="331"/>
      <c r="U263" s="331"/>
      <c r="V263" s="331"/>
      <c r="W263" s="331"/>
      <c r="X263" s="331"/>
      <c r="Y263" s="331"/>
      <c r="Z263" s="331"/>
      <c r="AA263" s="331"/>
      <c r="AB263" s="331"/>
      <c r="AC263" s="331"/>
      <c r="AD263" s="331"/>
      <c r="AE263" s="331"/>
      <c r="AF263" s="331"/>
      <c r="AG263" s="331"/>
      <c r="AH263" s="331"/>
      <c r="AI263" s="331"/>
      <c r="AJ263" s="331"/>
      <c r="AK263" s="331"/>
      <c r="AL263" s="331"/>
      <c r="AM263" s="331"/>
    </row>
    <row r="264" spans="1:40" s="204" customFormat="1" ht="20.25" customHeight="1">
      <c r="A264" s="215"/>
      <c r="B264" s="210"/>
      <c r="C264" s="210"/>
      <c r="D264" s="210"/>
      <c r="E264" s="210"/>
      <c r="F264" s="236"/>
      <c r="G264" s="247"/>
      <c r="H264" s="252"/>
      <c r="I264" s="270"/>
      <c r="J264" s="279"/>
      <c r="K264" s="291"/>
      <c r="L264" s="303"/>
      <c r="M264" s="313"/>
      <c r="N264" s="326" t="s">
        <v>370</v>
      </c>
      <c r="O264" s="344"/>
      <c r="P264" s="344"/>
      <c r="Q264" s="344"/>
      <c r="R264" s="344"/>
      <c r="S264" s="344"/>
      <c r="T264" s="344"/>
      <c r="U264" s="344"/>
      <c r="V264" s="344"/>
      <c r="W264" s="344"/>
      <c r="X264" s="344"/>
      <c r="Y264" s="344"/>
      <c r="Z264" s="344"/>
      <c r="AA264" s="344"/>
      <c r="AB264" s="344"/>
      <c r="AC264" s="344"/>
      <c r="AD264" s="344"/>
      <c r="AE264" s="344"/>
      <c r="AF264" s="344"/>
      <c r="AG264" s="344"/>
      <c r="AH264" s="344"/>
      <c r="AI264" s="344"/>
      <c r="AJ264" s="344"/>
      <c r="AK264" s="344"/>
      <c r="AL264" s="344"/>
      <c r="AM264" s="379"/>
    </row>
    <row r="265" spans="1:40" s="204" customFormat="1" ht="22.5" customHeight="1">
      <c r="A265" s="215"/>
      <c r="B265" s="210"/>
      <c r="C265" s="210"/>
      <c r="D265" s="210"/>
      <c r="E265" s="210"/>
      <c r="F265" s="236"/>
      <c r="G265" s="247"/>
      <c r="H265" s="252"/>
      <c r="I265" s="270"/>
      <c r="J265" s="279"/>
      <c r="K265" s="291"/>
      <c r="L265" s="303"/>
      <c r="M265" s="313"/>
      <c r="N265" s="321"/>
      <c r="O265" s="345"/>
      <c r="P265" s="354" t="s">
        <v>627</v>
      </c>
      <c r="Q265" s="356"/>
      <c r="R265" s="356"/>
      <c r="S265" s="356"/>
      <c r="T265" s="356"/>
      <c r="U265" s="356"/>
      <c r="V265" s="356"/>
      <c r="W265" s="356"/>
      <c r="X265" s="356"/>
      <c r="Y265" s="356"/>
      <c r="Z265" s="359"/>
      <c r="AA265" s="363" t="s">
        <v>628</v>
      </c>
      <c r="AB265" s="363"/>
      <c r="AC265" s="363"/>
      <c r="AD265" s="363"/>
      <c r="AE265" s="363"/>
      <c r="AF265" s="363"/>
      <c r="AG265" s="363"/>
      <c r="AH265" s="363"/>
      <c r="AI265" s="363"/>
      <c r="AJ265" s="363"/>
      <c r="AK265" s="363"/>
      <c r="AL265" s="363"/>
      <c r="AM265" s="371"/>
    </row>
    <row r="266" spans="1:40" s="204" customFormat="1" ht="172.5" customHeight="1">
      <c r="A266" s="215"/>
      <c r="B266" s="210"/>
      <c r="C266" s="210"/>
      <c r="D266" s="210"/>
      <c r="E266" s="210"/>
      <c r="F266" s="236"/>
      <c r="G266" s="247"/>
      <c r="H266" s="252"/>
      <c r="I266" s="270"/>
      <c r="J266" s="279"/>
      <c r="K266" s="291"/>
      <c r="L266" s="303"/>
      <c r="M266" s="313"/>
      <c r="N266" s="321"/>
      <c r="O266" s="346" t="s">
        <v>71</v>
      </c>
      <c r="P266" s="335" t="s">
        <v>822</v>
      </c>
      <c r="Q266" s="335"/>
      <c r="R266" s="335"/>
      <c r="S266" s="335"/>
      <c r="T266" s="335"/>
      <c r="U266" s="335"/>
      <c r="V266" s="335"/>
      <c r="W266" s="335"/>
      <c r="X266" s="335"/>
      <c r="Y266" s="335"/>
      <c r="Z266" s="335"/>
      <c r="AA266" s="335" t="s">
        <v>823</v>
      </c>
      <c r="AB266" s="335"/>
      <c r="AC266" s="335"/>
      <c r="AD266" s="335"/>
      <c r="AE266" s="335"/>
      <c r="AF266" s="335"/>
      <c r="AG266" s="335"/>
      <c r="AH266" s="335"/>
      <c r="AI266" s="335"/>
      <c r="AJ266" s="335"/>
      <c r="AK266" s="335"/>
      <c r="AL266" s="335"/>
      <c r="AM266" s="371"/>
    </row>
    <row r="267" spans="1:40" s="204" customFormat="1" ht="169.5" customHeight="1">
      <c r="A267" s="215"/>
      <c r="B267" s="210"/>
      <c r="C267" s="210"/>
      <c r="D267" s="210"/>
      <c r="E267" s="210"/>
      <c r="F267" s="236"/>
      <c r="G267" s="247"/>
      <c r="H267" s="252"/>
      <c r="I267" s="270"/>
      <c r="J267" s="279"/>
      <c r="K267" s="291"/>
      <c r="L267" s="303"/>
      <c r="M267" s="313"/>
      <c r="N267" s="321"/>
      <c r="O267" s="346" t="s">
        <v>73</v>
      </c>
      <c r="P267" s="335" t="s">
        <v>824</v>
      </c>
      <c r="Q267" s="335"/>
      <c r="R267" s="335"/>
      <c r="S267" s="335"/>
      <c r="T267" s="335"/>
      <c r="U267" s="335"/>
      <c r="V267" s="335"/>
      <c r="W267" s="335"/>
      <c r="X267" s="335"/>
      <c r="Y267" s="335"/>
      <c r="Z267" s="335"/>
      <c r="AA267" s="335" t="s">
        <v>825</v>
      </c>
      <c r="AB267" s="335"/>
      <c r="AC267" s="335"/>
      <c r="AD267" s="335"/>
      <c r="AE267" s="335"/>
      <c r="AF267" s="335"/>
      <c r="AG267" s="335"/>
      <c r="AH267" s="335"/>
      <c r="AI267" s="335"/>
      <c r="AJ267" s="335"/>
      <c r="AK267" s="335"/>
      <c r="AL267" s="335"/>
      <c r="AM267" s="371"/>
    </row>
    <row r="268" spans="1:40" s="204" customFormat="1" ht="219" customHeight="1">
      <c r="A268" s="215"/>
      <c r="B268" s="210"/>
      <c r="C268" s="210"/>
      <c r="D268" s="210"/>
      <c r="E268" s="210"/>
      <c r="F268" s="236"/>
      <c r="G268" s="247"/>
      <c r="H268" s="252"/>
      <c r="I268" s="270"/>
      <c r="J268" s="279"/>
      <c r="K268" s="291"/>
      <c r="L268" s="303"/>
      <c r="M268" s="313"/>
      <c r="N268" s="321"/>
      <c r="O268" s="346" t="s">
        <v>8</v>
      </c>
      <c r="P268" s="335" t="s">
        <v>354</v>
      </c>
      <c r="Q268" s="335"/>
      <c r="R268" s="335"/>
      <c r="S268" s="335"/>
      <c r="T268" s="335"/>
      <c r="U268" s="335"/>
      <c r="V268" s="335"/>
      <c r="W268" s="335"/>
      <c r="X268" s="335"/>
      <c r="Y268" s="335"/>
      <c r="Z268" s="335"/>
      <c r="AA268" s="335" t="s">
        <v>502</v>
      </c>
      <c r="AB268" s="335"/>
      <c r="AC268" s="335"/>
      <c r="AD268" s="335"/>
      <c r="AE268" s="335"/>
      <c r="AF268" s="335"/>
      <c r="AG268" s="335"/>
      <c r="AH268" s="335"/>
      <c r="AI268" s="335"/>
      <c r="AJ268" s="335"/>
      <c r="AK268" s="335"/>
      <c r="AL268" s="335"/>
      <c r="AM268" s="371"/>
    </row>
    <row r="269" spans="1:40" s="204" customFormat="1" ht="161.25" customHeight="1">
      <c r="A269" s="215"/>
      <c r="B269" s="210"/>
      <c r="C269" s="210"/>
      <c r="D269" s="210"/>
      <c r="E269" s="210"/>
      <c r="F269" s="236"/>
      <c r="G269" s="247"/>
      <c r="H269" s="252"/>
      <c r="I269" s="270"/>
      <c r="J269" s="279"/>
      <c r="K269" s="291"/>
      <c r="L269" s="303"/>
      <c r="M269" s="313"/>
      <c r="N269" s="321"/>
      <c r="O269" s="346" t="s">
        <v>77</v>
      </c>
      <c r="P269" s="337" t="s">
        <v>147</v>
      </c>
      <c r="Q269" s="358"/>
      <c r="R269" s="358"/>
      <c r="S269" s="358"/>
      <c r="T269" s="358"/>
      <c r="U269" s="358"/>
      <c r="V269" s="358"/>
      <c r="W269" s="358"/>
      <c r="X269" s="358"/>
      <c r="Y269" s="358"/>
      <c r="Z269" s="361"/>
      <c r="AA269" s="337" t="s">
        <v>826</v>
      </c>
      <c r="AB269" s="358"/>
      <c r="AC269" s="358"/>
      <c r="AD269" s="358"/>
      <c r="AE269" s="358"/>
      <c r="AF269" s="358"/>
      <c r="AG269" s="358"/>
      <c r="AH269" s="358"/>
      <c r="AI269" s="358"/>
      <c r="AJ269" s="358"/>
      <c r="AK269" s="358"/>
      <c r="AL269" s="361"/>
      <c r="AM269" s="371"/>
    </row>
    <row r="270" spans="1:40" s="204" customFormat="1" ht="66" customHeight="1">
      <c r="A270" s="215"/>
      <c r="B270" s="210"/>
      <c r="C270" s="210"/>
      <c r="D270" s="210"/>
      <c r="E270" s="210"/>
      <c r="F270" s="236"/>
      <c r="G270" s="247"/>
      <c r="H270" s="252"/>
      <c r="I270" s="270"/>
      <c r="J270" s="279"/>
      <c r="K270" s="291"/>
      <c r="L270" s="303"/>
      <c r="M270" s="313"/>
      <c r="N270" s="321"/>
      <c r="O270" s="346" t="s">
        <v>83</v>
      </c>
      <c r="P270" s="335" t="s">
        <v>827</v>
      </c>
      <c r="Q270" s="335"/>
      <c r="R270" s="335"/>
      <c r="S270" s="335"/>
      <c r="T270" s="335"/>
      <c r="U270" s="335"/>
      <c r="V270" s="335"/>
      <c r="W270" s="335"/>
      <c r="X270" s="335"/>
      <c r="Y270" s="335"/>
      <c r="Z270" s="335"/>
      <c r="AA270" s="335" t="s">
        <v>189</v>
      </c>
      <c r="AB270" s="335"/>
      <c r="AC270" s="335"/>
      <c r="AD270" s="335"/>
      <c r="AE270" s="335"/>
      <c r="AF270" s="335"/>
      <c r="AG270" s="335"/>
      <c r="AH270" s="335"/>
      <c r="AI270" s="335"/>
      <c r="AJ270" s="335"/>
      <c r="AK270" s="335"/>
      <c r="AL270" s="335"/>
      <c r="AM270" s="371"/>
    </row>
    <row r="271" spans="1:40" s="204" customFormat="1" ht="180" customHeight="1">
      <c r="A271" s="215"/>
      <c r="B271" s="210"/>
      <c r="C271" s="210"/>
      <c r="D271" s="210"/>
      <c r="E271" s="210"/>
      <c r="F271" s="236"/>
      <c r="G271" s="247"/>
      <c r="H271" s="252"/>
      <c r="I271" s="270"/>
      <c r="J271" s="279"/>
      <c r="K271" s="291"/>
      <c r="L271" s="303"/>
      <c r="M271" s="313"/>
      <c r="N271" s="321"/>
      <c r="O271" s="346" t="s">
        <v>643</v>
      </c>
      <c r="P271" s="335" t="s">
        <v>828</v>
      </c>
      <c r="Q271" s="335"/>
      <c r="R271" s="335"/>
      <c r="S271" s="335"/>
      <c r="T271" s="335"/>
      <c r="U271" s="335"/>
      <c r="V271" s="335"/>
      <c r="W271" s="335"/>
      <c r="X271" s="335"/>
      <c r="Y271" s="335"/>
      <c r="Z271" s="335"/>
      <c r="AA271" s="335" t="s">
        <v>829</v>
      </c>
      <c r="AB271" s="335"/>
      <c r="AC271" s="335"/>
      <c r="AD271" s="335"/>
      <c r="AE271" s="335"/>
      <c r="AF271" s="335"/>
      <c r="AG271" s="335"/>
      <c r="AH271" s="335"/>
      <c r="AI271" s="335"/>
      <c r="AJ271" s="335"/>
      <c r="AK271" s="335"/>
      <c r="AL271" s="335"/>
      <c r="AM271" s="371"/>
    </row>
    <row r="272" spans="1:40" s="204" customFormat="1" ht="17.25" customHeight="1">
      <c r="A272" s="219"/>
      <c r="B272" s="229"/>
      <c r="C272" s="229"/>
      <c r="D272" s="229"/>
      <c r="E272" s="229"/>
      <c r="F272" s="240"/>
      <c r="G272" s="251"/>
      <c r="H272" s="253"/>
      <c r="I272" s="271"/>
      <c r="J272" s="280"/>
      <c r="K272" s="290"/>
      <c r="L272" s="300"/>
      <c r="M272" s="312"/>
      <c r="N272" s="322"/>
      <c r="O272" s="328"/>
      <c r="P272" s="352"/>
      <c r="Q272" s="352"/>
      <c r="R272" s="352"/>
      <c r="S272" s="352"/>
      <c r="T272" s="352"/>
      <c r="U272" s="352"/>
      <c r="V272" s="352"/>
      <c r="W272" s="352"/>
      <c r="X272" s="352"/>
      <c r="Y272" s="352"/>
      <c r="Z272" s="352"/>
      <c r="AA272" s="352"/>
      <c r="AB272" s="352"/>
      <c r="AC272" s="352"/>
      <c r="AD272" s="352"/>
      <c r="AE272" s="352"/>
      <c r="AF272" s="352"/>
      <c r="AG272" s="352"/>
      <c r="AH272" s="352"/>
      <c r="AI272" s="352"/>
      <c r="AJ272" s="352"/>
      <c r="AK272" s="352"/>
      <c r="AL272" s="352"/>
      <c r="AM272" s="372"/>
    </row>
    <row r="273" spans="1:40" s="204" customFormat="1" ht="88.5" customHeight="1">
      <c r="A273" s="214" t="s">
        <v>751</v>
      </c>
      <c r="B273" s="225"/>
      <c r="C273" s="225"/>
      <c r="D273" s="225"/>
      <c r="E273" s="225"/>
      <c r="F273" s="235"/>
      <c r="G273" s="246"/>
      <c r="H273" s="246" t="s">
        <v>3</v>
      </c>
      <c r="I273" s="264" t="s">
        <v>375</v>
      </c>
      <c r="J273" s="273"/>
      <c r="K273" s="289" t="s">
        <v>410</v>
      </c>
      <c r="L273" s="299"/>
      <c r="M273" s="311"/>
      <c r="N273" s="335" t="s">
        <v>834</v>
      </c>
      <c r="O273" s="347"/>
      <c r="P273" s="347"/>
      <c r="Q273" s="347"/>
      <c r="R273" s="347"/>
      <c r="S273" s="347"/>
      <c r="T273" s="347"/>
      <c r="U273" s="347"/>
      <c r="V273" s="347"/>
      <c r="W273" s="347"/>
      <c r="X273" s="347"/>
      <c r="Y273" s="347"/>
      <c r="Z273" s="347"/>
      <c r="AA273" s="347"/>
      <c r="AB273" s="347"/>
      <c r="AC273" s="347"/>
      <c r="AD273" s="347"/>
      <c r="AE273" s="347"/>
      <c r="AF273" s="347"/>
      <c r="AG273" s="347"/>
      <c r="AH273" s="347"/>
      <c r="AI273" s="347"/>
      <c r="AJ273" s="347"/>
      <c r="AK273" s="347"/>
      <c r="AL273" s="347"/>
      <c r="AM273" s="347"/>
    </row>
    <row r="274" spans="1:40" s="204" customFormat="1" ht="158.25" customHeight="1">
      <c r="A274" s="215"/>
      <c r="B274" s="210"/>
      <c r="C274" s="210"/>
      <c r="D274" s="210"/>
      <c r="E274" s="210"/>
      <c r="F274" s="236"/>
      <c r="G274" s="247"/>
      <c r="H274" s="252"/>
      <c r="I274" s="270"/>
      <c r="J274" s="279"/>
      <c r="K274" s="291"/>
      <c r="L274" s="303"/>
      <c r="M274" s="313"/>
      <c r="N274" s="338" t="s">
        <v>837</v>
      </c>
      <c r="O274" s="331"/>
      <c r="P274" s="331"/>
      <c r="Q274" s="331"/>
      <c r="R274" s="331"/>
      <c r="S274" s="331"/>
      <c r="T274" s="331"/>
      <c r="U274" s="331"/>
      <c r="V274" s="331"/>
      <c r="W274" s="331"/>
      <c r="X274" s="331"/>
      <c r="Y274" s="331"/>
      <c r="Z274" s="331"/>
      <c r="AA274" s="331"/>
      <c r="AB274" s="331"/>
      <c r="AC274" s="331"/>
      <c r="AD274" s="331"/>
      <c r="AE274" s="331"/>
      <c r="AF274" s="331"/>
      <c r="AG274" s="331"/>
      <c r="AH274" s="331"/>
      <c r="AI274" s="331"/>
      <c r="AJ274" s="331"/>
      <c r="AK274" s="331"/>
      <c r="AL274" s="331"/>
      <c r="AM274" s="331"/>
    </row>
    <row r="275" spans="1:40" s="204" customFormat="1" ht="12.75" customHeight="1">
      <c r="A275" s="215"/>
      <c r="B275" s="210"/>
      <c r="C275" s="210"/>
      <c r="D275" s="210"/>
      <c r="E275" s="210"/>
      <c r="F275" s="236"/>
      <c r="G275" s="247"/>
      <c r="H275" s="252"/>
      <c r="I275" s="270"/>
      <c r="J275" s="279"/>
      <c r="K275" s="291"/>
      <c r="L275" s="303"/>
      <c r="M275" s="313"/>
      <c r="N275" s="326" t="s">
        <v>370</v>
      </c>
      <c r="O275" s="344"/>
      <c r="P275" s="344"/>
      <c r="Q275" s="344"/>
      <c r="R275" s="344"/>
      <c r="S275" s="344"/>
      <c r="T275" s="344"/>
      <c r="U275" s="344"/>
      <c r="V275" s="344"/>
      <c r="W275" s="344"/>
      <c r="X275" s="344"/>
      <c r="Y275" s="344"/>
      <c r="Z275" s="344"/>
      <c r="AA275" s="344"/>
      <c r="AB275" s="344"/>
      <c r="AC275" s="344"/>
      <c r="AD275" s="344"/>
      <c r="AE275" s="344"/>
      <c r="AF275" s="344"/>
      <c r="AG275" s="344"/>
      <c r="AH275" s="344"/>
      <c r="AI275" s="344"/>
      <c r="AJ275" s="344"/>
      <c r="AK275" s="344"/>
      <c r="AL275" s="344"/>
      <c r="AM275" s="379"/>
    </row>
    <row r="276" spans="1:40" s="204" customFormat="1" ht="41.25" customHeight="1">
      <c r="A276" s="215"/>
      <c r="B276" s="210"/>
      <c r="C276" s="210"/>
      <c r="D276" s="210"/>
      <c r="E276" s="210"/>
      <c r="F276" s="236"/>
      <c r="G276" s="247"/>
      <c r="H276" s="252"/>
      <c r="I276" s="270"/>
      <c r="J276" s="279"/>
      <c r="K276" s="291"/>
      <c r="L276" s="303"/>
      <c r="M276" s="313"/>
      <c r="N276" s="321"/>
      <c r="O276" s="345"/>
      <c r="P276" s="354" t="s">
        <v>627</v>
      </c>
      <c r="Q276" s="356"/>
      <c r="R276" s="356"/>
      <c r="S276" s="356"/>
      <c r="T276" s="356"/>
      <c r="U276" s="356"/>
      <c r="V276" s="356"/>
      <c r="W276" s="356"/>
      <c r="X276" s="356"/>
      <c r="Y276" s="356"/>
      <c r="Z276" s="359"/>
      <c r="AA276" s="363" t="s">
        <v>628</v>
      </c>
      <c r="AB276" s="363"/>
      <c r="AC276" s="363"/>
      <c r="AD276" s="363"/>
      <c r="AE276" s="363"/>
      <c r="AF276" s="363"/>
      <c r="AG276" s="363"/>
      <c r="AH276" s="363"/>
      <c r="AI276" s="363"/>
      <c r="AJ276" s="363"/>
      <c r="AK276" s="363"/>
      <c r="AL276" s="363"/>
      <c r="AM276" s="371"/>
    </row>
    <row r="277" spans="1:40" s="204" customFormat="1" ht="165.75" customHeight="1">
      <c r="A277" s="215"/>
      <c r="B277" s="210"/>
      <c r="C277" s="210"/>
      <c r="D277" s="210"/>
      <c r="E277" s="210"/>
      <c r="F277" s="236"/>
      <c r="G277" s="247"/>
      <c r="H277" s="252"/>
      <c r="I277" s="270"/>
      <c r="J277" s="279"/>
      <c r="K277" s="291"/>
      <c r="L277" s="303"/>
      <c r="M277" s="313"/>
      <c r="N277" s="321"/>
      <c r="O277" s="346" t="s">
        <v>71</v>
      </c>
      <c r="P277" s="335" t="s">
        <v>822</v>
      </c>
      <c r="Q277" s="335"/>
      <c r="R277" s="335"/>
      <c r="S277" s="335"/>
      <c r="T277" s="335"/>
      <c r="U277" s="335"/>
      <c r="V277" s="335"/>
      <c r="W277" s="335"/>
      <c r="X277" s="335"/>
      <c r="Y277" s="335"/>
      <c r="Z277" s="335"/>
      <c r="AA277" s="335" t="s">
        <v>823</v>
      </c>
      <c r="AB277" s="335"/>
      <c r="AC277" s="335"/>
      <c r="AD277" s="335"/>
      <c r="AE277" s="335"/>
      <c r="AF277" s="335"/>
      <c r="AG277" s="335"/>
      <c r="AH277" s="335"/>
      <c r="AI277" s="335"/>
      <c r="AJ277" s="335"/>
      <c r="AK277" s="335"/>
      <c r="AL277" s="335"/>
      <c r="AM277" s="371"/>
    </row>
    <row r="278" spans="1:40" s="204" customFormat="1" ht="146.25" customHeight="1">
      <c r="A278" s="215"/>
      <c r="B278" s="210"/>
      <c r="C278" s="210"/>
      <c r="D278" s="210"/>
      <c r="E278" s="210"/>
      <c r="F278" s="236"/>
      <c r="G278" s="247"/>
      <c r="H278" s="252"/>
      <c r="I278" s="270"/>
      <c r="J278" s="279"/>
      <c r="K278" s="291"/>
      <c r="L278" s="303"/>
      <c r="M278" s="313"/>
      <c r="N278" s="321"/>
      <c r="O278" s="346" t="s">
        <v>73</v>
      </c>
      <c r="P278" s="335" t="s">
        <v>824</v>
      </c>
      <c r="Q278" s="335"/>
      <c r="R278" s="335"/>
      <c r="S278" s="335"/>
      <c r="T278" s="335"/>
      <c r="U278" s="335"/>
      <c r="V278" s="335"/>
      <c r="W278" s="335"/>
      <c r="X278" s="335"/>
      <c r="Y278" s="335"/>
      <c r="Z278" s="335"/>
      <c r="AA278" s="335" t="s">
        <v>825</v>
      </c>
      <c r="AB278" s="335"/>
      <c r="AC278" s="335"/>
      <c r="AD278" s="335"/>
      <c r="AE278" s="335"/>
      <c r="AF278" s="335"/>
      <c r="AG278" s="335"/>
      <c r="AH278" s="335"/>
      <c r="AI278" s="335"/>
      <c r="AJ278" s="335"/>
      <c r="AK278" s="335"/>
      <c r="AL278" s="335"/>
      <c r="AM278" s="371"/>
    </row>
    <row r="279" spans="1:40" s="204" customFormat="1" ht="219.75" customHeight="1">
      <c r="A279" s="215"/>
      <c r="B279" s="210"/>
      <c r="C279" s="210"/>
      <c r="D279" s="210"/>
      <c r="E279" s="210"/>
      <c r="F279" s="236"/>
      <c r="G279" s="247"/>
      <c r="H279" s="252"/>
      <c r="I279" s="270"/>
      <c r="J279" s="279"/>
      <c r="K279" s="291"/>
      <c r="L279" s="303"/>
      <c r="M279" s="313"/>
      <c r="N279" s="321"/>
      <c r="O279" s="346" t="s">
        <v>8</v>
      </c>
      <c r="P279" s="335" t="s">
        <v>354</v>
      </c>
      <c r="Q279" s="335"/>
      <c r="R279" s="335"/>
      <c r="S279" s="335"/>
      <c r="T279" s="335"/>
      <c r="U279" s="335"/>
      <c r="V279" s="335"/>
      <c r="W279" s="335"/>
      <c r="X279" s="335"/>
      <c r="Y279" s="335"/>
      <c r="Z279" s="335"/>
      <c r="AA279" s="335" t="s">
        <v>502</v>
      </c>
      <c r="AB279" s="335"/>
      <c r="AC279" s="335"/>
      <c r="AD279" s="335"/>
      <c r="AE279" s="335"/>
      <c r="AF279" s="335"/>
      <c r="AG279" s="335"/>
      <c r="AH279" s="335"/>
      <c r="AI279" s="335"/>
      <c r="AJ279" s="335"/>
      <c r="AK279" s="335"/>
      <c r="AL279" s="335"/>
      <c r="AM279" s="371"/>
    </row>
    <row r="280" spans="1:40" s="204" customFormat="1" ht="91.5" customHeight="1">
      <c r="A280" s="215"/>
      <c r="B280" s="210"/>
      <c r="C280" s="210"/>
      <c r="D280" s="210"/>
      <c r="E280" s="210"/>
      <c r="F280" s="236"/>
      <c r="G280" s="247"/>
      <c r="H280" s="252"/>
      <c r="I280" s="270"/>
      <c r="J280" s="279"/>
      <c r="K280" s="291"/>
      <c r="L280" s="303"/>
      <c r="M280" s="313"/>
      <c r="N280" s="321"/>
      <c r="O280" s="346" t="s">
        <v>77</v>
      </c>
      <c r="P280" s="337" t="s">
        <v>147</v>
      </c>
      <c r="Q280" s="358"/>
      <c r="R280" s="358"/>
      <c r="S280" s="358"/>
      <c r="T280" s="358"/>
      <c r="U280" s="358"/>
      <c r="V280" s="358"/>
      <c r="W280" s="358"/>
      <c r="X280" s="358"/>
      <c r="Y280" s="358"/>
      <c r="Z280" s="361"/>
      <c r="AA280" s="337" t="s">
        <v>826</v>
      </c>
      <c r="AB280" s="358"/>
      <c r="AC280" s="358"/>
      <c r="AD280" s="358"/>
      <c r="AE280" s="358"/>
      <c r="AF280" s="358"/>
      <c r="AG280" s="358"/>
      <c r="AH280" s="358"/>
      <c r="AI280" s="358"/>
      <c r="AJ280" s="358"/>
      <c r="AK280" s="358"/>
      <c r="AL280" s="361"/>
      <c r="AM280" s="371"/>
    </row>
    <row r="281" spans="1:40" s="204" customFormat="1" ht="57" customHeight="1">
      <c r="A281" s="215"/>
      <c r="B281" s="210"/>
      <c r="C281" s="210"/>
      <c r="D281" s="210"/>
      <c r="E281" s="210"/>
      <c r="F281" s="236"/>
      <c r="G281" s="247"/>
      <c r="H281" s="252"/>
      <c r="I281" s="270"/>
      <c r="J281" s="279"/>
      <c r="K281" s="291"/>
      <c r="L281" s="303"/>
      <c r="M281" s="313"/>
      <c r="N281" s="321"/>
      <c r="O281" s="346" t="s">
        <v>83</v>
      </c>
      <c r="P281" s="335" t="s">
        <v>827</v>
      </c>
      <c r="Q281" s="335"/>
      <c r="R281" s="335"/>
      <c r="S281" s="335"/>
      <c r="T281" s="335"/>
      <c r="U281" s="335"/>
      <c r="V281" s="335"/>
      <c r="W281" s="335"/>
      <c r="X281" s="335"/>
      <c r="Y281" s="335"/>
      <c r="Z281" s="335"/>
      <c r="AA281" s="335" t="s">
        <v>189</v>
      </c>
      <c r="AB281" s="335"/>
      <c r="AC281" s="335"/>
      <c r="AD281" s="335"/>
      <c r="AE281" s="335"/>
      <c r="AF281" s="335"/>
      <c r="AG281" s="335"/>
      <c r="AH281" s="335"/>
      <c r="AI281" s="335"/>
      <c r="AJ281" s="335"/>
      <c r="AK281" s="335"/>
      <c r="AL281" s="335"/>
      <c r="AM281" s="371"/>
    </row>
    <row r="282" spans="1:40" s="204" customFormat="1" ht="168" customHeight="1">
      <c r="A282" s="215"/>
      <c r="B282" s="210"/>
      <c r="C282" s="210"/>
      <c r="D282" s="210"/>
      <c r="E282" s="210"/>
      <c r="F282" s="236"/>
      <c r="G282" s="247"/>
      <c r="H282" s="252"/>
      <c r="I282" s="270"/>
      <c r="J282" s="279"/>
      <c r="K282" s="291"/>
      <c r="L282" s="303"/>
      <c r="M282" s="313"/>
      <c r="N282" s="321"/>
      <c r="O282" s="346" t="s">
        <v>643</v>
      </c>
      <c r="P282" s="335" t="s">
        <v>828</v>
      </c>
      <c r="Q282" s="335"/>
      <c r="R282" s="335"/>
      <c r="S282" s="335"/>
      <c r="T282" s="335"/>
      <c r="U282" s="335"/>
      <c r="V282" s="335"/>
      <c r="W282" s="335"/>
      <c r="X282" s="335"/>
      <c r="Y282" s="335"/>
      <c r="Z282" s="335"/>
      <c r="AA282" s="335" t="s">
        <v>829</v>
      </c>
      <c r="AB282" s="335"/>
      <c r="AC282" s="335"/>
      <c r="AD282" s="335"/>
      <c r="AE282" s="335"/>
      <c r="AF282" s="335"/>
      <c r="AG282" s="335"/>
      <c r="AH282" s="335"/>
      <c r="AI282" s="335"/>
      <c r="AJ282" s="335"/>
      <c r="AK282" s="335"/>
      <c r="AL282" s="335"/>
      <c r="AM282" s="371"/>
    </row>
    <row r="283" spans="1:40" s="204" customFormat="1" ht="24.75" customHeight="1">
      <c r="A283" s="219"/>
      <c r="B283" s="229"/>
      <c r="C283" s="229"/>
      <c r="D283" s="229"/>
      <c r="E283" s="229"/>
      <c r="F283" s="240"/>
      <c r="G283" s="251"/>
      <c r="H283" s="253"/>
      <c r="I283" s="271"/>
      <c r="J283" s="280"/>
      <c r="K283" s="290"/>
      <c r="L283" s="300"/>
      <c r="M283" s="312"/>
      <c r="N283" s="322"/>
      <c r="O283" s="328"/>
      <c r="P283" s="352"/>
      <c r="Q283" s="352"/>
      <c r="R283" s="352"/>
      <c r="S283" s="352"/>
      <c r="T283" s="352"/>
      <c r="U283" s="352"/>
      <c r="V283" s="352"/>
      <c r="W283" s="352"/>
      <c r="X283" s="352"/>
      <c r="Y283" s="352"/>
      <c r="Z283" s="352"/>
      <c r="AA283" s="352"/>
      <c r="AB283" s="352"/>
      <c r="AC283" s="352"/>
      <c r="AD283" s="352"/>
      <c r="AE283" s="352"/>
      <c r="AF283" s="352"/>
      <c r="AG283" s="352"/>
      <c r="AH283" s="352"/>
      <c r="AI283" s="352"/>
      <c r="AJ283" s="352"/>
      <c r="AK283" s="352"/>
      <c r="AL283" s="352"/>
      <c r="AM283" s="372"/>
    </row>
    <row r="284" spans="1:40" s="204" customFormat="1" ht="51" customHeight="1">
      <c r="A284" s="214" t="s">
        <v>184</v>
      </c>
      <c r="B284" s="225"/>
      <c r="C284" s="225"/>
      <c r="D284" s="225"/>
      <c r="E284" s="225"/>
      <c r="F284" s="235"/>
      <c r="G284" s="246" t="s">
        <v>3</v>
      </c>
      <c r="H284" s="260"/>
      <c r="I284" s="264" t="s">
        <v>375</v>
      </c>
      <c r="J284" s="273"/>
      <c r="K284" s="289" t="s">
        <v>260</v>
      </c>
      <c r="L284" s="299"/>
      <c r="M284" s="311"/>
      <c r="N284" s="329" t="s">
        <v>838</v>
      </c>
      <c r="O284" s="347"/>
      <c r="P284" s="347"/>
      <c r="Q284" s="347"/>
      <c r="R284" s="347"/>
      <c r="S284" s="347"/>
      <c r="T284" s="347"/>
      <c r="U284" s="347"/>
      <c r="V284" s="347"/>
      <c r="W284" s="347"/>
      <c r="X284" s="347"/>
      <c r="Y284" s="347"/>
      <c r="Z284" s="347"/>
      <c r="AA284" s="347"/>
      <c r="AB284" s="347"/>
      <c r="AC284" s="347"/>
      <c r="AD284" s="347"/>
      <c r="AE284" s="347"/>
      <c r="AF284" s="347"/>
      <c r="AG284" s="347"/>
      <c r="AH284" s="347"/>
      <c r="AI284" s="347"/>
      <c r="AJ284" s="347"/>
      <c r="AK284" s="347"/>
      <c r="AL284" s="347"/>
      <c r="AM284" s="347"/>
    </row>
    <row r="285" spans="1:40" s="204" customFormat="1" ht="339.75" customHeight="1">
      <c r="A285" s="215"/>
      <c r="B285" s="210"/>
      <c r="C285" s="210"/>
      <c r="D285" s="210"/>
      <c r="E285" s="210"/>
      <c r="F285" s="236"/>
      <c r="G285" s="252"/>
      <c r="H285" s="261"/>
      <c r="I285" s="265"/>
      <c r="J285" s="274"/>
      <c r="K285" s="270"/>
      <c r="L285" s="301"/>
      <c r="M285" s="279"/>
      <c r="N285" s="338" t="s">
        <v>839</v>
      </c>
      <c r="O285" s="331"/>
      <c r="P285" s="331"/>
      <c r="Q285" s="331"/>
      <c r="R285" s="331"/>
      <c r="S285" s="331"/>
      <c r="T285" s="331"/>
      <c r="U285" s="331"/>
      <c r="V285" s="331"/>
      <c r="W285" s="331"/>
      <c r="X285" s="331"/>
      <c r="Y285" s="331"/>
      <c r="Z285" s="331"/>
      <c r="AA285" s="331"/>
      <c r="AB285" s="331"/>
      <c r="AC285" s="331"/>
      <c r="AD285" s="331"/>
      <c r="AE285" s="331"/>
      <c r="AF285" s="331"/>
      <c r="AG285" s="331"/>
      <c r="AH285" s="331"/>
      <c r="AI285" s="331"/>
      <c r="AJ285" s="331"/>
      <c r="AK285" s="331"/>
      <c r="AL285" s="331"/>
      <c r="AM285" s="331"/>
    </row>
    <row r="286" spans="1:40" s="204" customFormat="1" ht="120" customHeight="1">
      <c r="A286" s="214" t="s">
        <v>67</v>
      </c>
      <c r="B286" s="225"/>
      <c r="C286" s="225"/>
      <c r="D286" s="225"/>
      <c r="E286" s="225"/>
      <c r="F286" s="235"/>
      <c r="G286" s="246" t="s">
        <v>3</v>
      </c>
      <c r="H286" s="246"/>
      <c r="I286" s="264" t="s">
        <v>375</v>
      </c>
      <c r="J286" s="273"/>
      <c r="K286" s="289" t="s">
        <v>841</v>
      </c>
      <c r="L286" s="299"/>
      <c r="M286" s="311"/>
      <c r="N286" s="335" t="s">
        <v>799</v>
      </c>
      <c r="O286" s="347"/>
      <c r="P286" s="347"/>
      <c r="Q286" s="347"/>
      <c r="R286" s="347"/>
      <c r="S286" s="347"/>
      <c r="T286" s="347"/>
      <c r="U286" s="347"/>
      <c r="V286" s="347"/>
      <c r="W286" s="347"/>
      <c r="X286" s="347"/>
      <c r="Y286" s="347"/>
      <c r="Z286" s="347"/>
      <c r="AA286" s="347"/>
      <c r="AB286" s="347"/>
      <c r="AC286" s="347"/>
      <c r="AD286" s="347"/>
      <c r="AE286" s="347"/>
      <c r="AF286" s="347"/>
      <c r="AG286" s="347"/>
      <c r="AH286" s="347"/>
      <c r="AI286" s="347"/>
      <c r="AJ286" s="347"/>
      <c r="AK286" s="347"/>
      <c r="AL286" s="347"/>
      <c r="AM286" s="347"/>
    </row>
    <row r="287" spans="1:40" s="204" customFormat="1" ht="56.25" customHeight="1">
      <c r="A287" s="215"/>
      <c r="B287" s="210"/>
      <c r="C287" s="210"/>
      <c r="D287" s="210"/>
      <c r="E287" s="210"/>
      <c r="F287" s="236"/>
      <c r="G287" s="247"/>
      <c r="H287" s="247"/>
      <c r="I287" s="265"/>
      <c r="J287" s="274"/>
      <c r="K287" s="291"/>
      <c r="L287" s="303"/>
      <c r="M287" s="313"/>
      <c r="N287" s="338" t="s">
        <v>842</v>
      </c>
      <c r="O287" s="331"/>
      <c r="P287" s="331"/>
      <c r="Q287" s="331"/>
      <c r="R287" s="331"/>
      <c r="S287" s="331"/>
      <c r="T287" s="331"/>
      <c r="U287" s="331"/>
      <c r="V287" s="331"/>
      <c r="W287" s="331"/>
      <c r="X287" s="331"/>
      <c r="Y287" s="331"/>
      <c r="Z287" s="331"/>
      <c r="AA287" s="331"/>
      <c r="AB287" s="331"/>
      <c r="AC287" s="331"/>
      <c r="AD287" s="331"/>
      <c r="AE287" s="331"/>
      <c r="AF287" s="331"/>
      <c r="AG287" s="331"/>
      <c r="AH287" s="331"/>
      <c r="AI287" s="331"/>
      <c r="AJ287" s="331"/>
      <c r="AK287" s="331"/>
      <c r="AL287" s="331"/>
      <c r="AM287" s="331"/>
    </row>
    <row r="288" spans="1:40" s="204" customFormat="1" ht="70.5" customHeight="1">
      <c r="A288" s="214" t="s">
        <v>843</v>
      </c>
      <c r="B288" s="225"/>
      <c r="C288" s="225"/>
      <c r="D288" s="225"/>
      <c r="E288" s="225"/>
      <c r="F288" s="235"/>
      <c r="G288" s="246" t="s">
        <v>3</v>
      </c>
      <c r="H288" s="246"/>
      <c r="I288" s="264" t="s">
        <v>375</v>
      </c>
      <c r="J288" s="273"/>
      <c r="K288" s="289" t="s">
        <v>845</v>
      </c>
      <c r="L288" s="299"/>
      <c r="M288" s="311"/>
      <c r="N288" s="335" t="s">
        <v>397</v>
      </c>
      <c r="O288" s="347"/>
      <c r="P288" s="347"/>
      <c r="Q288" s="347"/>
      <c r="R288" s="347"/>
      <c r="S288" s="347"/>
      <c r="T288" s="347"/>
      <c r="U288" s="347"/>
      <c r="V288" s="347"/>
      <c r="W288" s="347"/>
      <c r="X288" s="347"/>
      <c r="Y288" s="347"/>
      <c r="Z288" s="347"/>
      <c r="AA288" s="347"/>
      <c r="AB288" s="347"/>
      <c r="AC288" s="347"/>
      <c r="AD288" s="347"/>
      <c r="AE288" s="347"/>
      <c r="AF288" s="347"/>
      <c r="AG288" s="347"/>
      <c r="AH288" s="347"/>
      <c r="AI288" s="347"/>
      <c r="AJ288" s="347"/>
      <c r="AK288" s="347"/>
      <c r="AL288" s="347"/>
      <c r="AM288" s="347"/>
    </row>
    <row r="289" spans="1:40" s="204" customFormat="1" ht="135" customHeight="1">
      <c r="A289" s="219"/>
      <c r="B289" s="229"/>
      <c r="C289" s="229"/>
      <c r="D289" s="229"/>
      <c r="E289" s="229"/>
      <c r="F289" s="240"/>
      <c r="G289" s="251"/>
      <c r="H289" s="251"/>
      <c r="I289" s="269"/>
      <c r="J289" s="278"/>
      <c r="K289" s="290"/>
      <c r="L289" s="300"/>
      <c r="M289" s="312"/>
      <c r="N289" s="338" t="s">
        <v>493</v>
      </c>
      <c r="O289" s="331"/>
      <c r="P289" s="331"/>
      <c r="Q289" s="331"/>
      <c r="R289" s="331"/>
      <c r="S289" s="331"/>
      <c r="T289" s="331"/>
      <c r="U289" s="331"/>
      <c r="V289" s="331"/>
      <c r="W289" s="331"/>
      <c r="X289" s="331"/>
      <c r="Y289" s="331"/>
      <c r="Z289" s="331"/>
      <c r="AA289" s="331"/>
      <c r="AB289" s="331"/>
      <c r="AC289" s="331"/>
      <c r="AD289" s="331"/>
      <c r="AE289" s="331"/>
      <c r="AF289" s="331"/>
      <c r="AG289" s="331"/>
      <c r="AH289" s="331"/>
      <c r="AI289" s="331"/>
      <c r="AJ289" s="331"/>
      <c r="AK289" s="331"/>
      <c r="AL289" s="331"/>
      <c r="AM289" s="331"/>
    </row>
    <row r="290" spans="1:40" s="204" customFormat="1" ht="32.25" customHeight="1">
      <c r="A290" s="214" t="s">
        <v>514</v>
      </c>
      <c r="B290" s="230"/>
      <c r="C290" s="230"/>
      <c r="D290" s="230"/>
      <c r="E290" s="230"/>
      <c r="F290" s="241"/>
      <c r="G290" s="246"/>
      <c r="H290" s="246"/>
      <c r="I290" s="264"/>
      <c r="J290" s="273"/>
      <c r="K290" s="289"/>
      <c r="L290" s="299"/>
      <c r="M290" s="311"/>
      <c r="N290" s="326" t="s">
        <v>370</v>
      </c>
      <c r="O290" s="344"/>
      <c r="P290" s="344"/>
      <c r="Q290" s="344"/>
      <c r="R290" s="344"/>
      <c r="S290" s="344"/>
      <c r="T290" s="344"/>
      <c r="U290" s="344"/>
      <c r="V290" s="344"/>
      <c r="W290" s="344"/>
      <c r="X290" s="344"/>
      <c r="Y290" s="344"/>
      <c r="Z290" s="344"/>
      <c r="AA290" s="344"/>
      <c r="AB290" s="344"/>
      <c r="AC290" s="344"/>
      <c r="AD290" s="344"/>
      <c r="AE290" s="344"/>
      <c r="AF290" s="344"/>
      <c r="AG290" s="344"/>
      <c r="AH290" s="344"/>
      <c r="AI290" s="344"/>
      <c r="AJ290" s="344"/>
      <c r="AK290" s="344"/>
      <c r="AL290" s="344"/>
      <c r="AM290" s="379"/>
    </row>
    <row r="291" spans="1:40" s="204" customFormat="1" ht="27.75" customHeight="1">
      <c r="A291" s="221"/>
      <c r="B291" s="231"/>
      <c r="C291" s="231"/>
      <c r="D291" s="231"/>
      <c r="E291" s="231"/>
      <c r="F291" s="242"/>
      <c r="G291" s="252"/>
      <c r="H291" s="252"/>
      <c r="I291" s="265"/>
      <c r="J291" s="274"/>
      <c r="K291" s="291"/>
      <c r="L291" s="303"/>
      <c r="M291" s="313"/>
      <c r="N291" s="321"/>
      <c r="O291" s="345"/>
      <c r="P291" s="354" t="s">
        <v>627</v>
      </c>
      <c r="Q291" s="356"/>
      <c r="R291" s="356"/>
      <c r="S291" s="356"/>
      <c r="T291" s="356"/>
      <c r="U291" s="356"/>
      <c r="V291" s="356"/>
      <c r="W291" s="356"/>
      <c r="X291" s="356"/>
      <c r="Y291" s="356"/>
      <c r="Z291" s="359"/>
      <c r="AA291" s="363" t="s">
        <v>628</v>
      </c>
      <c r="AB291" s="363"/>
      <c r="AC291" s="363"/>
      <c r="AD291" s="363"/>
      <c r="AE291" s="363"/>
      <c r="AF291" s="363"/>
      <c r="AG291" s="363"/>
      <c r="AH291" s="363"/>
      <c r="AI291" s="363"/>
      <c r="AJ291" s="363"/>
      <c r="AK291" s="363"/>
      <c r="AL291" s="363"/>
      <c r="AM291" s="371"/>
    </row>
    <row r="292" spans="1:40" s="204" customFormat="1" ht="162" customHeight="1">
      <c r="A292" s="221"/>
      <c r="B292" s="231"/>
      <c r="C292" s="231"/>
      <c r="D292" s="231"/>
      <c r="E292" s="231"/>
      <c r="F292" s="242"/>
      <c r="G292" s="252"/>
      <c r="H292" s="252"/>
      <c r="I292" s="265"/>
      <c r="J292" s="274"/>
      <c r="K292" s="291"/>
      <c r="L292" s="303"/>
      <c r="M292" s="313"/>
      <c r="N292" s="321"/>
      <c r="O292" s="346" t="s">
        <v>71</v>
      </c>
      <c r="P292" s="335" t="s">
        <v>846</v>
      </c>
      <c r="Q292" s="335"/>
      <c r="R292" s="335"/>
      <c r="S292" s="335"/>
      <c r="T292" s="335"/>
      <c r="U292" s="335"/>
      <c r="V292" s="335"/>
      <c r="W292" s="335"/>
      <c r="X292" s="335"/>
      <c r="Y292" s="335"/>
      <c r="Z292" s="335"/>
      <c r="AA292" s="335" t="s">
        <v>490</v>
      </c>
      <c r="AB292" s="335"/>
      <c r="AC292" s="335"/>
      <c r="AD292" s="335"/>
      <c r="AE292" s="335"/>
      <c r="AF292" s="335"/>
      <c r="AG292" s="335"/>
      <c r="AH292" s="335"/>
      <c r="AI292" s="335"/>
      <c r="AJ292" s="335"/>
      <c r="AK292" s="335"/>
      <c r="AL292" s="335"/>
      <c r="AM292" s="371"/>
    </row>
    <row r="293" spans="1:40" s="204" customFormat="1" ht="162" customHeight="1">
      <c r="A293" s="221"/>
      <c r="B293" s="231"/>
      <c r="C293" s="231"/>
      <c r="D293" s="231"/>
      <c r="E293" s="231"/>
      <c r="F293" s="242"/>
      <c r="G293" s="252"/>
      <c r="H293" s="252"/>
      <c r="I293" s="265"/>
      <c r="J293" s="274"/>
      <c r="K293" s="291"/>
      <c r="L293" s="303"/>
      <c r="M293" s="313"/>
      <c r="N293" s="321"/>
      <c r="O293" s="346" t="s">
        <v>73</v>
      </c>
      <c r="P293" s="335" t="s">
        <v>848</v>
      </c>
      <c r="Q293" s="335"/>
      <c r="R293" s="335"/>
      <c r="S293" s="335"/>
      <c r="T293" s="335"/>
      <c r="U293" s="335"/>
      <c r="V293" s="335"/>
      <c r="W293" s="335"/>
      <c r="X293" s="335"/>
      <c r="Y293" s="335"/>
      <c r="Z293" s="335"/>
      <c r="AA293" s="335" t="s">
        <v>382</v>
      </c>
      <c r="AB293" s="335"/>
      <c r="AC293" s="335"/>
      <c r="AD293" s="335"/>
      <c r="AE293" s="335"/>
      <c r="AF293" s="335"/>
      <c r="AG293" s="335"/>
      <c r="AH293" s="335"/>
      <c r="AI293" s="335"/>
      <c r="AJ293" s="335"/>
      <c r="AK293" s="335"/>
      <c r="AL293" s="335"/>
      <c r="AM293" s="371"/>
    </row>
    <row r="294" spans="1:40" s="204" customFormat="1" ht="80.25" customHeight="1">
      <c r="A294" s="221"/>
      <c r="B294" s="231"/>
      <c r="C294" s="231"/>
      <c r="D294" s="231"/>
      <c r="E294" s="231"/>
      <c r="F294" s="242"/>
      <c r="G294" s="252"/>
      <c r="H294" s="252"/>
      <c r="I294" s="265"/>
      <c r="J294" s="274"/>
      <c r="K294" s="291"/>
      <c r="L294" s="303"/>
      <c r="M294" s="313"/>
      <c r="N294" s="321"/>
      <c r="O294" s="346" t="s">
        <v>8</v>
      </c>
      <c r="P294" s="335" t="s">
        <v>678</v>
      </c>
      <c r="Q294" s="335"/>
      <c r="R294" s="335"/>
      <c r="S294" s="335"/>
      <c r="T294" s="335"/>
      <c r="U294" s="335"/>
      <c r="V294" s="335"/>
      <c r="W294" s="335"/>
      <c r="X294" s="335"/>
      <c r="Y294" s="335"/>
      <c r="Z294" s="335"/>
      <c r="AA294" s="335" t="s">
        <v>386</v>
      </c>
      <c r="AB294" s="335"/>
      <c r="AC294" s="335"/>
      <c r="AD294" s="335"/>
      <c r="AE294" s="335"/>
      <c r="AF294" s="335"/>
      <c r="AG294" s="335"/>
      <c r="AH294" s="335"/>
      <c r="AI294" s="335"/>
      <c r="AJ294" s="335"/>
      <c r="AK294" s="335"/>
      <c r="AL294" s="335"/>
      <c r="AM294" s="371"/>
    </row>
    <row r="295" spans="1:40" s="204" customFormat="1" ht="135.75" customHeight="1">
      <c r="A295" s="221"/>
      <c r="B295" s="231"/>
      <c r="C295" s="231"/>
      <c r="D295" s="231"/>
      <c r="E295" s="231"/>
      <c r="F295" s="242"/>
      <c r="G295" s="252"/>
      <c r="H295" s="252"/>
      <c r="I295" s="265"/>
      <c r="J295" s="274"/>
      <c r="K295" s="291"/>
      <c r="L295" s="303"/>
      <c r="M295" s="313"/>
      <c r="N295" s="321"/>
      <c r="O295" s="346" t="s">
        <v>77</v>
      </c>
      <c r="P295" s="335" t="s">
        <v>389</v>
      </c>
      <c r="Q295" s="335"/>
      <c r="R295" s="335"/>
      <c r="S295" s="335"/>
      <c r="T295" s="335"/>
      <c r="U295" s="335"/>
      <c r="V295" s="335"/>
      <c r="W295" s="335"/>
      <c r="X295" s="335"/>
      <c r="Y295" s="335"/>
      <c r="Z295" s="335"/>
      <c r="AA295" s="335" t="s">
        <v>850</v>
      </c>
      <c r="AB295" s="335"/>
      <c r="AC295" s="335"/>
      <c r="AD295" s="335"/>
      <c r="AE295" s="335"/>
      <c r="AF295" s="335"/>
      <c r="AG295" s="335"/>
      <c r="AH295" s="335"/>
      <c r="AI295" s="335"/>
      <c r="AJ295" s="335"/>
      <c r="AK295" s="335"/>
      <c r="AL295" s="335"/>
      <c r="AM295" s="371"/>
    </row>
    <row r="296" spans="1:40" s="204" customFormat="1" ht="65.25" customHeight="1">
      <c r="A296" s="221"/>
      <c r="B296" s="231"/>
      <c r="C296" s="231"/>
      <c r="D296" s="231"/>
      <c r="E296" s="231"/>
      <c r="F296" s="242"/>
      <c r="G296" s="252"/>
      <c r="H296" s="252"/>
      <c r="I296" s="265"/>
      <c r="J296" s="274"/>
      <c r="K296" s="291"/>
      <c r="L296" s="303"/>
      <c r="M296" s="313"/>
      <c r="N296" s="321"/>
      <c r="O296" s="346" t="s">
        <v>83</v>
      </c>
      <c r="P296" s="335" t="s">
        <v>394</v>
      </c>
      <c r="Q296" s="335"/>
      <c r="R296" s="335"/>
      <c r="S296" s="335"/>
      <c r="T296" s="335"/>
      <c r="U296" s="335"/>
      <c r="V296" s="335"/>
      <c r="W296" s="335"/>
      <c r="X296" s="335"/>
      <c r="Y296" s="335"/>
      <c r="Z296" s="335"/>
      <c r="AA296" s="335" t="s">
        <v>399</v>
      </c>
      <c r="AB296" s="335"/>
      <c r="AC296" s="335"/>
      <c r="AD296" s="335"/>
      <c r="AE296" s="335"/>
      <c r="AF296" s="335"/>
      <c r="AG296" s="335"/>
      <c r="AH296" s="335"/>
      <c r="AI296" s="335"/>
      <c r="AJ296" s="335"/>
      <c r="AK296" s="335"/>
      <c r="AL296" s="335"/>
      <c r="AM296" s="371"/>
    </row>
    <row r="297" spans="1:40" s="204" customFormat="1" ht="68.25" customHeight="1">
      <c r="A297" s="221"/>
      <c r="B297" s="231"/>
      <c r="C297" s="231"/>
      <c r="D297" s="231"/>
      <c r="E297" s="231"/>
      <c r="F297" s="242"/>
      <c r="G297" s="252"/>
      <c r="H297" s="252"/>
      <c r="I297" s="265"/>
      <c r="J297" s="274"/>
      <c r="K297" s="291"/>
      <c r="L297" s="303"/>
      <c r="M297" s="313"/>
      <c r="N297" s="321"/>
      <c r="O297" s="346" t="s">
        <v>643</v>
      </c>
      <c r="P297" s="335" t="s">
        <v>677</v>
      </c>
      <c r="Q297" s="335"/>
      <c r="R297" s="335"/>
      <c r="S297" s="335"/>
      <c r="T297" s="335"/>
      <c r="U297" s="335"/>
      <c r="V297" s="335"/>
      <c r="W297" s="335"/>
      <c r="X297" s="335"/>
      <c r="Y297" s="335"/>
      <c r="Z297" s="335"/>
      <c r="AA297" s="335" t="s">
        <v>416</v>
      </c>
      <c r="AB297" s="335"/>
      <c r="AC297" s="335"/>
      <c r="AD297" s="335"/>
      <c r="AE297" s="335"/>
      <c r="AF297" s="335"/>
      <c r="AG297" s="335"/>
      <c r="AH297" s="335"/>
      <c r="AI297" s="335"/>
      <c r="AJ297" s="335"/>
      <c r="AK297" s="335"/>
      <c r="AL297" s="335"/>
      <c r="AM297" s="371"/>
    </row>
    <row r="298" spans="1:40" s="204" customFormat="1" ht="114" customHeight="1">
      <c r="A298" s="221"/>
      <c r="B298" s="231"/>
      <c r="C298" s="231"/>
      <c r="D298" s="231"/>
      <c r="E298" s="231"/>
      <c r="F298" s="242"/>
      <c r="G298" s="252"/>
      <c r="H298" s="252"/>
      <c r="I298" s="265"/>
      <c r="J298" s="274"/>
      <c r="K298" s="291"/>
      <c r="L298" s="303"/>
      <c r="M298" s="313"/>
      <c r="N298" s="321"/>
      <c r="O298" s="346" t="s">
        <v>149</v>
      </c>
      <c r="P298" s="335" t="s">
        <v>400</v>
      </c>
      <c r="Q298" s="335"/>
      <c r="R298" s="335"/>
      <c r="S298" s="335"/>
      <c r="T298" s="335"/>
      <c r="U298" s="335"/>
      <c r="V298" s="335"/>
      <c r="W298" s="335"/>
      <c r="X298" s="335"/>
      <c r="Y298" s="335"/>
      <c r="Z298" s="335"/>
      <c r="AA298" s="335" t="s">
        <v>851</v>
      </c>
      <c r="AB298" s="335"/>
      <c r="AC298" s="335"/>
      <c r="AD298" s="335"/>
      <c r="AE298" s="335"/>
      <c r="AF298" s="335"/>
      <c r="AG298" s="335"/>
      <c r="AH298" s="335"/>
      <c r="AI298" s="335"/>
      <c r="AJ298" s="335"/>
      <c r="AK298" s="335"/>
      <c r="AL298" s="335"/>
      <c r="AM298" s="371"/>
    </row>
    <row r="299" spans="1:40" s="204" customFormat="1" ht="92.25" customHeight="1">
      <c r="A299" s="221"/>
      <c r="B299" s="231"/>
      <c r="C299" s="231"/>
      <c r="D299" s="231"/>
      <c r="E299" s="231"/>
      <c r="F299" s="242"/>
      <c r="G299" s="252"/>
      <c r="H299" s="252"/>
      <c r="I299" s="265"/>
      <c r="J299" s="274"/>
      <c r="K299" s="291"/>
      <c r="L299" s="303"/>
      <c r="M299" s="313"/>
      <c r="N299" s="321"/>
      <c r="O299" s="346" t="s">
        <v>654</v>
      </c>
      <c r="P299" s="335" t="s">
        <v>371</v>
      </c>
      <c r="Q299" s="335"/>
      <c r="R299" s="335"/>
      <c r="S299" s="335"/>
      <c r="T299" s="335"/>
      <c r="U299" s="335"/>
      <c r="V299" s="335"/>
      <c r="W299" s="335"/>
      <c r="X299" s="335"/>
      <c r="Y299" s="335"/>
      <c r="Z299" s="335"/>
      <c r="AA299" s="335" t="s">
        <v>401</v>
      </c>
      <c r="AB299" s="335"/>
      <c r="AC299" s="335"/>
      <c r="AD299" s="335"/>
      <c r="AE299" s="335"/>
      <c r="AF299" s="335"/>
      <c r="AG299" s="335"/>
      <c r="AH299" s="335"/>
      <c r="AI299" s="335"/>
      <c r="AJ299" s="335"/>
      <c r="AK299" s="335"/>
      <c r="AL299" s="335"/>
      <c r="AM299" s="371"/>
    </row>
    <row r="300" spans="1:40" s="204" customFormat="1" ht="98.25" customHeight="1">
      <c r="A300" s="221"/>
      <c r="B300" s="231"/>
      <c r="C300" s="231"/>
      <c r="D300" s="231"/>
      <c r="E300" s="231"/>
      <c r="F300" s="242"/>
      <c r="G300" s="252"/>
      <c r="H300" s="252"/>
      <c r="I300" s="265"/>
      <c r="J300" s="274"/>
      <c r="K300" s="291"/>
      <c r="L300" s="303"/>
      <c r="M300" s="313"/>
      <c r="N300" s="321"/>
      <c r="O300" s="346" t="s">
        <v>657</v>
      </c>
      <c r="P300" s="335" t="s">
        <v>403</v>
      </c>
      <c r="Q300" s="335"/>
      <c r="R300" s="335"/>
      <c r="S300" s="335"/>
      <c r="T300" s="335"/>
      <c r="U300" s="335"/>
      <c r="V300" s="335"/>
      <c r="W300" s="335"/>
      <c r="X300" s="335"/>
      <c r="Y300" s="335"/>
      <c r="Z300" s="335"/>
      <c r="AA300" s="335" t="s">
        <v>406</v>
      </c>
      <c r="AB300" s="335"/>
      <c r="AC300" s="335"/>
      <c r="AD300" s="335"/>
      <c r="AE300" s="335"/>
      <c r="AF300" s="335"/>
      <c r="AG300" s="335"/>
      <c r="AH300" s="335"/>
      <c r="AI300" s="335"/>
      <c r="AJ300" s="335"/>
      <c r="AK300" s="335"/>
      <c r="AL300" s="335"/>
      <c r="AM300" s="371"/>
    </row>
    <row r="301" spans="1:40" s="204" customFormat="1" ht="114" customHeight="1">
      <c r="A301" s="221"/>
      <c r="B301" s="231"/>
      <c r="C301" s="231"/>
      <c r="D301" s="231"/>
      <c r="E301" s="231"/>
      <c r="F301" s="242"/>
      <c r="G301" s="252"/>
      <c r="H301" s="252"/>
      <c r="I301" s="265"/>
      <c r="J301" s="274"/>
      <c r="K301" s="291"/>
      <c r="L301" s="303"/>
      <c r="M301" s="313"/>
      <c r="N301" s="321"/>
      <c r="O301" s="346" t="s">
        <v>63</v>
      </c>
      <c r="P301" s="335" t="s">
        <v>409</v>
      </c>
      <c r="Q301" s="335"/>
      <c r="R301" s="335"/>
      <c r="S301" s="335"/>
      <c r="T301" s="335"/>
      <c r="U301" s="335"/>
      <c r="V301" s="335"/>
      <c r="W301" s="335"/>
      <c r="X301" s="335"/>
      <c r="Y301" s="335"/>
      <c r="Z301" s="335"/>
      <c r="AA301" s="335" t="s">
        <v>412</v>
      </c>
      <c r="AB301" s="335"/>
      <c r="AC301" s="335"/>
      <c r="AD301" s="335"/>
      <c r="AE301" s="335"/>
      <c r="AF301" s="335"/>
      <c r="AG301" s="335"/>
      <c r="AH301" s="335"/>
      <c r="AI301" s="335"/>
      <c r="AJ301" s="335"/>
      <c r="AK301" s="335"/>
      <c r="AL301" s="335"/>
      <c r="AM301" s="371"/>
    </row>
    <row r="302" spans="1:40" s="204" customFormat="1" ht="114" customHeight="1">
      <c r="A302" s="221"/>
      <c r="B302" s="231"/>
      <c r="C302" s="231"/>
      <c r="D302" s="231"/>
      <c r="E302" s="231"/>
      <c r="F302" s="242"/>
      <c r="G302" s="252"/>
      <c r="H302" s="252"/>
      <c r="I302" s="265"/>
      <c r="J302" s="274"/>
      <c r="K302" s="291"/>
      <c r="L302" s="303"/>
      <c r="M302" s="313"/>
      <c r="N302" s="321"/>
      <c r="O302" s="346" t="s">
        <v>664</v>
      </c>
      <c r="P302" s="335" t="s">
        <v>413</v>
      </c>
      <c r="Q302" s="335"/>
      <c r="R302" s="335"/>
      <c r="S302" s="335"/>
      <c r="T302" s="335"/>
      <c r="U302" s="335"/>
      <c r="V302" s="335"/>
      <c r="W302" s="335"/>
      <c r="X302" s="335"/>
      <c r="Y302" s="335"/>
      <c r="Z302" s="335"/>
      <c r="AA302" s="335" t="s">
        <v>415</v>
      </c>
      <c r="AB302" s="335"/>
      <c r="AC302" s="335"/>
      <c r="AD302" s="335"/>
      <c r="AE302" s="335"/>
      <c r="AF302" s="335"/>
      <c r="AG302" s="335"/>
      <c r="AH302" s="335"/>
      <c r="AI302" s="335"/>
      <c r="AJ302" s="335"/>
      <c r="AK302" s="335"/>
      <c r="AL302" s="335"/>
      <c r="AM302" s="371"/>
    </row>
    <row r="303" spans="1:40" s="204" customFormat="1" ht="114" customHeight="1">
      <c r="A303" s="221"/>
      <c r="B303" s="231"/>
      <c r="C303" s="231"/>
      <c r="D303" s="231"/>
      <c r="E303" s="231"/>
      <c r="F303" s="242"/>
      <c r="G303" s="252"/>
      <c r="H303" s="252"/>
      <c r="I303" s="265"/>
      <c r="J303" s="274"/>
      <c r="K303" s="291"/>
      <c r="L303" s="303"/>
      <c r="M303" s="313"/>
      <c r="N303" s="321"/>
      <c r="O303" s="346" t="s">
        <v>15</v>
      </c>
      <c r="P303" s="335" t="s">
        <v>417</v>
      </c>
      <c r="Q303" s="335"/>
      <c r="R303" s="335"/>
      <c r="S303" s="335"/>
      <c r="T303" s="335"/>
      <c r="U303" s="335"/>
      <c r="V303" s="335"/>
      <c r="W303" s="335"/>
      <c r="X303" s="335"/>
      <c r="Y303" s="335"/>
      <c r="Z303" s="335"/>
      <c r="AA303" s="335" t="s">
        <v>853</v>
      </c>
      <c r="AB303" s="335"/>
      <c r="AC303" s="335"/>
      <c r="AD303" s="335"/>
      <c r="AE303" s="335"/>
      <c r="AF303" s="335"/>
      <c r="AG303" s="335"/>
      <c r="AH303" s="335"/>
      <c r="AI303" s="335"/>
      <c r="AJ303" s="335"/>
      <c r="AK303" s="335"/>
      <c r="AL303" s="335"/>
      <c r="AM303" s="371"/>
    </row>
    <row r="304" spans="1:40" s="204" customFormat="1" ht="114" customHeight="1">
      <c r="A304" s="221"/>
      <c r="B304" s="231"/>
      <c r="C304" s="231"/>
      <c r="D304" s="231"/>
      <c r="E304" s="231"/>
      <c r="F304" s="242"/>
      <c r="G304" s="252"/>
      <c r="H304" s="252"/>
      <c r="I304" s="265"/>
      <c r="J304" s="274"/>
      <c r="K304" s="291"/>
      <c r="L304" s="303"/>
      <c r="M304" s="313"/>
      <c r="N304" s="321"/>
      <c r="O304" s="346" t="s">
        <v>247</v>
      </c>
      <c r="P304" s="335" t="s">
        <v>419</v>
      </c>
      <c r="Q304" s="335"/>
      <c r="R304" s="335"/>
      <c r="S304" s="335"/>
      <c r="T304" s="335"/>
      <c r="U304" s="335"/>
      <c r="V304" s="335"/>
      <c r="W304" s="335"/>
      <c r="X304" s="335"/>
      <c r="Y304" s="335"/>
      <c r="Z304" s="335"/>
      <c r="AA304" s="335" t="s">
        <v>421</v>
      </c>
      <c r="AB304" s="335"/>
      <c r="AC304" s="335"/>
      <c r="AD304" s="335"/>
      <c r="AE304" s="335"/>
      <c r="AF304" s="335"/>
      <c r="AG304" s="335"/>
      <c r="AH304" s="335"/>
      <c r="AI304" s="335"/>
      <c r="AJ304" s="335"/>
      <c r="AK304" s="335"/>
      <c r="AL304" s="335"/>
      <c r="AM304" s="371"/>
    </row>
    <row r="305" spans="1:40" s="204" customFormat="1" ht="96" customHeight="1">
      <c r="A305" s="221"/>
      <c r="B305" s="231"/>
      <c r="C305" s="231"/>
      <c r="D305" s="231"/>
      <c r="E305" s="231"/>
      <c r="F305" s="242"/>
      <c r="G305" s="252"/>
      <c r="H305" s="252"/>
      <c r="I305" s="265"/>
      <c r="J305" s="274"/>
      <c r="K305" s="291"/>
      <c r="L305" s="303"/>
      <c r="M305" s="313"/>
      <c r="N305" s="321"/>
      <c r="O305" s="346" t="s">
        <v>669</v>
      </c>
      <c r="P305" s="335" t="s">
        <v>422</v>
      </c>
      <c r="Q305" s="335"/>
      <c r="R305" s="335"/>
      <c r="S305" s="335"/>
      <c r="T305" s="335"/>
      <c r="U305" s="335"/>
      <c r="V305" s="335"/>
      <c r="W305" s="335"/>
      <c r="X305" s="335"/>
      <c r="Y305" s="335"/>
      <c r="Z305" s="335"/>
      <c r="AA305" s="335" t="s">
        <v>423</v>
      </c>
      <c r="AB305" s="335"/>
      <c r="AC305" s="335"/>
      <c r="AD305" s="335"/>
      <c r="AE305" s="335"/>
      <c r="AF305" s="335"/>
      <c r="AG305" s="335"/>
      <c r="AH305" s="335"/>
      <c r="AI305" s="335"/>
      <c r="AJ305" s="335"/>
      <c r="AK305" s="335"/>
      <c r="AL305" s="335"/>
      <c r="AM305" s="371"/>
    </row>
    <row r="306" spans="1:40" s="204" customFormat="1" ht="95.25" customHeight="1">
      <c r="A306" s="221"/>
      <c r="B306" s="231"/>
      <c r="C306" s="231"/>
      <c r="D306" s="231"/>
      <c r="E306" s="231"/>
      <c r="F306" s="242"/>
      <c r="G306" s="252"/>
      <c r="H306" s="252"/>
      <c r="I306" s="265"/>
      <c r="J306" s="274"/>
      <c r="K306" s="291"/>
      <c r="L306" s="303"/>
      <c r="M306" s="313"/>
      <c r="N306" s="321"/>
      <c r="O306" s="346" t="s">
        <v>475</v>
      </c>
      <c r="P306" s="335" t="s">
        <v>425</v>
      </c>
      <c r="Q306" s="335"/>
      <c r="R306" s="335"/>
      <c r="S306" s="335"/>
      <c r="T306" s="335"/>
      <c r="U306" s="335"/>
      <c r="V306" s="335"/>
      <c r="W306" s="335"/>
      <c r="X306" s="335"/>
      <c r="Y306" s="335"/>
      <c r="Z306" s="335"/>
      <c r="AA306" s="335" t="s">
        <v>402</v>
      </c>
      <c r="AB306" s="335"/>
      <c r="AC306" s="335"/>
      <c r="AD306" s="335"/>
      <c r="AE306" s="335"/>
      <c r="AF306" s="335"/>
      <c r="AG306" s="335"/>
      <c r="AH306" s="335"/>
      <c r="AI306" s="335"/>
      <c r="AJ306" s="335"/>
      <c r="AK306" s="335"/>
      <c r="AL306" s="335"/>
      <c r="AM306" s="371"/>
    </row>
    <row r="307" spans="1:40" s="204" customFormat="1" ht="79.5" customHeight="1">
      <c r="A307" s="221"/>
      <c r="B307" s="231"/>
      <c r="C307" s="231"/>
      <c r="D307" s="231"/>
      <c r="E307" s="231"/>
      <c r="F307" s="242"/>
      <c r="G307" s="252"/>
      <c r="H307" s="252"/>
      <c r="I307" s="265"/>
      <c r="J307" s="274"/>
      <c r="K307" s="291"/>
      <c r="L307" s="303"/>
      <c r="M307" s="313"/>
      <c r="N307" s="321"/>
      <c r="O307" s="346" t="s">
        <v>854</v>
      </c>
      <c r="P307" s="335" t="s">
        <v>427</v>
      </c>
      <c r="Q307" s="335"/>
      <c r="R307" s="335"/>
      <c r="S307" s="335"/>
      <c r="T307" s="335"/>
      <c r="U307" s="335"/>
      <c r="V307" s="335"/>
      <c r="W307" s="335"/>
      <c r="X307" s="335"/>
      <c r="Y307" s="335"/>
      <c r="Z307" s="335"/>
      <c r="AA307" s="335" t="s">
        <v>126</v>
      </c>
      <c r="AB307" s="335"/>
      <c r="AC307" s="335"/>
      <c r="AD307" s="335"/>
      <c r="AE307" s="335"/>
      <c r="AF307" s="335"/>
      <c r="AG307" s="335"/>
      <c r="AH307" s="335"/>
      <c r="AI307" s="335"/>
      <c r="AJ307" s="335"/>
      <c r="AK307" s="335"/>
      <c r="AL307" s="335"/>
      <c r="AM307" s="371"/>
    </row>
    <row r="308" spans="1:40" s="204" customFormat="1" ht="78.75" customHeight="1">
      <c r="A308" s="221"/>
      <c r="B308" s="231"/>
      <c r="C308" s="231"/>
      <c r="D308" s="231"/>
      <c r="E308" s="231"/>
      <c r="F308" s="242"/>
      <c r="G308" s="252"/>
      <c r="H308" s="252"/>
      <c r="I308" s="265"/>
      <c r="J308" s="274"/>
      <c r="K308" s="291"/>
      <c r="L308" s="303"/>
      <c r="M308" s="313"/>
      <c r="N308" s="321"/>
      <c r="O308" s="346" t="s">
        <v>855</v>
      </c>
      <c r="P308" s="335" t="s">
        <v>429</v>
      </c>
      <c r="Q308" s="335"/>
      <c r="R308" s="335"/>
      <c r="S308" s="335"/>
      <c r="T308" s="335"/>
      <c r="U308" s="335"/>
      <c r="V308" s="335"/>
      <c r="W308" s="335"/>
      <c r="X308" s="335"/>
      <c r="Y308" s="335"/>
      <c r="Z308" s="335"/>
      <c r="AA308" s="335" t="s">
        <v>430</v>
      </c>
      <c r="AB308" s="335"/>
      <c r="AC308" s="335"/>
      <c r="AD308" s="335"/>
      <c r="AE308" s="335"/>
      <c r="AF308" s="335"/>
      <c r="AG308" s="335"/>
      <c r="AH308" s="335"/>
      <c r="AI308" s="335"/>
      <c r="AJ308" s="335"/>
      <c r="AK308" s="335"/>
      <c r="AL308" s="335"/>
      <c r="AM308" s="371"/>
    </row>
    <row r="309" spans="1:40" s="204" customFormat="1" ht="156" customHeight="1">
      <c r="A309" s="221"/>
      <c r="B309" s="231"/>
      <c r="C309" s="231"/>
      <c r="D309" s="231"/>
      <c r="E309" s="231"/>
      <c r="F309" s="242"/>
      <c r="G309" s="252"/>
      <c r="H309" s="252"/>
      <c r="I309" s="265"/>
      <c r="J309" s="274"/>
      <c r="K309" s="291"/>
      <c r="L309" s="303"/>
      <c r="M309" s="313"/>
      <c r="N309" s="321"/>
      <c r="O309" s="346" t="s">
        <v>191</v>
      </c>
      <c r="P309" s="335" t="s">
        <v>433</v>
      </c>
      <c r="Q309" s="335"/>
      <c r="R309" s="335"/>
      <c r="S309" s="335"/>
      <c r="T309" s="335"/>
      <c r="U309" s="335"/>
      <c r="V309" s="335"/>
      <c r="W309" s="335"/>
      <c r="X309" s="335"/>
      <c r="Y309" s="335"/>
      <c r="Z309" s="335"/>
      <c r="AA309" s="335" t="s">
        <v>434</v>
      </c>
      <c r="AB309" s="335"/>
      <c r="AC309" s="335"/>
      <c r="AD309" s="335"/>
      <c r="AE309" s="335"/>
      <c r="AF309" s="335"/>
      <c r="AG309" s="335"/>
      <c r="AH309" s="335"/>
      <c r="AI309" s="335"/>
      <c r="AJ309" s="335"/>
      <c r="AK309" s="335"/>
      <c r="AL309" s="335"/>
      <c r="AM309" s="371"/>
    </row>
    <row r="310" spans="1:40" s="204" customFormat="1" ht="114" customHeight="1">
      <c r="A310" s="221"/>
      <c r="B310" s="231"/>
      <c r="C310" s="231"/>
      <c r="D310" s="231"/>
      <c r="E310" s="231"/>
      <c r="F310" s="242"/>
      <c r="G310" s="252"/>
      <c r="H310" s="252"/>
      <c r="I310" s="265"/>
      <c r="J310" s="274"/>
      <c r="K310" s="291"/>
      <c r="L310" s="303"/>
      <c r="M310" s="313"/>
      <c r="N310" s="321"/>
      <c r="O310" s="346" t="s">
        <v>856</v>
      </c>
      <c r="P310" s="335" t="s">
        <v>437</v>
      </c>
      <c r="Q310" s="335"/>
      <c r="R310" s="335"/>
      <c r="S310" s="335"/>
      <c r="T310" s="335"/>
      <c r="U310" s="335"/>
      <c r="V310" s="335"/>
      <c r="W310" s="335"/>
      <c r="X310" s="335"/>
      <c r="Y310" s="335"/>
      <c r="Z310" s="335"/>
      <c r="AA310" s="335" t="s">
        <v>440</v>
      </c>
      <c r="AB310" s="335"/>
      <c r="AC310" s="335"/>
      <c r="AD310" s="335"/>
      <c r="AE310" s="335"/>
      <c r="AF310" s="335"/>
      <c r="AG310" s="335"/>
      <c r="AH310" s="335"/>
      <c r="AI310" s="335"/>
      <c r="AJ310" s="335"/>
      <c r="AK310" s="335"/>
      <c r="AL310" s="335"/>
      <c r="AM310" s="371"/>
    </row>
    <row r="311" spans="1:40" s="204" customFormat="1" ht="96" customHeight="1">
      <c r="A311" s="221"/>
      <c r="B311" s="231"/>
      <c r="C311" s="231"/>
      <c r="D311" s="231"/>
      <c r="E311" s="231"/>
      <c r="F311" s="242"/>
      <c r="G311" s="252"/>
      <c r="H311" s="252"/>
      <c r="I311" s="265"/>
      <c r="J311" s="274"/>
      <c r="K311" s="291"/>
      <c r="L311" s="303"/>
      <c r="M311" s="313"/>
      <c r="N311" s="321"/>
      <c r="O311" s="346" t="s">
        <v>862</v>
      </c>
      <c r="P311" s="335" t="s">
        <v>442</v>
      </c>
      <c r="Q311" s="335"/>
      <c r="R311" s="335"/>
      <c r="S311" s="335"/>
      <c r="T311" s="335"/>
      <c r="U311" s="335"/>
      <c r="V311" s="335"/>
      <c r="W311" s="335"/>
      <c r="X311" s="335"/>
      <c r="Y311" s="335"/>
      <c r="Z311" s="335"/>
      <c r="AA311" s="335" t="s">
        <v>305</v>
      </c>
      <c r="AB311" s="335"/>
      <c r="AC311" s="335"/>
      <c r="AD311" s="335"/>
      <c r="AE311" s="335"/>
      <c r="AF311" s="335"/>
      <c r="AG311" s="335"/>
      <c r="AH311" s="335"/>
      <c r="AI311" s="335"/>
      <c r="AJ311" s="335"/>
      <c r="AK311" s="335"/>
      <c r="AL311" s="335"/>
      <c r="AM311" s="371"/>
    </row>
    <row r="312" spans="1:40" s="204" customFormat="1" ht="171.75" customHeight="1">
      <c r="A312" s="221"/>
      <c r="B312" s="231"/>
      <c r="C312" s="231"/>
      <c r="D312" s="231"/>
      <c r="E312" s="231"/>
      <c r="F312" s="242"/>
      <c r="G312" s="252"/>
      <c r="H312" s="252"/>
      <c r="I312" s="265"/>
      <c r="J312" s="274"/>
      <c r="K312" s="291"/>
      <c r="L312" s="303"/>
      <c r="M312" s="313"/>
      <c r="N312" s="321"/>
      <c r="O312" s="346" t="s">
        <v>864</v>
      </c>
      <c r="P312" s="335" t="s">
        <v>447</v>
      </c>
      <c r="Q312" s="335"/>
      <c r="R312" s="335"/>
      <c r="S312" s="335"/>
      <c r="T312" s="335"/>
      <c r="U312" s="335"/>
      <c r="V312" s="335"/>
      <c r="W312" s="335"/>
      <c r="X312" s="335"/>
      <c r="Y312" s="335"/>
      <c r="Z312" s="335"/>
      <c r="AA312" s="335" t="s">
        <v>866</v>
      </c>
      <c r="AB312" s="335"/>
      <c r="AC312" s="335"/>
      <c r="AD312" s="335"/>
      <c r="AE312" s="335"/>
      <c r="AF312" s="335"/>
      <c r="AG312" s="335"/>
      <c r="AH312" s="335"/>
      <c r="AI312" s="335"/>
      <c r="AJ312" s="335"/>
      <c r="AK312" s="335"/>
      <c r="AL312" s="335"/>
      <c r="AM312" s="371"/>
    </row>
    <row r="313" spans="1:40" s="204" customFormat="1" ht="111.75" customHeight="1">
      <c r="A313" s="221"/>
      <c r="B313" s="231"/>
      <c r="C313" s="231"/>
      <c r="D313" s="231"/>
      <c r="E313" s="231"/>
      <c r="F313" s="242"/>
      <c r="G313" s="252"/>
      <c r="H313" s="252"/>
      <c r="I313" s="265"/>
      <c r="J313" s="274"/>
      <c r="K313" s="291"/>
      <c r="L313" s="303"/>
      <c r="M313" s="313"/>
      <c r="N313" s="321"/>
      <c r="O313" s="346" t="s">
        <v>867</v>
      </c>
      <c r="P313" s="335" t="s">
        <v>233</v>
      </c>
      <c r="Q313" s="335"/>
      <c r="R313" s="335"/>
      <c r="S313" s="335"/>
      <c r="T313" s="335"/>
      <c r="U313" s="335"/>
      <c r="V313" s="335"/>
      <c r="W313" s="335"/>
      <c r="X313" s="335"/>
      <c r="Y313" s="335"/>
      <c r="Z313" s="335"/>
      <c r="AA313" s="335" t="s">
        <v>869</v>
      </c>
      <c r="AB313" s="335"/>
      <c r="AC313" s="335"/>
      <c r="AD313" s="335"/>
      <c r="AE313" s="335"/>
      <c r="AF313" s="335"/>
      <c r="AG313" s="335"/>
      <c r="AH313" s="335"/>
      <c r="AI313" s="335"/>
      <c r="AJ313" s="335"/>
      <c r="AK313" s="335"/>
      <c r="AL313" s="335"/>
      <c r="AM313" s="371"/>
    </row>
    <row r="314" spans="1:40" s="204" customFormat="1" ht="82.5" customHeight="1">
      <c r="A314" s="221"/>
      <c r="B314" s="231"/>
      <c r="C314" s="231"/>
      <c r="D314" s="231"/>
      <c r="E314" s="231"/>
      <c r="F314" s="242"/>
      <c r="G314" s="252"/>
      <c r="H314" s="252"/>
      <c r="I314" s="265"/>
      <c r="J314" s="274"/>
      <c r="K314" s="291"/>
      <c r="L314" s="303"/>
      <c r="M314" s="313"/>
      <c r="N314" s="321"/>
      <c r="O314" s="346" t="s">
        <v>295</v>
      </c>
      <c r="P314" s="335" t="s">
        <v>139</v>
      </c>
      <c r="Q314" s="335"/>
      <c r="R314" s="335"/>
      <c r="S314" s="335"/>
      <c r="T314" s="335"/>
      <c r="U314" s="335"/>
      <c r="V314" s="335"/>
      <c r="W314" s="335"/>
      <c r="X314" s="335"/>
      <c r="Y314" s="335"/>
      <c r="Z314" s="335"/>
      <c r="AA314" s="335" t="s">
        <v>870</v>
      </c>
      <c r="AB314" s="335"/>
      <c r="AC314" s="335"/>
      <c r="AD314" s="335"/>
      <c r="AE314" s="335"/>
      <c r="AF314" s="335"/>
      <c r="AG314" s="335"/>
      <c r="AH314" s="335"/>
      <c r="AI314" s="335"/>
      <c r="AJ314" s="335"/>
      <c r="AK314" s="335"/>
      <c r="AL314" s="335"/>
      <c r="AM314" s="371"/>
    </row>
    <row r="315" spans="1:40" s="204" customFormat="1" ht="83.25" customHeight="1">
      <c r="A315" s="221"/>
      <c r="B315" s="231"/>
      <c r="C315" s="231"/>
      <c r="D315" s="231"/>
      <c r="E315" s="231"/>
      <c r="F315" s="242"/>
      <c r="G315" s="252"/>
      <c r="H315" s="252"/>
      <c r="I315" s="265"/>
      <c r="J315" s="274"/>
      <c r="K315" s="291"/>
      <c r="L315" s="303"/>
      <c r="M315" s="313"/>
      <c r="N315" s="321"/>
      <c r="O315" s="346" t="s">
        <v>871</v>
      </c>
      <c r="P315" s="335" t="s">
        <v>449</v>
      </c>
      <c r="Q315" s="335"/>
      <c r="R315" s="335"/>
      <c r="S315" s="335"/>
      <c r="T315" s="335"/>
      <c r="U315" s="335"/>
      <c r="V315" s="335"/>
      <c r="W315" s="335"/>
      <c r="X315" s="335"/>
      <c r="Y315" s="335"/>
      <c r="Z315" s="335"/>
      <c r="AA315" s="335" t="s">
        <v>398</v>
      </c>
      <c r="AB315" s="335"/>
      <c r="AC315" s="335"/>
      <c r="AD315" s="335"/>
      <c r="AE315" s="335"/>
      <c r="AF315" s="335"/>
      <c r="AG315" s="335"/>
      <c r="AH315" s="335"/>
      <c r="AI315" s="335"/>
      <c r="AJ315" s="335"/>
      <c r="AK315" s="335"/>
      <c r="AL315" s="335"/>
      <c r="AM315" s="371"/>
    </row>
    <row r="316" spans="1:40" s="204" customFormat="1" ht="74.25" customHeight="1">
      <c r="A316" s="221"/>
      <c r="B316" s="231"/>
      <c r="C316" s="231"/>
      <c r="D316" s="231"/>
      <c r="E316" s="231"/>
      <c r="F316" s="242"/>
      <c r="G316" s="252"/>
      <c r="H316" s="252"/>
      <c r="I316" s="265"/>
      <c r="J316" s="274"/>
      <c r="K316" s="291"/>
      <c r="L316" s="303"/>
      <c r="M316" s="313"/>
      <c r="N316" s="321"/>
      <c r="O316" s="346" t="s">
        <v>405</v>
      </c>
      <c r="P316" s="335" t="s">
        <v>452</v>
      </c>
      <c r="Q316" s="335"/>
      <c r="R316" s="335"/>
      <c r="S316" s="335"/>
      <c r="T316" s="335"/>
      <c r="U316" s="335"/>
      <c r="V316" s="335"/>
      <c r="W316" s="335"/>
      <c r="X316" s="335"/>
      <c r="Y316" s="335"/>
      <c r="Z316" s="335"/>
      <c r="AA316" s="335" t="s">
        <v>873</v>
      </c>
      <c r="AB316" s="335"/>
      <c r="AC316" s="335"/>
      <c r="AD316" s="335"/>
      <c r="AE316" s="335"/>
      <c r="AF316" s="335"/>
      <c r="AG316" s="335"/>
      <c r="AH316" s="335"/>
      <c r="AI316" s="335"/>
      <c r="AJ316" s="335"/>
      <c r="AK316" s="335"/>
      <c r="AL316" s="335"/>
      <c r="AM316" s="371"/>
    </row>
    <row r="317" spans="1:40" s="204" customFormat="1" ht="114" customHeight="1">
      <c r="A317" s="221"/>
      <c r="B317" s="231"/>
      <c r="C317" s="231"/>
      <c r="D317" s="231"/>
      <c r="E317" s="231"/>
      <c r="F317" s="242"/>
      <c r="G317" s="252"/>
      <c r="H317" s="252"/>
      <c r="I317" s="265"/>
      <c r="J317" s="274"/>
      <c r="K317" s="291"/>
      <c r="L317" s="303"/>
      <c r="M317" s="313"/>
      <c r="N317" s="321"/>
      <c r="O317" s="346" t="s">
        <v>504</v>
      </c>
      <c r="P317" s="335" t="s">
        <v>245</v>
      </c>
      <c r="Q317" s="335"/>
      <c r="R317" s="335"/>
      <c r="S317" s="335"/>
      <c r="T317" s="335"/>
      <c r="U317" s="335"/>
      <c r="V317" s="335"/>
      <c r="W317" s="335"/>
      <c r="X317" s="335"/>
      <c r="Y317" s="335"/>
      <c r="Z317" s="335"/>
      <c r="AA317" s="335" t="s">
        <v>453</v>
      </c>
      <c r="AB317" s="335"/>
      <c r="AC317" s="335"/>
      <c r="AD317" s="335"/>
      <c r="AE317" s="335"/>
      <c r="AF317" s="335"/>
      <c r="AG317" s="335"/>
      <c r="AH317" s="335"/>
      <c r="AI317" s="335"/>
      <c r="AJ317" s="335"/>
      <c r="AK317" s="335"/>
      <c r="AL317" s="335"/>
      <c r="AM317" s="371"/>
    </row>
    <row r="318" spans="1:40" s="204" customFormat="1" ht="219" customHeight="1">
      <c r="A318" s="221"/>
      <c r="B318" s="231"/>
      <c r="C318" s="231"/>
      <c r="D318" s="231"/>
      <c r="E318" s="231"/>
      <c r="F318" s="242"/>
      <c r="G318" s="252"/>
      <c r="H318" s="252"/>
      <c r="I318" s="265"/>
      <c r="J318" s="274"/>
      <c r="K318" s="291"/>
      <c r="L318" s="303"/>
      <c r="M318" s="313"/>
      <c r="N318" s="321"/>
      <c r="O318" s="346" t="s">
        <v>150</v>
      </c>
      <c r="P318" s="335" t="s">
        <v>458</v>
      </c>
      <c r="Q318" s="335"/>
      <c r="R318" s="335"/>
      <c r="S318" s="335"/>
      <c r="T318" s="335"/>
      <c r="U318" s="335"/>
      <c r="V318" s="335"/>
      <c r="W318" s="335"/>
      <c r="X318" s="335"/>
      <c r="Y318" s="335"/>
      <c r="Z318" s="335"/>
      <c r="AA318" s="335" t="s">
        <v>459</v>
      </c>
      <c r="AB318" s="335"/>
      <c r="AC318" s="335"/>
      <c r="AD318" s="335"/>
      <c r="AE318" s="335"/>
      <c r="AF318" s="335"/>
      <c r="AG318" s="335"/>
      <c r="AH318" s="335"/>
      <c r="AI318" s="335"/>
      <c r="AJ318" s="335"/>
      <c r="AK318" s="335"/>
      <c r="AL318" s="335"/>
      <c r="AM318" s="371"/>
    </row>
    <row r="319" spans="1:40" s="204" customFormat="1" ht="248.25" customHeight="1">
      <c r="A319" s="221"/>
      <c r="B319" s="231"/>
      <c r="C319" s="231"/>
      <c r="D319" s="231"/>
      <c r="E319" s="231"/>
      <c r="F319" s="242"/>
      <c r="G319" s="252"/>
      <c r="H319" s="252"/>
      <c r="I319" s="265"/>
      <c r="J319" s="274"/>
      <c r="K319" s="291"/>
      <c r="L319" s="303"/>
      <c r="M319" s="313"/>
      <c r="N319" s="321"/>
      <c r="O319" s="346" t="s">
        <v>874</v>
      </c>
      <c r="P319" s="335" t="s">
        <v>462</v>
      </c>
      <c r="Q319" s="335"/>
      <c r="R319" s="335"/>
      <c r="S319" s="335"/>
      <c r="T319" s="335"/>
      <c r="U319" s="335"/>
      <c r="V319" s="335"/>
      <c r="W319" s="335"/>
      <c r="X319" s="335"/>
      <c r="Y319" s="335"/>
      <c r="Z319" s="335"/>
      <c r="AA319" s="335" t="s">
        <v>374</v>
      </c>
      <c r="AB319" s="335"/>
      <c r="AC319" s="335"/>
      <c r="AD319" s="335"/>
      <c r="AE319" s="335"/>
      <c r="AF319" s="335"/>
      <c r="AG319" s="335"/>
      <c r="AH319" s="335"/>
      <c r="AI319" s="335"/>
      <c r="AJ319" s="335"/>
      <c r="AK319" s="335"/>
      <c r="AL319" s="335"/>
      <c r="AM319" s="371"/>
    </row>
    <row r="320" spans="1:40" s="204" customFormat="1" ht="215.25" customHeight="1">
      <c r="A320" s="221"/>
      <c r="B320" s="231"/>
      <c r="C320" s="231"/>
      <c r="D320" s="231"/>
      <c r="E320" s="231"/>
      <c r="F320" s="242"/>
      <c r="G320" s="252"/>
      <c r="H320" s="252"/>
      <c r="I320" s="265"/>
      <c r="J320" s="274"/>
      <c r="K320" s="291"/>
      <c r="L320" s="303"/>
      <c r="M320" s="313"/>
      <c r="N320" s="321"/>
      <c r="O320" s="346" t="s">
        <v>876</v>
      </c>
      <c r="P320" s="335" t="s">
        <v>345</v>
      </c>
      <c r="Q320" s="335"/>
      <c r="R320" s="335"/>
      <c r="S320" s="335"/>
      <c r="T320" s="335"/>
      <c r="U320" s="335"/>
      <c r="V320" s="335"/>
      <c r="W320" s="335"/>
      <c r="X320" s="335"/>
      <c r="Y320" s="335"/>
      <c r="Z320" s="335"/>
      <c r="AA320" s="335" t="s">
        <v>465</v>
      </c>
      <c r="AB320" s="335"/>
      <c r="AC320" s="335"/>
      <c r="AD320" s="335"/>
      <c r="AE320" s="335"/>
      <c r="AF320" s="335"/>
      <c r="AG320" s="335"/>
      <c r="AH320" s="335"/>
      <c r="AI320" s="335"/>
      <c r="AJ320" s="335"/>
      <c r="AK320" s="335"/>
      <c r="AL320" s="335"/>
      <c r="AM320" s="371"/>
    </row>
    <row r="321" spans="1:40" s="204" customFormat="1" ht="115.5" customHeight="1">
      <c r="A321" s="221"/>
      <c r="B321" s="231"/>
      <c r="C321" s="231"/>
      <c r="D321" s="231"/>
      <c r="E321" s="231"/>
      <c r="F321" s="242"/>
      <c r="G321" s="252"/>
      <c r="H321" s="252"/>
      <c r="I321" s="265"/>
      <c r="J321" s="274"/>
      <c r="K321" s="291"/>
      <c r="L321" s="303"/>
      <c r="M321" s="313"/>
      <c r="N321" s="321"/>
      <c r="O321" s="346" t="s">
        <v>877</v>
      </c>
      <c r="P321" s="335" t="s">
        <v>50</v>
      </c>
      <c r="Q321" s="335"/>
      <c r="R321" s="335"/>
      <c r="S321" s="335"/>
      <c r="T321" s="335"/>
      <c r="U321" s="335"/>
      <c r="V321" s="335"/>
      <c r="W321" s="335"/>
      <c r="X321" s="335"/>
      <c r="Y321" s="335"/>
      <c r="Z321" s="335"/>
      <c r="AA321" s="335" t="s">
        <v>192</v>
      </c>
      <c r="AB321" s="335"/>
      <c r="AC321" s="335"/>
      <c r="AD321" s="335"/>
      <c r="AE321" s="335"/>
      <c r="AF321" s="335"/>
      <c r="AG321" s="335"/>
      <c r="AH321" s="335"/>
      <c r="AI321" s="335"/>
      <c r="AJ321" s="335"/>
      <c r="AK321" s="335"/>
      <c r="AL321" s="335"/>
      <c r="AM321" s="371"/>
    </row>
    <row r="322" spans="1:40" s="204" customFormat="1" ht="79.5" customHeight="1">
      <c r="A322" s="221"/>
      <c r="B322" s="231"/>
      <c r="C322" s="231"/>
      <c r="D322" s="231"/>
      <c r="E322" s="231"/>
      <c r="F322" s="242"/>
      <c r="G322" s="252"/>
      <c r="H322" s="252"/>
      <c r="I322" s="265"/>
      <c r="J322" s="274"/>
      <c r="K322" s="291"/>
      <c r="L322" s="303"/>
      <c r="M322" s="313"/>
      <c r="N322" s="321"/>
      <c r="O322" s="346" t="s">
        <v>878</v>
      </c>
      <c r="P322" s="335" t="s">
        <v>31</v>
      </c>
      <c r="Q322" s="335"/>
      <c r="R322" s="335"/>
      <c r="S322" s="335"/>
      <c r="T322" s="335"/>
      <c r="U322" s="335"/>
      <c r="V322" s="335"/>
      <c r="W322" s="335"/>
      <c r="X322" s="335"/>
      <c r="Y322" s="335"/>
      <c r="Z322" s="335"/>
      <c r="AA322" s="335" t="s">
        <v>665</v>
      </c>
      <c r="AB322" s="335"/>
      <c r="AC322" s="335"/>
      <c r="AD322" s="335"/>
      <c r="AE322" s="335"/>
      <c r="AF322" s="335"/>
      <c r="AG322" s="335"/>
      <c r="AH322" s="335"/>
      <c r="AI322" s="335"/>
      <c r="AJ322" s="335"/>
      <c r="AK322" s="335"/>
      <c r="AL322" s="335"/>
      <c r="AM322" s="371"/>
    </row>
    <row r="323" spans="1:40" s="204" customFormat="1" ht="139.5" customHeight="1">
      <c r="A323" s="221"/>
      <c r="B323" s="231"/>
      <c r="C323" s="231"/>
      <c r="D323" s="231"/>
      <c r="E323" s="231"/>
      <c r="F323" s="242"/>
      <c r="G323" s="252"/>
      <c r="H323" s="252"/>
      <c r="I323" s="265"/>
      <c r="J323" s="274"/>
      <c r="K323" s="291"/>
      <c r="L323" s="303"/>
      <c r="M323" s="313"/>
      <c r="N323" s="321"/>
      <c r="O323" s="346" t="s">
        <v>808</v>
      </c>
      <c r="P323" s="337" t="s">
        <v>471</v>
      </c>
      <c r="Q323" s="358"/>
      <c r="R323" s="358"/>
      <c r="S323" s="358"/>
      <c r="T323" s="358"/>
      <c r="U323" s="358"/>
      <c r="V323" s="358"/>
      <c r="W323" s="358"/>
      <c r="X323" s="358"/>
      <c r="Y323" s="358"/>
      <c r="Z323" s="361"/>
      <c r="AA323" s="337" t="s">
        <v>879</v>
      </c>
      <c r="AB323" s="358"/>
      <c r="AC323" s="358"/>
      <c r="AD323" s="358"/>
      <c r="AE323" s="358"/>
      <c r="AF323" s="358"/>
      <c r="AG323" s="358"/>
      <c r="AH323" s="358"/>
      <c r="AI323" s="358"/>
      <c r="AJ323" s="358"/>
      <c r="AK323" s="358"/>
      <c r="AL323" s="361"/>
      <c r="AM323" s="371"/>
    </row>
    <row r="324" spans="1:40" s="204" customFormat="1" ht="115.5" customHeight="1">
      <c r="A324" s="221"/>
      <c r="B324" s="231"/>
      <c r="C324" s="231"/>
      <c r="D324" s="231"/>
      <c r="E324" s="231"/>
      <c r="F324" s="242"/>
      <c r="G324" s="252"/>
      <c r="H324" s="252"/>
      <c r="I324" s="265"/>
      <c r="J324" s="274"/>
      <c r="K324" s="291"/>
      <c r="L324" s="303"/>
      <c r="M324" s="313"/>
      <c r="N324" s="321"/>
      <c r="O324" s="346" t="s">
        <v>880</v>
      </c>
      <c r="P324" s="337" t="s">
        <v>474</v>
      </c>
      <c r="Q324" s="358"/>
      <c r="R324" s="358"/>
      <c r="S324" s="358"/>
      <c r="T324" s="358"/>
      <c r="U324" s="358"/>
      <c r="V324" s="358"/>
      <c r="W324" s="358"/>
      <c r="X324" s="358"/>
      <c r="Y324" s="358"/>
      <c r="Z324" s="361"/>
      <c r="AA324" s="337" t="s">
        <v>311</v>
      </c>
      <c r="AB324" s="358"/>
      <c r="AC324" s="358"/>
      <c r="AD324" s="358"/>
      <c r="AE324" s="358"/>
      <c r="AF324" s="358"/>
      <c r="AG324" s="358"/>
      <c r="AH324" s="358"/>
      <c r="AI324" s="358"/>
      <c r="AJ324" s="358"/>
      <c r="AK324" s="358"/>
      <c r="AL324" s="361"/>
      <c r="AM324" s="371"/>
    </row>
    <row r="325" spans="1:40" s="204" customFormat="1" ht="115.5" customHeight="1">
      <c r="A325" s="221"/>
      <c r="B325" s="231"/>
      <c r="C325" s="231"/>
      <c r="D325" s="231"/>
      <c r="E325" s="231"/>
      <c r="F325" s="242"/>
      <c r="G325" s="252"/>
      <c r="H325" s="252"/>
      <c r="I325" s="265"/>
      <c r="J325" s="274"/>
      <c r="K325" s="291"/>
      <c r="L325" s="303"/>
      <c r="M325" s="313"/>
      <c r="N325" s="321"/>
      <c r="O325" s="346" t="s">
        <v>387</v>
      </c>
      <c r="P325" s="337" t="s">
        <v>479</v>
      </c>
      <c r="Q325" s="358"/>
      <c r="R325" s="358"/>
      <c r="S325" s="358"/>
      <c r="T325" s="358"/>
      <c r="U325" s="358"/>
      <c r="V325" s="358"/>
      <c r="W325" s="358"/>
      <c r="X325" s="358"/>
      <c r="Y325" s="358"/>
      <c r="Z325" s="361"/>
      <c r="AA325" s="337" t="s">
        <v>639</v>
      </c>
      <c r="AB325" s="358"/>
      <c r="AC325" s="358"/>
      <c r="AD325" s="358"/>
      <c r="AE325" s="358"/>
      <c r="AF325" s="358"/>
      <c r="AG325" s="358"/>
      <c r="AH325" s="358"/>
      <c r="AI325" s="358"/>
      <c r="AJ325" s="358"/>
      <c r="AK325" s="358"/>
      <c r="AL325" s="361"/>
      <c r="AM325" s="371"/>
    </row>
    <row r="326" spans="1:40" s="204" customFormat="1" ht="84.75" customHeight="1">
      <c r="A326" s="221"/>
      <c r="B326" s="231"/>
      <c r="C326" s="231"/>
      <c r="D326" s="231"/>
      <c r="E326" s="231"/>
      <c r="F326" s="242"/>
      <c r="G326" s="252"/>
      <c r="H326" s="252"/>
      <c r="I326" s="265"/>
      <c r="J326" s="274"/>
      <c r="K326" s="291"/>
      <c r="L326" s="303"/>
      <c r="M326" s="313"/>
      <c r="N326" s="321"/>
      <c r="O326" s="346" t="s">
        <v>881</v>
      </c>
      <c r="P326" s="337" t="s">
        <v>748</v>
      </c>
      <c r="Q326" s="358"/>
      <c r="R326" s="358"/>
      <c r="S326" s="358"/>
      <c r="T326" s="358"/>
      <c r="U326" s="358"/>
      <c r="V326" s="358"/>
      <c r="W326" s="358"/>
      <c r="X326" s="358"/>
      <c r="Y326" s="358"/>
      <c r="Z326" s="361"/>
      <c r="AA326" s="337" t="s">
        <v>882</v>
      </c>
      <c r="AB326" s="358"/>
      <c r="AC326" s="358"/>
      <c r="AD326" s="358"/>
      <c r="AE326" s="358"/>
      <c r="AF326" s="358"/>
      <c r="AG326" s="358"/>
      <c r="AH326" s="358"/>
      <c r="AI326" s="358"/>
      <c r="AJ326" s="358"/>
      <c r="AK326" s="358"/>
      <c r="AL326" s="361"/>
      <c r="AM326" s="371"/>
    </row>
    <row r="327" spans="1:40" s="204" customFormat="1" ht="115.5" customHeight="1">
      <c r="A327" s="221"/>
      <c r="B327" s="231"/>
      <c r="C327" s="231"/>
      <c r="D327" s="231"/>
      <c r="E327" s="231"/>
      <c r="F327" s="242"/>
      <c r="G327" s="252"/>
      <c r="H327" s="252"/>
      <c r="I327" s="265"/>
      <c r="J327" s="274"/>
      <c r="K327" s="291"/>
      <c r="L327" s="303"/>
      <c r="M327" s="313"/>
      <c r="N327" s="321"/>
      <c r="O327" s="346" t="s">
        <v>411</v>
      </c>
      <c r="P327" s="337" t="s">
        <v>485</v>
      </c>
      <c r="Q327" s="358"/>
      <c r="R327" s="358"/>
      <c r="S327" s="358"/>
      <c r="T327" s="358"/>
      <c r="U327" s="358"/>
      <c r="V327" s="358"/>
      <c r="W327" s="358"/>
      <c r="X327" s="358"/>
      <c r="Y327" s="358"/>
      <c r="Z327" s="361"/>
      <c r="AA327" s="337" t="s">
        <v>68</v>
      </c>
      <c r="AB327" s="358"/>
      <c r="AC327" s="358"/>
      <c r="AD327" s="358"/>
      <c r="AE327" s="358"/>
      <c r="AF327" s="358"/>
      <c r="AG327" s="358"/>
      <c r="AH327" s="358"/>
      <c r="AI327" s="358"/>
      <c r="AJ327" s="358"/>
      <c r="AK327" s="358"/>
      <c r="AL327" s="361"/>
      <c r="AM327" s="371"/>
    </row>
    <row r="328" spans="1:40" s="204" customFormat="1" ht="170.25" customHeight="1">
      <c r="A328" s="221"/>
      <c r="B328" s="231"/>
      <c r="C328" s="231"/>
      <c r="D328" s="231"/>
      <c r="E328" s="231"/>
      <c r="F328" s="242"/>
      <c r="G328" s="252"/>
      <c r="H328" s="252"/>
      <c r="I328" s="265"/>
      <c r="J328" s="274"/>
      <c r="K328" s="291"/>
      <c r="L328" s="303"/>
      <c r="M328" s="313"/>
      <c r="N328" s="321"/>
      <c r="O328" s="346" t="s">
        <v>698</v>
      </c>
      <c r="P328" s="337" t="s">
        <v>93</v>
      </c>
      <c r="Q328" s="358"/>
      <c r="R328" s="358"/>
      <c r="S328" s="358"/>
      <c r="T328" s="358"/>
      <c r="U328" s="358"/>
      <c r="V328" s="358"/>
      <c r="W328" s="358"/>
      <c r="X328" s="358"/>
      <c r="Y328" s="358"/>
      <c r="Z328" s="361"/>
      <c r="AA328" s="337" t="s">
        <v>107</v>
      </c>
      <c r="AB328" s="358"/>
      <c r="AC328" s="358"/>
      <c r="AD328" s="358"/>
      <c r="AE328" s="358"/>
      <c r="AF328" s="358"/>
      <c r="AG328" s="358"/>
      <c r="AH328" s="358"/>
      <c r="AI328" s="358"/>
      <c r="AJ328" s="358"/>
      <c r="AK328" s="358"/>
      <c r="AL328" s="361"/>
      <c r="AM328" s="371"/>
    </row>
    <row r="329" spans="1:40" s="204" customFormat="1" ht="276" customHeight="1">
      <c r="A329" s="221"/>
      <c r="B329" s="231"/>
      <c r="C329" s="231"/>
      <c r="D329" s="231"/>
      <c r="E329" s="231"/>
      <c r="F329" s="242"/>
      <c r="G329" s="252"/>
      <c r="H329" s="252"/>
      <c r="I329" s="265"/>
      <c r="J329" s="274"/>
      <c r="K329" s="291"/>
      <c r="L329" s="303"/>
      <c r="M329" s="313"/>
      <c r="N329" s="321"/>
      <c r="O329" s="346" t="s">
        <v>885</v>
      </c>
      <c r="P329" s="337" t="s">
        <v>487</v>
      </c>
      <c r="Q329" s="358"/>
      <c r="R329" s="358"/>
      <c r="S329" s="358"/>
      <c r="T329" s="358"/>
      <c r="U329" s="358"/>
      <c r="V329" s="358"/>
      <c r="W329" s="358"/>
      <c r="X329" s="358"/>
      <c r="Y329" s="358"/>
      <c r="Z329" s="361"/>
      <c r="AA329" s="337" t="s">
        <v>886</v>
      </c>
      <c r="AB329" s="358"/>
      <c r="AC329" s="358"/>
      <c r="AD329" s="358"/>
      <c r="AE329" s="358"/>
      <c r="AF329" s="358"/>
      <c r="AG329" s="358"/>
      <c r="AH329" s="358"/>
      <c r="AI329" s="358"/>
      <c r="AJ329" s="358"/>
      <c r="AK329" s="358"/>
      <c r="AL329" s="361"/>
      <c r="AM329" s="371"/>
    </row>
    <row r="330" spans="1:40" s="204" customFormat="1" ht="115.5" customHeight="1">
      <c r="A330" s="221"/>
      <c r="B330" s="231"/>
      <c r="C330" s="231"/>
      <c r="D330" s="231"/>
      <c r="E330" s="231"/>
      <c r="F330" s="242"/>
      <c r="G330" s="252"/>
      <c r="H330" s="252"/>
      <c r="I330" s="265"/>
      <c r="J330" s="274"/>
      <c r="K330" s="291"/>
      <c r="L330" s="303"/>
      <c r="M330" s="313"/>
      <c r="N330" s="321"/>
      <c r="O330" s="346" t="s">
        <v>167</v>
      </c>
      <c r="P330" s="337" t="s">
        <v>488</v>
      </c>
      <c r="Q330" s="358"/>
      <c r="R330" s="358"/>
      <c r="S330" s="358"/>
      <c r="T330" s="358"/>
      <c r="U330" s="358"/>
      <c r="V330" s="358"/>
      <c r="W330" s="358"/>
      <c r="X330" s="358"/>
      <c r="Y330" s="358"/>
      <c r="Z330" s="361"/>
      <c r="AA330" s="337" t="s">
        <v>887</v>
      </c>
      <c r="AB330" s="358"/>
      <c r="AC330" s="358"/>
      <c r="AD330" s="358"/>
      <c r="AE330" s="358"/>
      <c r="AF330" s="358"/>
      <c r="AG330" s="358"/>
      <c r="AH330" s="358"/>
      <c r="AI330" s="358"/>
      <c r="AJ330" s="358"/>
      <c r="AK330" s="358"/>
      <c r="AL330" s="361"/>
      <c r="AM330" s="371"/>
    </row>
    <row r="331" spans="1:40" s="204" customFormat="1" ht="115.5" customHeight="1">
      <c r="A331" s="221"/>
      <c r="B331" s="231"/>
      <c r="C331" s="231"/>
      <c r="D331" s="231"/>
      <c r="E331" s="231"/>
      <c r="F331" s="242"/>
      <c r="G331" s="252"/>
      <c r="H331" s="252"/>
      <c r="I331" s="265"/>
      <c r="J331" s="274"/>
      <c r="K331" s="291"/>
      <c r="L331" s="303"/>
      <c r="M331" s="313"/>
      <c r="N331" s="321"/>
      <c r="O331" s="346" t="s">
        <v>891</v>
      </c>
      <c r="P331" s="337" t="s">
        <v>491</v>
      </c>
      <c r="Q331" s="358"/>
      <c r="R331" s="358"/>
      <c r="S331" s="358"/>
      <c r="T331" s="358"/>
      <c r="U331" s="358"/>
      <c r="V331" s="358"/>
      <c r="W331" s="358"/>
      <c r="X331" s="358"/>
      <c r="Y331" s="358"/>
      <c r="Z331" s="361"/>
      <c r="AA331" s="337" t="s">
        <v>646</v>
      </c>
      <c r="AB331" s="358"/>
      <c r="AC331" s="358"/>
      <c r="AD331" s="358"/>
      <c r="AE331" s="358"/>
      <c r="AF331" s="358"/>
      <c r="AG331" s="358"/>
      <c r="AH331" s="358"/>
      <c r="AI331" s="358"/>
      <c r="AJ331" s="358"/>
      <c r="AK331" s="358"/>
      <c r="AL331" s="361"/>
      <c r="AM331" s="371"/>
    </row>
    <row r="332" spans="1:40" s="204" customFormat="1" ht="115.5" customHeight="1">
      <c r="A332" s="221"/>
      <c r="B332" s="231"/>
      <c r="C332" s="231"/>
      <c r="D332" s="231"/>
      <c r="E332" s="231"/>
      <c r="F332" s="242"/>
      <c r="G332" s="252"/>
      <c r="H332" s="252"/>
      <c r="I332" s="265"/>
      <c r="J332" s="274"/>
      <c r="K332" s="291"/>
      <c r="L332" s="303"/>
      <c r="M332" s="313"/>
      <c r="N332" s="321"/>
      <c r="O332" s="346" t="s">
        <v>893</v>
      </c>
      <c r="P332" s="337" t="s">
        <v>495</v>
      </c>
      <c r="Q332" s="358"/>
      <c r="R332" s="358"/>
      <c r="S332" s="358"/>
      <c r="T332" s="358"/>
      <c r="U332" s="358"/>
      <c r="V332" s="358"/>
      <c r="W332" s="358"/>
      <c r="X332" s="358"/>
      <c r="Y332" s="358"/>
      <c r="Z332" s="361"/>
      <c r="AA332" s="337" t="s">
        <v>369</v>
      </c>
      <c r="AB332" s="358"/>
      <c r="AC332" s="358"/>
      <c r="AD332" s="358"/>
      <c r="AE332" s="358"/>
      <c r="AF332" s="358"/>
      <c r="AG332" s="358"/>
      <c r="AH332" s="358"/>
      <c r="AI332" s="358"/>
      <c r="AJ332" s="358"/>
      <c r="AK332" s="358"/>
      <c r="AL332" s="361"/>
      <c r="AM332" s="371"/>
    </row>
    <row r="333" spans="1:40" s="204" customFormat="1" ht="115.5" customHeight="1">
      <c r="A333" s="221"/>
      <c r="B333" s="231"/>
      <c r="C333" s="231"/>
      <c r="D333" s="231"/>
      <c r="E333" s="231"/>
      <c r="F333" s="242"/>
      <c r="G333" s="252"/>
      <c r="H333" s="252"/>
      <c r="I333" s="265"/>
      <c r="J333" s="274"/>
      <c r="K333" s="291"/>
      <c r="L333" s="303"/>
      <c r="M333" s="313"/>
      <c r="N333" s="321"/>
      <c r="O333" s="346" t="s">
        <v>380</v>
      </c>
      <c r="P333" s="337" t="s">
        <v>896</v>
      </c>
      <c r="Q333" s="358"/>
      <c r="R333" s="358"/>
      <c r="S333" s="358"/>
      <c r="T333" s="358"/>
      <c r="U333" s="358"/>
      <c r="V333" s="358"/>
      <c r="W333" s="358"/>
      <c r="X333" s="358"/>
      <c r="Y333" s="358"/>
      <c r="Z333" s="361"/>
      <c r="AA333" s="337" t="s">
        <v>899</v>
      </c>
      <c r="AB333" s="358"/>
      <c r="AC333" s="358"/>
      <c r="AD333" s="358"/>
      <c r="AE333" s="358"/>
      <c r="AF333" s="358"/>
      <c r="AG333" s="358"/>
      <c r="AH333" s="358"/>
      <c r="AI333" s="358"/>
      <c r="AJ333" s="358"/>
      <c r="AK333" s="358"/>
      <c r="AL333" s="361"/>
      <c r="AM333" s="371"/>
    </row>
    <row r="334" spans="1:40" s="204" customFormat="1" ht="115.5" customHeight="1">
      <c r="A334" s="221"/>
      <c r="B334" s="231"/>
      <c r="C334" s="231"/>
      <c r="D334" s="231"/>
      <c r="E334" s="231"/>
      <c r="F334" s="242"/>
      <c r="G334" s="252"/>
      <c r="H334" s="252"/>
      <c r="I334" s="265"/>
      <c r="J334" s="274"/>
      <c r="K334" s="291"/>
      <c r="L334" s="303"/>
      <c r="M334" s="313"/>
      <c r="N334" s="321"/>
      <c r="O334" s="346" t="s">
        <v>900</v>
      </c>
      <c r="P334" s="337" t="s">
        <v>392</v>
      </c>
      <c r="Q334" s="358"/>
      <c r="R334" s="358"/>
      <c r="S334" s="358"/>
      <c r="T334" s="358"/>
      <c r="U334" s="358"/>
      <c r="V334" s="358"/>
      <c r="W334" s="358"/>
      <c r="X334" s="358"/>
      <c r="Y334" s="358"/>
      <c r="Z334" s="361"/>
      <c r="AA334" s="337" t="s">
        <v>902</v>
      </c>
      <c r="AB334" s="358"/>
      <c r="AC334" s="358"/>
      <c r="AD334" s="358"/>
      <c r="AE334" s="358"/>
      <c r="AF334" s="358"/>
      <c r="AG334" s="358"/>
      <c r="AH334" s="358"/>
      <c r="AI334" s="358"/>
      <c r="AJ334" s="358"/>
      <c r="AK334" s="358"/>
      <c r="AL334" s="361"/>
      <c r="AM334" s="371"/>
    </row>
    <row r="335" spans="1:40" s="204" customFormat="1" ht="115.5" customHeight="1">
      <c r="A335" s="221"/>
      <c r="B335" s="231"/>
      <c r="C335" s="231"/>
      <c r="D335" s="231"/>
      <c r="E335" s="231"/>
      <c r="F335" s="242"/>
      <c r="G335" s="252"/>
      <c r="H335" s="252"/>
      <c r="I335" s="265"/>
      <c r="J335" s="274"/>
      <c r="K335" s="291"/>
      <c r="L335" s="303"/>
      <c r="M335" s="313"/>
      <c r="N335" s="321"/>
      <c r="O335" s="346" t="s">
        <v>898</v>
      </c>
      <c r="P335" s="337" t="s">
        <v>499</v>
      </c>
      <c r="Q335" s="358"/>
      <c r="R335" s="358"/>
      <c r="S335" s="358"/>
      <c r="T335" s="358"/>
      <c r="U335" s="358"/>
      <c r="V335" s="358"/>
      <c r="W335" s="358"/>
      <c r="X335" s="358"/>
      <c r="Y335" s="358"/>
      <c r="Z335" s="361"/>
      <c r="AA335" s="337" t="s">
        <v>378</v>
      </c>
      <c r="AB335" s="358"/>
      <c r="AC335" s="358"/>
      <c r="AD335" s="358"/>
      <c r="AE335" s="358"/>
      <c r="AF335" s="358"/>
      <c r="AG335" s="358"/>
      <c r="AH335" s="358"/>
      <c r="AI335" s="358"/>
      <c r="AJ335" s="358"/>
      <c r="AK335" s="358"/>
      <c r="AL335" s="361"/>
      <c r="AM335" s="371"/>
    </row>
    <row r="336" spans="1:40" s="204" customFormat="1" ht="90" customHeight="1">
      <c r="A336" s="221"/>
      <c r="B336" s="231"/>
      <c r="C336" s="231"/>
      <c r="D336" s="231"/>
      <c r="E336" s="231"/>
      <c r="F336" s="242"/>
      <c r="G336" s="252"/>
      <c r="H336" s="252"/>
      <c r="I336" s="265"/>
      <c r="J336" s="274"/>
      <c r="K336" s="291"/>
      <c r="L336" s="303"/>
      <c r="M336" s="313"/>
      <c r="N336" s="321"/>
      <c r="O336" s="346" t="s">
        <v>903</v>
      </c>
      <c r="P336" s="337" t="s">
        <v>28</v>
      </c>
      <c r="Q336" s="358"/>
      <c r="R336" s="358"/>
      <c r="S336" s="358"/>
      <c r="T336" s="358"/>
      <c r="U336" s="358"/>
      <c r="V336" s="358"/>
      <c r="W336" s="358"/>
      <c r="X336" s="358"/>
      <c r="Y336" s="358"/>
      <c r="Z336" s="361"/>
      <c r="AA336" s="337" t="s">
        <v>906</v>
      </c>
      <c r="AB336" s="358"/>
      <c r="AC336" s="358"/>
      <c r="AD336" s="358"/>
      <c r="AE336" s="358"/>
      <c r="AF336" s="358"/>
      <c r="AG336" s="358"/>
      <c r="AH336" s="358"/>
      <c r="AI336" s="358"/>
      <c r="AJ336" s="358"/>
      <c r="AK336" s="358"/>
      <c r="AL336" s="361"/>
      <c r="AM336" s="371"/>
    </row>
    <row r="337" spans="1:40" s="204" customFormat="1" ht="230.25" customHeight="1">
      <c r="A337" s="221"/>
      <c r="B337" s="231"/>
      <c r="C337" s="231"/>
      <c r="D337" s="231"/>
      <c r="E337" s="231"/>
      <c r="F337" s="242"/>
      <c r="G337" s="252"/>
      <c r="H337" s="252"/>
      <c r="I337" s="265"/>
      <c r="J337" s="274"/>
      <c r="K337" s="291"/>
      <c r="L337" s="303"/>
      <c r="M337" s="313"/>
      <c r="N337" s="321"/>
      <c r="O337" s="346" t="s">
        <v>709</v>
      </c>
      <c r="P337" s="337" t="s">
        <v>501</v>
      </c>
      <c r="Q337" s="358"/>
      <c r="R337" s="358"/>
      <c r="S337" s="358"/>
      <c r="T337" s="358"/>
      <c r="U337" s="358"/>
      <c r="V337" s="358"/>
      <c r="W337" s="358"/>
      <c r="X337" s="358"/>
      <c r="Y337" s="358"/>
      <c r="Z337" s="361"/>
      <c r="AA337" s="337" t="s">
        <v>815</v>
      </c>
      <c r="AB337" s="358"/>
      <c r="AC337" s="358"/>
      <c r="AD337" s="358"/>
      <c r="AE337" s="358"/>
      <c r="AF337" s="358"/>
      <c r="AG337" s="358"/>
      <c r="AH337" s="358"/>
      <c r="AI337" s="358"/>
      <c r="AJ337" s="358"/>
      <c r="AK337" s="358"/>
      <c r="AL337" s="361"/>
      <c r="AM337" s="371"/>
    </row>
    <row r="338" spans="1:40" s="204" customFormat="1" ht="115.5" customHeight="1">
      <c r="A338" s="221"/>
      <c r="B338" s="231"/>
      <c r="C338" s="231"/>
      <c r="D338" s="231"/>
      <c r="E338" s="231"/>
      <c r="F338" s="242"/>
      <c r="G338" s="252"/>
      <c r="H338" s="252"/>
      <c r="I338" s="265"/>
      <c r="J338" s="274"/>
      <c r="K338" s="291"/>
      <c r="L338" s="303"/>
      <c r="M338" s="313"/>
      <c r="N338" s="321"/>
      <c r="O338" s="346" t="s">
        <v>833</v>
      </c>
      <c r="P338" s="337" t="s">
        <v>407</v>
      </c>
      <c r="Q338" s="358"/>
      <c r="R338" s="358"/>
      <c r="S338" s="358"/>
      <c r="T338" s="358"/>
      <c r="U338" s="358"/>
      <c r="V338" s="358"/>
      <c r="W338" s="358"/>
      <c r="X338" s="358"/>
      <c r="Y338" s="358"/>
      <c r="Z338" s="361"/>
      <c r="AA338" s="337" t="s">
        <v>547</v>
      </c>
      <c r="AB338" s="358"/>
      <c r="AC338" s="358"/>
      <c r="AD338" s="358"/>
      <c r="AE338" s="358"/>
      <c r="AF338" s="358"/>
      <c r="AG338" s="358"/>
      <c r="AH338" s="358"/>
      <c r="AI338" s="358"/>
      <c r="AJ338" s="358"/>
      <c r="AK338" s="358"/>
      <c r="AL338" s="361"/>
      <c r="AM338" s="371"/>
    </row>
    <row r="339" spans="1:40" s="204" customFormat="1" ht="115.5" customHeight="1">
      <c r="A339" s="221"/>
      <c r="B339" s="231"/>
      <c r="C339" s="231"/>
      <c r="D339" s="231"/>
      <c r="E339" s="231"/>
      <c r="F339" s="242"/>
      <c r="G339" s="252"/>
      <c r="H339" s="252"/>
      <c r="I339" s="265"/>
      <c r="J339" s="274"/>
      <c r="K339" s="291"/>
      <c r="L339" s="303"/>
      <c r="M339" s="313"/>
      <c r="N339" s="321"/>
      <c r="O339" s="346" t="s">
        <v>90</v>
      </c>
      <c r="P339" s="337" t="s">
        <v>505</v>
      </c>
      <c r="Q339" s="358"/>
      <c r="R339" s="358"/>
      <c r="S339" s="358"/>
      <c r="T339" s="358"/>
      <c r="U339" s="358"/>
      <c r="V339" s="358"/>
      <c r="W339" s="358"/>
      <c r="X339" s="358"/>
      <c r="Y339" s="358"/>
      <c r="Z339" s="361"/>
      <c r="AA339" s="337" t="s">
        <v>836</v>
      </c>
      <c r="AB339" s="358"/>
      <c r="AC339" s="358"/>
      <c r="AD339" s="358"/>
      <c r="AE339" s="358"/>
      <c r="AF339" s="358"/>
      <c r="AG339" s="358"/>
      <c r="AH339" s="358"/>
      <c r="AI339" s="358"/>
      <c r="AJ339" s="358"/>
      <c r="AK339" s="358"/>
      <c r="AL339" s="361"/>
      <c r="AM339" s="371"/>
    </row>
    <row r="340" spans="1:40" s="204" customFormat="1" ht="93.75" customHeight="1">
      <c r="A340" s="221"/>
      <c r="B340" s="231"/>
      <c r="C340" s="231"/>
      <c r="D340" s="231"/>
      <c r="E340" s="231"/>
      <c r="F340" s="242"/>
      <c r="G340" s="252"/>
      <c r="H340" s="252"/>
      <c r="I340" s="265"/>
      <c r="J340" s="274"/>
      <c r="K340" s="291"/>
      <c r="L340" s="303"/>
      <c r="M340" s="313"/>
      <c r="N340" s="321"/>
      <c r="O340" s="346" t="s">
        <v>482</v>
      </c>
      <c r="P340" s="337" t="s">
        <v>507</v>
      </c>
      <c r="Q340" s="358"/>
      <c r="R340" s="358"/>
      <c r="S340" s="358"/>
      <c r="T340" s="358"/>
      <c r="U340" s="358"/>
      <c r="V340" s="358"/>
      <c r="W340" s="358"/>
      <c r="X340" s="358"/>
      <c r="Y340" s="358"/>
      <c r="Z340" s="361"/>
      <c r="AA340" s="337" t="s">
        <v>907</v>
      </c>
      <c r="AB340" s="358"/>
      <c r="AC340" s="358"/>
      <c r="AD340" s="358"/>
      <c r="AE340" s="358"/>
      <c r="AF340" s="358"/>
      <c r="AG340" s="358"/>
      <c r="AH340" s="358"/>
      <c r="AI340" s="358"/>
      <c r="AJ340" s="358"/>
      <c r="AK340" s="358"/>
      <c r="AL340" s="361"/>
      <c r="AM340" s="371"/>
    </row>
    <row r="341" spans="1:40" s="204" customFormat="1" ht="198" customHeight="1">
      <c r="A341" s="221"/>
      <c r="B341" s="231"/>
      <c r="C341" s="231"/>
      <c r="D341" s="231"/>
      <c r="E341" s="231"/>
      <c r="F341" s="242"/>
      <c r="G341" s="252"/>
      <c r="H341" s="252"/>
      <c r="I341" s="265"/>
      <c r="J341" s="274"/>
      <c r="K341" s="291"/>
      <c r="L341" s="303"/>
      <c r="M341" s="313"/>
      <c r="N341" s="321"/>
      <c r="O341" s="346" t="s">
        <v>910</v>
      </c>
      <c r="P341" s="337" t="s">
        <v>244</v>
      </c>
      <c r="Q341" s="358"/>
      <c r="R341" s="358"/>
      <c r="S341" s="358"/>
      <c r="T341" s="358"/>
      <c r="U341" s="358"/>
      <c r="V341" s="358"/>
      <c r="W341" s="358"/>
      <c r="X341" s="358"/>
      <c r="Y341" s="358"/>
      <c r="Z341" s="361"/>
      <c r="AA341" s="337" t="s">
        <v>9</v>
      </c>
      <c r="AB341" s="358"/>
      <c r="AC341" s="358"/>
      <c r="AD341" s="358"/>
      <c r="AE341" s="358"/>
      <c r="AF341" s="358"/>
      <c r="AG341" s="358"/>
      <c r="AH341" s="358"/>
      <c r="AI341" s="358"/>
      <c r="AJ341" s="358"/>
      <c r="AK341" s="358"/>
      <c r="AL341" s="361"/>
      <c r="AM341" s="371"/>
    </row>
    <row r="342" spans="1:40" s="204" customFormat="1" ht="144.75" customHeight="1">
      <c r="A342" s="221"/>
      <c r="B342" s="231"/>
      <c r="C342" s="231"/>
      <c r="D342" s="231"/>
      <c r="E342" s="231"/>
      <c r="F342" s="242"/>
      <c r="G342" s="252"/>
      <c r="H342" s="252"/>
      <c r="I342" s="265"/>
      <c r="J342" s="274"/>
      <c r="K342" s="291"/>
      <c r="L342" s="303"/>
      <c r="M342" s="313"/>
      <c r="N342" s="321"/>
      <c r="O342" s="346">
        <v>51</v>
      </c>
      <c r="P342" s="337" t="s">
        <v>209</v>
      </c>
      <c r="Q342" s="358"/>
      <c r="R342" s="358"/>
      <c r="S342" s="358"/>
      <c r="T342" s="358"/>
      <c r="U342" s="358"/>
      <c r="V342" s="358"/>
      <c r="W342" s="358"/>
      <c r="X342" s="358"/>
      <c r="Y342" s="358"/>
      <c r="Z342" s="361"/>
      <c r="AA342" s="337" t="s">
        <v>630</v>
      </c>
      <c r="AB342" s="358"/>
      <c r="AC342" s="358"/>
      <c r="AD342" s="358"/>
      <c r="AE342" s="358"/>
      <c r="AF342" s="358"/>
      <c r="AG342" s="358"/>
      <c r="AH342" s="358"/>
      <c r="AI342" s="358"/>
      <c r="AJ342" s="358"/>
      <c r="AK342" s="358"/>
      <c r="AL342" s="361"/>
      <c r="AM342" s="371"/>
    </row>
    <row r="343" spans="1:40" s="204" customFormat="1" ht="115.5" customHeight="1">
      <c r="A343" s="221"/>
      <c r="B343" s="231"/>
      <c r="C343" s="231"/>
      <c r="D343" s="231"/>
      <c r="E343" s="231"/>
      <c r="F343" s="242"/>
      <c r="G343" s="252"/>
      <c r="H343" s="252"/>
      <c r="I343" s="265"/>
      <c r="J343" s="274"/>
      <c r="K343" s="291"/>
      <c r="L343" s="303"/>
      <c r="M343" s="313"/>
      <c r="N343" s="321"/>
      <c r="O343" s="346">
        <v>52</v>
      </c>
      <c r="P343" s="337" t="s">
        <v>508</v>
      </c>
      <c r="Q343" s="358"/>
      <c r="R343" s="358"/>
      <c r="S343" s="358"/>
      <c r="T343" s="358"/>
      <c r="U343" s="358"/>
      <c r="V343" s="358"/>
      <c r="W343" s="358"/>
      <c r="X343" s="358"/>
      <c r="Y343" s="358"/>
      <c r="Z343" s="361"/>
      <c r="AA343" s="337" t="s">
        <v>590</v>
      </c>
      <c r="AB343" s="358"/>
      <c r="AC343" s="358"/>
      <c r="AD343" s="358"/>
      <c r="AE343" s="358"/>
      <c r="AF343" s="358"/>
      <c r="AG343" s="358"/>
      <c r="AH343" s="358"/>
      <c r="AI343" s="358"/>
      <c r="AJ343" s="358"/>
      <c r="AK343" s="358"/>
      <c r="AL343" s="361"/>
      <c r="AM343" s="371"/>
    </row>
    <row r="344" spans="1:40" s="204" customFormat="1" ht="339.75" customHeight="1">
      <c r="A344" s="221"/>
      <c r="B344" s="231"/>
      <c r="C344" s="231"/>
      <c r="D344" s="231"/>
      <c r="E344" s="231"/>
      <c r="F344" s="242"/>
      <c r="G344" s="252"/>
      <c r="H344" s="252"/>
      <c r="I344" s="265"/>
      <c r="J344" s="274"/>
      <c r="K344" s="291"/>
      <c r="L344" s="303"/>
      <c r="M344" s="313"/>
      <c r="N344" s="321"/>
      <c r="O344" s="346">
        <v>53</v>
      </c>
      <c r="P344" s="337" t="s">
        <v>253</v>
      </c>
      <c r="Q344" s="358"/>
      <c r="R344" s="358"/>
      <c r="S344" s="358"/>
      <c r="T344" s="358"/>
      <c r="U344" s="358"/>
      <c r="V344" s="358"/>
      <c r="W344" s="358"/>
      <c r="X344" s="358"/>
      <c r="Y344" s="358"/>
      <c r="Z344" s="361"/>
      <c r="AA344" s="337" t="s">
        <v>912</v>
      </c>
      <c r="AB344" s="358"/>
      <c r="AC344" s="358"/>
      <c r="AD344" s="358"/>
      <c r="AE344" s="358"/>
      <c r="AF344" s="358"/>
      <c r="AG344" s="358"/>
      <c r="AH344" s="358"/>
      <c r="AI344" s="358"/>
      <c r="AJ344" s="358"/>
      <c r="AK344" s="358"/>
      <c r="AL344" s="361"/>
      <c r="AM344" s="371"/>
    </row>
    <row r="345" spans="1:40" s="204" customFormat="1" ht="115.5" customHeight="1">
      <c r="A345" s="221"/>
      <c r="B345" s="231"/>
      <c r="C345" s="231"/>
      <c r="D345" s="231"/>
      <c r="E345" s="231"/>
      <c r="F345" s="242"/>
      <c r="G345" s="252"/>
      <c r="H345" s="252"/>
      <c r="I345" s="265"/>
      <c r="J345" s="274"/>
      <c r="K345" s="291"/>
      <c r="L345" s="303"/>
      <c r="M345" s="313"/>
      <c r="N345" s="321"/>
      <c r="O345" s="346">
        <v>54</v>
      </c>
      <c r="P345" s="337" t="s">
        <v>111</v>
      </c>
      <c r="Q345" s="358"/>
      <c r="R345" s="358"/>
      <c r="S345" s="358"/>
      <c r="T345" s="358"/>
      <c r="U345" s="358"/>
      <c r="V345" s="358"/>
      <c r="W345" s="358"/>
      <c r="X345" s="358"/>
      <c r="Y345" s="358"/>
      <c r="Z345" s="361"/>
      <c r="AA345" s="337" t="s">
        <v>913</v>
      </c>
      <c r="AB345" s="358"/>
      <c r="AC345" s="358"/>
      <c r="AD345" s="358"/>
      <c r="AE345" s="358"/>
      <c r="AF345" s="358"/>
      <c r="AG345" s="358"/>
      <c r="AH345" s="358"/>
      <c r="AI345" s="358"/>
      <c r="AJ345" s="358"/>
      <c r="AK345" s="358"/>
      <c r="AL345" s="361"/>
      <c r="AM345" s="371"/>
    </row>
    <row r="346" spans="1:40" s="204" customFormat="1" ht="223.5" customHeight="1">
      <c r="A346" s="221"/>
      <c r="B346" s="231"/>
      <c r="C346" s="231"/>
      <c r="D346" s="231"/>
      <c r="E346" s="231"/>
      <c r="F346" s="242"/>
      <c r="G346" s="252"/>
      <c r="H346" s="252"/>
      <c r="I346" s="265"/>
      <c r="J346" s="274"/>
      <c r="K346" s="291"/>
      <c r="L346" s="303"/>
      <c r="M346" s="313"/>
      <c r="N346" s="321"/>
      <c r="O346" s="346">
        <v>55</v>
      </c>
      <c r="P346" s="337" t="s">
        <v>512</v>
      </c>
      <c r="Q346" s="358"/>
      <c r="R346" s="358"/>
      <c r="S346" s="358"/>
      <c r="T346" s="358"/>
      <c r="U346" s="358"/>
      <c r="V346" s="358"/>
      <c r="W346" s="358"/>
      <c r="X346" s="358"/>
      <c r="Y346" s="358"/>
      <c r="Z346" s="361"/>
      <c r="AA346" s="337" t="s">
        <v>303</v>
      </c>
      <c r="AB346" s="358"/>
      <c r="AC346" s="358"/>
      <c r="AD346" s="358"/>
      <c r="AE346" s="358"/>
      <c r="AF346" s="358"/>
      <c r="AG346" s="358"/>
      <c r="AH346" s="358"/>
      <c r="AI346" s="358"/>
      <c r="AJ346" s="358"/>
      <c r="AK346" s="358"/>
      <c r="AL346" s="361"/>
      <c r="AM346" s="371"/>
    </row>
    <row r="347" spans="1:40" s="204" customFormat="1" ht="270.75" customHeight="1">
      <c r="A347" s="221"/>
      <c r="B347" s="231"/>
      <c r="C347" s="231"/>
      <c r="D347" s="231"/>
      <c r="E347" s="231"/>
      <c r="F347" s="242"/>
      <c r="G347" s="252"/>
      <c r="H347" s="252"/>
      <c r="I347" s="265"/>
      <c r="J347" s="274"/>
      <c r="K347" s="291"/>
      <c r="L347" s="303"/>
      <c r="M347" s="313"/>
      <c r="N347" s="321"/>
      <c r="O347" s="346">
        <v>56</v>
      </c>
      <c r="P347" s="337" t="s">
        <v>454</v>
      </c>
      <c r="Q347" s="358"/>
      <c r="R347" s="358"/>
      <c r="S347" s="358"/>
      <c r="T347" s="358"/>
      <c r="U347" s="358"/>
      <c r="V347" s="358"/>
      <c r="W347" s="358"/>
      <c r="X347" s="358"/>
      <c r="Y347" s="358"/>
      <c r="Z347" s="361"/>
      <c r="AA347" s="337" t="s">
        <v>519</v>
      </c>
      <c r="AB347" s="364"/>
      <c r="AC347" s="364"/>
      <c r="AD347" s="364"/>
      <c r="AE347" s="364"/>
      <c r="AF347" s="364"/>
      <c r="AG347" s="364"/>
      <c r="AH347" s="364"/>
      <c r="AI347" s="364"/>
      <c r="AJ347" s="364"/>
      <c r="AK347" s="364"/>
      <c r="AL347" s="365"/>
      <c r="AM347" s="371"/>
    </row>
    <row r="348" spans="1:40" s="204" customFormat="1" ht="10.5" customHeight="1">
      <c r="A348" s="221"/>
      <c r="B348" s="231"/>
      <c r="C348" s="231"/>
      <c r="D348" s="231"/>
      <c r="E348" s="231"/>
      <c r="F348" s="242"/>
      <c r="G348" s="252"/>
      <c r="H348" s="252"/>
      <c r="I348" s="265"/>
      <c r="J348" s="274"/>
      <c r="K348" s="291"/>
      <c r="L348" s="303"/>
      <c r="M348" s="313"/>
      <c r="N348" s="321"/>
      <c r="O348" s="346">
        <v>57</v>
      </c>
      <c r="P348" s="337" t="s">
        <v>520</v>
      </c>
      <c r="Q348" s="358"/>
      <c r="R348" s="358"/>
      <c r="S348" s="358"/>
      <c r="T348" s="358"/>
      <c r="U348" s="358"/>
      <c r="V348" s="358"/>
      <c r="W348" s="358"/>
      <c r="X348" s="358"/>
      <c r="Y348" s="358"/>
      <c r="Z348" s="361"/>
      <c r="AA348" s="337" t="s">
        <v>238</v>
      </c>
      <c r="AB348" s="364"/>
      <c r="AC348" s="364"/>
      <c r="AD348" s="364"/>
      <c r="AE348" s="364"/>
      <c r="AF348" s="364"/>
      <c r="AG348" s="364"/>
      <c r="AH348" s="364"/>
      <c r="AI348" s="364"/>
      <c r="AJ348" s="364"/>
      <c r="AK348" s="364"/>
      <c r="AL348" s="365"/>
      <c r="AM348" s="371"/>
    </row>
    <row r="349" spans="1:40" s="204" customFormat="1" ht="59.25" customHeight="1">
      <c r="A349" s="221"/>
      <c r="B349" s="231"/>
      <c r="C349" s="231"/>
      <c r="D349" s="231"/>
      <c r="E349" s="231"/>
      <c r="F349" s="242"/>
      <c r="G349" s="252"/>
      <c r="H349" s="252"/>
      <c r="I349" s="265"/>
      <c r="J349" s="274"/>
      <c r="K349" s="291"/>
      <c r="L349" s="303"/>
      <c r="M349" s="313"/>
      <c r="N349" s="321"/>
      <c r="O349" s="346">
        <v>58</v>
      </c>
      <c r="P349" s="337" t="s">
        <v>522</v>
      </c>
      <c r="Q349" s="358"/>
      <c r="R349" s="358"/>
      <c r="S349" s="358"/>
      <c r="T349" s="358"/>
      <c r="U349" s="358"/>
      <c r="V349" s="358"/>
      <c r="W349" s="358"/>
      <c r="X349" s="358"/>
      <c r="Y349" s="358"/>
      <c r="Z349" s="361"/>
      <c r="AA349" s="337" t="s">
        <v>145</v>
      </c>
      <c r="AB349" s="364"/>
      <c r="AC349" s="364"/>
      <c r="AD349" s="364"/>
      <c r="AE349" s="364"/>
      <c r="AF349" s="364"/>
      <c r="AG349" s="364"/>
      <c r="AH349" s="364"/>
      <c r="AI349" s="364"/>
      <c r="AJ349" s="364"/>
      <c r="AK349" s="364"/>
      <c r="AL349" s="365"/>
      <c r="AM349" s="371"/>
    </row>
    <row r="350" spans="1:40" s="204" customFormat="1" ht="303.75" customHeight="1">
      <c r="A350" s="221"/>
      <c r="B350" s="231"/>
      <c r="C350" s="231"/>
      <c r="D350" s="231"/>
      <c r="E350" s="231"/>
      <c r="F350" s="242"/>
      <c r="G350" s="252"/>
      <c r="H350" s="252"/>
      <c r="I350" s="265"/>
      <c r="J350" s="274"/>
      <c r="K350" s="291"/>
      <c r="L350" s="303"/>
      <c r="M350" s="313"/>
      <c r="N350" s="321"/>
      <c r="O350" s="346">
        <v>59</v>
      </c>
      <c r="P350" s="337" t="s">
        <v>446</v>
      </c>
      <c r="Q350" s="358"/>
      <c r="R350" s="358"/>
      <c r="S350" s="358"/>
      <c r="T350" s="358"/>
      <c r="U350" s="358"/>
      <c r="V350" s="358"/>
      <c r="W350" s="358"/>
      <c r="X350" s="358"/>
      <c r="Y350" s="358"/>
      <c r="Z350" s="361"/>
      <c r="AA350" s="337" t="s">
        <v>334</v>
      </c>
      <c r="AB350" s="364"/>
      <c r="AC350" s="364"/>
      <c r="AD350" s="364"/>
      <c r="AE350" s="364"/>
      <c r="AF350" s="364"/>
      <c r="AG350" s="364"/>
      <c r="AH350" s="364"/>
      <c r="AI350" s="364"/>
      <c r="AJ350" s="364"/>
      <c r="AK350" s="364"/>
      <c r="AL350" s="365"/>
      <c r="AM350" s="371"/>
    </row>
    <row r="351" spans="1:40" s="204" customFormat="1" ht="59.25" customHeight="1">
      <c r="A351" s="222"/>
      <c r="B351" s="232"/>
      <c r="C351" s="232"/>
      <c r="D351" s="232"/>
      <c r="E351" s="232"/>
      <c r="F351" s="243"/>
      <c r="G351" s="253"/>
      <c r="H351" s="253"/>
      <c r="I351" s="269"/>
      <c r="J351" s="278"/>
      <c r="K351" s="290"/>
      <c r="L351" s="300"/>
      <c r="M351" s="312"/>
      <c r="N351" s="322"/>
      <c r="O351" s="328"/>
      <c r="P351" s="352"/>
      <c r="Q351" s="352"/>
      <c r="R351" s="352"/>
      <c r="S351" s="352"/>
      <c r="T351" s="352"/>
      <c r="U351" s="352"/>
      <c r="V351" s="352"/>
      <c r="W351" s="352"/>
      <c r="X351" s="352"/>
      <c r="Y351" s="352"/>
      <c r="Z351" s="352"/>
      <c r="AA351" s="352"/>
      <c r="AB351" s="352"/>
      <c r="AC351" s="352"/>
      <c r="AD351" s="352"/>
      <c r="AE351" s="352"/>
      <c r="AF351" s="352"/>
      <c r="AG351" s="352"/>
      <c r="AH351" s="352"/>
      <c r="AI351" s="352"/>
      <c r="AJ351" s="352"/>
      <c r="AK351" s="352"/>
      <c r="AL351" s="352"/>
      <c r="AM351" s="372"/>
    </row>
    <row r="352" spans="1:40" s="204" customFormat="1" ht="125.25" customHeight="1">
      <c r="A352" s="214" t="s">
        <v>914</v>
      </c>
      <c r="B352" s="225"/>
      <c r="C352" s="225"/>
      <c r="D352" s="225"/>
      <c r="E352" s="225"/>
      <c r="F352" s="235"/>
      <c r="G352" s="246" t="s">
        <v>3</v>
      </c>
      <c r="H352" s="246"/>
      <c r="I352" s="264" t="s">
        <v>375</v>
      </c>
      <c r="J352" s="273"/>
      <c r="K352" s="289" t="s">
        <v>201</v>
      </c>
      <c r="L352" s="299"/>
      <c r="M352" s="311"/>
      <c r="N352" s="329" t="s">
        <v>206</v>
      </c>
      <c r="O352" s="347"/>
      <c r="P352" s="347"/>
      <c r="Q352" s="347"/>
      <c r="R352" s="347"/>
      <c r="S352" s="347"/>
      <c r="T352" s="347"/>
      <c r="U352" s="347"/>
      <c r="V352" s="347"/>
      <c r="W352" s="347"/>
      <c r="X352" s="347"/>
      <c r="Y352" s="347"/>
      <c r="Z352" s="347"/>
      <c r="AA352" s="347"/>
      <c r="AB352" s="347"/>
      <c r="AC352" s="347"/>
      <c r="AD352" s="347"/>
      <c r="AE352" s="347"/>
      <c r="AF352" s="347"/>
      <c r="AG352" s="347"/>
      <c r="AH352" s="347"/>
      <c r="AI352" s="347"/>
      <c r="AJ352" s="347"/>
      <c r="AK352" s="347"/>
      <c r="AL352" s="347"/>
      <c r="AM352" s="347"/>
    </row>
    <row r="353" spans="1:40" s="204" customFormat="1" ht="89.25" customHeight="1">
      <c r="A353" s="221"/>
      <c r="B353" s="231"/>
      <c r="C353" s="231"/>
      <c r="D353" s="231"/>
      <c r="E353" s="231"/>
      <c r="F353" s="242"/>
      <c r="G353" s="252"/>
      <c r="H353" s="252"/>
      <c r="I353" s="270"/>
      <c r="J353" s="279"/>
      <c r="K353" s="291"/>
      <c r="L353" s="303"/>
      <c r="M353" s="313"/>
      <c r="N353" s="338" t="s">
        <v>915</v>
      </c>
      <c r="O353" s="331"/>
      <c r="P353" s="331"/>
      <c r="Q353" s="331"/>
      <c r="R353" s="331"/>
      <c r="S353" s="331"/>
      <c r="T353" s="331"/>
      <c r="U353" s="331"/>
      <c r="V353" s="331"/>
      <c r="W353" s="331"/>
      <c r="X353" s="331"/>
      <c r="Y353" s="331"/>
      <c r="Z353" s="331"/>
      <c r="AA353" s="331"/>
      <c r="AB353" s="331"/>
      <c r="AC353" s="331"/>
      <c r="AD353" s="331"/>
      <c r="AE353" s="331"/>
      <c r="AF353" s="331"/>
      <c r="AG353" s="331"/>
      <c r="AH353" s="331"/>
      <c r="AI353" s="331"/>
      <c r="AJ353" s="331"/>
      <c r="AK353" s="331"/>
      <c r="AL353" s="331"/>
      <c r="AM353" s="331"/>
    </row>
    <row r="354" spans="1:40">
      <c r="A354" s="214" t="s">
        <v>917</v>
      </c>
      <c r="B354" s="225"/>
      <c r="C354" s="225"/>
      <c r="D354" s="225"/>
      <c r="E354" s="225"/>
      <c r="F354" s="235"/>
      <c r="G354" s="246" t="s">
        <v>3</v>
      </c>
      <c r="H354" s="246"/>
      <c r="I354" s="264" t="s">
        <v>375</v>
      </c>
      <c r="J354" s="273"/>
      <c r="K354" s="289" t="s">
        <v>524</v>
      </c>
      <c r="L354" s="299"/>
      <c r="M354" s="311"/>
      <c r="N354" s="329" t="s">
        <v>809</v>
      </c>
      <c r="O354" s="347"/>
      <c r="P354" s="347"/>
      <c r="Q354" s="347"/>
      <c r="R354" s="347"/>
      <c r="S354" s="347"/>
      <c r="T354" s="347"/>
      <c r="U354" s="347"/>
      <c r="V354" s="347"/>
      <c r="W354" s="347"/>
      <c r="X354" s="347"/>
      <c r="Y354" s="347"/>
      <c r="Z354" s="347"/>
      <c r="AA354" s="347"/>
      <c r="AB354" s="347"/>
      <c r="AC354" s="347"/>
      <c r="AD354" s="347"/>
      <c r="AE354" s="347"/>
      <c r="AF354" s="347"/>
      <c r="AG354" s="347"/>
      <c r="AH354" s="347"/>
      <c r="AI354" s="347"/>
      <c r="AJ354" s="347"/>
      <c r="AK354" s="347"/>
      <c r="AL354" s="347"/>
      <c r="AM354" s="347"/>
    </row>
    <row r="355" spans="1:40">
      <c r="A355" s="222"/>
      <c r="B355" s="232"/>
      <c r="C355" s="232"/>
      <c r="D355" s="232"/>
      <c r="E355" s="232"/>
      <c r="F355" s="243"/>
      <c r="G355" s="253"/>
      <c r="H355" s="253"/>
      <c r="I355" s="271"/>
      <c r="J355" s="280"/>
      <c r="K355" s="290"/>
      <c r="L355" s="300"/>
      <c r="M355" s="312"/>
      <c r="N355" s="338" t="s">
        <v>78</v>
      </c>
      <c r="O355" s="331"/>
      <c r="P355" s="331"/>
      <c r="Q355" s="331"/>
      <c r="R355" s="331"/>
      <c r="S355" s="331"/>
      <c r="T355" s="331"/>
      <c r="U355" s="331"/>
      <c r="V355" s="331"/>
      <c r="W355" s="331"/>
      <c r="X355" s="331"/>
      <c r="Y355" s="331"/>
      <c r="Z355" s="331"/>
      <c r="AA355" s="331"/>
      <c r="AB355" s="331"/>
      <c r="AC355" s="331"/>
      <c r="AD355" s="331"/>
      <c r="AE355" s="331"/>
      <c r="AF355" s="331"/>
      <c r="AG355" s="331"/>
      <c r="AH355" s="331"/>
      <c r="AI355" s="331"/>
      <c r="AJ355" s="331"/>
      <c r="AK355" s="331"/>
      <c r="AL355" s="331"/>
      <c r="AM355" s="331"/>
    </row>
    <row r="356" spans="1:40">
      <c r="A356" s="223" t="s">
        <v>918</v>
      </c>
      <c r="B356" s="233"/>
      <c r="C356" s="233"/>
      <c r="D356" s="233"/>
      <c r="E356" s="233"/>
      <c r="F356" s="233"/>
      <c r="G356" s="255" t="s">
        <v>3</v>
      </c>
      <c r="H356" s="262"/>
      <c r="I356" s="272" t="s">
        <v>375</v>
      </c>
      <c r="J356" s="281"/>
      <c r="K356" s="292" t="s">
        <v>616</v>
      </c>
      <c r="L356" s="304"/>
      <c r="M356" s="314"/>
      <c r="N356" s="335" t="s">
        <v>919</v>
      </c>
      <c r="O356" s="347"/>
      <c r="P356" s="347"/>
      <c r="Q356" s="347"/>
      <c r="R356" s="347"/>
      <c r="S356" s="347"/>
      <c r="T356" s="347"/>
      <c r="U356" s="347"/>
      <c r="V356" s="347"/>
      <c r="W356" s="347"/>
      <c r="X356" s="347"/>
      <c r="Y356" s="347"/>
      <c r="Z356" s="347"/>
      <c r="AA356" s="347"/>
      <c r="AB356" s="347"/>
      <c r="AC356" s="347"/>
      <c r="AD356" s="347"/>
      <c r="AE356" s="347"/>
      <c r="AF356" s="347"/>
      <c r="AG356" s="347"/>
      <c r="AH356" s="347"/>
      <c r="AI356" s="347"/>
      <c r="AJ356" s="347"/>
      <c r="AK356" s="347"/>
      <c r="AL356" s="347"/>
      <c r="AM356" s="347"/>
    </row>
  </sheetData>
  <mergeCells count="691">
    <mergeCell ref="A1:AN1"/>
    <mergeCell ref="A2:AN2"/>
    <mergeCell ref="A3:AN3"/>
    <mergeCell ref="B4:G4"/>
    <mergeCell ref="H4:AM4"/>
    <mergeCell ref="B5:G5"/>
    <mergeCell ref="H5:AM5"/>
    <mergeCell ref="B6:G6"/>
    <mergeCell ref="H6:AM6"/>
    <mergeCell ref="A7:AN7"/>
    <mergeCell ref="B8:H8"/>
    <mergeCell ref="I8:AM8"/>
    <mergeCell ref="B9:H9"/>
    <mergeCell ref="I9:AM9"/>
    <mergeCell ref="B10:H10"/>
    <mergeCell ref="I10:AM10"/>
    <mergeCell ref="B11:H11"/>
    <mergeCell ref="I11:AM11"/>
    <mergeCell ref="B12:H12"/>
    <mergeCell ref="I12:AM12"/>
    <mergeCell ref="B13:H13"/>
    <mergeCell ref="I13:AM13"/>
    <mergeCell ref="A14:AN14"/>
    <mergeCell ref="A15:F15"/>
    <mergeCell ref="I15:M15"/>
    <mergeCell ref="N15:AM15"/>
    <mergeCell ref="N16:AM16"/>
    <mergeCell ref="N17:AM17"/>
    <mergeCell ref="O18:Z18"/>
    <mergeCell ref="AA18:AL18"/>
    <mergeCell ref="O19:Z19"/>
    <mergeCell ref="AA19:AL19"/>
    <mergeCell ref="N21:AM21"/>
    <mergeCell ref="N22:AM22"/>
    <mergeCell ref="N23:AM23"/>
    <mergeCell ref="O24:Z24"/>
    <mergeCell ref="AA24:AL24"/>
    <mergeCell ref="O25:Z25"/>
    <mergeCell ref="AA25:AL25"/>
    <mergeCell ref="N27:AM27"/>
    <mergeCell ref="O28:Z28"/>
    <mergeCell ref="AA28:AL28"/>
    <mergeCell ref="O29:Z29"/>
    <mergeCell ref="AA29:AL29"/>
    <mergeCell ref="N31:AM31"/>
    <mergeCell ref="N32:AM32"/>
    <mergeCell ref="N33:AM33"/>
    <mergeCell ref="N34:AM34"/>
    <mergeCell ref="N35:AM35"/>
    <mergeCell ref="N36:AM36"/>
    <mergeCell ref="N37:AM37"/>
    <mergeCell ref="N38:AM38"/>
    <mergeCell ref="N39:AM39"/>
    <mergeCell ref="N40:AM40"/>
    <mergeCell ref="N41:AM41"/>
    <mergeCell ref="N42:AM42"/>
    <mergeCell ref="N43:AM43"/>
    <mergeCell ref="N44:AM44"/>
    <mergeCell ref="P46:Z46"/>
    <mergeCell ref="AA46:AL46"/>
    <mergeCell ref="P47:Z47"/>
    <mergeCell ref="AA47:AL47"/>
    <mergeCell ref="P48:Z48"/>
    <mergeCell ref="AA48:AL48"/>
    <mergeCell ref="P49:Z49"/>
    <mergeCell ref="AA49:AL49"/>
    <mergeCell ref="P50:Z50"/>
    <mergeCell ref="AA50:AL50"/>
    <mergeCell ref="P51:Z51"/>
    <mergeCell ref="AA51:AL51"/>
    <mergeCell ref="P52:Z52"/>
    <mergeCell ref="AA52:AL52"/>
    <mergeCell ref="P53:Z53"/>
    <mergeCell ref="AA53:AL53"/>
    <mergeCell ref="P54:Z54"/>
    <mergeCell ref="AA54:AL54"/>
    <mergeCell ref="P55:Z55"/>
    <mergeCell ref="AA55:AL55"/>
    <mergeCell ref="P56:Z56"/>
    <mergeCell ref="AA56:AL56"/>
    <mergeCell ref="P57:Z57"/>
    <mergeCell ref="AA57:AL57"/>
    <mergeCell ref="P58:Z58"/>
    <mergeCell ref="AA58:AL58"/>
    <mergeCell ref="P59:Z59"/>
    <mergeCell ref="AA59:AL59"/>
    <mergeCell ref="P60:Z60"/>
    <mergeCell ref="AA60:AL60"/>
    <mergeCell ref="N62:AM62"/>
    <mergeCell ref="N63:AM63"/>
    <mergeCell ref="P65:Z65"/>
    <mergeCell ref="AA65:AL65"/>
    <mergeCell ref="P66:Z66"/>
    <mergeCell ref="AA66:AL66"/>
    <mergeCell ref="P67:Z67"/>
    <mergeCell ref="AA67:AL67"/>
    <mergeCell ref="P68:Z68"/>
    <mergeCell ref="AA68:AL68"/>
    <mergeCell ref="P69:Z69"/>
    <mergeCell ref="AA69:AL69"/>
    <mergeCell ref="P70:Z70"/>
    <mergeCell ref="AA70:AL70"/>
    <mergeCell ref="P71:Z71"/>
    <mergeCell ref="AA71:AL71"/>
    <mergeCell ref="P72:Z72"/>
    <mergeCell ref="AA72:AL72"/>
    <mergeCell ref="P73:Z73"/>
    <mergeCell ref="AA73:AL73"/>
    <mergeCell ref="N75:AM75"/>
    <mergeCell ref="N76:AM76"/>
    <mergeCell ref="N77:AM77"/>
    <mergeCell ref="N78:AM78"/>
    <mergeCell ref="N79:AM79"/>
    <mergeCell ref="P81:Z81"/>
    <mergeCell ref="AA81:AL81"/>
    <mergeCell ref="P82:Z82"/>
    <mergeCell ref="AA82:AL82"/>
    <mergeCell ref="N84:AM84"/>
    <mergeCell ref="N85:AM85"/>
    <mergeCell ref="N86:AM86"/>
    <mergeCell ref="P88:Z88"/>
    <mergeCell ref="AA88:AL88"/>
    <mergeCell ref="P89:Z89"/>
    <mergeCell ref="AA89:AL89"/>
    <mergeCell ref="P90:Z90"/>
    <mergeCell ref="AA90:AL90"/>
    <mergeCell ref="P91:Z91"/>
    <mergeCell ref="AA91:AL91"/>
    <mergeCell ref="P92:Z92"/>
    <mergeCell ref="AA92:AL92"/>
    <mergeCell ref="P93:Z93"/>
    <mergeCell ref="AA93:AL93"/>
    <mergeCell ref="P94:Z94"/>
    <mergeCell ref="AA94:AL94"/>
    <mergeCell ref="N96:AM96"/>
    <mergeCell ref="N97:AM97"/>
    <mergeCell ref="N98:AM98"/>
    <mergeCell ref="P100:Z100"/>
    <mergeCell ref="AA100:AL100"/>
    <mergeCell ref="P101:Z101"/>
    <mergeCell ref="AA101:AL101"/>
    <mergeCell ref="P102:Z102"/>
    <mergeCell ref="AA102:AL102"/>
    <mergeCell ref="N104:AM104"/>
    <mergeCell ref="N105:AM105"/>
    <mergeCell ref="N106:AM106"/>
    <mergeCell ref="P108:Z108"/>
    <mergeCell ref="AA108:AL108"/>
    <mergeCell ref="P109:Z109"/>
    <mergeCell ref="AA109:AL109"/>
    <mergeCell ref="P110:Z110"/>
    <mergeCell ref="AA110:AL110"/>
    <mergeCell ref="N112:AM112"/>
    <mergeCell ref="N113:AM113"/>
    <mergeCell ref="P115:Z115"/>
    <mergeCell ref="AA115:AL115"/>
    <mergeCell ref="P116:Z116"/>
    <mergeCell ref="AA116:AL116"/>
    <mergeCell ref="P117:Z117"/>
    <mergeCell ref="AA117:AL117"/>
    <mergeCell ref="P118:Z118"/>
    <mergeCell ref="AA118:AL118"/>
    <mergeCell ref="N120:AM120"/>
    <mergeCell ref="N121:AM121"/>
    <mergeCell ref="P123:Z123"/>
    <mergeCell ref="AA123:AL123"/>
    <mergeCell ref="P124:Z124"/>
    <mergeCell ref="AA124:AL124"/>
    <mergeCell ref="P125:Z125"/>
    <mergeCell ref="AA125:AL125"/>
    <mergeCell ref="P126:Z126"/>
    <mergeCell ref="AA126:AL126"/>
    <mergeCell ref="N128:AM128"/>
    <mergeCell ref="N129:AM129"/>
    <mergeCell ref="N130:AM130"/>
    <mergeCell ref="N131:AM131"/>
    <mergeCell ref="P133:Z133"/>
    <mergeCell ref="AA133:AL133"/>
    <mergeCell ref="P134:Z134"/>
    <mergeCell ref="AA134:AL134"/>
    <mergeCell ref="P135:Z135"/>
    <mergeCell ref="AA135:AL135"/>
    <mergeCell ref="P136:Z136"/>
    <mergeCell ref="AA136:AL136"/>
    <mergeCell ref="P137:Z137"/>
    <mergeCell ref="AA137:AL137"/>
    <mergeCell ref="P138:Z138"/>
    <mergeCell ref="AA138:AL138"/>
    <mergeCell ref="P139:Z139"/>
    <mergeCell ref="AA139:AL139"/>
    <mergeCell ref="P140:Z140"/>
    <mergeCell ref="AA140:AL140"/>
    <mergeCell ref="P141:Z141"/>
    <mergeCell ref="AA141:AL141"/>
    <mergeCell ref="P142:Z142"/>
    <mergeCell ref="AA142:AL142"/>
    <mergeCell ref="P143:Z143"/>
    <mergeCell ref="AA143:AL143"/>
    <mergeCell ref="P144:Z144"/>
    <mergeCell ref="AA144:AL144"/>
    <mergeCell ref="P145:Z145"/>
    <mergeCell ref="AA145:AL145"/>
    <mergeCell ref="P146:Z146"/>
    <mergeCell ref="AA146:AL146"/>
    <mergeCell ref="N148:AM148"/>
    <mergeCell ref="N149:AM149"/>
    <mergeCell ref="N150:AM150"/>
    <mergeCell ref="N151:AM151"/>
    <mergeCell ref="P153:Z153"/>
    <mergeCell ref="AA153:AL153"/>
    <mergeCell ref="P154:Z154"/>
    <mergeCell ref="AA154:AL154"/>
    <mergeCell ref="P155:Z155"/>
    <mergeCell ref="AA155:AL155"/>
    <mergeCell ref="P156:Z156"/>
    <mergeCell ref="AA156:AL156"/>
    <mergeCell ref="P157:Z157"/>
    <mergeCell ref="AA157:AL157"/>
    <mergeCell ref="P158:Z158"/>
    <mergeCell ref="AA158:AL158"/>
    <mergeCell ref="P159:Z159"/>
    <mergeCell ref="AA159:AL159"/>
    <mergeCell ref="P160:Z160"/>
    <mergeCell ref="AA160:AL160"/>
    <mergeCell ref="P161:Z161"/>
    <mergeCell ref="AA161:AL161"/>
    <mergeCell ref="P162:Z162"/>
    <mergeCell ref="AA162:AL162"/>
    <mergeCell ref="P163:Z163"/>
    <mergeCell ref="AA163:AL163"/>
    <mergeCell ref="P164:Z164"/>
    <mergeCell ref="AA164:AL164"/>
    <mergeCell ref="P165:Z165"/>
    <mergeCell ref="AA165:AL165"/>
    <mergeCell ref="P166:Z166"/>
    <mergeCell ref="AA166:AL166"/>
    <mergeCell ref="N168:AM168"/>
    <mergeCell ref="N169:AM169"/>
    <mergeCell ref="N170:AM170"/>
    <mergeCell ref="P172:Z172"/>
    <mergeCell ref="AA172:AL172"/>
    <mergeCell ref="P173:Z173"/>
    <mergeCell ref="AA173:AL173"/>
    <mergeCell ref="P174:Z174"/>
    <mergeCell ref="AA174:AL174"/>
    <mergeCell ref="N176:AM176"/>
    <mergeCell ref="N177:AM177"/>
    <mergeCell ref="N178:AM178"/>
    <mergeCell ref="P180:Z180"/>
    <mergeCell ref="AA180:AL180"/>
    <mergeCell ref="P181:Z181"/>
    <mergeCell ref="AA181:AL181"/>
    <mergeCell ref="N183:AM183"/>
    <mergeCell ref="N184:AM184"/>
    <mergeCell ref="N185:AM185"/>
    <mergeCell ref="P187:Z187"/>
    <mergeCell ref="AA187:AL187"/>
    <mergeCell ref="P188:Z188"/>
    <mergeCell ref="AA188:AL188"/>
    <mergeCell ref="P189:Z189"/>
    <mergeCell ref="AA189:AL189"/>
    <mergeCell ref="N191:AM191"/>
    <mergeCell ref="N192:AM192"/>
    <mergeCell ref="P194:Z194"/>
    <mergeCell ref="AA194:AL194"/>
    <mergeCell ref="P195:Z195"/>
    <mergeCell ref="AA195:AL195"/>
    <mergeCell ref="N197:AM197"/>
    <mergeCell ref="N198:AM198"/>
    <mergeCell ref="P200:Z200"/>
    <mergeCell ref="AA200:AL200"/>
    <mergeCell ref="P201:Z201"/>
    <mergeCell ref="AA201:AL201"/>
    <mergeCell ref="N203:AM203"/>
    <mergeCell ref="N204:AM204"/>
    <mergeCell ref="N205:AM205"/>
    <mergeCell ref="P207:Z207"/>
    <mergeCell ref="AA207:AL207"/>
    <mergeCell ref="P208:Z208"/>
    <mergeCell ref="AA208:AL208"/>
    <mergeCell ref="P209:Z209"/>
    <mergeCell ref="AA209:AL209"/>
    <mergeCell ref="N211:AM211"/>
    <mergeCell ref="N212:AM212"/>
    <mergeCell ref="N213:AM213"/>
    <mergeCell ref="P215:Z215"/>
    <mergeCell ref="AA215:AL215"/>
    <mergeCell ref="P216:Z216"/>
    <mergeCell ref="AA216:AL216"/>
    <mergeCell ref="P217:Z217"/>
    <mergeCell ref="AA217:AL217"/>
    <mergeCell ref="N219:AM219"/>
    <mergeCell ref="N220:AM220"/>
    <mergeCell ref="P222:Z222"/>
    <mergeCell ref="AA222:AL222"/>
    <mergeCell ref="P223:Z223"/>
    <mergeCell ref="AA223:AL223"/>
    <mergeCell ref="P224:Z224"/>
    <mergeCell ref="AA224:AL224"/>
    <mergeCell ref="P225:Z225"/>
    <mergeCell ref="AA225:AL225"/>
    <mergeCell ref="P226:Z226"/>
    <mergeCell ref="AA226:AL226"/>
    <mergeCell ref="N228:AM228"/>
    <mergeCell ref="N229:AM229"/>
    <mergeCell ref="N230:AM230"/>
    <mergeCell ref="P232:Z232"/>
    <mergeCell ref="AA232:AL232"/>
    <mergeCell ref="P233:Z233"/>
    <mergeCell ref="AA233:AL233"/>
    <mergeCell ref="N235:AM235"/>
    <mergeCell ref="N236:AM236"/>
    <mergeCell ref="P238:Z238"/>
    <mergeCell ref="AA238:AL238"/>
    <mergeCell ref="P239:Z239"/>
    <mergeCell ref="AA239:AL239"/>
    <mergeCell ref="P240:Z240"/>
    <mergeCell ref="AA240:AL240"/>
    <mergeCell ref="P241:Z241"/>
    <mergeCell ref="AA241:AL241"/>
    <mergeCell ref="P242:Z242"/>
    <mergeCell ref="AA242:AL242"/>
    <mergeCell ref="P243:Z243"/>
    <mergeCell ref="AA243:AL243"/>
    <mergeCell ref="P244:Z244"/>
    <mergeCell ref="AA244:AL244"/>
    <mergeCell ref="P245:Z245"/>
    <mergeCell ref="AA245:AL245"/>
    <mergeCell ref="P246:Z246"/>
    <mergeCell ref="AA246:AL246"/>
    <mergeCell ref="P247:Z247"/>
    <mergeCell ref="AA247:AL247"/>
    <mergeCell ref="P248:Z248"/>
    <mergeCell ref="AA248:AL248"/>
    <mergeCell ref="P249:Z249"/>
    <mergeCell ref="AA249:AL249"/>
    <mergeCell ref="N251:AM251"/>
    <mergeCell ref="N252:AM252"/>
    <mergeCell ref="P254:Z254"/>
    <mergeCell ref="AA254:AL254"/>
    <mergeCell ref="P255:Z255"/>
    <mergeCell ref="AA255:AL255"/>
    <mergeCell ref="P256:Z256"/>
    <mergeCell ref="AA256:AL256"/>
    <mergeCell ref="P257:Z257"/>
    <mergeCell ref="AA257:AL257"/>
    <mergeCell ref="P258:Z258"/>
    <mergeCell ref="AA258:AL258"/>
    <mergeCell ref="P259:Z259"/>
    <mergeCell ref="AA259:AL259"/>
    <mergeCell ref="P260:Z260"/>
    <mergeCell ref="AA260:AL260"/>
    <mergeCell ref="N262:AM262"/>
    <mergeCell ref="N263:AM263"/>
    <mergeCell ref="P265:Z265"/>
    <mergeCell ref="AA265:AL265"/>
    <mergeCell ref="P266:Z266"/>
    <mergeCell ref="AA266:AL266"/>
    <mergeCell ref="P267:Z267"/>
    <mergeCell ref="AA267:AL267"/>
    <mergeCell ref="P268:Z268"/>
    <mergeCell ref="AA268:AL268"/>
    <mergeCell ref="P269:Z269"/>
    <mergeCell ref="AA269:AL269"/>
    <mergeCell ref="P270:Z270"/>
    <mergeCell ref="AA270:AL270"/>
    <mergeCell ref="P271:Z271"/>
    <mergeCell ref="AA271:AL271"/>
    <mergeCell ref="N273:AM273"/>
    <mergeCell ref="N274:AM274"/>
    <mergeCell ref="P276:Z276"/>
    <mergeCell ref="AA276:AL276"/>
    <mergeCell ref="P277:Z277"/>
    <mergeCell ref="AA277:AL277"/>
    <mergeCell ref="P278:Z278"/>
    <mergeCell ref="AA278:AL278"/>
    <mergeCell ref="P279:Z279"/>
    <mergeCell ref="AA279:AL279"/>
    <mergeCell ref="P280:Z280"/>
    <mergeCell ref="AA280:AL280"/>
    <mergeCell ref="P281:Z281"/>
    <mergeCell ref="AA281:AL281"/>
    <mergeCell ref="P282:Z282"/>
    <mergeCell ref="AA282:AL282"/>
    <mergeCell ref="N284:AM284"/>
    <mergeCell ref="N285:AM285"/>
    <mergeCell ref="N286:AM286"/>
    <mergeCell ref="N287:AM287"/>
    <mergeCell ref="N288:AM288"/>
    <mergeCell ref="N289:AM289"/>
    <mergeCell ref="P291:Z291"/>
    <mergeCell ref="AA291:AL291"/>
    <mergeCell ref="P292:Z292"/>
    <mergeCell ref="AA292:AL292"/>
    <mergeCell ref="P293:Z293"/>
    <mergeCell ref="AA293:AL293"/>
    <mergeCell ref="P294:Z294"/>
    <mergeCell ref="AA294:AL294"/>
    <mergeCell ref="P295:Z295"/>
    <mergeCell ref="AA295:AL295"/>
    <mergeCell ref="P296:Z296"/>
    <mergeCell ref="AA296:AL296"/>
    <mergeCell ref="P297:Z297"/>
    <mergeCell ref="AA297:AL297"/>
    <mergeCell ref="P298:Z298"/>
    <mergeCell ref="AA298:AL298"/>
    <mergeCell ref="P299:Z299"/>
    <mergeCell ref="AA299:AL299"/>
    <mergeCell ref="P300:Z300"/>
    <mergeCell ref="AA300:AL300"/>
    <mergeCell ref="P301:Z301"/>
    <mergeCell ref="AA301:AL301"/>
    <mergeCell ref="P302:Z302"/>
    <mergeCell ref="AA302:AL302"/>
    <mergeCell ref="P303:Z303"/>
    <mergeCell ref="AA303:AL303"/>
    <mergeCell ref="P304:Z304"/>
    <mergeCell ref="AA304:AL304"/>
    <mergeCell ref="P305:Z305"/>
    <mergeCell ref="AA305:AL305"/>
    <mergeCell ref="P306:Z306"/>
    <mergeCell ref="AA306:AL306"/>
    <mergeCell ref="P307:Z307"/>
    <mergeCell ref="AA307:AL307"/>
    <mergeCell ref="P308:Z308"/>
    <mergeCell ref="AA308:AL308"/>
    <mergeCell ref="P309:Z309"/>
    <mergeCell ref="AA309:AL309"/>
    <mergeCell ref="P310:Z310"/>
    <mergeCell ref="AA310:AL310"/>
    <mergeCell ref="P311:Z311"/>
    <mergeCell ref="AA311:AL311"/>
    <mergeCell ref="P312:Z312"/>
    <mergeCell ref="AA312:AL312"/>
    <mergeCell ref="P313:Z313"/>
    <mergeCell ref="AA313:AL313"/>
    <mergeCell ref="P314:Z314"/>
    <mergeCell ref="AA314:AL314"/>
    <mergeCell ref="P315:Z315"/>
    <mergeCell ref="AA315:AL315"/>
    <mergeCell ref="P316:Z316"/>
    <mergeCell ref="AA316:AL316"/>
    <mergeCell ref="P317:Z317"/>
    <mergeCell ref="AA317:AL317"/>
    <mergeCell ref="P318:Z318"/>
    <mergeCell ref="AA318:AL318"/>
    <mergeCell ref="P319:Z319"/>
    <mergeCell ref="AA319:AL319"/>
    <mergeCell ref="P320:Z320"/>
    <mergeCell ref="AA320:AL320"/>
    <mergeCell ref="P321:Z321"/>
    <mergeCell ref="AA321:AL321"/>
    <mergeCell ref="P322:Z322"/>
    <mergeCell ref="AA322:AL322"/>
    <mergeCell ref="P323:Z323"/>
    <mergeCell ref="AA323:AL323"/>
    <mergeCell ref="P324:Z324"/>
    <mergeCell ref="AA324:AL324"/>
    <mergeCell ref="P325:Z325"/>
    <mergeCell ref="AA325:AL325"/>
    <mergeCell ref="P326:Z326"/>
    <mergeCell ref="AA326:AL326"/>
    <mergeCell ref="P327:Z327"/>
    <mergeCell ref="AA327:AL327"/>
    <mergeCell ref="P328:Z328"/>
    <mergeCell ref="AA328:AL328"/>
    <mergeCell ref="P329:Z329"/>
    <mergeCell ref="AA329:AL329"/>
    <mergeCell ref="P330:Z330"/>
    <mergeCell ref="AA330:AL330"/>
    <mergeCell ref="P331:Z331"/>
    <mergeCell ref="AA331:AL331"/>
    <mergeCell ref="P332:Z332"/>
    <mergeCell ref="AA332:AL332"/>
    <mergeCell ref="P333:Z333"/>
    <mergeCell ref="AA333:AL333"/>
    <mergeCell ref="P334:Z334"/>
    <mergeCell ref="AA334:AL334"/>
    <mergeCell ref="P335:Z335"/>
    <mergeCell ref="AA335:AL335"/>
    <mergeCell ref="P336:Z336"/>
    <mergeCell ref="AA336:AL336"/>
    <mergeCell ref="P337:Z337"/>
    <mergeCell ref="AA337:AL337"/>
    <mergeCell ref="P338:Z338"/>
    <mergeCell ref="AA338:AL338"/>
    <mergeCell ref="P339:Z339"/>
    <mergeCell ref="AA339:AL339"/>
    <mergeCell ref="P340:Z340"/>
    <mergeCell ref="AA340:AL340"/>
    <mergeCell ref="P341:Z341"/>
    <mergeCell ref="AA341:AL341"/>
    <mergeCell ref="P342:Z342"/>
    <mergeCell ref="AA342:AL342"/>
    <mergeCell ref="P343:Z343"/>
    <mergeCell ref="AA343:AL343"/>
    <mergeCell ref="P344:Z344"/>
    <mergeCell ref="AA344:AL344"/>
    <mergeCell ref="P345:Z345"/>
    <mergeCell ref="AA345:AL345"/>
    <mergeCell ref="P346:Z346"/>
    <mergeCell ref="AA346:AL346"/>
    <mergeCell ref="P347:Z347"/>
    <mergeCell ref="AA347:AL347"/>
    <mergeCell ref="P348:Z348"/>
    <mergeCell ref="AA348:AL348"/>
    <mergeCell ref="P349:Z349"/>
    <mergeCell ref="AA349:AL349"/>
    <mergeCell ref="P350:Z350"/>
    <mergeCell ref="AA350:AL350"/>
    <mergeCell ref="N352:AM352"/>
    <mergeCell ref="N353:AM353"/>
    <mergeCell ref="N354:AM354"/>
    <mergeCell ref="N355:AM355"/>
    <mergeCell ref="A356:F356"/>
    <mergeCell ref="I356:J356"/>
    <mergeCell ref="K356:M356"/>
    <mergeCell ref="N356:AM356"/>
    <mergeCell ref="A16:F21"/>
    <mergeCell ref="G16:G21"/>
    <mergeCell ref="H16:H21"/>
    <mergeCell ref="I16:J21"/>
    <mergeCell ref="K16:M21"/>
    <mergeCell ref="A32:F34"/>
    <mergeCell ref="G32:G34"/>
    <mergeCell ref="H32:H34"/>
    <mergeCell ref="I32:J34"/>
    <mergeCell ref="K32:M34"/>
    <mergeCell ref="A35:F37"/>
    <mergeCell ref="G35:G37"/>
    <mergeCell ref="H35:H37"/>
    <mergeCell ref="I35:J37"/>
    <mergeCell ref="K35:M37"/>
    <mergeCell ref="A38:F40"/>
    <mergeCell ref="G38:G40"/>
    <mergeCell ref="H38:H40"/>
    <mergeCell ref="I38:J40"/>
    <mergeCell ref="K38:M40"/>
    <mergeCell ref="A75:F76"/>
    <mergeCell ref="G75:G76"/>
    <mergeCell ref="H75:H76"/>
    <mergeCell ref="I75:J76"/>
    <mergeCell ref="K75:M76"/>
    <mergeCell ref="A191:F196"/>
    <mergeCell ref="G191:G196"/>
    <mergeCell ref="H191:H196"/>
    <mergeCell ref="I191:J196"/>
    <mergeCell ref="K191:M196"/>
    <mergeCell ref="A197:F202"/>
    <mergeCell ref="G197:G202"/>
    <mergeCell ref="H197:H202"/>
    <mergeCell ref="I197:J202"/>
    <mergeCell ref="K197:M202"/>
    <mergeCell ref="A284:F285"/>
    <mergeCell ref="G284:G285"/>
    <mergeCell ref="H284:H285"/>
    <mergeCell ref="I284:J285"/>
    <mergeCell ref="K284:M285"/>
    <mergeCell ref="A286:F287"/>
    <mergeCell ref="G286:G287"/>
    <mergeCell ref="H286:H287"/>
    <mergeCell ref="I286:J287"/>
    <mergeCell ref="K286:M287"/>
    <mergeCell ref="A288:F289"/>
    <mergeCell ref="G288:G289"/>
    <mergeCell ref="H288:H289"/>
    <mergeCell ref="I288:J289"/>
    <mergeCell ref="K288:M289"/>
    <mergeCell ref="A352:F353"/>
    <mergeCell ref="G352:G353"/>
    <mergeCell ref="H352:H353"/>
    <mergeCell ref="I352:J353"/>
    <mergeCell ref="K352:M353"/>
    <mergeCell ref="A354:F355"/>
    <mergeCell ref="G354:G355"/>
    <mergeCell ref="H354:H355"/>
    <mergeCell ref="I354:J355"/>
    <mergeCell ref="K354:M355"/>
    <mergeCell ref="A22:F31"/>
    <mergeCell ref="G22:G31"/>
    <mergeCell ref="H22:H31"/>
    <mergeCell ref="I22:J31"/>
    <mergeCell ref="K22:M31"/>
    <mergeCell ref="A41:F61"/>
    <mergeCell ref="G41:G61"/>
    <mergeCell ref="H41:H61"/>
    <mergeCell ref="I41:J61"/>
    <mergeCell ref="K41:M61"/>
    <mergeCell ref="A62:F74"/>
    <mergeCell ref="G62:G74"/>
    <mergeCell ref="H62:H74"/>
    <mergeCell ref="I62:J74"/>
    <mergeCell ref="K62:M74"/>
    <mergeCell ref="A77:F83"/>
    <mergeCell ref="G77:G83"/>
    <mergeCell ref="H77:H83"/>
    <mergeCell ref="I77:J83"/>
    <mergeCell ref="K77:M83"/>
    <mergeCell ref="A84:F95"/>
    <mergeCell ref="G84:G95"/>
    <mergeCell ref="H84:H95"/>
    <mergeCell ref="I84:J95"/>
    <mergeCell ref="K84:M95"/>
    <mergeCell ref="A96:F103"/>
    <mergeCell ref="G96:G103"/>
    <mergeCell ref="H96:H103"/>
    <mergeCell ref="I96:J103"/>
    <mergeCell ref="K96:M103"/>
    <mergeCell ref="A104:F111"/>
    <mergeCell ref="G104:G111"/>
    <mergeCell ref="H104:H111"/>
    <mergeCell ref="I104:J111"/>
    <mergeCell ref="K104:M111"/>
    <mergeCell ref="A112:F119"/>
    <mergeCell ref="G112:G119"/>
    <mergeCell ref="H112:H119"/>
    <mergeCell ref="I112:J119"/>
    <mergeCell ref="K112:M119"/>
    <mergeCell ref="A120:F127"/>
    <mergeCell ref="G120:G127"/>
    <mergeCell ref="H120:H127"/>
    <mergeCell ref="I120:J127"/>
    <mergeCell ref="K120:M127"/>
    <mergeCell ref="A128:F147"/>
    <mergeCell ref="G128:G147"/>
    <mergeCell ref="H128:H147"/>
    <mergeCell ref="I128:J147"/>
    <mergeCell ref="K128:M147"/>
    <mergeCell ref="A148:F167"/>
    <mergeCell ref="G148:G167"/>
    <mergeCell ref="H148:H167"/>
    <mergeCell ref="I148:J167"/>
    <mergeCell ref="K148:M167"/>
    <mergeCell ref="A168:F175"/>
    <mergeCell ref="G168:G175"/>
    <mergeCell ref="H168:H175"/>
    <mergeCell ref="I168:J175"/>
    <mergeCell ref="K168:M175"/>
    <mergeCell ref="A176:F182"/>
    <mergeCell ref="G176:G182"/>
    <mergeCell ref="H176:H182"/>
    <mergeCell ref="I176:J182"/>
    <mergeCell ref="K176:M182"/>
    <mergeCell ref="A183:F190"/>
    <mergeCell ref="G183:G190"/>
    <mergeCell ref="H183:H190"/>
    <mergeCell ref="I183:J190"/>
    <mergeCell ref="K183:M190"/>
    <mergeCell ref="A203:F210"/>
    <mergeCell ref="G203:G210"/>
    <mergeCell ref="H203:H210"/>
    <mergeCell ref="I203:J210"/>
    <mergeCell ref="K203:M210"/>
    <mergeCell ref="A211:F218"/>
    <mergeCell ref="G211:G218"/>
    <mergeCell ref="H211:H218"/>
    <mergeCell ref="I211:J218"/>
    <mergeCell ref="K211:M218"/>
    <mergeCell ref="A219:F227"/>
    <mergeCell ref="G219:G227"/>
    <mergeCell ref="H219:H227"/>
    <mergeCell ref="I219:J227"/>
    <mergeCell ref="K219:M227"/>
    <mergeCell ref="A228:F234"/>
    <mergeCell ref="G228:G234"/>
    <mergeCell ref="H228:H234"/>
    <mergeCell ref="I228:J234"/>
    <mergeCell ref="K228:M234"/>
    <mergeCell ref="A235:F250"/>
    <mergeCell ref="G235:G250"/>
    <mergeCell ref="H235:H250"/>
    <mergeCell ref="I235:J250"/>
    <mergeCell ref="K235:M250"/>
    <mergeCell ref="A251:F261"/>
    <mergeCell ref="G251:G261"/>
    <mergeCell ref="H251:H261"/>
    <mergeCell ref="I251:J261"/>
    <mergeCell ref="K251:M261"/>
    <mergeCell ref="A262:F272"/>
    <mergeCell ref="G262:G272"/>
    <mergeCell ref="H262:H272"/>
    <mergeCell ref="I262:J272"/>
    <mergeCell ref="K262:M272"/>
    <mergeCell ref="A273:F283"/>
    <mergeCell ref="G273:G283"/>
    <mergeCell ref="H273:H283"/>
    <mergeCell ref="I273:J283"/>
    <mergeCell ref="K273:M283"/>
    <mergeCell ref="A290:F351"/>
    <mergeCell ref="G290:G351"/>
    <mergeCell ref="H290:H351"/>
  </mergeCells>
  <phoneticPr fontId="4"/>
  <pageMargins left="0.70866141732283472" right="0.70866141732283472" top="0.74803149606299213" bottom="0.74803149606299213" header="0.31496062992125984" footer="0.31496062992125984"/>
  <pageSetup paperSize="9" scale="55"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AQ101"/>
  <sheetViews>
    <sheetView view="pageBreakPreview" zoomScaleSheetLayoutView="100" workbookViewId="0">
      <selection activeCell="B2" sqref="B2"/>
    </sheetView>
  </sheetViews>
  <sheetFormatPr defaultRowHeight="13.5"/>
  <cols>
    <col min="1" max="1" width="1.5" style="381" customWidth="1"/>
    <col min="2" max="2" width="4.25" style="381" customWidth="1"/>
    <col min="3" max="3" width="3.375" style="381" customWidth="1"/>
    <col min="4" max="4" width="0.5" style="381" customWidth="1"/>
    <col min="5" max="40" width="3.125" style="381" customWidth="1"/>
    <col min="41" max="41" width="1.5" style="381" customWidth="1"/>
    <col min="42" max="42" width="9" style="382" customWidth="1"/>
    <col min="43" max="16384" width="9" style="381" customWidth="1"/>
  </cols>
  <sheetData>
    <row r="1" spans="2:42" s="383" customFormat="1">
      <c r="AP1" s="384"/>
    </row>
    <row r="2" spans="2:42" s="383" customFormat="1">
      <c r="B2" s="384" t="s">
        <v>32</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row>
    <row r="3" spans="2:42" s="383" customFormat="1" ht="14.25" customHeight="1">
      <c r="AB3" s="398" t="s">
        <v>84</v>
      </c>
      <c r="AC3" s="419"/>
      <c r="AD3" s="419"/>
      <c r="AE3" s="419"/>
      <c r="AF3" s="450"/>
      <c r="AG3" s="522"/>
      <c r="AH3" s="530"/>
      <c r="AI3" s="530"/>
      <c r="AJ3" s="530"/>
      <c r="AK3" s="530"/>
      <c r="AL3" s="530"/>
      <c r="AM3" s="530"/>
      <c r="AN3" s="560"/>
      <c r="AO3" s="608"/>
      <c r="AP3" s="384"/>
    </row>
    <row r="4" spans="2:42" s="383" customFormat="1">
      <c r="AP4" s="554"/>
    </row>
    <row r="5" spans="2:42" s="383" customFormat="1">
      <c r="B5" s="385" t="s">
        <v>967</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row>
    <row r="6" spans="2:42" s="383" customFormat="1">
      <c r="B6" s="385" t="s">
        <v>7</v>
      </c>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row>
    <row r="7" spans="2:42" s="383" customFormat="1" ht="13.5" customHeight="1">
      <c r="B7" s="383" t="s">
        <v>969</v>
      </c>
      <c r="AE7" s="577" t="s">
        <v>53</v>
      </c>
      <c r="AF7" s="385"/>
      <c r="AG7" s="385"/>
      <c r="AH7" s="383" t="s">
        <v>85</v>
      </c>
      <c r="AI7" s="385"/>
      <c r="AJ7" s="385"/>
      <c r="AK7" s="383" t="s">
        <v>89</v>
      </c>
      <c r="AL7" s="385"/>
      <c r="AM7" s="385"/>
      <c r="AN7" s="383" t="s">
        <v>236</v>
      </c>
    </row>
    <row r="8" spans="2:42" s="383" customFormat="1" ht="13.5" customHeight="1">
      <c r="B8" s="386" t="s">
        <v>673</v>
      </c>
      <c r="C8" s="386"/>
      <c r="D8" s="386"/>
      <c r="E8" s="386"/>
      <c r="F8" s="386"/>
      <c r="G8" s="386"/>
      <c r="H8" s="386"/>
      <c r="I8" s="386"/>
      <c r="J8" s="386"/>
      <c r="K8" s="386"/>
      <c r="V8" s="383" t="s">
        <v>1015</v>
      </c>
      <c r="AE8" s="577"/>
      <c r="AF8" s="385"/>
      <c r="AG8" s="385"/>
      <c r="AI8" s="385"/>
      <c r="AJ8" s="385"/>
      <c r="AL8" s="385"/>
      <c r="AM8" s="385"/>
    </row>
    <row r="9" spans="2:42" s="383" customFormat="1" ht="13.5" customHeight="1">
      <c r="L9" s="385"/>
      <c r="M9" s="385"/>
      <c r="N9" s="385"/>
      <c r="O9" s="385"/>
      <c r="P9" s="385"/>
      <c r="Q9" s="385"/>
      <c r="R9" s="385"/>
      <c r="S9" s="385"/>
      <c r="V9" s="385" t="s">
        <v>327</v>
      </c>
      <c r="W9" s="385"/>
      <c r="X9" s="385"/>
      <c r="Y9" s="552"/>
      <c r="Z9" s="552"/>
      <c r="AA9" s="552"/>
      <c r="AB9" s="552"/>
      <c r="AC9" s="552"/>
      <c r="AD9" s="552"/>
      <c r="AE9" s="552"/>
      <c r="AF9" s="552"/>
      <c r="AG9" s="552"/>
      <c r="AH9" s="552"/>
      <c r="AI9" s="552"/>
      <c r="AJ9" s="552"/>
      <c r="AK9" s="552"/>
      <c r="AL9" s="552"/>
      <c r="AM9" s="552"/>
      <c r="AN9" s="552"/>
    </row>
    <row r="10" spans="2:42" s="383" customFormat="1">
      <c r="X10" s="551"/>
      <c r="Y10" s="553"/>
      <c r="Z10" s="553"/>
      <c r="AA10" s="553"/>
      <c r="AB10" s="553"/>
      <c r="AC10" s="553"/>
      <c r="AD10" s="553"/>
      <c r="AE10" s="553"/>
      <c r="AF10" s="553"/>
      <c r="AG10" s="553"/>
      <c r="AH10" s="553"/>
      <c r="AI10" s="553"/>
      <c r="AJ10" s="553"/>
      <c r="AK10" s="553"/>
      <c r="AL10" s="553"/>
      <c r="AM10" s="553"/>
      <c r="AN10" s="553"/>
    </row>
    <row r="11" spans="2:42" s="383" customFormat="1">
      <c r="V11" s="385" t="s">
        <v>683</v>
      </c>
      <c r="W11" s="385"/>
      <c r="X11" s="385"/>
      <c r="Y11" s="554"/>
      <c r="Z11" s="554"/>
      <c r="AA11" s="554"/>
      <c r="AB11" s="554"/>
      <c r="AC11" s="554"/>
      <c r="AD11" s="554"/>
      <c r="AE11" s="554"/>
      <c r="AF11" s="554"/>
      <c r="AG11" s="554"/>
      <c r="AH11" s="554"/>
      <c r="AI11" s="554"/>
      <c r="AJ11" s="554"/>
      <c r="AK11" s="554"/>
      <c r="AL11" s="554"/>
      <c r="AM11" s="554"/>
      <c r="AN11" s="554"/>
    </row>
    <row r="12" spans="2:42" s="383" customFormat="1">
      <c r="X12" s="551"/>
      <c r="Y12" s="553"/>
      <c r="Z12" s="553"/>
      <c r="AA12" s="553"/>
      <c r="AB12" s="553"/>
      <c r="AC12" s="553"/>
      <c r="AD12" s="553"/>
      <c r="AE12" s="553"/>
      <c r="AF12" s="553"/>
      <c r="AG12" s="553"/>
      <c r="AH12" s="553"/>
      <c r="AI12" s="553"/>
      <c r="AJ12" s="553"/>
      <c r="AK12" s="553"/>
      <c r="AL12" s="553"/>
      <c r="AM12" s="553"/>
      <c r="AN12" s="553"/>
    </row>
    <row r="13" spans="2:42" s="383" customFormat="1">
      <c r="C13" s="384" t="s">
        <v>972</v>
      </c>
      <c r="D13" s="384"/>
    </row>
    <row r="14" spans="2:42" s="383" customFormat="1" ht="6.75" customHeight="1">
      <c r="C14" s="384"/>
      <c r="D14" s="384"/>
    </row>
    <row r="15" spans="2:42" s="383" customFormat="1" ht="14.25" customHeight="1">
      <c r="B15" s="387" t="s">
        <v>1016</v>
      </c>
      <c r="C15" s="400" t="s">
        <v>239</v>
      </c>
      <c r="D15" s="420"/>
      <c r="E15" s="420"/>
      <c r="F15" s="420"/>
      <c r="G15" s="420"/>
      <c r="H15" s="420"/>
      <c r="I15" s="420"/>
      <c r="J15" s="420"/>
      <c r="K15" s="420"/>
      <c r="L15" s="454"/>
      <c r="M15" s="475"/>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595"/>
    </row>
    <row r="16" spans="2:42" s="383" customFormat="1" ht="14.25" customHeight="1">
      <c r="B16" s="388"/>
      <c r="C16" s="401" t="s">
        <v>1018</v>
      </c>
      <c r="D16" s="421"/>
      <c r="E16" s="421"/>
      <c r="F16" s="421"/>
      <c r="G16" s="421"/>
      <c r="H16" s="421"/>
      <c r="I16" s="421"/>
      <c r="J16" s="421"/>
      <c r="K16" s="421"/>
      <c r="L16" s="455"/>
      <c r="M16" s="476"/>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596"/>
    </row>
    <row r="17" spans="2:42" s="383" customFormat="1" ht="13.5" customHeight="1">
      <c r="B17" s="388"/>
      <c r="C17" s="400" t="s">
        <v>605</v>
      </c>
      <c r="D17" s="420"/>
      <c r="E17" s="420"/>
      <c r="F17" s="420"/>
      <c r="G17" s="420"/>
      <c r="H17" s="420"/>
      <c r="I17" s="420"/>
      <c r="J17" s="420"/>
      <c r="K17" s="420"/>
      <c r="L17" s="456"/>
      <c r="M17" s="477" t="s">
        <v>153</v>
      </c>
      <c r="N17" s="477"/>
      <c r="O17" s="477"/>
      <c r="P17" s="477"/>
      <c r="Q17" s="514"/>
      <c r="R17" s="514"/>
      <c r="S17" s="514"/>
      <c r="T17" s="537" t="s">
        <v>795</v>
      </c>
      <c r="U17" s="514"/>
      <c r="V17" s="514"/>
      <c r="W17" s="514"/>
      <c r="X17" s="537" t="s">
        <v>765</v>
      </c>
      <c r="Y17" s="477"/>
      <c r="Z17" s="477"/>
      <c r="AA17" s="477"/>
      <c r="AB17" s="477"/>
      <c r="AC17" s="477"/>
      <c r="AD17" s="477"/>
      <c r="AE17" s="477"/>
      <c r="AF17" s="477"/>
      <c r="AG17" s="477"/>
      <c r="AH17" s="477"/>
      <c r="AI17" s="477"/>
      <c r="AJ17" s="477"/>
      <c r="AK17" s="477"/>
      <c r="AL17" s="477"/>
      <c r="AM17" s="477"/>
      <c r="AN17" s="585"/>
    </row>
    <row r="18" spans="2:42" s="383" customFormat="1" ht="13.5" customHeight="1">
      <c r="B18" s="388"/>
      <c r="C18" s="402"/>
      <c r="D18" s="422"/>
      <c r="E18" s="422"/>
      <c r="F18" s="422"/>
      <c r="G18" s="422"/>
      <c r="H18" s="422"/>
      <c r="I18" s="422"/>
      <c r="J18" s="422"/>
      <c r="K18" s="422"/>
      <c r="L18" s="457"/>
      <c r="M18" s="478"/>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3"/>
      <c r="AK18" s="493"/>
      <c r="AL18" s="493"/>
      <c r="AM18" s="493"/>
      <c r="AN18" s="597"/>
    </row>
    <row r="19" spans="2:42" s="383" customFormat="1" ht="13.5" customHeight="1">
      <c r="B19" s="388"/>
      <c r="C19" s="401"/>
      <c r="D19" s="421"/>
      <c r="E19" s="421"/>
      <c r="F19" s="421"/>
      <c r="G19" s="421"/>
      <c r="H19" s="421"/>
      <c r="I19" s="421"/>
      <c r="J19" s="421"/>
      <c r="K19" s="421"/>
      <c r="L19" s="455"/>
      <c r="M19" s="479" t="s">
        <v>946</v>
      </c>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79"/>
      <c r="AL19" s="479"/>
      <c r="AM19" s="479"/>
      <c r="AN19" s="598"/>
    </row>
    <row r="20" spans="2:42" s="383" customFormat="1" ht="14.25" customHeight="1">
      <c r="B20" s="388"/>
      <c r="C20" s="403" t="s">
        <v>857</v>
      </c>
      <c r="D20" s="423"/>
      <c r="E20" s="423"/>
      <c r="F20" s="423"/>
      <c r="G20" s="423"/>
      <c r="H20" s="423"/>
      <c r="I20" s="423"/>
      <c r="J20" s="423"/>
      <c r="K20" s="423"/>
      <c r="L20" s="458"/>
      <c r="M20" s="398" t="s">
        <v>242</v>
      </c>
      <c r="N20" s="419"/>
      <c r="O20" s="419"/>
      <c r="P20" s="419"/>
      <c r="Q20" s="450"/>
      <c r="R20" s="522"/>
      <c r="S20" s="530"/>
      <c r="T20" s="530"/>
      <c r="U20" s="530"/>
      <c r="V20" s="530"/>
      <c r="W20" s="530"/>
      <c r="X20" s="530"/>
      <c r="Y20" s="530"/>
      <c r="Z20" s="530"/>
      <c r="AA20" s="560"/>
      <c r="AB20" s="566" t="s">
        <v>36</v>
      </c>
      <c r="AC20" s="573"/>
      <c r="AD20" s="573"/>
      <c r="AE20" s="573"/>
      <c r="AF20" s="584"/>
      <c r="AG20" s="522"/>
      <c r="AH20" s="530"/>
      <c r="AI20" s="530"/>
      <c r="AJ20" s="530"/>
      <c r="AK20" s="530"/>
      <c r="AL20" s="530"/>
      <c r="AM20" s="530"/>
      <c r="AN20" s="560"/>
    </row>
    <row r="21" spans="2:42" ht="14.25" customHeight="1">
      <c r="B21" s="388"/>
      <c r="C21" s="404" t="s">
        <v>424</v>
      </c>
      <c r="D21" s="424"/>
      <c r="E21" s="424"/>
      <c r="F21" s="424"/>
      <c r="G21" s="424"/>
      <c r="H21" s="424"/>
      <c r="I21" s="424"/>
      <c r="J21" s="424"/>
      <c r="K21" s="424"/>
      <c r="L21" s="459"/>
      <c r="M21" s="480"/>
      <c r="N21" s="494"/>
      <c r="O21" s="494"/>
      <c r="P21" s="494"/>
      <c r="Q21" s="494"/>
      <c r="R21" s="494"/>
      <c r="S21" s="494"/>
      <c r="T21" s="494"/>
      <c r="U21" s="542"/>
      <c r="V21" s="398" t="s">
        <v>249</v>
      </c>
      <c r="W21" s="419"/>
      <c r="X21" s="419"/>
      <c r="Y21" s="419"/>
      <c r="Z21" s="419"/>
      <c r="AA21" s="450"/>
      <c r="AB21" s="480"/>
      <c r="AC21" s="494"/>
      <c r="AD21" s="494"/>
      <c r="AE21" s="494"/>
      <c r="AF21" s="494"/>
      <c r="AG21" s="494"/>
      <c r="AH21" s="494"/>
      <c r="AI21" s="494"/>
      <c r="AJ21" s="494"/>
      <c r="AK21" s="494"/>
      <c r="AL21" s="494"/>
      <c r="AM21" s="494"/>
      <c r="AN21" s="542"/>
      <c r="AP21" s="381"/>
    </row>
    <row r="22" spans="2:42" ht="14.25" customHeight="1">
      <c r="B22" s="388"/>
      <c r="C22" s="405" t="s">
        <v>251</v>
      </c>
      <c r="D22" s="425"/>
      <c r="E22" s="425"/>
      <c r="F22" s="425"/>
      <c r="G22" s="425"/>
      <c r="H22" s="425"/>
      <c r="I22" s="425"/>
      <c r="J22" s="425"/>
      <c r="K22" s="425"/>
      <c r="L22" s="460"/>
      <c r="M22" s="398" t="s">
        <v>254</v>
      </c>
      <c r="N22" s="419"/>
      <c r="O22" s="419"/>
      <c r="P22" s="419"/>
      <c r="Q22" s="450"/>
      <c r="R22" s="523"/>
      <c r="S22" s="531"/>
      <c r="T22" s="531"/>
      <c r="U22" s="531"/>
      <c r="V22" s="531"/>
      <c r="W22" s="531"/>
      <c r="X22" s="531"/>
      <c r="Y22" s="531"/>
      <c r="Z22" s="531"/>
      <c r="AA22" s="561"/>
      <c r="AB22" s="436" t="s">
        <v>255</v>
      </c>
      <c r="AC22" s="436"/>
      <c r="AD22" s="436"/>
      <c r="AE22" s="436"/>
      <c r="AF22" s="538"/>
      <c r="AG22" s="523"/>
      <c r="AH22" s="531"/>
      <c r="AI22" s="531"/>
      <c r="AJ22" s="531"/>
      <c r="AK22" s="531"/>
      <c r="AL22" s="531"/>
      <c r="AM22" s="531"/>
      <c r="AN22" s="561"/>
      <c r="AP22" s="381"/>
    </row>
    <row r="23" spans="2:42" ht="13.5" customHeight="1">
      <c r="B23" s="388"/>
      <c r="C23" s="400" t="s">
        <v>256</v>
      </c>
      <c r="D23" s="420"/>
      <c r="E23" s="420"/>
      <c r="F23" s="420"/>
      <c r="G23" s="420"/>
      <c r="H23" s="420"/>
      <c r="I23" s="420"/>
      <c r="J23" s="420"/>
      <c r="K23" s="420"/>
      <c r="L23" s="456"/>
      <c r="M23" s="477" t="s">
        <v>153</v>
      </c>
      <c r="N23" s="477"/>
      <c r="O23" s="477"/>
      <c r="P23" s="477"/>
      <c r="Q23" s="514"/>
      <c r="R23" s="514"/>
      <c r="S23" s="514"/>
      <c r="T23" s="537" t="s">
        <v>795</v>
      </c>
      <c r="U23" s="514"/>
      <c r="V23" s="514"/>
      <c r="W23" s="514"/>
      <c r="X23" s="537" t="s">
        <v>765</v>
      </c>
      <c r="Y23" s="477"/>
      <c r="Z23" s="477"/>
      <c r="AA23" s="477"/>
      <c r="AB23" s="477"/>
      <c r="AC23" s="477"/>
      <c r="AD23" s="477"/>
      <c r="AE23" s="477"/>
      <c r="AF23" s="477"/>
      <c r="AG23" s="477"/>
      <c r="AH23" s="477"/>
      <c r="AI23" s="477"/>
      <c r="AJ23" s="477"/>
      <c r="AK23" s="477"/>
      <c r="AL23" s="477"/>
      <c r="AM23" s="477"/>
      <c r="AN23" s="585"/>
      <c r="AP23" s="381"/>
    </row>
    <row r="24" spans="2:42" ht="14.25" customHeight="1">
      <c r="B24" s="388"/>
      <c r="C24" s="402"/>
      <c r="D24" s="422"/>
      <c r="E24" s="422"/>
      <c r="F24" s="422"/>
      <c r="G24" s="422"/>
      <c r="H24" s="422"/>
      <c r="I24" s="422"/>
      <c r="J24" s="422"/>
      <c r="K24" s="422"/>
      <c r="L24" s="457"/>
      <c r="M24" s="478"/>
      <c r="N24" s="493"/>
      <c r="O24" s="493"/>
      <c r="P24" s="493"/>
      <c r="Q24" s="493"/>
      <c r="R24" s="493"/>
      <c r="S24" s="493"/>
      <c r="T24" s="493"/>
      <c r="U24" s="493"/>
      <c r="V24" s="493"/>
      <c r="W24" s="493"/>
      <c r="X24" s="493"/>
      <c r="Y24" s="493"/>
      <c r="Z24" s="493"/>
      <c r="AA24" s="493"/>
      <c r="AB24" s="493"/>
      <c r="AC24" s="493"/>
      <c r="AD24" s="493"/>
      <c r="AE24" s="493"/>
      <c r="AF24" s="493"/>
      <c r="AG24" s="493"/>
      <c r="AH24" s="493"/>
      <c r="AI24" s="493"/>
      <c r="AJ24" s="493"/>
      <c r="AK24" s="493"/>
      <c r="AL24" s="493"/>
      <c r="AM24" s="493"/>
      <c r="AN24" s="597"/>
      <c r="AP24" s="381"/>
    </row>
    <row r="25" spans="2:42">
      <c r="B25" s="389"/>
      <c r="C25" s="401"/>
      <c r="D25" s="421"/>
      <c r="E25" s="421"/>
      <c r="F25" s="421"/>
      <c r="G25" s="421"/>
      <c r="H25" s="421"/>
      <c r="I25" s="421"/>
      <c r="J25" s="421"/>
      <c r="K25" s="421"/>
      <c r="L25" s="455"/>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598"/>
      <c r="AP25" s="381"/>
    </row>
    <row r="26" spans="2:42" ht="13.5" customHeight="1">
      <c r="B26" s="390" t="s">
        <v>560</v>
      </c>
      <c r="C26" s="400" t="s">
        <v>239</v>
      </c>
      <c r="D26" s="420"/>
      <c r="E26" s="420"/>
      <c r="F26" s="420"/>
      <c r="G26" s="420"/>
      <c r="H26" s="420"/>
      <c r="I26" s="420"/>
      <c r="J26" s="420"/>
      <c r="K26" s="420"/>
      <c r="L26" s="456"/>
      <c r="M26" s="475"/>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c r="AM26" s="491"/>
      <c r="AN26" s="595"/>
      <c r="AP26" s="381"/>
    </row>
    <row r="27" spans="2:42" ht="13.5" customHeight="1">
      <c r="B27" s="391"/>
      <c r="C27" s="401" t="s">
        <v>1020</v>
      </c>
      <c r="D27" s="421"/>
      <c r="E27" s="421"/>
      <c r="F27" s="421"/>
      <c r="G27" s="421"/>
      <c r="H27" s="421"/>
      <c r="I27" s="421"/>
      <c r="J27" s="421"/>
      <c r="K27" s="421"/>
      <c r="L27" s="455"/>
      <c r="M27" s="476"/>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2"/>
      <c r="AL27" s="492"/>
      <c r="AM27" s="492"/>
      <c r="AN27" s="596"/>
      <c r="AP27" s="381"/>
    </row>
    <row r="28" spans="2:42" ht="13.5" customHeight="1">
      <c r="B28" s="391"/>
      <c r="C28" s="400" t="s">
        <v>218</v>
      </c>
      <c r="D28" s="420"/>
      <c r="E28" s="420"/>
      <c r="F28" s="420"/>
      <c r="G28" s="420"/>
      <c r="H28" s="420"/>
      <c r="I28" s="420"/>
      <c r="J28" s="420"/>
      <c r="K28" s="420"/>
      <c r="L28" s="456"/>
      <c r="M28" s="477" t="s">
        <v>153</v>
      </c>
      <c r="N28" s="477"/>
      <c r="O28" s="477"/>
      <c r="P28" s="477"/>
      <c r="Q28" s="514"/>
      <c r="R28" s="514"/>
      <c r="S28" s="514"/>
      <c r="T28" s="537" t="s">
        <v>795</v>
      </c>
      <c r="U28" s="514"/>
      <c r="V28" s="514"/>
      <c r="W28" s="514"/>
      <c r="X28" s="537" t="s">
        <v>765</v>
      </c>
      <c r="Y28" s="477"/>
      <c r="Z28" s="477"/>
      <c r="AA28" s="477"/>
      <c r="AB28" s="477"/>
      <c r="AC28" s="477"/>
      <c r="AD28" s="477"/>
      <c r="AE28" s="477"/>
      <c r="AF28" s="477"/>
      <c r="AG28" s="477"/>
      <c r="AH28" s="477"/>
      <c r="AI28" s="477"/>
      <c r="AJ28" s="477"/>
      <c r="AK28" s="477"/>
      <c r="AL28" s="477"/>
      <c r="AM28" s="477"/>
      <c r="AN28" s="585"/>
      <c r="AP28" s="381"/>
    </row>
    <row r="29" spans="2:42" ht="14.25" customHeight="1">
      <c r="B29" s="391"/>
      <c r="C29" s="402"/>
      <c r="D29" s="422"/>
      <c r="E29" s="422"/>
      <c r="F29" s="422"/>
      <c r="G29" s="422"/>
      <c r="H29" s="422"/>
      <c r="I29" s="422"/>
      <c r="J29" s="422"/>
      <c r="K29" s="422"/>
      <c r="L29" s="457"/>
      <c r="M29" s="478"/>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93"/>
      <c r="AM29" s="493"/>
      <c r="AN29" s="597"/>
      <c r="AP29" s="381"/>
    </row>
    <row r="30" spans="2:42">
      <c r="B30" s="391"/>
      <c r="C30" s="401"/>
      <c r="D30" s="421"/>
      <c r="E30" s="421"/>
      <c r="F30" s="421"/>
      <c r="G30" s="421"/>
      <c r="H30" s="421"/>
      <c r="I30" s="421"/>
      <c r="J30" s="421"/>
      <c r="K30" s="421"/>
      <c r="L30" s="455"/>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M30" s="479"/>
      <c r="AN30" s="598"/>
      <c r="AP30" s="381"/>
    </row>
    <row r="31" spans="2:42" ht="14.25" customHeight="1">
      <c r="B31" s="391"/>
      <c r="C31" s="403" t="s">
        <v>857</v>
      </c>
      <c r="D31" s="423"/>
      <c r="E31" s="423"/>
      <c r="F31" s="423"/>
      <c r="G31" s="423"/>
      <c r="H31" s="423"/>
      <c r="I31" s="423"/>
      <c r="J31" s="423"/>
      <c r="K31" s="423"/>
      <c r="L31" s="458"/>
      <c r="M31" s="481" t="s">
        <v>242</v>
      </c>
      <c r="N31" s="495"/>
      <c r="O31" s="495"/>
      <c r="P31" s="495"/>
      <c r="Q31" s="515"/>
      <c r="R31" s="522"/>
      <c r="S31" s="530"/>
      <c r="T31" s="530"/>
      <c r="U31" s="530"/>
      <c r="V31" s="530"/>
      <c r="W31" s="530"/>
      <c r="X31" s="530"/>
      <c r="Y31" s="530"/>
      <c r="Z31" s="530"/>
      <c r="AA31" s="560"/>
      <c r="AB31" s="567" t="s">
        <v>36</v>
      </c>
      <c r="AC31" s="477"/>
      <c r="AD31" s="477"/>
      <c r="AE31" s="477"/>
      <c r="AF31" s="585"/>
      <c r="AG31" s="522"/>
      <c r="AH31" s="530"/>
      <c r="AI31" s="530"/>
      <c r="AJ31" s="530"/>
      <c r="AK31" s="530"/>
      <c r="AL31" s="530"/>
      <c r="AM31" s="530"/>
      <c r="AN31" s="560"/>
      <c r="AP31" s="381"/>
    </row>
    <row r="32" spans="2:42" ht="13.5" customHeight="1">
      <c r="B32" s="391"/>
      <c r="C32" s="406" t="s">
        <v>257</v>
      </c>
      <c r="D32" s="426"/>
      <c r="E32" s="426"/>
      <c r="F32" s="426"/>
      <c r="G32" s="426"/>
      <c r="H32" s="426"/>
      <c r="I32" s="426"/>
      <c r="J32" s="426"/>
      <c r="K32" s="426"/>
      <c r="L32" s="461"/>
      <c r="M32" s="477" t="s">
        <v>153</v>
      </c>
      <c r="N32" s="477"/>
      <c r="O32" s="477"/>
      <c r="P32" s="477"/>
      <c r="Q32" s="514"/>
      <c r="R32" s="514"/>
      <c r="S32" s="514"/>
      <c r="T32" s="537" t="s">
        <v>795</v>
      </c>
      <c r="U32" s="514"/>
      <c r="V32" s="514"/>
      <c r="W32" s="514"/>
      <c r="X32" s="537" t="s">
        <v>765</v>
      </c>
      <c r="Y32" s="477"/>
      <c r="Z32" s="477"/>
      <c r="AA32" s="477"/>
      <c r="AB32" s="477"/>
      <c r="AC32" s="477"/>
      <c r="AD32" s="477"/>
      <c r="AE32" s="477"/>
      <c r="AF32" s="477"/>
      <c r="AG32" s="477"/>
      <c r="AH32" s="477"/>
      <c r="AI32" s="477"/>
      <c r="AJ32" s="477"/>
      <c r="AK32" s="477"/>
      <c r="AL32" s="477"/>
      <c r="AM32" s="477"/>
      <c r="AN32" s="585"/>
      <c r="AP32" s="381"/>
    </row>
    <row r="33" spans="2:42" ht="14.25" customHeight="1">
      <c r="B33" s="391"/>
      <c r="C33" s="407"/>
      <c r="D33" s="427"/>
      <c r="E33" s="427"/>
      <c r="F33" s="427"/>
      <c r="G33" s="427"/>
      <c r="H33" s="427"/>
      <c r="I33" s="427"/>
      <c r="J33" s="427"/>
      <c r="K33" s="427"/>
      <c r="L33" s="462"/>
      <c r="M33" s="478"/>
      <c r="N33" s="493"/>
      <c r="O33" s="493"/>
      <c r="P33" s="493"/>
      <c r="Q33" s="493"/>
      <c r="R33" s="493"/>
      <c r="S33" s="493"/>
      <c r="T33" s="493"/>
      <c r="U33" s="493"/>
      <c r="V33" s="493"/>
      <c r="W33" s="493"/>
      <c r="X33" s="493"/>
      <c r="Y33" s="493"/>
      <c r="Z33" s="493"/>
      <c r="AA33" s="493"/>
      <c r="AB33" s="493"/>
      <c r="AC33" s="493"/>
      <c r="AD33" s="493"/>
      <c r="AE33" s="493"/>
      <c r="AF33" s="493"/>
      <c r="AG33" s="493"/>
      <c r="AH33" s="493"/>
      <c r="AI33" s="493"/>
      <c r="AJ33" s="493"/>
      <c r="AK33" s="493"/>
      <c r="AL33" s="493"/>
      <c r="AM33" s="493"/>
      <c r="AN33" s="597"/>
      <c r="AP33" s="381"/>
    </row>
    <row r="34" spans="2:42">
      <c r="B34" s="391"/>
      <c r="C34" s="408"/>
      <c r="D34" s="428"/>
      <c r="E34" s="428"/>
      <c r="F34" s="428"/>
      <c r="G34" s="428"/>
      <c r="H34" s="428"/>
      <c r="I34" s="428"/>
      <c r="J34" s="428"/>
      <c r="K34" s="428"/>
      <c r="L34" s="463"/>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598"/>
      <c r="AP34" s="381"/>
    </row>
    <row r="35" spans="2:42" ht="14.25" customHeight="1">
      <c r="B35" s="391"/>
      <c r="C35" s="403" t="s">
        <v>857</v>
      </c>
      <c r="D35" s="423"/>
      <c r="E35" s="423"/>
      <c r="F35" s="423"/>
      <c r="G35" s="423"/>
      <c r="H35" s="423"/>
      <c r="I35" s="423"/>
      <c r="J35" s="423"/>
      <c r="K35" s="423"/>
      <c r="L35" s="458"/>
      <c r="M35" s="481" t="s">
        <v>242</v>
      </c>
      <c r="N35" s="495"/>
      <c r="O35" s="495"/>
      <c r="P35" s="495"/>
      <c r="Q35" s="515"/>
      <c r="R35" s="522"/>
      <c r="S35" s="530"/>
      <c r="T35" s="530"/>
      <c r="U35" s="530"/>
      <c r="V35" s="530"/>
      <c r="W35" s="530"/>
      <c r="X35" s="530"/>
      <c r="Y35" s="530"/>
      <c r="Z35" s="530"/>
      <c r="AA35" s="560"/>
      <c r="AB35" s="567" t="s">
        <v>36</v>
      </c>
      <c r="AC35" s="477"/>
      <c r="AD35" s="477"/>
      <c r="AE35" s="477"/>
      <c r="AF35" s="585"/>
      <c r="AG35" s="522"/>
      <c r="AH35" s="530"/>
      <c r="AI35" s="530"/>
      <c r="AJ35" s="530"/>
      <c r="AK35" s="530"/>
      <c r="AL35" s="530"/>
      <c r="AM35" s="530"/>
      <c r="AN35" s="560"/>
      <c r="AP35" s="381"/>
    </row>
    <row r="36" spans="2:42" ht="14.25" customHeight="1">
      <c r="B36" s="391"/>
      <c r="C36" s="403" t="s">
        <v>258</v>
      </c>
      <c r="D36" s="423"/>
      <c r="E36" s="423"/>
      <c r="F36" s="423"/>
      <c r="G36" s="423"/>
      <c r="H36" s="423"/>
      <c r="I36" s="423"/>
      <c r="J36" s="423"/>
      <c r="K36" s="423"/>
      <c r="L36" s="458"/>
      <c r="M36" s="482"/>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599"/>
      <c r="AP36" s="381"/>
    </row>
    <row r="37" spans="2:42" ht="13.5" customHeight="1">
      <c r="B37" s="391"/>
      <c r="C37" s="400" t="s">
        <v>262</v>
      </c>
      <c r="D37" s="420"/>
      <c r="E37" s="420"/>
      <c r="F37" s="420"/>
      <c r="G37" s="420"/>
      <c r="H37" s="420"/>
      <c r="I37" s="420"/>
      <c r="J37" s="420"/>
      <c r="K37" s="420"/>
      <c r="L37" s="456"/>
      <c r="M37" s="477" t="s">
        <v>153</v>
      </c>
      <c r="N37" s="477"/>
      <c r="O37" s="477"/>
      <c r="P37" s="477"/>
      <c r="Q37" s="514"/>
      <c r="R37" s="514"/>
      <c r="S37" s="514"/>
      <c r="T37" s="537" t="s">
        <v>795</v>
      </c>
      <c r="U37" s="514"/>
      <c r="V37" s="514"/>
      <c r="W37" s="514"/>
      <c r="X37" s="537" t="s">
        <v>765</v>
      </c>
      <c r="Y37" s="477"/>
      <c r="Z37" s="477"/>
      <c r="AA37" s="477"/>
      <c r="AB37" s="477"/>
      <c r="AC37" s="477"/>
      <c r="AD37" s="477"/>
      <c r="AE37" s="477"/>
      <c r="AF37" s="477"/>
      <c r="AG37" s="477"/>
      <c r="AH37" s="477"/>
      <c r="AI37" s="477"/>
      <c r="AJ37" s="477"/>
      <c r="AK37" s="477"/>
      <c r="AL37" s="477"/>
      <c r="AM37" s="477"/>
      <c r="AN37" s="585"/>
      <c r="AP37" s="381"/>
    </row>
    <row r="38" spans="2:42" ht="14.25" customHeight="1">
      <c r="B38" s="391"/>
      <c r="C38" s="402"/>
      <c r="D38" s="422"/>
      <c r="E38" s="422"/>
      <c r="F38" s="422"/>
      <c r="G38" s="422"/>
      <c r="H38" s="422"/>
      <c r="I38" s="422"/>
      <c r="J38" s="422"/>
      <c r="K38" s="422"/>
      <c r="L38" s="457"/>
      <c r="M38" s="478"/>
      <c r="N38" s="493"/>
      <c r="O38" s="493"/>
      <c r="P38" s="493"/>
      <c r="Q38" s="493"/>
      <c r="R38" s="493"/>
      <c r="S38" s="493"/>
      <c r="T38" s="493"/>
      <c r="U38" s="493"/>
      <c r="V38" s="493"/>
      <c r="W38" s="493"/>
      <c r="X38" s="493"/>
      <c r="Y38" s="493"/>
      <c r="Z38" s="493"/>
      <c r="AA38" s="493"/>
      <c r="AB38" s="493"/>
      <c r="AC38" s="493"/>
      <c r="AD38" s="493"/>
      <c r="AE38" s="493"/>
      <c r="AF38" s="493"/>
      <c r="AG38" s="493"/>
      <c r="AH38" s="493"/>
      <c r="AI38" s="493"/>
      <c r="AJ38" s="493"/>
      <c r="AK38" s="493"/>
      <c r="AL38" s="493"/>
      <c r="AM38" s="493"/>
      <c r="AN38" s="597"/>
      <c r="AP38" s="381"/>
    </row>
    <row r="39" spans="2:42">
      <c r="B39" s="392"/>
      <c r="C39" s="401"/>
      <c r="D39" s="421"/>
      <c r="E39" s="421"/>
      <c r="F39" s="421"/>
      <c r="G39" s="421"/>
      <c r="H39" s="421"/>
      <c r="I39" s="421"/>
      <c r="J39" s="421"/>
      <c r="K39" s="421"/>
      <c r="L39" s="455"/>
      <c r="M39" s="479"/>
      <c r="N39" s="479"/>
      <c r="O39" s="479"/>
      <c r="P39" s="479"/>
      <c r="Q39" s="479"/>
      <c r="R39" s="479"/>
      <c r="S39" s="479"/>
      <c r="T39" s="479"/>
      <c r="U39" s="479"/>
      <c r="V39" s="479"/>
      <c r="W39" s="479"/>
      <c r="X39" s="479"/>
      <c r="Y39" s="479"/>
      <c r="Z39" s="479"/>
      <c r="AA39" s="479"/>
      <c r="AB39" s="479"/>
      <c r="AC39" s="479"/>
      <c r="AD39" s="479"/>
      <c r="AE39" s="479"/>
      <c r="AF39" s="479"/>
      <c r="AG39" s="479"/>
      <c r="AH39" s="479"/>
      <c r="AI39" s="479"/>
      <c r="AJ39" s="479"/>
      <c r="AK39" s="479"/>
      <c r="AL39" s="479"/>
      <c r="AM39" s="479"/>
      <c r="AN39" s="598"/>
      <c r="AP39" s="381"/>
    </row>
    <row r="40" spans="2:42" ht="13.5" customHeight="1">
      <c r="B40" s="390" t="s">
        <v>264</v>
      </c>
      <c r="C40" s="409" t="s">
        <v>1023</v>
      </c>
      <c r="D40" s="429"/>
      <c r="E40" s="429"/>
      <c r="F40" s="429"/>
      <c r="G40" s="429"/>
      <c r="H40" s="429"/>
      <c r="I40" s="429"/>
      <c r="J40" s="429"/>
      <c r="K40" s="429"/>
      <c r="L40" s="429"/>
      <c r="M40" s="483" t="s">
        <v>269</v>
      </c>
      <c r="N40" s="497"/>
      <c r="O40" s="502" t="s">
        <v>272</v>
      </c>
      <c r="P40" s="508"/>
      <c r="Q40" s="516"/>
      <c r="R40" s="524" t="s">
        <v>274</v>
      </c>
      <c r="S40" s="532"/>
      <c r="T40" s="532"/>
      <c r="U40" s="532"/>
      <c r="V40" s="532"/>
      <c r="W40" s="532"/>
      <c r="X40" s="532"/>
      <c r="Y40" s="532"/>
      <c r="Z40" s="555"/>
      <c r="AA40" s="502" t="s">
        <v>44</v>
      </c>
      <c r="AB40" s="508"/>
      <c r="AC40" s="508"/>
      <c r="AD40" s="516"/>
      <c r="AE40" s="578" t="s">
        <v>1024</v>
      </c>
      <c r="AF40" s="586"/>
      <c r="AG40" s="586"/>
      <c r="AH40" s="586"/>
      <c r="AI40" s="588" t="s">
        <v>278</v>
      </c>
      <c r="AJ40" s="591"/>
      <c r="AK40" s="591"/>
      <c r="AL40" s="591"/>
      <c r="AM40" s="591"/>
      <c r="AN40" s="600"/>
      <c r="AP40" s="381"/>
    </row>
    <row r="41" spans="2:42" ht="14.25" customHeight="1">
      <c r="B41" s="391"/>
      <c r="C41" s="410"/>
      <c r="D41" s="430"/>
      <c r="E41" s="430"/>
      <c r="F41" s="430"/>
      <c r="G41" s="430"/>
      <c r="H41" s="430"/>
      <c r="I41" s="430"/>
      <c r="J41" s="430"/>
      <c r="K41" s="430"/>
      <c r="L41" s="430"/>
      <c r="M41" s="484"/>
      <c r="N41" s="498"/>
      <c r="O41" s="503" t="s">
        <v>281</v>
      </c>
      <c r="P41" s="509"/>
      <c r="Q41" s="517"/>
      <c r="R41" s="525"/>
      <c r="S41" s="533"/>
      <c r="T41" s="533"/>
      <c r="U41" s="533"/>
      <c r="V41" s="533"/>
      <c r="W41" s="533"/>
      <c r="X41" s="533"/>
      <c r="Y41" s="533"/>
      <c r="Z41" s="556"/>
      <c r="AA41" s="562" t="s">
        <v>282</v>
      </c>
      <c r="AB41" s="568"/>
      <c r="AC41" s="568"/>
      <c r="AD41" s="568"/>
      <c r="AE41" s="579" t="s">
        <v>284</v>
      </c>
      <c r="AF41" s="587"/>
      <c r="AG41" s="587"/>
      <c r="AH41" s="587"/>
      <c r="AI41" s="579" t="s">
        <v>287</v>
      </c>
      <c r="AJ41" s="587"/>
      <c r="AK41" s="587"/>
      <c r="AL41" s="587"/>
      <c r="AM41" s="587"/>
      <c r="AN41" s="601"/>
      <c r="AP41" s="381"/>
    </row>
    <row r="42" spans="2:42" ht="14.25" customHeight="1">
      <c r="B42" s="391"/>
      <c r="C42" s="388" t="s">
        <v>1025</v>
      </c>
      <c r="D42" s="431"/>
      <c r="E42" s="440" t="s">
        <v>292</v>
      </c>
      <c r="F42" s="440"/>
      <c r="G42" s="440"/>
      <c r="H42" s="440"/>
      <c r="I42" s="440"/>
      <c r="J42" s="440"/>
      <c r="K42" s="440"/>
      <c r="L42" s="464"/>
      <c r="M42" s="485"/>
      <c r="N42" s="499"/>
      <c r="O42" s="504"/>
      <c r="P42" s="510"/>
      <c r="Q42" s="518"/>
      <c r="R42" s="526" t="s">
        <v>27</v>
      </c>
      <c r="S42" s="534" t="s">
        <v>294</v>
      </c>
      <c r="T42" s="534"/>
      <c r="U42" s="543" t="s">
        <v>27</v>
      </c>
      <c r="V42" s="534" t="s">
        <v>991</v>
      </c>
      <c r="W42" s="534"/>
      <c r="X42" s="543" t="s">
        <v>27</v>
      </c>
      <c r="Y42" s="534" t="s">
        <v>1027</v>
      </c>
      <c r="Z42" s="557"/>
      <c r="AA42" s="563"/>
      <c r="AB42" s="569"/>
      <c r="AC42" s="569"/>
      <c r="AD42" s="574"/>
      <c r="AE42" s="580"/>
      <c r="AF42" s="569"/>
      <c r="AG42" s="569"/>
      <c r="AH42" s="574"/>
      <c r="AI42" s="526" t="s">
        <v>27</v>
      </c>
      <c r="AJ42" s="534" t="s">
        <v>296</v>
      </c>
      <c r="AK42" s="534"/>
      <c r="AL42" s="543" t="s">
        <v>975</v>
      </c>
      <c r="AM42" s="534" t="s">
        <v>298</v>
      </c>
      <c r="AN42" s="557"/>
      <c r="AP42" s="381"/>
    </row>
    <row r="43" spans="2:42" ht="14.25" customHeight="1">
      <c r="B43" s="391"/>
      <c r="C43" s="388"/>
      <c r="D43" s="431"/>
      <c r="E43" s="440" t="s">
        <v>301</v>
      </c>
      <c r="F43" s="444"/>
      <c r="G43" s="444"/>
      <c r="H43" s="444"/>
      <c r="I43" s="444"/>
      <c r="J43" s="444"/>
      <c r="K43" s="444"/>
      <c r="L43" s="465"/>
      <c r="M43" s="485"/>
      <c r="N43" s="499"/>
      <c r="O43" s="504"/>
      <c r="P43" s="510"/>
      <c r="Q43" s="518"/>
      <c r="R43" s="526" t="s">
        <v>27</v>
      </c>
      <c r="S43" s="534" t="s">
        <v>294</v>
      </c>
      <c r="T43" s="534"/>
      <c r="U43" s="543" t="s">
        <v>27</v>
      </c>
      <c r="V43" s="534" t="s">
        <v>991</v>
      </c>
      <c r="W43" s="534"/>
      <c r="X43" s="543" t="s">
        <v>27</v>
      </c>
      <c r="Y43" s="534" t="s">
        <v>1027</v>
      </c>
      <c r="Z43" s="557"/>
      <c r="AA43" s="563"/>
      <c r="AB43" s="569"/>
      <c r="AC43" s="569"/>
      <c r="AD43" s="574"/>
      <c r="AE43" s="580"/>
      <c r="AF43" s="569"/>
      <c r="AG43" s="569"/>
      <c r="AH43" s="574"/>
      <c r="AI43" s="526" t="s">
        <v>27</v>
      </c>
      <c r="AJ43" s="534" t="s">
        <v>296</v>
      </c>
      <c r="AK43" s="534"/>
      <c r="AL43" s="543" t="s">
        <v>975</v>
      </c>
      <c r="AM43" s="534" t="s">
        <v>298</v>
      </c>
      <c r="AN43" s="557"/>
      <c r="AP43" s="381"/>
    </row>
    <row r="44" spans="2:42" ht="14.25" customHeight="1">
      <c r="B44" s="391"/>
      <c r="C44" s="388"/>
      <c r="D44" s="431"/>
      <c r="E44" s="440" t="s">
        <v>302</v>
      </c>
      <c r="F44" s="444"/>
      <c r="G44" s="444"/>
      <c r="H44" s="444"/>
      <c r="I44" s="444"/>
      <c r="J44" s="444"/>
      <c r="K44" s="444"/>
      <c r="L44" s="465"/>
      <c r="M44" s="485"/>
      <c r="N44" s="499"/>
      <c r="O44" s="504"/>
      <c r="P44" s="510"/>
      <c r="Q44" s="518"/>
      <c r="R44" s="526" t="s">
        <v>27</v>
      </c>
      <c r="S44" s="534" t="s">
        <v>294</v>
      </c>
      <c r="T44" s="534"/>
      <c r="U44" s="543" t="s">
        <v>27</v>
      </c>
      <c r="V44" s="534" t="s">
        <v>991</v>
      </c>
      <c r="W44" s="534"/>
      <c r="X44" s="543" t="s">
        <v>27</v>
      </c>
      <c r="Y44" s="534" t="s">
        <v>1027</v>
      </c>
      <c r="Z44" s="557"/>
      <c r="AA44" s="563"/>
      <c r="AB44" s="569"/>
      <c r="AC44" s="569"/>
      <c r="AD44" s="574"/>
      <c r="AE44" s="580"/>
      <c r="AF44" s="569"/>
      <c r="AG44" s="569"/>
      <c r="AH44" s="574"/>
      <c r="AI44" s="526" t="s">
        <v>27</v>
      </c>
      <c r="AJ44" s="534" t="s">
        <v>296</v>
      </c>
      <c r="AK44" s="534"/>
      <c r="AL44" s="543" t="s">
        <v>975</v>
      </c>
      <c r="AM44" s="534" t="s">
        <v>298</v>
      </c>
      <c r="AN44" s="557"/>
      <c r="AP44" s="381"/>
    </row>
    <row r="45" spans="2:42" ht="14.25" customHeight="1">
      <c r="B45" s="391"/>
      <c r="C45" s="388"/>
      <c r="D45" s="431"/>
      <c r="E45" s="440" t="s">
        <v>307</v>
      </c>
      <c r="F45" s="444"/>
      <c r="G45" s="444"/>
      <c r="H45" s="444"/>
      <c r="I45" s="444"/>
      <c r="J45" s="444"/>
      <c r="K45" s="444"/>
      <c r="L45" s="465"/>
      <c r="M45" s="485"/>
      <c r="N45" s="499"/>
      <c r="O45" s="504"/>
      <c r="P45" s="510"/>
      <c r="Q45" s="518"/>
      <c r="R45" s="526" t="s">
        <v>27</v>
      </c>
      <c r="S45" s="534" t="s">
        <v>294</v>
      </c>
      <c r="T45" s="534"/>
      <c r="U45" s="543" t="s">
        <v>27</v>
      </c>
      <c r="V45" s="534" t="s">
        <v>991</v>
      </c>
      <c r="W45" s="534"/>
      <c r="X45" s="543" t="s">
        <v>27</v>
      </c>
      <c r="Y45" s="534" t="s">
        <v>1027</v>
      </c>
      <c r="Z45" s="557"/>
      <c r="AA45" s="563"/>
      <c r="AB45" s="569"/>
      <c r="AC45" s="569"/>
      <c r="AD45" s="574"/>
      <c r="AE45" s="580"/>
      <c r="AF45" s="569"/>
      <c r="AG45" s="569"/>
      <c r="AH45" s="574"/>
      <c r="AI45" s="526" t="s">
        <v>27</v>
      </c>
      <c r="AJ45" s="534" t="s">
        <v>296</v>
      </c>
      <c r="AK45" s="534"/>
      <c r="AL45" s="543" t="s">
        <v>975</v>
      </c>
      <c r="AM45" s="534" t="s">
        <v>298</v>
      </c>
      <c r="AN45" s="557"/>
      <c r="AP45" s="381"/>
    </row>
    <row r="46" spans="2:42" ht="14.25" customHeight="1">
      <c r="B46" s="391"/>
      <c r="C46" s="388"/>
      <c r="D46" s="431"/>
      <c r="E46" s="440" t="s">
        <v>228</v>
      </c>
      <c r="F46" s="444"/>
      <c r="G46" s="444"/>
      <c r="H46" s="444"/>
      <c r="I46" s="444"/>
      <c r="J46" s="444"/>
      <c r="K46" s="444"/>
      <c r="L46" s="465"/>
      <c r="M46" s="485"/>
      <c r="N46" s="499"/>
      <c r="O46" s="504"/>
      <c r="P46" s="510"/>
      <c r="Q46" s="518"/>
      <c r="R46" s="526" t="s">
        <v>27</v>
      </c>
      <c r="S46" s="534" t="s">
        <v>294</v>
      </c>
      <c r="T46" s="534"/>
      <c r="U46" s="543" t="s">
        <v>27</v>
      </c>
      <c r="V46" s="534" t="s">
        <v>991</v>
      </c>
      <c r="W46" s="534"/>
      <c r="X46" s="543" t="s">
        <v>27</v>
      </c>
      <c r="Y46" s="534" t="s">
        <v>1027</v>
      </c>
      <c r="Z46" s="557"/>
      <c r="AA46" s="563"/>
      <c r="AB46" s="569"/>
      <c r="AC46" s="569"/>
      <c r="AD46" s="574"/>
      <c r="AE46" s="580"/>
      <c r="AF46" s="569"/>
      <c r="AG46" s="569"/>
      <c r="AH46" s="574"/>
      <c r="AI46" s="526" t="s">
        <v>27</v>
      </c>
      <c r="AJ46" s="534" t="s">
        <v>296</v>
      </c>
      <c r="AK46" s="534"/>
      <c r="AL46" s="543" t="s">
        <v>975</v>
      </c>
      <c r="AM46" s="534" t="s">
        <v>298</v>
      </c>
      <c r="AN46" s="557"/>
      <c r="AP46" s="381"/>
    </row>
    <row r="47" spans="2:42" ht="14.25" customHeight="1">
      <c r="B47" s="391"/>
      <c r="C47" s="388"/>
      <c r="D47" s="431"/>
      <c r="E47" s="441" t="s">
        <v>312</v>
      </c>
      <c r="F47" s="445"/>
      <c r="G47" s="445"/>
      <c r="H47" s="445"/>
      <c r="I47" s="445"/>
      <c r="J47" s="445"/>
      <c r="K47" s="445"/>
      <c r="L47" s="466"/>
      <c r="M47" s="485"/>
      <c r="N47" s="499"/>
      <c r="O47" s="504"/>
      <c r="P47" s="510"/>
      <c r="Q47" s="518"/>
      <c r="R47" s="526" t="s">
        <v>27</v>
      </c>
      <c r="S47" s="534" t="s">
        <v>294</v>
      </c>
      <c r="T47" s="534"/>
      <c r="U47" s="543" t="s">
        <v>27</v>
      </c>
      <c r="V47" s="534" t="s">
        <v>991</v>
      </c>
      <c r="W47" s="534"/>
      <c r="X47" s="543" t="s">
        <v>27</v>
      </c>
      <c r="Y47" s="534" t="s">
        <v>1027</v>
      </c>
      <c r="Z47" s="557"/>
      <c r="AA47" s="563"/>
      <c r="AB47" s="569"/>
      <c r="AC47" s="569"/>
      <c r="AD47" s="574"/>
      <c r="AE47" s="580"/>
      <c r="AF47" s="569"/>
      <c r="AG47" s="569"/>
      <c r="AH47" s="574"/>
      <c r="AI47" s="526" t="s">
        <v>27</v>
      </c>
      <c r="AJ47" s="534" t="s">
        <v>296</v>
      </c>
      <c r="AK47" s="534"/>
      <c r="AL47" s="543" t="s">
        <v>975</v>
      </c>
      <c r="AM47" s="534" t="s">
        <v>298</v>
      </c>
      <c r="AN47" s="557"/>
      <c r="AP47" s="381"/>
    </row>
    <row r="48" spans="2:42" ht="14.25" customHeight="1">
      <c r="B48" s="391"/>
      <c r="C48" s="388"/>
      <c r="D48" s="431"/>
      <c r="E48" s="441" t="s">
        <v>313</v>
      </c>
      <c r="F48" s="445"/>
      <c r="G48" s="445"/>
      <c r="H48" s="445"/>
      <c r="I48" s="445"/>
      <c r="J48" s="445"/>
      <c r="K48" s="445"/>
      <c r="L48" s="466"/>
      <c r="M48" s="485"/>
      <c r="N48" s="499"/>
      <c r="O48" s="504"/>
      <c r="P48" s="510"/>
      <c r="Q48" s="518"/>
      <c r="R48" s="526" t="s">
        <v>27</v>
      </c>
      <c r="S48" s="534" t="s">
        <v>294</v>
      </c>
      <c r="T48" s="534"/>
      <c r="U48" s="543" t="s">
        <v>27</v>
      </c>
      <c r="V48" s="534" t="s">
        <v>991</v>
      </c>
      <c r="W48" s="534"/>
      <c r="X48" s="543" t="s">
        <v>27</v>
      </c>
      <c r="Y48" s="534" t="s">
        <v>1027</v>
      </c>
      <c r="Z48" s="557"/>
      <c r="AA48" s="563"/>
      <c r="AB48" s="569"/>
      <c r="AC48" s="569"/>
      <c r="AD48" s="574"/>
      <c r="AE48" s="580"/>
      <c r="AF48" s="569"/>
      <c r="AG48" s="569"/>
      <c r="AH48" s="574"/>
      <c r="AI48" s="526" t="s">
        <v>27</v>
      </c>
      <c r="AJ48" s="534" t="s">
        <v>296</v>
      </c>
      <c r="AK48" s="534"/>
      <c r="AL48" s="543" t="s">
        <v>975</v>
      </c>
      <c r="AM48" s="534" t="s">
        <v>298</v>
      </c>
      <c r="AN48" s="557"/>
      <c r="AP48" s="381"/>
    </row>
    <row r="49" spans="2:42" ht="14.25" customHeight="1">
      <c r="B49" s="391"/>
      <c r="C49" s="388"/>
      <c r="D49" s="432"/>
      <c r="E49" s="441" t="s">
        <v>314</v>
      </c>
      <c r="F49" s="446"/>
      <c r="G49" s="446"/>
      <c r="H49" s="446"/>
      <c r="I49" s="446"/>
      <c r="J49" s="446"/>
      <c r="K49" s="446"/>
      <c r="L49" s="467"/>
      <c r="M49" s="485"/>
      <c r="N49" s="499"/>
      <c r="O49" s="504"/>
      <c r="P49" s="510"/>
      <c r="Q49" s="518"/>
      <c r="R49" s="526" t="s">
        <v>27</v>
      </c>
      <c r="S49" s="534" t="s">
        <v>294</v>
      </c>
      <c r="T49" s="534"/>
      <c r="U49" s="543" t="s">
        <v>27</v>
      </c>
      <c r="V49" s="534" t="s">
        <v>991</v>
      </c>
      <c r="W49" s="534"/>
      <c r="X49" s="543" t="s">
        <v>27</v>
      </c>
      <c r="Y49" s="534" t="s">
        <v>1027</v>
      </c>
      <c r="Z49" s="557"/>
      <c r="AA49" s="563"/>
      <c r="AB49" s="569"/>
      <c r="AC49" s="569"/>
      <c r="AD49" s="574"/>
      <c r="AE49" s="580"/>
      <c r="AF49" s="569"/>
      <c r="AG49" s="569"/>
      <c r="AH49" s="574"/>
      <c r="AI49" s="526" t="s">
        <v>27</v>
      </c>
      <c r="AJ49" s="534" t="s">
        <v>296</v>
      </c>
      <c r="AK49" s="534"/>
      <c r="AL49" s="543" t="s">
        <v>975</v>
      </c>
      <c r="AM49" s="534" t="s">
        <v>298</v>
      </c>
      <c r="AN49" s="557"/>
      <c r="AP49" s="381"/>
    </row>
    <row r="50" spans="2:42" ht="14.25" customHeight="1">
      <c r="B50" s="391"/>
      <c r="C50" s="388"/>
      <c r="D50" s="432"/>
      <c r="E50" s="413" t="s">
        <v>4</v>
      </c>
      <c r="F50" s="447"/>
      <c r="G50" s="447"/>
      <c r="H50" s="447"/>
      <c r="I50" s="447"/>
      <c r="J50" s="447"/>
      <c r="K50" s="447"/>
      <c r="L50" s="468"/>
      <c r="M50" s="485"/>
      <c r="N50" s="499"/>
      <c r="O50" s="504"/>
      <c r="P50" s="510"/>
      <c r="Q50" s="518"/>
      <c r="R50" s="526" t="s">
        <v>27</v>
      </c>
      <c r="S50" s="534" t="s">
        <v>294</v>
      </c>
      <c r="T50" s="534"/>
      <c r="U50" s="543" t="s">
        <v>27</v>
      </c>
      <c r="V50" s="534" t="s">
        <v>991</v>
      </c>
      <c r="W50" s="534"/>
      <c r="X50" s="543" t="s">
        <v>27</v>
      </c>
      <c r="Y50" s="534" t="s">
        <v>1027</v>
      </c>
      <c r="Z50" s="557"/>
      <c r="AA50" s="563"/>
      <c r="AB50" s="569"/>
      <c r="AC50" s="569"/>
      <c r="AD50" s="574"/>
      <c r="AE50" s="580"/>
      <c r="AF50" s="569"/>
      <c r="AG50" s="569"/>
      <c r="AH50" s="574"/>
      <c r="AI50" s="526" t="s">
        <v>27</v>
      </c>
      <c r="AJ50" s="534" t="s">
        <v>296</v>
      </c>
      <c r="AK50" s="534"/>
      <c r="AL50" s="543" t="s">
        <v>975</v>
      </c>
      <c r="AM50" s="534" t="s">
        <v>298</v>
      </c>
      <c r="AN50" s="557"/>
      <c r="AP50" s="381"/>
    </row>
    <row r="51" spans="2:42" ht="14.25" customHeight="1">
      <c r="B51" s="391"/>
      <c r="C51" s="388"/>
      <c r="D51" s="433"/>
      <c r="E51" s="442" t="s">
        <v>317</v>
      </c>
      <c r="F51" s="448"/>
      <c r="G51" s="448"/>
      <c r="H51" s="448"/>
      <c r="I51" s="448"/>
      <c r="J51" s="448"/>
      <c r="K51" s="448"/>
      <c r="L51" s="469"/>
      <c r="M51" s="486"/>
      <c r="N51" s="500"/>
      <c r="O51" s="505"/>
      <c r="P51" s="511"/>
      <c r="Q51" s="519"/>
      <c r="R51" s="527" t="s">
        <v>27</v>
      </c>
      <c r="S51" s="535" t="s">
        <v>294</v>
      </c>
      <c r="T51" s="535"/>
      <c r="U51" s="544" t="s">
        <v>27</v>
      </c>
      <c r="V51" s="535" t="s">
        <v>991</v>
      </c>
      <c r="W51" s="535"/>
      <c r="X51" s="544" t="s">
        <v>27</v>
      </c>
      <c r="Y51" s="535" t="s">
        <v>1027</v>
      </c>
      <c r="Z51" s="558"/>
      <c r="AA51" s="564"/>
      <c r="AB51" s="570"/>
      <c r="AC51" s="570"/>
      <c r="AD51" s="575"/>
      <c r="AE51" s="581"/>
      <c r="AF51" s="570"/>
      <c r="AG51" s="570"/>
      <c r="AH51" s="575"/>
      <c r="AI51" s="527" t="s">
        <v>27</v>
      </c>
      <c r="AJ51" s="535" t="s">
        <v>296</v>
      </c>
      <c r="AK51" s="535"/>
      <c r="AL51" s="544" t="s">
        <v>975</v>
      </c>
      <c r="AM51" s="535" t="s">
        <v>298</v>
      </c>
      <c r="AN51" s="558"/>
      <c r="AP51" s="381"/>
    </row>
    <row r="52" spans="2:42" ht="14.25" customHeight="1">
      <c r="B52" s="391"/>
      <c r="C52" s="388"/>
      <c r="D52" s="434"/>
      <c r="E52" s="443" t="s">
        <v>319</v>
      </c>
      <c r="F52" s="443"/>
      <c r="G52" s="443"/>
      <c r="H52" s="443"/>
      <c r="I52" s="443"/>
      <c r="J52" s="443"/>
      <c r="K52" s="443"/>
      <c r="L52" s="470"/>
      <c r="M52" s="487"/>
      <c r="N52" s="501"/>
      <c r="O52" s="506"/>
      <c r="P52" s="512"/>
      <c r="Q52" s="520"/>
      <c r="R52" s="528" t="s">
        <v>27</v>
      </c>
      <c r="S52" s="536" t="s">
        <v>294</v>
      </c>
      <c r="T52" s="536"/>
      <c r="U52" s="545" t="s">
        <v>27</v>
      </c>
      <c r="V52" s="536" t="s">
        <v>991</v>
      </c>
      <c r="W52" s="536"/>
      <c r="X52" s="545" t="s">
        <v>27</v>
      </c>
      <c r="Y52" s="536" t="s">
        <v>1027</v>
      </c>
      <c r="Z52" s="559"/>
      <c r="AA52" s="565"/>
      <c r="AB52" s="571"/>
      <c r="AC52" s="571"/>
      <c r="AD52" s="576"/>
      <c r="AE52" s="582"/>
      <c r="AF52" s="571"/>
      <c r="AG52" s="571"/>
      <c r="AH52" s="576"/>
      <c r="AI52" s="528" t="s">
        <v>27</v>
      </c>
      <c r="AJ52" s="536" t="s">
        <v>296</v>
      </c>
      <c r="AK52" s="536"/>
      <c r="AL52" s="545" t="s">
        <v>975</v>
      </c>
      <c r="AM52" s="536" t="s">
        <v>298</v>
      </c>
      <c r="AN52" s="559"/>
      <c r="AP52" s="381"/>
    </row>
    <row r="53" spans="2:42" ht="14.25" customHeight="1">
      <c r="B53" s="391"/>
      <c r="C53" s="388"/>
      <c r="D53" s="431"/>
      <c r="E53" s="441" t="s">
        <v>29</v>
      </c>
      <c r="F53" s="445"/>
      <c r="G53" s="445"/>
      <c r="H53" s="445"/>
      <c r="I53" s="445"/>
      <c r="J53" s="445"/>
      <c r="K53" s="445"/>
      <c r="L53" s="466"/>
      <c r="M53" s="485"/>
      <c r="N53" s="499"/>
      <c r="O53" s="504"/>
      <c r="P53" s="510"/>
      <c r="Q53" s="518"/>
      <c r="R53" s="526" t="s">
        <v>27</v>
      </c>
      <c r="S53" s="534" t="s">
        <v>294</v>
      </c>
      <c r="T53" s="534"/>
      <c r="U53" s="543" t="s">
        <v>27</v>
      </c>
      <c r="V53" s="534" t="s">
        <v>991</v>
      </c>
      <c r="W53" s="534"/>
      <c r="X53" s="543" t="s">
        <v>27</v>
      </c>
      <c r="Y53" s="534" t="s">
        <v>1027</v>
      </c>
      <c r="Z53" s="557"/>
      <c r="AA53" s="563"/>
      <c r="AB53" s="569"/>
      <c r="AC53" s="569"/>
      <c r="AD53" s="574"/>
      <c r="AE53" s="580"/>
      <c r="AF53" s="569"/>
      <c r="AG53" s="569"/>
      <c r="AH53" s="574"/>
      <c r="AI53" s="526" t="s">
        <v>27</v>
      </c>
      <c r="AJ53" s="534" t="s">
        <v>296</v>
      </c>
      <c r="AK53" s="534"/>
      <c r="AL53" s="543" t="s">
        <v>975</v>
      </c>
      <c r="AM53" s="534" t="s">
        <v>298</v>
      </c>
      <c r="AN53" s="557"/>
      <c r="AP53" s="381"/>
    </row>
    <row r="54" spans="2:42" ht="14.25" customHeight="1">
      <c r="B54" s="391"/>
      <c r="C54" s="411"/>
      <c r="D54" s="433"/>
      <c r="E54" s="442" t="s">
        <v>185</v>
      </c>
      <c r="F54" s="449"/>
      <c r="G54" s="449"/>
      <c r="H54" s="449"/>
      <c r="I54" s="449"/>
      <c r="J54" s="449"/>
      <c r="K54" s="449"/>
      <c r="L54" s="471"/>
      <c r="M54" s="486"/>
      <c r="N54" s="500"/>
      <c r="O54" s="505"/>
      <c r="P54" s="511"/>
      <c r="Q54" s="519"/>
      <c r="R54" s="527" t="s">
        <v>27</v>
      </c>
      <c r="S54" s="535" t="s">
        <v>294</v>
      </c>
      <c r="T54" s="535"/>
      <c r="U54" s="544" t="s">
        <v>27</v>
      </c>
      <c r="V54" s="535" t="s">
        <v>991</v>
      </c>
      <c r="W54" s="535"/>
      <c r="X54" s="544" t="s">
        <v>27</v>
      </c>
      <c r="Y54" s="535" t="s">
        <v>1027</v>
      </c>
      <c r="Z54" s="558"/>
      <c r="AA54" s="564"/>
      <c r="AB54" s="570"/>
      <c r="AC54" s="570"/>
      <c r="AD54" s="575"/>
      <c r="AE54" s="581"/>
      <c r="AF54" s="570"/>
      <c r="AG54" s="570"/>
      <c r="AH54" s="575"/>
      <c r="AI54" s="527" t="s">
        <v>27</v>
      </c>
      <c r="AJ54" s="535" t="s">
        <v>296</v>
      </c>
      <c r="AK54" s="535"/>
      <c r="AL54" s="544" t="s">
        <v>975</v>
      </c>
      <c r="AM54" s="535" t="s">
        <v>298</v>
      </c>
      <c r="AN54" s="558"/>
      <c r="AP54" s="381"/>
    </row>
    <row r="55" spans="2:42" ht="14.25" customHeight="1">
      <c r="B55" s="393"/>
      <c r="C55" s="412" t="s">
        <v>320</v>
      </c>
      <c r="D55" s="435"/>
      <c r="E55" s="435"/>
      <c r="F55" s="435"/>
      <c r="G55" s="435"/>
      <c r="H55" s="435"/>
      <c r="I55" s="435"/>
      <c r="J55" s="435"/>
      <c r="K55" s="435"/>
      <c r="L55" s="435"/>
      <c r="M55" s="487"/>
      <c r="N55" s="501"/>
      <c r="O55" s="506"/>
      <c r="P55" s="512"/>
      <c r="Q55" s="520"/>
      <c r="R55" s="528" t="s">
        <v>27</v>
      </c>
      <c r="S55" s="536" t="s">
        <v>294</v>
      </c>
      <c r="T55" s="536"/>
      <c r="U55" s="545" t="s">
        <v>27</v>
      </c>
      <c r="V55" s="536" t="s">
        <v>991</v>
      </c>
      <c r="W55" s="536"/>
      <c r="X55" s="545" t="s">
        <v>27</v>
      </c>
      <c r="Y55" s="536" t="s">
        <v>1027</v>
      </c>
      <c r="Z55" s="559"/>
      <c r="AA55" s="565"/>
      <c r="AB55" s="571"/>
      <c r="AC55" s="571"/>
      <c r="AD55" s="576"/>
      <c r="AE55" s="582"/>
      <c r="AF55" s="571"/>
      <c r="AG55" s="571"/>
      <c r="AH55" s="576"/>
      <c r="AI55" s="589"/>
      <c r="AJ55" s="592"/>
      <c r="AK55" s="592"/>
      <c r="AL55" s="592"/>
      <c r="AM55" s="592"/>
      <c r="AN55" s="602"/>
      <c r="AP55" s="381"/>
    </row>
    <row r="56" spans="2:42" ht="14.25" customHeight="1">
      <c r="B56" s="393"/>
      <c r="C56" s="405" t="s">
        <v>322</v>
      </c>
      <c r="D56" s="425"/>
      <c r="E56" s="425"/>
      <c r="F56" s="425"/>
      <c r="G56" s="425"/>
      <c r="H56" s="425"/>
      <c r="I56" s="425"/>
      <c r="J56" s="425"/>
      <c r="K56" s="425"/>
      <c r="L56" s="425"/>
      <c r="M56" s="485"/>
      <c r="N56" s="499"/>
      <c r="O56" s="504"/>
      <c r="P56" s="510"/>
      <c r="Q56" s="518"/>
      <c r="R56" s="526" t="s">
        <v>27</v>
      </c>
      <c r="S56" s="534" t="s">
        <v>294</v>
      </c>
      <c r="T56" s="534"/>
      <c r="U56" s="543" t="s">
        <v>27</v>
      </c>
      <c r="V56" s="534" t="s">
        <v>991</v>
      </c>
      <c r="W56" s="534"/>
      <c r="X56" s="543" t="s">
        <v>27</v>
      </c>
      <c r="Y56" s="534" t="s">
        <v>1027</v>
      </c>
      <c r="Z56" s="557"/>
      <c r="AA56" s="563"/>
      <c r="AB56" s="569"/>
      <c r="AC56" s="569"/>
      <c r="AD56" s="574"/>
      <c r="AE56" s="580"/>
      <c r="AF56" s="569"/>
      <c r="AG56" s="569"/>
      <c r="AH56" s="574"/>
      <c r="AI56" s="590"/>
      <c r="AJ56" s="593"/>
      <c r="AK56" s="593"/>
      <c r="AL56" s="593"/>
      <c r="AM56" s="593"/>
      <c r="AN56" s="603"/>
      <c r="AP56" s="381"/>
    </row>
    <row r="57" spans="2:42" ht="14.25" customHeight="1">
      <c r="B57" s="394" t="s">
        <v>325</v>
      </c>
      <c r="C57" s="413"/>
      <c r="D57" s="413"/>
      <c r="E57" s="413"/>
      <c r="F57" s="413"/>
      <c r="G57" s="413"/>
      <c r="H57" s="413"/>
      <c r="I57" s="413"/>
      <c r="J57" s="413"/>
      <c r="K57" s="452"/>
      <c r="L57" s="472"/>
      <c r="M57" s="488"/>
      <c r="N57" s="488"/>
      <c r="O57" s="488"/>
      <c r="P57" s="488"/>
      <c r="Q57" s="488"/>
      <c r="R57" s="529"/>
      <c r="S57" s="529"/>
      <c r="T57" s="529"/>
      <c r="U57" s="546"/>
      <c r="V57" s="548"/>
      <c r="W57" s="550"/>
      <c r="X57" s="550"/>
      <c r="Y57" s="550"/>
      <c r="Z57" s="550"/>
      <c r="AA57" s="550"/>
      <c r="AB57" s="572"/>
      <c r="AC57" s="572"/>
      <c r="AD57" s="572"/>
      <c r="AE57" s="583"/>
      <c r="AF57" s="583"/>
      <c r="AG57" s="583"/>
      <c r="AH57" s="583"/>
      <c r="AI57" s="583"/>
      <c r="AJ57" s="594"/>
      <c r="AK57" s="583"/>
      <c r="AL57" s="583"/>
      <c r="AM57" s="583"/>
      <c r="AN57" s="604"/>
      <c r="AP57" s="381"/>
    </row>
    <row r="58" spans="2:42" ht="14.25" customHeight="1">
      <c r="B58" s="395" t="s">
        <v>199</v>
      </c>
      <c r="C58" s="395"/>
      <c r="D58" s="395"/>
      <c r="E58" s="395"/>
      <c r="F58" s="395"/>
      <c r="G58" s="395"/>
      <c r="H58" s="395"/>
      <c r="I58" s="395"/>
      <c r="J58" s="395"/>
      <c r="K58" s="453"/>
      <c r="L58" s="473"/>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M58" s="489"/>
      <c r="AN58" s="605"/>
      <c r="AP58" s="381"/>
    </row>
    <row r="59" spans="2:42" ht="14.25" customHeight="1">
      <c r="B59" s="396" t="s">
        <v>328</v>
      </c>
      <c r="C59" s="396"/>
      <c r="D59" s="396"/>
      <c r="E59" s="396"/>
      <c r="F59" s="396"/>
      <c r="G59" s="396"/>
      <c r="H59" s="396"/>
      <c r="I59" s="396"/>
      <c r="J59" s="396"/>
      <c r="K59" s="396"/>
      <c r="L59" s="472"/>
      <c r="M59" s="488"/>
      <c r="N59" s="488"/>
      <c r="O59" s="488"/>
      <c r="P59" s="488"/>
      <c r="Q59" s="488"/>
      <c r="R59" s="529"/>
      <c r="S59" s="529"/>
      <c r="T59" s="529"/>
      <c r="U59" s="546"/>
      <c r="V59" s="548" t="s">
        <v>330</v>
      </c>
      <c r="W59" s="550"/>
      <c r="X59" s="550"/>
      <c r="Y59" s="550"/>
      <c r="Z59" s="550"/>
      <c r="AA59" s="550"/>
      <c r="AB59" s="572"/>
      <c r="AC59" s="572"/>
      <c r="AD59" s="572"/>
      <c r="AE59" s="583"/>
      <c r="AF59" s="583"/>
      <c r="AG59" s="583"/>
      <c r="AH59" s="583"/>
      <c r="AI59" s="583"/>
      <c r="AJ59" s="594"/>
      <c r="AK59" s="583"/>
      <c r="AL59" s="583"/>
      <c r="AM59" s="583"/>
      <c r="AN59" s="604"/>
      <c r="AP59" s="381"/>
    </row>
    <row r="60" spans="2:42" ht="14.25" customHeight="1">
      <c r="B60" s="394" t="s">
        <v>333</v>
      </c>
      <c r="C60" s="413"/>
      <c r="D60" s="413"/>
      <c r="E60" s="413"/>
      <c r="F60" s="413"/>
      <c r="G60" s="413"/>
      <c r="H60" s="413"/>
      <c r="I60" s="413"/>
      <c r="J60" s="413"/>
      <c r="K60" s="452"/>
      <c r="L60" s="474"/>
      <c r="M60" s="490"/>
      <c r="N60" s="490"/>
      <c r="O60" s="490"/>
      <c r="P60" s="490"/>
      <c r="Q60" s="490"/>
      <c r="R60" s="490"/>
      <c r="S60" s="490"/>
      <c r="T60" s="490"/>
      <c r="U60" s="490"/>
      <c r="V60" s="490"/>
      <c r="W60" s="490"/>
      <c r="X60" s="490"/>
      <c r="Y60" s="490"/>
      <c r="Z60" s="490"/>
      <c r="AA60" s="490"/>
      <c r="AB60" s="490"/>
      <c r="AC60" s="490"/>
      <c r="AD60" s="490"/>
      <c r="AE60" s="490"/>
      <c r="AF60" s="490"/>
      <c r="AG60" s="490"/>
      <c r="AH60" s="490"/>
      <c r="AI60" s="490"/>
      <c r="AJ60" s="490"/>
      <c r="AK60" s="490"/>
      <c r="AL60" s="490"/>
      <c r="AM60" s="490"/>
      <c r="AN60" s="606"/>
      <c r="AP60" s="381"/>
    </row>
    <row r="61" spans="2:42" ht="14.25" customHeight="1">
      <c r="B61" s="397" t="s">
        <v>337</v>
      </c>
      <c r="C61" s="414"/>
      <c r="D61" s="414"/>
      <c r="E61" s="414"/>
      <c r="F61" s="414"/>
      <c r="G61" s="414"/>
      <c r="H61" s="414"/>
      <c r="I61" s="414"/>
      <c r="J61" s="414"/>
      <c r="K61" s="414"/>
      <c r="L61" s="414"/>
      <c r="M61" s="414"/>
      <c r="N61" s="414"/>
      <c r="O61" s="507"/>
      <c r="P61" s="513"/>
      <c r="Q61" s="521"/>
      <c r="R61" s="521"/>
      <c r="S61" s="521"/>
      <c r="T61" s="521"/>
      <c r="U61" s="547"/>
      <c r="V61" s="548"/>
      <c r="W61" s="550"/>
      <c r="X61" s="550"/>
      <c r="Y61" s="550"/>
      <c r="Z61" s="550"/>
      <c r="AA61" s="550"/>
      <c r="AB61" s="572"/>
      <c r="AC61" s="572"/>
      <c r="AD61" s="572"/>
      <c r="AE61" s="583"/>
      <c r="AF61" s="583"/>
      <c r="AG61" s="583"/>
      <c r="AH61" s="583"/>
      <c r="AI61" s="583"/>
      <c r="AJ61" s="594"/>
      <c r="AK61" s="583"/>
      <c r="AL61" s="583"/>
      <c r="AM61" s="583"/>
      <c r="AN61" s="604"/>
      <c r="AP61" s="381"/>
    </row>
    <row r="62" spans="2:42" ht="14.25" customHeight="1">
      <c r="B62" s="387" t="s">
        <v>339</v>
      </c>
      <c r="C62" s="415" t="s">
        <v>728</v>
      </c>
      <c r="D62" s="436"/>
      <c r="E62" s="436"/>
      <c r="F62" s="436"/>
      <c r="G62" s="436"/>
      <c r="H62" s="436"/>
      <c r="I62" s="436"/>
      <c r="J62" s="436"/>
      <c r="K62" s="436"/>
      <c r="L62" s="436"/>
      <c r="M62" s="436"/>
      <c r="N62" s="436"/>
      <c r="O62" s="436"/>
      <c r="P62" s="436"/>
      <c r="Q62" s="436"/>
      <c r="R62" s="436"/>
      <c r="S62" s="436"/>
      <c r="T62" s="538"/>
      <c r="U62" s="415" t="s">
        <v>340</v>
      </c>
      <c r="V62" s="549"/>
      <c r="W62" s="549"/>
      <c r="X62" s="549"/>
      <c r="Y62" s="549"/>
      <c r="Z62" s="549"/>
      <c r="AA62" s="549"/>
      <c r="AB62" s="549"/>
      <c r="AC62" s="549"/>
      <c r="AD62" s="549"/>
      <c r="AE62" s="549"/>
      <c r="AF62" s="549"/>
      <c r="AG62" s="549"/>
      <c r="AH62" s="549"/>
      <c r="AI62" s="549"/>
      <c r="AJ62" s="549"/>
      <c r="AK62" s="549"/>
      <c r="AL62" s="549"/>
      <c r="AM62" s="549"/>
      <c r="AN62" s="607"/>
      <c r="AP62" s="381"/>
    </row>
    <row r="63" spans="2:42">
      <c r="B63" s="388"/>
      <c r="C63" s="416"/>
      <c r="D63" s="437"/>
      <c r="E63" s="437"/>
      <c r="F63" s="437"/>
      <c r="G63" s="437"/>
      <c r="H63" s="437"/>
      <c r="I63" s="437"/>
      <c r="J63" s="437"/>
      <c r="K63" s="437"/>
      <c r="L63" s="437"/>
      <c r="M63" s="437"/>
      <c r="N63" s="437"/>
      <c r="O63" s="437"/>
      <c r="P63" s="437"/>
      <c r="Q63" s="437"/>
      <c r="R63" s="437"/>
      <c r="S63" s="437"/>
      <c r="T63" s="539"/>
      <c r="U63" s="416"/>
      <c r="V63" s="437"/>
      <c r="W63" s="437"/>
      <c r="X63" s="437"/>
      <c r="Y63" s="437"/>
      <c r="Z63" s="437"/>
      <c r="AA63" s="437"/>
      <c r="AB63" s="437"/>
      <c r="AC63" s="437"/>
      <c r="AD63" s="437"/>
      <c r="AE63" s="437"/>
      <c r="AF63" s="437"/>
      <c r="AG63" s="437"/>
      <c r="AH63" s="437"/>
      <c r="AI63" s="437"/>
      <c r="AJ63" s="437"/>
      <c r="AK63" s="437"/>
      <c r="AL63" s="437"/>
      <c r="AM63" s="437"/>
      <c r="AN63" s="539"/>
      <c r="AP63" s="381"/>
    </row>
    <row r="64" spans="2:42">
      <c r="B64" s="388"/>
      <c r="C64" s="417"/>
      <c r="D64" s="438"/>
      <c r="E64" s="438"/>
      <c r="F64" s="438"/>
      <c r="G64" s="438"/>
      <c r="H64" s="438"/>
      <c r="I64" s="438"/>
      <c r="J64" s="438"/>
      <c r="K64" s="438"/>
      <c r="L64" s="438"/>
      <c r="M64" s="438"/>
      <c r="N64" s="438"/>
      <c r="O64" s="438"/>
      <c r="P64" s="438"/>
      <c r="Q64" s="438"/>
      <c r="R64" s="438"/>
      <c r="S64" s="438"/>
      <c r="T64" s="540"/>
      <c r="U64" s="417"/>
      <c r="V64" s="438"/>
      <c r="W64" s="438"/>
      <c r="X64" s="438"/>
      <c r="Y64" s="438"/>
      <c r="Z64" s="438"/>
      <c r="AA64" s="438"/>
      <c r="AB64" s="438"/>
      <c r="AC64" s="438"/>
      <c r="AD64" s="438"/>
      <c r="AE64" s="438"/>
      <c r="AF64" s="438"/>
      <c r="AG64" s="438"/>
      <c r="AH64" s="438"/>
      <c r="AI64" s="438"/>
      <c r="AJ64" s="438"/>
      <c r="AK64" s="438"/>
      <c r="AL64" s="438"/>
      <c r="AM64" s="438"/>
      <c r="AN64" s="540"/>
      <c r="AP64" s="381"/>
    </row>
    <row r="65" spans="2:43">
      <c r="B65" s="388"/>
      <c r="C65" s="417"/>
      <c r="D65" s="438"/>
      <c r="E65" s="438"/>
      <c r="F65" s="438"/>
      <c r="G65" s="438"/>
      <c r="H65" s="438"/>
      <c r="I65" s="438"/>
      <c r="J65" s="438"/>
      <c r="K65" s="438"/>
      <c r="L65" s="438"/>
      <c r="M65" s="438"/>
      <c r="N65" s="438"/>
      <c r="O65" s="438"/>
      <c r="P65" s="438"/>
      <c r="Q65" s="438"/>
      <c r="R65" s="438"/>
      <c r="S65" s="438"/>
      <c r="T65" s="540"/>
      <c r="U65" s="417"/>
      <c r="V65" s="438"/>
      <c r="W65" s="438"/>
      <c r="X65" s="438"/>
      <c r="Y65" s="438"/>
      <c r="Z65" s="438"/>
      <c r="AA65" s="438"/>
      <c r="AB65" s="438"/>
      <c r="AC65" s="438"/>
      <c r="AD65" s="438"/>
      <c r="AE65" s="438"/>
      <c r="AF65" s="438"/>
      <c r="AG65" s="438"/>
      <c r="AH65" s="438"/>
      <c r="AI65" s="438"/>
      <c r="AJ65" s="438"/>
      <c r="AK65" s="438"/>
      <c r="AL65" s="438"/>
      <c r="AM65" s="438"/>
      <c r="AN65" s="540"/>
      <c r="AP65" s="381"/>
    </row>
    <row r="66" spans="2:43">
      <c r="B66" s="389"/>
      <c r="C66" s="418"/>
      <c r="D66" s="439"/>
      <c r="E66" s="439"/>
      <c r="F66" s="439"/>
      <c r="G66" s="439"/>
      <c r="H66" s="439"/>
      <c r="I66" s="439"/>
      <c r="J66" s="439"/>
      <c r="K66" s="439"/>
      <c r="L66" s="439"/>
      <c r="M66" s="439"/>
      <c r="N66" s="439"/>
      <c r="O66" s="439"/>
      <c r="P66" s="439"/>
      <c r="Q66" s="439"/>
      <c r="R66" s="439"/>
      <c r="S66" s="439"/>
      <c r="T66" s="541"/>
      <c r="U66" s="418"/>
      <c r="V66" s="439"/>
      <c r="W66" s="439"/>
      <c r="X66" s="439"/>
      <c r="Y66" s="439"/>
      <c r="Z66" s="439"/>
      <c r="AA66" s="439"/>
      <c r="AB66" s="439"/>
      <c r="AC66" s="439"/>
      <c r="AD66" s="439"/>
      <c r="AE66" s="439"/>
      <c r="AF66" s="439"/>
      <c r="AG66" s="439"/>
      <c r="AH66" s="439"/>
      <c r="AI66" s="439"/>
      <c r="AJ66" s="439"/>
      <c r="AK66" s="439"/>
      <c r="AL66" s="439"/>
      <c r="AM66" s="439"/>
      <c r="AN66" s="541"/>
      <c r="AP66" s="381"/>
    </row>
    <row r="67" spans="2:43" ht="14.25" customHeight="1">
      <c r="B67" s="398" t="s">
        <v>321</v>
      </c>
      <c r="C67" s="419"/>
      <c r="D67" s="419"/>
      <c r="E67" s="419"/>
      <c r="F67" s="450"/>
      <c r="G67" s="451" t="s">
        <v>341</v>
      </c>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1"/>
      <c r="AP67" s="381"/>
    </row>
    <row r="69" spans="2:43">
      <c r="B69" s="382" t="s">
        <v>342</v>
      </c>
    </row>
    <row r="70" spans="2:43">
      <c r="B70" s="382" t="s">
        <v>761</v>
      </c>
    </row>
    <row r="71" spans="2:43">
      <c r="B71" s="382" t="s">
        <v>977</v>
      </c>
    </row>
    <row r="72" spans="2:43">
      <c r="B72" s="382" t="s">
        <v>1028</v>
      </c>
    </row>
    <row r="73" spans="2:43">
      <c r="B73" s="382" t="s">
        <v>1029</v>
      </c>
    </row>
    <row r="74" spans="2:43">
      <c r="B74" s="382" t="s">
        <v>624</v>
      </c>
    </row>
    <row r="75" spans="2:43">
      <c r="B75" s="382" t="s">
        <v>1030</v>
      </c>
      <c r="AP75" s="381"/>
      <c r="AQ75" s="382"/>
    </row>
    <row r="76" spans="2:43">
      <c r="B76" s="382"/>
      <c r="E76" s="381" t="s">
        <v>248</v>
      </c>
      <c r="AP76" s="381"/>
      <c r="AQ76" s="382"/>
    </row>
    <row r="77" spans="2:43">
      <c r="B77" s="382" t="s">
        <v>726</v>
      </c>
    </row>
    <row r="78" spans="2:43">
      <c r="B78" s="382" t="s">
        <v>1031</v>
      </c>
    </row>
    <row r="79" spans="2:43">
      <c r="B79" s="382" t="s">
        <v>1032</v>
      </c>
    </row>
    <row r="93" spans="2:2" ht="12.75" customHeight="1">
      <c r="B93" s="399"/>
    </row>
    <row r="94" spans="2:2" ht="12.75" customHeight="1">
      <c r="B94" s="399" t="s">
        <v>344</v>
      </c>
    </row>
    <row r="95" spans="2:2" ht="12.75" customHeight="1">
      <c r="B95" s="399" t="s">
        <v>347</v>
      </c>
    </row>
    <row r="96" spans="2:2" ht="12.75" customHeight="1">
      <c r="B96" s="399" t="s">
        <v>348</v>
      </c>
    </row>
    <row r="97" spans="2:2" ht="12.75" customHeight="1">
      <c r="B97" s="399" t="s">
        <v>350</v>
      </c>
    </row>
    <row r="98" spans="2:2" ht="12.75" customHeight="1">
      <c r="B98" s="399" t="s">
        <v>352</v>
      </c>
    </row>
    <row r="99" spans="2:2" ht="12.75" customHeight="1">
      <c r="B99" s="399" t="s">
        <v>134</v>
      </c>
    </row>
    <row r="100" spans="2:2" ht="12.75" customHeight="1">
      <c r="B100" s="399" t="s">
        <v>128</v>
      </c>
    </row>
    <row r="101" spans="2:2" ht="12.75" customHeight="1">
      <c r="B101" s="399" t="s">
        <v>356</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C15:L15"/>
    <mergeCell ref="M15:AN15"/>
    <mergeCell ref="C16:L16"/>
    <mergeCell ref="M16:AN16"/>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AN24"/>
    <mergeCell ref="M25:AN25"/>
    <mergeCell ref="C26:L26"/>
    <mergeCell ref="M26:AN26"/>
    <mergeCell ref="C27:L27"/>
    <mergeCell ref="M27:AN27"/>
    <mergeCell ref="M28:P28"/>
    <mergeCell ref="Q28:S28"/>
    <mergeCell ref="U28:W28"/>
    <mergeCell ref="Y28:AN28"/>
    <mergeCell ref="M29:AN29"/>
    <mergeCell ref="M30:AN30"/>
    <mergeCell ref="C31:L31"/>
    <mergeCell ref="M31:Q31"/>
    <mergeCell ref="R31:AA31"/>
    <mergeCell ref="AB31:AF31"/>
    <mergeCell ref="AG31:AN31"/>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M37:P37"/>
    <mergeCell ref="Q37:S37"/>
    <mergeCell ref="U37:W37"/>
    <mergeCell ref="Y37:AN37"/>
    <mergeCell ref="M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4"/>
  <dataValidations count="4">
    <dataValidation type="list" allowBlank="1" showDropDown="0" showInputMessage="1" showErrorMessage="0" sqref="M21:U21">
      <formula1>"社会福祉法人,医療法人,社団法人,財団法人,株式会社,有限会社,その他"</formula1>
    </dataValidation>
    <dataValidation type="list" allowBlank="1" showDropDown="0" showInputMessage="1" showErrorMessage="1" sqref="R42:R56 U42:U56 X42:X56 AI42:AI54 AL42:AL54">
      <formula1>"□,■"</formula1>
    </dataValidation>
    <dataValidation type="list" allowBlank="1" showDropDown="0" showInputMessage="1" showErrorMessage="1" sqref="M42:N56">
      <formula1>"○"</formula1>
    </dataValidation>
    <dataValidation type="list" allowBlank="1" showDropDown="0"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J75"/>
  <sheetViews>
    <sheetView view="pageBreakPreview" zoomScale="70" zoomScaleSheetLayoutView="70" workbookViewId="0">
      <selection activeCell="R29" sqref="R29"/>
    </sheetView>
  </sheetViews>
  <sheetFormatPr defaultRowHeight="13.2"/>
  <cols>
    <col min="1" max="2" width="4.25" style="385" customWidth="1"/>
    <col min="3" max="3" width="25" style="384" customWidth="1"/>
    <col min="4" max="4" width="4.875" style="384" customWidth="1"/>
    <col min="5" max="5" width="41.625" style="384" customWidth="1"/>
    <col min="6" max="6" width="4.875" style="384" customWidth="1"/>
    <col min="7" max="7" width="19.625" style="609" customWidth="1"/>
    <col min="8" max="8" width="33.875" style="384" customWidth="1"/>
    <col min="9" max="34" width="4.875" style="384" customWidth="1"/>
    <col min="35" max="35" width="12" style="384" bestFit="1" customWidth="1"/>
    <col min="36" max="256" width="9" style="384" customWidth="1"/>
    <col min="257" max="258" width="4.25" style="384" customWidth="1"/>
    <col min="259" max="259" width="25" style="384" customWidth="1"/>
    <col min="260" max="260" width="4.875" style="384" customWidth="1"/>
    <col min="261" max="261" width="41.625" style="384" customWidth="1"/>
    <col min="262" max="262" width="4.875" style="384" customWidth="1"/>
    <col min="263" max="263" width="19.625" style="384" customWidth="1"/>
    <col min="264" max="264" width="33.875" style="384" customWidth="1"/>
    <col min="265" max="290" width="4.875" style="384" customWidth="1"/>
    <col min="291" max="291" width="12" style="384" bestFit="1" customWidth="1"/>
    <col min="292" max="512" width="9" style="384" customWidth="1"/>
    <col min="513" max="514" width="4.25" style="384" customWidth="1"/>
    <col min="515" max="515" width="25" style="384" customWidth="1"/>
    <col min="516" max="516" width="4.875" style="384" customWidth="1"/>
    <col min="517" max="517" width="41.625" style="384" customWidth="1"/>
    <col min="518" max="518" width="4.875" style="384" customWidth="1"/>
    <col min="519" max="519" width="19.625" style="384" customWidth="1"/>
    <col min="520" max="520" width="33.875" style="384" customWidth="1"/>
    <col min="521" max="546" width="4.875" style="384" customWidth="1"/>
    <col min="547" max="547" width="12" style="384" bestFit="1" customWidth="1"/>
    <col min="548" max="768" width="9" style="384" customWidth="1"/>
    <col min="769" max="770" width="4.25" style="384" customWidth="1"/>
    <col min="771" max="771" width="25" style="384" customWidth="1"/>
    <col min="772" max="772" width="4.875" style="384" customWidth="1"/>
    <col min="773" max="773" width="41.625" style="384" customWidth="1"/>
    <col min="774" max="774" width="4.875" style="384" customWidth="1"/>
    <col min="775" max="775" width="19.625" style="384" customWidth="1"/>
    <col min="776" max="776" width="33.875" style="384" customWidth="1"/>
    <col min="777" max="802" width="4.875" style="384" customWidth="1"/>
    <col min="803" max="803" width="12" style="384" bestFit="1" customWidth="1"/>
    <col min="804" max="1024" width="9" style="384" customWidth="1"/>
    <col min="1025" max="1026" width="4.25" style="384" customWidth="1"/>
    <col min="1027" max="1027" width="25" style="384" customWidth="1"/>
    <col min="1028" max="1028" width="4.875" style="384" customWidth="1"/>
    <col min="1029" max="1029" width="41.625" style="384" customWidth="1"/>
    <col min="1030" max="1030" width="4.875" style="384" customWidth="1"/>
    <col min="1031" max="1031" width="19.625" style="384" customWidth="1"/>
    <col min="1032" max="1032" width="33.875" style="384" customWidth="1"/>
    <col min="1033" max="1058" width="4.875" style="384" customWidth="1"/>
    <col min="1059" max="1059" width="12" style="384" bestFit="1" customWidth="1"/>
    <col min="1060" max="1280" width="9" style="384" customWidth="1"/>
    <col min="1281" max="1282" width="4.25" style="384" customWidth="1"/>
    <col min="1283" max="1283" width="25" style="384" customWidth="1"/>
    <col min="1284" max="1284" width="4.875" style="384" customWidth="1"/>
    <col min="1285" max="1285" width="41.625" style="384" customWidth="1"/>
    <col min="1286" max="1286" width="4.875" style="384" customWidth="1"/>
    <col min="1287" max="1287" width="19.625" style="384" customWidth="1"/>
    <col min="1288" max="1288" width="33.875" style="384" customWidth="1"/>
    <col min="1289" max="1314" width="4.875" style="384" customWidth="1"/>
    <col min="1315" max="1315" width="12" style="384" bestFit="1" customWidth="1"/>
    <col min="1316" max="1536" width="9" style="384" customWidth="1"/>
    <col min="1537" max="1538" width="4.25" style="384" customWidth="1"/>
    <col min="1539" max="1539" width="25" style="384" customWidth="1"/>
    <col min="1540" max="1540" width="4.875" style="384" customWidth="1"/>
    <col min="1541" max="1541" width="41.625" style="384" customWidth="1"/>
    <col min="1542" max="1542" width="4.875" style="384" customWidth="1"/>
    <col min="1543" max="1543" width="19.625" style="384" customWidth="1"/>
    <col min="1544" max="1544" width="33.875" style="384" customWidth="1"/>
    <col min="1545" max="1570" width="4.875" style="384" customWidth="1"/>
    <col min="1571" max="1571" width="12" style="384" bestFit="1" customWidth="1"/>
    <col min="1572" max="1792" width="9" style="384" customWidth="1"/>
    <col min="1793" max="1794" width="4.25" style="384" customWidth="1"/>
    <col min="1795" max="1795" width="25" style="384" customWidth="1"/>
    <col min="1796" max="1796" width="4.875" style="384" customWidth="1"/>
    <col min="1797" max="1797" width="41.625" style="384" customWidth="1"/>
    <col min="1798" max="1798" width="4.875" style="384" customWidth="1"/>
    <col min="1799" max="1799" width="19.625" style="384" customWidth="1"/>
    <col min="1800" max="1800" width="33.875" style="384" customWidth="1"/>
    <col min="1801" max="1826" width="4.875" style="384" customWidth="1"/>
    <col min="1827" max="1827" width="12" style="384" bestFit="1" customWidth="1"/>
    <col min="1828" max="2048" width="9" style="384" customWidth="1"/>
    <col min="2049" max="2050" width="4.25" style="384" customWidth="1"/>
    <col min="2051" max="2051" width="25" style="384" customWidth="1"/>
    <col min="2052" max="2052" width="4.875" style="384" customWidth="1"/>
    <col min="2053" max="2053" width="41.625" style="384" customWidth="1"/>
    <col min="2054" max="2054" width="4.875" style="384" customWidth="1"/>
    <col min="2055" max="2055" width="19.625" style="384" customWidth="1"/>
    <col min="2056" max="2056" width="33.875" style="384" customWidth="1"/>
    <col min="2057" max="2082" width="4.875" style="384" customWidth="1"/>
    <col min="2083" max="2083" width="12" style="384" bestFit="1" customWidth="1"/>
    <col min="2084" max="2304" width="9" style="384" customWidth="1"/>
    <col min="2305" max="2306" width="4.25" style="384" customWidth="1"/>
    <col min="2307" max="2307" width="25" style="384" customWidth="1"/>
    <col min="2308" max="2308" width="4.875" style="384" customWidth="1"/>
    <col min="2309" max="2309" width="41.625" style="384" customWidth="1"/>
    <col min="2310" max="2310" width="4.875" style="384" customWidth="1"/>
    <col min="2311" max="2311" width="19.625" style="384" customWidth="1"/>
    <col min="2312" max="2312" width="33.875" style="384" customWidth="1"/>
    <col min="2313" max="2338" width="4.875" style="384" customWidth="1"/>
    <col min="2339" max="2339" width="12" style="384" bestFit="1" customWidth="1"/>
    <col min="2340" max="2560" width="9" style="384" customWidth="1"/>
    <col min="2561" max="2562" width="4.25" style="384" customWidth="1"/>
    <col min="2563" max="2563" width="25" style="384" customWidth="1"/>
    <col min="2564" max="2564" width="4.875" style="384" customWidth="1"/>
    <col min="2565" max="2565" width="41.625" style="384" customWidth="1"/>
    <col min="2566" max="2566" width="4.875" style="384" customWidth="1"/>
    <col min="2567" max="2567" width="19.625" style="384" customWidth="1"/>
    <col min="2568" max="2568" width="33.875" style="384" customWidth="1"/>
    <col min="2569" max="2594" width="4.875" style="384" customWidth="1"/>
    <col min="2595" max="2595" width="12" style="384" bestFit="1" customWidth="1"/>
    <col min="2596" max="2816" width="9" style="384" customWidth="1"/>
    <col min="2817" max="2818" width="4.25" style="384" customWidth="1"/>
    <col min="2819" max="2819" width="25" style="384" customWidth="1"/>
    <col min="2820" max="2820" width="4.875" style="384" customWidth="1"/>
    <col min="2821" max="2821" width="41.625" style="384" customWidth="1"/>
    <col min="2822" max="2822" width="4.875" style="384" customWidth="1"/>
    <col min="2823" max="2823" width="19.625" style="384" customWidth="1"/>
    <col min="2824" max="2824" width="33.875" style="384" customWidth="1"/>
    <col min="2825" max="2850" width="4.875" style="384" customWidth="1"/>
    <col min="2851" max="2851" width="12" style="384" bestFit="1" customWidth="1"/>
    <col min="2852" max="3072" width="9" style="384" customWidth="1"/>
    <col min="3073" max="3074" width="4.25" style="384" customWidth="1"/>
    <col min="3075" max="3075" width="25" style="384" customWidth="1"/>
    <col min="3076" max="3076" width="4.875" style="384" customWidth="1"/>
    <col min="3077" max="3077" width="41.625" style="384" customWidth="1"/>
    <col min="3078" max="3078" width="4.875" style="384" customWidth="1"/>
    <col min="3079" max="3079" width="19.625" style="384" customWidth="1"/>
    <col min="3080" max="3080" width="33.875" style="384" customWidth="1"/>
    <col min="3081" max="3106" width="4.875" style="384" customWidth="1"/>
    <col min="3107" max="3107" width="12" style="384" bestFit="1" customWidth="1"/>
    <col min="3108" max="3328" width="9" style="384" customWidth="1"/>
    <col min="3329" max="3330" width="4.25" style="384" customWidth="1"/>
    <col min="3331" max="3331" width="25" style="384" customWidth="1"/>
    <col min="3332" max="3332" width="4.875" style="384" customWidth="1"/>
    <col min="3333" max="3333" width="41.625" style="384" customWidth="1"/>
    <col min="3334" max="3334" width="4.875" style="384" customWidth="1"/>
    <col min="3335" max="3335" width="19.625" style="384" customWidth="1"/>
    <col min="3336" max="3336" width="33.875" style="384" customWidth="1"/>
    <col min="3337" max="3362" width="4.875" style="384" customWidth="1"/>
    <col min="3363" max="3363" width="12" style="384" bestFit="1" customWidth="1"/>
    <col min="3364" max="3584" width="9" style="384" customWidth="1"/>
    <col min="3585" max="3586" width="4.25" style="384" customWidth="1"/>
    <col min="3587" max="3587" width="25" style="384" customWidth="1"/>
    <col min="3588" max="3588" width="4.875" style="384" customWidth="1"/>
    <col min="3589" max="3589" width="41.625" style="384" customWidth="1"/>
    <col min="3590" max="3590" width="4.875" style="384" customWidth="1"/>
    <col min="3591" max="3591" width="19.625" style="384" customWidth="1"/>
    <col min="3592" max="3592" width="33.875" style="384" customWidth="1"/>
    <col min="3593" max="3618" width="4.875" style="384" customWidth="1"/>
    <col min="3619" max="3619" width="12" style="384" bestFit="1" customWidth="1"/>
    <col min="3620" max="3840" width="9" style="384" customWidth="1"/>
    <col min="3841" max="3842" width="4.25" style="384" customWidth="1"/>
    <col min="3843" max="3843" width="25" style="384" customWidth="1"/>
    <col min="3844" max="3844" width="4.875" style="384" customWidth="1"/>
    <col min="3845" max="3845" width="41.625" style="384" customWidth="1"/>
    <col min="3846" max="3846" width="4.875" style="384" customWidth="1"/>
    <col min="3847" max="3847" width="19.625" style="384" customWidth="1"/>
    <col min="3848" max="3848" width="33.875" style="384" customWidth="1"/>
    <col min="3849" max="3874" width="4.875" style="384" customWidth="1"/>
    <col min="3875" max="3875" width="12" style="384" bestFit="1" customWidth="1"/>
    <col min="3876" max="4096" width="9" style="384" customWidth="1"/>
    <col min="4097" max="4098" width="4.25" style="384" customWidth="1"/>
    <col min="4099" max="4099" width="25" style="384" customWidth="1"/>
    <col min="4100" max="4100" width="4.875" style="384" customWidth="1"/>
    <col min="4101" max="4101" width="41.625" style="384" customWidth="1"/>
    <col min="4102" max="4102" width="4.875" style="384" customWidth="1"/>
    <col min="4103" max="4103" width="19.625" style="384" customWidth="1"/>
    <col min="4104" max="4104" width="33.875" style="384" customWidth="1"/>
    <col min="4105" max="4130" width="4.875" style="384" customWidth="1"/>
    <col min="4131" max="4131" width="12" style="384" bestFit="1" customWidth="1"/>
    <col min="4132" max="4352" width="9" style="384" customWidth="1"/>
    <col min="4353" max="4354" width="4.25" style="384" customWidth="1"/>
    <col min="4355" max="4355" width="25" style="384" customWidth="1"/>
    <col min="4356" max="4356" width="4.875" style="384" customWidth="1"/>
    <col min="4357" max="4357" width="41.625" style="384" customWidth="1"/>
    <col min="4358" max="4358" width="4.875" style="384" customWidth="1"/>
    <col min="4359" max="4359" width="19.625" style="384" customWidth="1"/>
    <col min="4360" max="4360" width="33.875" style="384" customWidth="1"/>
    <col min="4361" max="4386" width="4.875" style="384" customWidth="1"/>
    <col min="4387" max="4387" width="12" style="384" bestFit="1" customWidth="1"/>
    <col min="4388" max="4608" width="9" style="384" customWidth="1"/>
    <col min="4609" max="4610" width="4.25" style="384" customWidth="1"/>
    <col min="4611" max="4611" width="25" style="384" customWidth="1"/>
    <col min="4612" max="4612" width="4.875" style="384" customWidth="1"/>
    <col min="4613" max="4613" width="41.625" style="384" customWidth="1"/>
    <col min="4614" max="4614" width="4.875" style="384" customWidth="1"/>
    <col min="4615" max="4615" width="19.625" style="384" customWidth="1"/>
    <col min="4616" max="4616" width="33.875" style="384" customWidth="1"/>
    <col min="4617" max="4642" width="4.875" style="384" customWidth="1"/>
    <col min="4643" max="4643" width="12" style="384" bestFit="1" customWidth="1"/>
    <col min="4644" max="4864" width="9" style="384" customWidth="1"/>
    <col min="4865" max="4866" width="4.25" style="384" customWidth="1"/>
    <col min="4867" max="4867" width="25" style="384" customWidth="1"/>
    <col min="4868" max="4868" width="4.875" style="384" customWidth="1"/>
    <col min="4869" max="4869" width="41.625" style="384" customWidth="1"/>
    <col min="4870" max="4870" width="4.875" style="384" customWidth="1"/>
    <col min="4871" max="4871" width="19.625" style="384" customWidth="1"/>
    <col min="4872" max="4872" width="33.875" style="384" customWidth="1"/>
    <col min="4873" max="4898" width="4.875" style="384" customWidth="1"/>
    <col min="4899" max="4899" width="12" style="384" bestFit="1" customWidth="1"/>
    <col min="4900" max="5120" width="9" style="384" customWidth="1"/>
    <col min="5121" max="5122" width="4.25" style="384" customWidth="1"/>
    <col min="5123" max="5123" width="25" style="384" customWidth="1"/>
    <col min="5124" max="5124" width="4.875" style="384" customWidth="1"/>
    <col min="5125" max="5125" width="41.625" style="384" customWidth="1"/>
    <col min="5126" max="5126" width="4.875" style="384" customWidth="1"/>
    <col min="5127" max="5127" width="19.625" style="384" customWidth="1"/>
    <col min="5128" max="5128" width="33.875" style="384" customWidth="1"/>
    <col min="5129" max="5154" width="4.875" style="384" customWidth="1"/>
    <col min="5155" max="5155" width="12" style="384" bestFit="1" customWidth="1"/>
    <col min="5156" max="5376" width="9" style="384" customWidth="1"/>
    <col min="5377" max="5378" width="4.25" style="384" customWidth="1"/>
    <col min="5379" max="5379" width="25" style="384" customWidth="1"/>
    <col min="5380" max="5380" width="4.875" style="384" customWidth="1"/>
    <col min="5381" max="5381" width="41.625" style="384" customWidth="1"/>
    <col min="5382" max="5382" width="4.875" style="384" customWidth="1"/>
    <col min="5383" max="5383" width="19.625" style="384" customWidth="1"/>
    <col min="5384" max="5384" width="33.875" style="384" customWidth="1"/>
    <col min="5385" max="5410" width="4.875" style="384" customWidth="1"/>
    <col min="5411" max="5411" width="12" style="384" bestFit="1" customWidth="1"/>
    <col min="5412" max="5632" width="9" style="384" customWidth="1"/>
    <col min="5633" max="5634" width="4.25" style="384" customWidth="1"/>
    <col min="5635" max="5635" width="25" style="384" customWidth="1"/>
    <col min="5636" max="5636" width="4.875" style="384" customWidth="1"/>
    <col min="5637" max="5637" width="41.625" style="384" customWidth="1"/>
    <col min="5638" max="5638" width="4.875" style="384" customWidth="1"/>
    <col min="5639" max="5639" width="19.625" style="384" customWidth="1"/>
    <col min="5640" max="5640" width="33.875" style="384" customWidth="1"/>
    <col min="5641" max="5666" width="4.875" style="384" customWidth="1"/>
    <col min="5667" max="5667" width="12" style="384" bestFit="1" customWidth="1"/>
    <col min="5668" max="5888" width="9" style="384" customWidth="1"/>
    <col min="5889" max="5890" width="4.25" style="384" customWidth="1"/>
    <col min="5891" max="5891" width="25" style="384" customWidth="1"/>
    <col min="5892" max="5892" width="4.875" style="384" customWidth="1"/>
    <col min="5893" max="5893" width="41.625" style="384" customWidth="1"/>
    <col min="5894" max="5894" width="4.875" style="384" customWidth="1"/>
    <col min="5895" max="5895" width="19.625" style="384" customWidth="1"/>
    <col min="5896" max="5896" width="33.875" style="384" customWidth="1"/>
    <col min="5897" max="5922" width="4.875" style="384" customWidth="1"/>
    <col min="5923" max="5923" width="12" style="384" bestFit="1" customWidth="1"/>
    <col min="5924" max="6144" width="9" style="384" customWidth="1"/>
    <col min="6145" max="6146" width="4.25" style="384" customWidth="1"/>
    <col min="6147" max="6147" width="25" style="384" customWidth="1"/>
    <col min="6148" max="6148" width="4.875" style="384" customWidth="1"/>
    <col min="6149" max="6149" width="41.625" style="384" customWidth="1"/>
    <col min="6150" max="6150" width="4.875" style="384" customWidth="1"/>
    <col min="6151" max="6151" width="19.625" style="384" customWidth="1"/>
    <col min="6152" max="6152" width="33.875" style="384" customWidth="1"/>
    <col min="6153" max="6178" width="4.875" style="384" customWidth="1"/>
    <col min="6179" max="6179" width="12" style="384" bestFit="1" customWidth="1"/>
    <col min="6180" max="6400" width="9" style="384" customWidth="1"/>
    <col min="6401" max="6402" width="4.25" style="384" customWidth="1"/>
    <col min="6403" max="6403" width="25" style="384" customWidth="1"/>
    <col min="6404" max="6404" width="4.875" style="384" customWidth="1"/>
    <col min="6405" max="6405" width="41.625" style="384" customWidth="1"/>
    <col min="6406" max="6406" width="4.875" style="384" customWidth="1"/>
    <col min="6407" max="6407" width="19.625" style="384" customWidth="1"/>
    <col min="6408" max="6408" width="33.875" style="384" customWidth="1"/>
    <col min="6409" max="6434" width="4.875" style="384" customWidth="1"/>
    <col min="6435" max="6435" width="12" style="384" bestFit="1" customWidth="1"/>
    <col min="6436" max="6656" width="9" style="384" customWidth="1"/>
    <col min="6657" max="6658" width="4.25" style="384" customWidth="1"/>
    <col min="6659" max="6659" width="25" style="384" customWidth="1"/>
    <col min="6660" max="6660" width="4.875" style="384" customWidth="1"/>
    <col min="6661" max="6661" width="41.625" style="384" customWidth="1"/>
    <col min="6662" max="6662" width="4.875" style="384" customWidth="1"/>
    <col min="6663" max="6663" width="19.625" style="384" customWidth="1"/>
    <col min="6664" max="6664" width="33.875" style="384" customWidth="1"/>
    <col min="6665" max="6690" width="4.875" style="384" customWidth="1"/>
    <col min="6691" max="6691" width="12" style="384" bestFit="1" customWidth="1"/>
    <col min="6692" max="6912" width="9" style="384" customWidth="1"/>
    <col min="6913" max="6914" width="4.25" style="384" customWidth="1"/>
    <col min="6915" max="6915" width="25" style="384" customWidth="1"/>
    <col min="6916" max="6916" width="4.875" style="384" customWidth="1"/>
    <col min="6917" max="6917" width="41.625" style="384" customWidth="1"/>
    <col min="6918" max="6918" width="4.875" style="384" customWidth="1"/>
    <col min="6919" max="6919" width="19.625" style="384" customWidth="1"/>
    <col min="6920" max="6920" width="33.875" style="384" customWidth="1"/>
    <col min="6921" max="6946" width="4.875" style="384" customWidth="1"/>
    <col min="6947" max="6947" width="12" style="384" bestFit="1" customWidth="1"/>
    <col min="6948" max="7168" width="9" style="384" customWidth="1"/>
    <col min="7169" max="7170" width="4.25" style="384" customWidth="1"/>
    <col min="7171" max="7171" width="25" style="384" customWidth="1"/>
    <col min="7172" max="7172" width="4.875" style="384" customWidth="1"/>
    <col min="7173" max="7173" width="41.625" style="384" customWidth="1"/>
    <col min="7174" max="7174" width="4.875" style="384" customWidth="1"/>
    <col min="7175" max="7175" width="19.625" style="384" customWidth="1"/>
    <col min="7176" max="7176" width="33.875" style="384" customWidth="1"/>
    <col min="7177" max="7202" width="4.875" style="384" customWidth="1"/>
    <col min="7203" max="7203" width="12" style="384" bestFit="1" customWidth="1"/>
    <col min="7204" max="7424" width="9" style="384" customWidth="1"/>
    <col min="7425" max="7426" width="4.25" style="384" customWidth="1"/>
    <col min="7427" max="7427" width="25" style="384" customWidth="1"/>
    <col min="7428" max="7428" width="4.875" style="384" customWidth="1"/>
    <col min="7429" max="7429" width="41.625" style="384" customWidth="1"/>
    <col min="7430" max="7430" width="4.875" style="384" customWidth="1"/>
    <col min="7431" max="7431" width="19.625" style="384" customWidth="1"/>
    <col min="7432" max="7432" width="33.875" style="384" customWidth="1"/>
    <col min="7433" max="7458" width="4.875" style="384" customWidth="1"/>
    <col min="7459" max="7459" width="12" style="384" bestFit="1" customWidth="1"/>
    <col min="7460" max="7680" width="9" style="384" customWidth="1"/>
    <col min="7681" max="7682" width="4.25" style="384" customWidth="1"/>
    <col min="7683" max="7683" width="25" style="384" customWidth="1"/>
    <col min="7684" max="7684" width="4.875" style="384" customWidth="1"/>
    <col min="7685" max="7685" width="41.625" style="384" customWidth="1"/>
    <col min="7686" max="7686" width="4.875" style="384" customWidth="1"/>
    <col min="7687" max="7687" width="19.625" style="384" customWidth="1"/>
    <col min="7688" max="7688" width="33.875" style="384" customWidth="1"/>
    <col min="7689" max="7714" width="4.875" style="384" customWidth="1"/>
    <col min="7715" max="7715" width="12" style="384" bestFit="1" customWidth="1"/>
    <col min="7716" max="7936" width="9" style="384" customWidth="1"/>
    <col min="7937" max="7938" width="4.25" style="384" customWidth="1"/>
    <col min="7939" max="7939" width="25" style="384" customWidth="1"/>
    <col min="7940" max="7940" width="4.875" style="384" customWidth="1"/>
    <col min="7941" max="7941" width="41.625" style="384" customWidth="1"/>
    <col min="7942" max="7942" width="4.875" style="384" customWidth="1"/>
    <col min="7943" max="7943" width="19.625" style="384" customWidth="1"/>
    <col min="7944" max="7944" width="33.875" style="384" customWidth="1"/>
    <col min="7945" max="7970" width="4.875" style="384" customWidth="1"/>
    <col min="7971" max="7971" width="12" style="384" bestFit="1" customWidth="1"/>
    <col min="7972" max="8192" width="9" style="384" customWidth="1"/>
    <col min="8193" max="8194" width="4.25" style="384" customWidth="1"/>
    <col min="8195" max="8195" width="25" style="384" customWidth="1"/>
    <col min="8196" max="8196" width="4.875" style="384" customWidth="1"/>
    <col min="8197" max="8197" width="41.625" style="384" customWidth="1"/>
    <col min="8198" max="8198" width="4.875" style="384" customWidth="1"/>
    <col min="8199" max="8199" width="19.625" style="384" customWidth="1"/>
    <col min="8200" max="8200" width="33.875" style="384" customWidth="1"/>
    <col min="8201" max="8226" width="4.875" style="384" customWidth="1"/>
    <col min="8227" max="8227" width="12" style="384" bestFit="1" customWidth="1"/>
    <col min="8228" max="8448" width="9" style="384" customWidth="1"/>
    <col min="8449" max="8450" width="4.25" style="384" customWidth="1"/>
    <col min="8451" max="8451" width="25" style="384" customWidth="1"/>
    <col min="8452" max="8452" width="4.875" style="384" customWidth="1"/>
    <col min="8453" max="8453" width="41.625" style="384" customWidth="1"/>
    <col min="8454" max="8454" width="4.875" style="384" customWidth="1"/>
    <col min="8455" max="8455" width="19.625" style="384" customWidth="1"/>
    <col min="8456" max="8456" width="33.875" style="384" customWidth="1"/>
    <col min="8457" max="8482" width="4.875" style="384" customWidth="1"/>
    <col min="8483" max="8483" width="12" style="384" bestFit="1" customWidth="1"/>
    <col min="8484" max="8704" width="9" style="384" customWidth="1"/>
    <col min="8705" max="8706" width="4.25" style="384" customWidth="1"/>
    <col min="8707" max="8707" width="25" style="384" customWidth="1"/>
    <col min="8708" max="8708" width="4.875" style="384" customWidth="1"/>
    <col min="8709" max="8709" width="41.625" style="384" customWidth="1"/>
    <col min="8710" max="8710" width="4.875" style="384" customWidth="1"/>
    <col min="8711" max="8711" width="19.625" style="384" customWidth="1"/>
    <col min="8712" max="8712" width="33.875" style="384" customWidth="1"/>
    <col min="8713" max="8738" width="4.875" style="384" customWidth="1"/>
    <col min="8739" max="8739" width="12" style="384" bestFit="1" customWidth="1"/>
    <col min="8740" max="8960" width="9" style="384" customWidth="1"/>
    <col min="8961" max="8962" width="4.25" style="384" customWidth="1"/>
    <col min="8963" max="8963" width="25" style="384" customWidth="1"/>
    <col min="8964" max="8964" width="4.875" style="384" customWidth="1"/>
    <col min="8965" max="8965" width="41.625" style="384" customWidth="1"/>
    <col min="8966" max="8966" width="4.875" style="384" customWidth="1"/>
    <col min="8967" max="8967" width="19.625" style="384" customWidth="1"/>
    <col min="8968" max="8968" width="33.875" style="384" customWidth="1"/>
    <col min="8969" max="8994" width="4.875" style="384" customWidth="1"/>
    <col min="8995" max="8995" width="12" style="384" bestFit="1" customWidth="1"/>
    <col min="8996" max="9216" width="9" style="384" customWidth="1"/>
    <col min="9217" max="9218" width="4.25" style="384" customWidth="1"/>
    <col min="9219" max="9219" width="25" style="384" customWidth="1"/>
    <col min="9220" max="9220" width="4.875" style="384" customWidth="1"/>
    <col min="9221" max="9221" width="41.625" style="384" customWidth="1"/>
    <col min="9222" max="9222" width="4.875" style="384" customWidth="1"/>
    <col min="9223" max="9223" width="19.625" style="384" customWidth="1"/>
    <col min="9224" max="9224" width="33.875" style="384" customWidth="1"/>
    <col min="9225" max="9250" width="4.875" style="384" customWidth="1"/>
    <col min="9251" max="9251" width="12" style="384" bestFit="1" customWidth="1"/>
    <col min="9252" max="9472" width="9" style="384" customWidth="1"/>
    <col min="9473" max="9474" width="4.25" style="384" customWidth="1"/>
    <col min="9475" max="9475" width="25" style="384" customWidth="1"/>
    <col min="9476" max="9476" width="4.875" style="384" customWidth="1"/>
    <col min="9477" max="9477" width="41.625" style="384" customWidth="1"/>
    <col min="9478" max="9478" width="4.875" style="384" customWidth="1"/>
    <col min="9479" max="9479" width="19.625" style="384" customWidth="1"/>
    <col min="9480" max="9480" width="33.875" style="384" customWidth="1"/>
    <col min="9481" max="9506" width="4.875" style="384" customWidth="1"/>
    <col min="9507" max="9507" width="12" style="384" bestFit="1" customWidth="1"/>
    <col min="9508" max="9728" width="9" style="384" customWidth="1"/>
    <col min="9729" max="9730" width="4.25" style="384" customWidth="1"/>
    <col min="9731" max="9731" width="25" style="384" customWidth="1"/>
    <col min="9732" max="9732" width="4.875" style="384" customWidth="1"/>
    <col min="9733" max="9733" width="41.625" style="384" customWidth="1"/>
    <col min="9734" max="9734" width="4.875" style="384" customWidth="1"/>
    <col min="9735" max="9735" width="19.625" style="384" customWidth="1"/>
    <col min="9736" max="9736" width="33.875" style="384" customWidth="1"/>
    <col min="9737" max="9762" width="4.875" style="384" customWidth="1"/>
    <col min="9763" max="9763" width="12" style="384" bestFit="1" customWidth="1"/>
    <col min="9764" max="9984" width="9" style="384" customWidth="1"/>
    <col min="9985" max="9986" width="4.25" style="384" customWidth="1"/>
    <col min="9987" max="9987" width="25" style="384" customWidth="1"/>
    <col min="9988" max="9988" width="4.875" style="384" customWidth="1"/>
    <col min="9989" max="9989" width="41.625" style="384" customWidth="1"/>
    <col min="9990" max="9990" width="4.875" style="384" customWidth="1"/>
    <col min="9991" max="9991" width="19.625" style="384" customWidth="1"/>
    <col min="9992" max="9992" width="33.875" style="384" customWidth="1"/>
    <col min="9993" max="10018" width="4.875" style="384" customWidth="1"/>
    <col min="10019" max="10019" width="12" style="384" bestFit="1" customWidth="1"/>
    <col min="10020" max="10240" width="9" style="384" customWidth="1"/>
    <col min="10241" max="10242" width="4.25" style="384" customWidth="1"/>
    <col min="10243" max="10243" width="25" style="384" customWidth="1"/>
    <col min="10244" max="10244" width="4.875" style="384" customWidth="1"/>
    <col min="10245" max="10245" width="41.625" style="384" customWidth="1"/>
    <col min="10246" max="10246" width="4.875" style="384" customWidth="1"/>
    <col min="10247" max="10247" width="19.625" style="384" customWidth="1"/>
    <col min="10248" max="10248" width="33.875" style="384" customWidth="1"/>
    <col min="10249" max="10274" width="4.875" style="384" customWidth="1"/>
    <col min="10275" max="10275" width="12" style="384" bestFit="1" customWidth="1"/>
    <col min="10276" max="10496" width="9" style="384" customWidth="1"/>
    <col min="10497" max="10498" width="4.25" style="384" customWidth="1"/>
    <col min="10499" max="10499" width="25" style="384" customWidth="1"/>
    <col min="10500" max="10500" width="4.875" style="384" customWidth="1"/>
    <col min="10501" max="10501" width="41.625" style="384" customWidth="1"/>
    <col min="10502" max="10502" width="4.875" style="384" customWidth="1"/>
    <col min="10503" max="10503" width="19.625" style="384" customWidth="1"/>
    <col min="10504" max="10504" width="33.875" style="384" customWidth="1"/>
    <col min="10505" max="10530" width="4.875" style="384" customWidth="1"/>
    <col min="10531" max="10531" width="12" style="384" bestFit="1" customWidth="1"/>
    <col min="10532" max="10752" width="9" style="384" customWidth="1"/>
    <col min="10753" max="10754" width="4.25" style="384" customWidth="1"/>
    <col min="10755" max="10755" width="25" style="384" customWidth="1"/>
    <col min="10756" max="10756" width="4.875" style="384" customWidth="1"/>
    <col min="10757" max="10757" width="41.625" style="384" customWidth="1"/>
    <col min="10758" max="10758" width="4.875" style="384" customWidth="1"/>
    <col min="10759" max="10759" width="19.625" style="384" customWidth="1"/>
    <col min="10760" max="10760" width="33.875" style="384" customWidth="1"/>
    <col min="10761" max="10786" width="4.875" style="384" customWidth="1"/>
    <col min="10787" max="10787" width="12" style="384" bestFit="1" customWidth="1"/>
    <col min="10788" max="11008" width="9" style="384" customWidth="1"/>
    <col min="11009" max="11010" width="4.25" style="384" customWidth="1"/>
    <col min="11011" max="11011" width="25" style="384" customWidth="1"/>
    <col min="11012" max="11012" width="4.875" style="384" customWidth="1"/>
    <col min="11013" max="11013" width="41.625" style="384" customWidth="1"/>
    <col min="11014" max="11014" width="4.875" style="384" customWidth="1"/>
    <col min="11015" max="11015" width="19.625" style="384" customWidth="1"/>
    <col min="11016" max="11016" width="33.875" style="384" customWidth="1"/>
    <col min="11017" max="11042" width="4.875" style="384" customWidth="1"/>
    <col min="11043" max="11043" width="12" style="384" bestFit="1" customWidth="1"/>
    <col min="11044" max="11264" width="9" style="384" customWidth="1"/>
    <col min="11265" max="11266" width="4.25" style="384" customWidth="1"/>
    <col min="11267" max="11267" width="25" style="384" customWidth="1"/>
    <col min="11268" max="11268" width="4.875" style="384" customWidth="1"/>
    <col min="11269" max="11269" width="41.625" style="384" customWidth="1"/>
    <col min="11270" max="11270" width="4.875" style="384" customWidth="1"/>
    <col min="11271" max="11271" width="19.625" style="384" customWidth="1"/>
    <col min="11272" max="11272" width="33.875" style="384" customWidth="1"/>
    <col min="11273" max="11298" width="4.875" style="384" customWidth="1"/>
    <col min="11299" max="11299" width="12" style="384" bestFit="1" customWidth="1"/>
    <col min="11300" max="11520" width="9" style="384" customWidth="1"/>
    <col min="11521" max="11522" width="4.25" style="384" customWidth="1"/>
    <col min="11523" max="11523" width="25" style="384" customWidth="1"/>
    <col min="11524" max="11524" width="4.875" style="384" customWidth="1"/>
    <col min="11525" max="11525" width="41.625" style="384" customWidth="1"/>
    <col min="11526" max="11526" width="4.875" style="384" customWidth="1"/>
    <col min="11527" max="11527" width="19.625" style="384" customWidth="1"/>
    <col min="11528" max="11528" width="33.875" style="384" customWidth="1"/>
    <col min="11529" max="11554" width="4.875" style="384" customWidth="1"/>
    <col min="11555" max="11555" width="12" style="384" bestFit="1" customWidth="1"/>
    <col min="11556" max="11776" width="9" style="384" customWidth="1"/>
    <col min="11777" max="11778" width="4.25" style="384" customWidth="1"/>
    <col min="11779" max="11779" width="25" style="384" customWidth="1"/>
    <col min="11780" max="11780" width="4.875" style="384" customWidth="1"/>
    <col min="11781" max="11781" width="41.625" style="384" customWidth="1"/>
    <col min="11782" max="11782" width="4.875" style="384" customWidth="1"/>
    <col min="11783" max="11783" width="19.625" style="384" customWidth="1"/>
    <col min="11784" max="11784" width="33.875" style="384" customWidth="1"/>
    <col min="11785" max="11810" width="4.875" style="384" customWidth="1"/>
    <col min="11811" max="11811" width="12" style="384" bestFit="1" customWidth="1"/>
    <col min="11812" max="12032" width="9" style="384" customWidth="1"/>
    <col min="12033" max="12034" width="4.25" style="384" customWidth="1"/>
    <col min="12035" max="12035" width="25" style="384" customWidth="1"/>
    <col min="12036" max="12036" width="4.875" style="384" customWidth="1"/>
    <col min="12037" max="12037" width="41.625" style="384" customWidth="1"/>
    <col min="12038" max="12038" width="4.875" style="384" customWidth="1"/>
    <col min="12039" max="12039" width="19.625" style="384" customWidth="1"/>
    <col min="12040" max="12040" width="33.875" style="384" customWidth="1"/>
    <col min="12041" max="12066" width="4.875" style="384" customWidth="1"/>
    <col min="12067" max="12067" width="12" style="384" bestFit="1" customWidth="1"/>
    <col min="12068" max="12288" width="9" style="384" customWidth="1"/>
    <col min="12289" max="12290" width="4.25" style="384" customWidth="1"/>
    <col min="12291" max="12291" width="25" style="384" customWidth="1"/>
    <col min="12292" max="12292" width="4.875" style="384" customWidth="1"/>
    <col min="12293" max="12293" width="41.625" style="384" customWidth="1"/>
    <col min="12294" max="12294" width="4.875" style="384" customWidth="1"/>
    <col min="12295" max="12295" width="19.625" style="384" customWidth="1"/>
    <col min="12296" max="12296" width="33.875" style="384" customWidth="1"/>
    <col min="12297" max="12322" width="4.875" style="384" customWidth="1"/>
    <col min="12323" max="12323" width="12" style="384" bestFit="1" customWidth="1"/>
    <col min="12324" max="12544" width="9" style="384" customWidth="1"/>
    <col min="12545" max="12546" width="4.25" style="384" customWidth="1"/>
    <col min="12547" max="12547" width="25" style="384" customWidth="1"/>
    <col min="12548" max="12548" width="4.875" style="384" customWidth="1"/>
    <col min="12549" max="12549" width="41.625" style="384" customWidth="1"/>
    <col min="12550" max="12550" width="4.875" style="384" customWidth="1"/>
    <col min="12551" max="12551" width="19.625" style="384" customWidth="1"/>
    <col min="12552" max="12552" width="33.875" style="384" customWidth="1"/>
    <col min="12553" max="12578" width="4.875" style="384" customWidth="1"/>
    <col min="12579" max="12579" width="12" style="384" bestFit="1" customWidth="1"/>
    <col min="12580" max="12800" width="9" style="384" customWidth="1"/>
    <col min="12801" max="12802" width="4.25" style="384" customWidth="1"/>
    <col min="12803" max="12803" width="25" style="384" customWidth="1"/>
    <col min="12804" max="12804" width="4.875" style="384" customWidth="1"/>
    <col min="12805" max="12805" width="41.625" style="384" customWidth="1"/>
    <col min="12806" max="12806" width="4.875" style="384" customWidth="1"/>
    <col min="12807" max="12807" width="19.625" style="384" customWidth="1"/>
    <col min="12808" max="12808" width="33.875" style="384" customWidth="1"/>
    <col min="12809" max="12834" width="4.875" style="384" customWidth="1"/>
    <col min="12835" max="12835" width="12" style="384" bestFit="1" customWidth="1"/>
    <col min="12836" max="13056" width="9" style="384" customWidth="1"/>
    <col min="13057" max="13058" width="4.25" style="384" customWidth="1"/>
    <col min="13059" max="13059" width="25" style="384" customWidth="1"/>
    <col min="13060" max="13060" width="4.875" style="384" customWidth="1"/>
    <col min="13061" max="13061" width="41.625" style="384" customWidth="1"/>
    <col min="13062" max="13062" width="4.875" style="384" customWidth="1"/>
    <col min="13063" max="13063" width="19.625" style="384" customWidth="1"/>
    <col min="13064" max="13064" width="33.875" style="384" customWidth="1"/>
    <col min="13065" max="13090" width="4.875" style="384" customWidth="1"/>
    <col min="13091" max="13091" width="12" style="384" bestFit="1" customWidth="1"/>
    <col min="13092" max="13312" width="9" style="384" customWidth="1"/>
    <col min="13313" max="13314" width="4.25" style="384" customWidth="1"/>
    <col min="13315" max="13315" width="25" style="384" customWidth="1"/>
    <col min="13316" max="13316" width="4.875" style="384" customWidth="1"/>
    <col min="13317" max="13317" width="41.625" style="384" customWidth="1"/>
    <col min="13318" max="13318" width="4.875" style="384" customWidth="1"/>
    <col min="13319" max="13319" width="19.625" style="384" customWidth="1"/>
    <col min="13320" max="13320" width="33.875" style="384" customWidth="1"/>
    <col min="13321" max="13346" width="4.875" style="384" customWidth="1"/>
    <col min="13347" max="13347" width="12" style="384" bestFit="1" customWidth="1"/>
    <col min="13348" max="13568" width="9" style="384" customWidth="1"/>
    <col min="13569" max="13570" width="4.25" style="384" customWidth="1"/>
    <col min="13571" max="13571" width="25" style="384" customWidth="1"/>
    <col min="13572" max="13572" width="4.875" style="384" customWidth="1"/>
    <col min="13573" max="13573" width="41.625" style="384" customWidth="1"/>
    <col min="13574" max="13574" width="4.875" style="384" customWidth="1"/>
    <col min="13575" max="13575" width="19.625" style="384" customWidth="1"/>
    <col min="13576" max="13576" width="33.875" style="384" customWidth="1"/>
    <col min="13577" max="13602" width="4.875" style="384" customWidth="1"/>
    <col min="13603" max="13603" width="12" style="384" bestFit="1" customWidth="1"/>
    <col min="13604" max="13824" width="9" style="384" customWidth="1"/>
    <col min="13825" max="13826" width="4.25" style="384" customWidth="1"/>
    <col min="13827" max="13827" width="25" style="384" customWidth="1"/>
    <col min="13828" max="13828" width="4.875" style="384" customWidth="1"/>
    <col min="13829" max="13829" width="41.625" style="384" customWidth="1"/>
    <col min="13830" max="13830" width="4.875" style="384" customWidth="1"/>
    <col min="13831" max="13831" width="19.625" style="384" customWidth="1"/>
    <col min="13832" max="13832" width="33.875" style="384" customWidth="1"/>
    <col min="13833" max="13858" width="4.875" style="384" customWidth="1"/>
    <col min="13859" max="13859" width="12" style="384" bestFit="1" customWidth="1"/>
    <col min="13860" max="14080" width="9" style="384" customWidth="1"/>
    <col min="14081" max="14082" width="4.25" style="384" customWidth="1"/>
    <col min="14083" max="14083" width="25" style="384" customWidth="1"/>
    <col min="14084" max="14084" width="4.875" style="384" customWidth="1"/>
    <col min="14085" max="14085" width="41.625" style="384" customWidth="1"/>
    <col min="14086" max="14086" width="4.875" style="384" customWidth="1"/>
    <col min="14087" max="14087" width="19.625" style="384" customWidth="1"/>
    <col min="14088" max="14088" width="33.875" style="384" customWidth="1"/>
    <col min="14089" max="14114" width="4.875" style="384" customWidth="1"/>
    <col min="14115" max="14115" width="12" style="384" bestFit="1" customWidth="1"/>
    <col min="14116" max="14336" width="9" style="384" customWidth="1"/>
    <col min="14337" max="14338" width="4.25" style="384" customWidth="1"/>
    <col min="14339" max="14339" width="25" style="384" customWidth="1"/>
    <col min="14340" max="14340" width="4.875" style="384" customWidth="1"/>
    <col min="14341" max="14341" width="41.625" style="384" customWidth="1"/>
    <col min="14342" max="14342" width="4.875" style="384" customWidth="1"/>
    <col min="14343" max="14343" width="19.625" style="384" customWidth="1"/>
    <col min="14344" max="14344" width="33.875" style="384" customWidth="1"/>
    <col min="14345" max="14370" width="4.875" style="384" customWidth="1"/>
    <col min="14371" max="14371" width="12" style="384" bestFit="1" customWidth="1"/>
    <col min="14372" max="14592" width="9" style="384" customWidth="1"/>
    <col min="14593" max="14594" width="4.25" style="384" customWidth="1"/>
    <col min="14595" max="14595" width="25" style="384" customWidth="1"/>
    <col min="14596" max="14596" width="4.875" style="384" customWidth="1"/>
    <col min="14597" max="14597" width="41.625" style="384" customWidth="1"/>
    <col min="14598" max="14598" width="4.875" style="384" customWidth="1"/>
    <col min="14599" max="14599" width="19.625" style="384" customWidth="1"/>
    <col min="14600" max="14600" width="33.875" style="384" customWidth="1"/>
    <col min="14601" max="14626" width="4.875" style="384" customWidth="1"/>
    <col min="14627" max="14627" width="12" style="384" bestFit="1" customWidth="1"/>
    <col min="14628" max="14848" width="9" style="384" customWidth="1"/>
    <col min="14849" max="14850" width="4.25" style="384" customWidth="1"/>
    <col min="14851" max="14851" width="25" style="384" customWidth="1"/>
    <col min="14852" max="14852" width="4.875" style="384" customWidth="1"/>
    <col min="14853" max="14853" width="41.625" style="384" customWidth="1"/>
    <col min="14854" max="14854" width="4.875" style="384" customWidth="1"/>
    <col min="14855" max="14855" width="19.625" style="384" customWidth="1"/>
    <col min="14856" max="14856" width="33.875" style="384" customWidth="1"/>
    <col min="14857" max="14882" width="4.875" style="384" customWidth="1"/>
    <col min="14883" max="14883" width="12" style="384" bestFit="1" customWidth="1"/>
    <col min="14884" max="15104" width="9" style="384" customWidth="1"/>
    <col min="15105" max="15106" width="4.25" style="384" customWidth="1"/>
    <col min="15107" max="15107" width="25" style="384" customWidth="1"/>
    <col min="15108" max="15108" width="4.875" style="384" customWidth="1"/>
    <col min="15109" max="15109" width="41.625" style="384" customWidth="1"/>
    <col min="15110" max="15110" width="4.875" style="384" customWidth="1"/>
    <col min="15111" max="15111" width="19.625" style="384" customWidth="1"/>
    <col min="15112" max="15112" width="33.875" style="384" customWidth="1"/>
    <col min="15113" max="15138" width="4.875" style="384" customWidth="1"/>
    <col min="15139" max="15139" width="12" style="384" bestFit="1" customWidth="1"/>
    <col min="15140" max="15360" width="9" style="384" customWidth="1"/>
    <col min="15361" max="15362" width="4.25" style="384" customWidth="1"/>
    <col min="15363" max="15363" width="25" style="384" customWidth="1"/>
    <col min="15364" max="15364" width="4.875" style="384" customWidth="1"/>
    <col min="15365" max="15365" width="41.625" style="384" customWidth="1"/>
    <col min="15366" max="15366" width="4.875" style="384" customWidth="1"/>
    <col min="15367" max="15367" width="19.625" style="384" customWidth="1"/>
    <col min="15368" max="15368" width="33.875" style="384" customWidth="1"/>
    <col min="15369" max="15394" width="4.875" style="384" customWidth="1"/>
    <col min="15395" max="15395" width="12" style="384" bestFit="1" customWidth="1"/>
    <col min="15396" max="15616" width="9" style="384" customWidth="1"/>
    <col min="15617" max="15618" width="4.25" style="384" customWidth="1"/>
    <col min="15619" max="15619" width="25" style="384" customWidth="1"/>
    <col min="15620" max="15620" width="4.875" style="384" customWidth="1"/>
    <col min="15621" max="15621" width="41.625" style="384" customWidth="1"/>
    <col min="15622" max="15622" width="4.875" style="384" customWidth="1"/>
    <col min="15623" max="15623" width="19.625" style="384" customWidth="1"/>
    <col min="15624" max="15624" width="33.875" style="384" customWidth="1"/>
    <col min="15625" max="15650" width="4.875" style="384" customWidth="1"/>
    <col min="15651" max="15651" width="12" style="384" bestFit="1" customWidth="1"/>
    <col min="15652" max="15872" width="9" style="384" customWidth="1"/>
    <col min="15873" max="15874" width="4.25" style="384" customWidth="1"/>
    <col min="15875" max="15875" width="25" style="384" customWidth="1"/>
    <col min="15876" max="15876" width="4.875" style="384" customWidth="1"/>
    <col min="15877" max="15877" width="41.625" style="384" customWidth="1"/>
    <col min="15878" max="15878" width="4.875" style="384" customWidth="1"/>
    <col min="15879" max="15879" width="19.625" style="384" customWidth="1"/>
    <col min="15880" max="15880" width="33.875" style="384" customWidth="1"/>
    <col min="15881" max="15906" width="4.875" style="384" customWidth="1"/>
    <col min="15907" max="15907" width="12" style="384" bestFit="1" customWidth="1"/>
    <col min="15908" max="16128" width="9" style="384" customWidth="1"/>
    <col min="16129" max="16130" width="4.25" style="384" customWidth="1"/>
    <col min="16131" max="16131" width="25" style="384" customWidth="1"/>
    <col min="16132" max="16132" width="4.875" style="384" customWidth="1"/>
    <col min="16133" max="16133" width="41.625" style="384" customWidth="1"/>
    <col min="16134" max="16134" width="4.875" style="384" customWidth="1"/>
    <col min="16135" max="16135" width="19.625" style="384" customWidth="1"/>
    <col min="16136" max="16136" width="33.875" style="384" customWidth="1"/>
    <col min="16137" max="16162" width="4.875" style="384" customWidth="1"/>
    <col min="16163" max="16163" width="12" style="384" bestFit="1" customWidth="1"/>
    <col min="16164" max="16384" width="9" style="384" customWidth="1"/>
  </cols>
  <sheetData>
    <row r="2" spans="1:36" ht="20.25" customHeight="1">
      <c r="A2" s="610" t="s">
        <v>1036</v>
      </c>
      <c r="B2" s="610"/>
    </row>
    <row r="3" spans="1:36" ht="20.25" customHeight="1">
      <c r="A3" s="611" t="s">
        <v>49</v>
      </c>
      <c r="B3" s="611"/>
      <c r="C3" s="611"/>
      <c r="D3" s="611"/>
      <c r="E3" s="611"/>
      <c r="F3" s="611"/>
      <c r="G3" s="611"/>
      <c r="H3" s="611"/>
      <c r="I3" s="611"/>
      <c r="J3" s="611"/>
      <c r="K3" s="611"/>
      <c r="L3" s="611"/>
      <c r="M3" s="611"/>
      <c r="N3" s="611"/>
      <c r="O3" s="611"/>
      <c r="P3" s="611"/>
      <c r="Q3" s="611"/>
      <c r="R3" s="611"/>
      <c r="S3" s="611"/>
      <c r="T3" s="611"/>
      <c r="U3" s="611"/>
      <c r="V3" s="611"/>
      <c r="W3" s="611"/>
      <c r="X3" s="611"/>
      <c r="Y3" s="611"/>
      <c r="Z3" s="611"/>
      <c r="AA3" s="611"/>
      <c r="AB3" s="611"/>
      <c r="AC3" s="611"/>
      <c r="AD3" s="611"/>
      <c r="AE3" s="611"/>
      <c r="AF3" s="611"/>
      <c r="AG3" s="611"/>
      <c r="AH3" s="611"/>
    </row>
    <row r="4" spans="1:36" ht="20.25" customHeight="1"/>
    <row r="5" spans="1:36" ht="30" customHeight="1">
      <c r="J5" s="385"/>
      <c r="K5" s="385"/>
      <c r="L5" s="385"/>
      <c r="M5" s="385"/>
      <c r="N5" s="385"/>
      <c r="O5" s="385"/>
      <c r="P5" s="385"/>
      <c r="Q5" s="385"/>
      <c r="R5" s="385"/>
      <c r="S5" s="385"/>
      <c r="T5" s="385"/>
      <c r="U5" s="522" t="s">
        <v>234</v>
      </c>
      <c r="V5" s="530"/>
      <c r="W5" s="530"/>
      <c r="X5" s="560"/>
      <c r="Y5" s="709"/>
      <c r="Z5" s="709"/>
      <c r="AA5" s="717"/>
      <c r="AB5" s="717"/>
      <c r="AC5" s="717"/>
      <c r="AD5" s="717"/>
      <c r="AE5" s="717"/>
      <c r="AF5" s="717"/>
      <c r="AG5" s="717"/>
      <c r="AH5" s="560"/>
    </row>
    <row r="6" spans="1:36" ht="20.25" customHeight="1"/>
    <row r="7" spans="1:36" ht="18" customHeight="1">
      <c r="A7" s="522" t="s">
        <v>133</v>
      </c>
      <c r="B7" s="530"/>
      <c r="C7" s="560"/>
      <c r="D7" s="522" t="s">
        <v>161</v>
      </c>
      <c r="E7" s="560"/>
      <c r="F7" s="642" t="s">
        <v>47</v>
      </c>
      <c r="G7" s="644"/>
      <c r="H7" s="522" t="s">
        <v>165</v>
      </c>
      <c r="I7" s="530"/>
      <c r="J7" s="530"/>
      <c r="K7" s="530"/>
      <c r="L7" s="530"/>
      <c r="M7" s="530"/>
      <c r="N7" s="530"/>
      <c r="O7" s="530"/>
      <c r="P7" s="530"/>
      <c r="Q7" s="530"/>
      <c r="R7" s="530"/>
      <c r="S7" s="530"/>
      <c r="T7" s="530"/>
      <c r="U7" s="530"/>
      <c r="V7" s="530"/>
      <c r="W7" s="530"/>
      <c r="X7" s="530"/>
      <c r="Y7" s="530"/>
      <c r="Z7" s="560"/>
      <c r="AA7" s="522" t="s">
        <v>102</v>
      </c>
      <c r="AB7" s="530"/>
      <c r="AC7" s="530"/>
      <c r="AD7" s="560"/>
      <c r="AE7" s="522" t="s">
        <v>101</v>
      </c>
      <c r="AF7" s="530"/>
      <c r="AG7" s="530"/>
      <c r="AH7" s="560"/>
    </row>
    <row r="8" spans="1:36" ht="18.75" customHeight="1">
      <c r="A8" s="612" t="s">
        <v>170</v>
      </c>
      <c r="B8" s="619"/>
      <c r="C8" s="621"/>
      <c r="D8" s="612"/>
      <c r="E8" s="636"/>
      <c r="F8" s="632"/>
      <c r="G8" s="645"/>
      <c r="H8" s="654" t="s">
        <v>171</v>
      </c>
      <c r="I8" s="671" t="s">
        <v>27</v>
      </c>
      <c r="J8" s="680" t="s">
        <v>176</v>
      </c>
      <c r="K8" s="537"/>
      <c r="L8" s="537"/>
      <c r="M8" s="671" t="s">
        <v>27</v>
      </c>
      <c r="N8" s="680" t="s">
        <v>177</v>
      </c>
      <c r="O8" s="537"/>
      <c r="P8" s="537"/>
      <c r="Q8" s="671" t="s">
        <v>27</v>
      </c>
      <c r="R8" s="680" t="s">
        <v>178</v>
      </c>
      <c r="S8" s="537"/>
      <c r="T8" s="537"/>
      <c r="U8" s="671" t="s">
        <v>27</v>
      </c>
      <c r="V8" s="680" t="s">
        <v>180</v>
      </c>
      <c r="W8" s="537"/>
      <c r="X8" s="537"/>
      <c r="Y8" s="537"/>
      <c r="Z8" s="638"/>
      <c r="AA8" s="718"/>
      <c r="AB8" s="723"/>
      <c r="AC8" s="723"/>
      <c r="AD8" s="725"/>
      <c r="AE8" s="718"/>
      <c r="AF8" s="723"/>
      <c r="AG8" s="723"/>
      <c r="AH8" s="725"/>
    </row>
    <row r="9" spans="1:36" ht="18.75" customHeight="1">
      <c r="A9" s="613"/>
      <c r="B9" s="620"/>
      <c r="C9" s="623"/>
      <c r="D9" s="613"/>
      <c r="E9" s="637"/>
      <c r="F9" s="643"/>
      <c r="G9" s="646"/>
      <c r="H9" s="655"/>
      <c r="I9" s="672" t="s">
        <v>27</v>
      </c>
      <c r="J9" s="681" t="s">
        <v>182</v>
      </c>
      <c r="K9" s="690"/>
      <c r="L9" s="690"/>
      <c r="M9" s="700" t="s">
        <v>27</v>
      </c>
      <c r="N9" s="681" t="s">
        <v>183</v>
      </c>
      <c r="O9" s="690"/>
      <c r="P9" s="690"/>
      <c r="Q9" s="700" t="s">
        <v>27</v>
      </c>
      <c r="R9" s="681" t="s">
        <v>188</v>
      </c>
      <c r="S9" s="690"/>
      <c r="T9" s="690"/>
      <c r="U9" s="700" t="s">
        <v>27</v>
      </c>
      <c r="V9" s="620" t="s">
        <v>194</v>
      </c>
      <c r="W9" s="690"/>
      <c r="X9" s="690"/>
      <c r="Y9" s="690"/>
      <c r="Z9" s="640"/>
      <c r="AA9" s="719"/>
      <c r="AB9" s="724"/>
      <c r="AC9" s="724"/>
      <c r="AD9" s="726"/>
      <c r="AE9" s="719"/>
      <c r="AF9" s="724"/>
      <c r="AG9" s="724"/>
      <c r="AH9" s="726"/>
      <c r="AI9" s="735"/>
      <c r="AJ9" s="735"/>
    </row>
    <row r="10" spans="1:36" ht="18.75" customHeight="1">
      <c r="A10" s="614"/>
      <c r="B10" s="621"/>
      <c r="C10" s="624"/>
      <c r="D10" s="629"/>
      <c r="E10" s="638"/>
      <c r="F10" s="629"/>
      <c r="G10" s="647"/>
      <c r="H10" s="656" t="s">
        <v>204</v>
      </c>
      <c r="I10" s="673" t="s">
        <v>27</v>
      </c>
      <c r="J10" s="682" t="s">
        <v>1019</v>
      </c>
      <c r="K10" s="682"/>
      <c r="L10" s="694"/>
      <c r="M10" s="701" t="s">
        <v>27</v>
      </c>
      <c r="N10" s="682" t="s">
        <v>207</v>
      </c>
      <c r="O10" s="682"/>
      <c r="P10" s="694"/>
      <c r="Q10" s="701" t="s">
        <v>27</v>
      </c>
      <c r="R10" s="491" t="s">
        <v>208</v>
      </c>
      <c r="S10" s="491"/>
      <c r="T10" s="491"/>
      <c r="U10" s="491"/>
      <c r="V10" s="491"/>
      <c r="W10" s="491"/>
      <c r="X10" s="491"/>
      <c r="Y10" s="491"/>
      <c r="Z10" s="595"/>
      <c r="AA10" s="702" t="s">
        <v>27</v>
      </c>
      <c r="AB10" s="680" t="s">
        <v>197</v>
      </c>
      <c r="AC10" s="680"/>
      <c r="AD10" s="727"/>
      <c r="AE10" s="702" t="s">
        <v>27</v>
      </c>
      <c r="AF10" s="680" t="s">
        <v>197</v>
      </c>
      <c r="AG10" s="680"/>
      <c r="AH10" s="727"/>
      <c r="AI10" s="736"/>
    </row>
    <row r="11" spans="1:36" ht="19.5" customHeight="1">
      <c r="A11" s="615"/>
      <c r="B11" s="622"/>
      <c r="C11" s="625"/>
      <c r="D11" s="630"/>
      <c r="E11" s="639"/>
      <c r="F11" s="631"/>
      <c r="G11" s="648"/>
      <c r="H11" s="657" t="s">
        <v>1128</v>
      </c>
      <c r="I11" s="674" t="s">
        <v>27</v>
      </c>
      <c r="J11" s="683" t="s">
        <v>723</v>
      </c>
      <c r="K11" s="691"/>
      <c r="L11" s="493"/>
      <c r="M11" s="697" t="s">
        <v>27</v>
      </c>
      <c r="N11" s="683" t="s">
        <v>91</v>
      </c>
      <c r="O11" s="697"/>
      <c r="P11" s="683"/>
      <c r="Q11" s="705"/>
      <c r="R11" s="705"/>
      <c r="S11" s="705"/>
      <c r="T11" s="705"/>
      <c r="U11" s="705"/>
      <c r="V11" s="705"/>
      <c r="W11" s="705"/>
      <c r="X11" s="705"/>
      <c r="Y11" s="705"/>
      <c r="Z11" s="710"/>
      <c r="AA11" s="671" t="s">
        <v>27</v>
      </c>
      <c r="AB11" s="665" t="s">
        <v>202</v>
      </c>
      <c r="AC11" s="721"/>
      <c r="AD11" s="728"/>
      <c r="AE11" s="671" t="s">
        <v>27</v>
      </c>
      <c r="AF11" s="665" t="s">
        <v>202</v>
      </c>
      <c r="AG11" s="721"/>
      <c r="AH11" s="728"/>
    </row>
    <row r="12" spans="1:36" ht="19.5" customHeight="1">
      <c r="A12" s="615"/>
      <c r="B12" s="622"/>
      <c r="C12" s="625"/>
      <c r="D12" s="630"/>
      <c r="E12" s="639"/>
      <c r="F12" s="631"/>
      <c r="G12" s="648"/>
      <c r="H12" s="658" t="s">
        <v>1037</v>
      </c>
      <c r="I12" s="675" t="s">
        <v>27</v>
      </c>
      <c r="J12" s="684" t="s">
        <v>723</v>
      </c>
      <c r="K12" s="692"/>
      <c r="L12" s="695"/>
      <c r="M12" s="677" t="s">
        <v>27</v>
      </c>
      <c r="N12" s="684" t="s">
        <v>91</v>
      </c>
      <c r="O12" s="677"/>
      <c r="P12" s="684"/>
      <c r="Q12" s="704"/>
      <c r="R12" s="704"/>
      <c r="S12" s="704"/>
      <c r="T12" s="704"/>
      <c r="U12" s="704"/>
      <c r="V12" s="704"/>
      <c r="W12" s="704"/>
      <c r="X12" s="704"/>
      <c r="Y12" s="704"/>
      <c r="Z12" s="711"/>
      <c r="AA12" s="720"/>
      <c r="AB12" s="721"/>
      <c r="AC12" s="721"/>
      <c r="AD12" s="728"/>
      <c r="AE12" s="720"/>
      <c r="AF12" s="721"/>
      <c r="AG12" s="721"/>
      <c r="AH12" s="728"/>
    </row>
    <row r="13" spans="1:36" ht="18.75" customHeight="1">
      <c r="A13" s="615"/>
      <c r="B13" s="622"/>
      <c r="C13" s="626"/>
      <c r="D13" s="631"/>
      <c r="E13" s="639"/>
      <c r="F13" s="631"/>
      <c r="G13" s="649"/>
      <c r="H13" s="659" t="s">
        <v>1129</v>
      </c>
      <c r="I13" s="676" t="s">
        <v>27</v>
      </c>
      <c r="J13" s="685" t="s">
        <v>1019</v>
      </c>
      <c r="K13" s="685"/>
      <c r="L13" s="696" t="s">
        <v>27</v>
      </c>
      <c r="M13" s="685" t="s">
        <v>889</v>
      </c>
      <c r="N13" s="685"/>
      <c r="O13" s="685"/>
      <c r="P13" s="685"/>
      <c r="Q13" s="685"/>
      <c r="R13" s="685"/>
      <c r="S13" s="685"/>
      <c r="T13" s="685"/>
      <c r="U13" s="685"/>
      <c r="V13" s="685"/>
      <c r="W13" s="685"/>
      <c r="X13" s="685"/>
      <c r="Y13" s="685"/>
      <c r="Z13" s="712"/>
      <c r="AA13" s="720"/>
      <c r="AB13" s="721"/>
      <c r="AC13" s="721"/>
      <c r="AD13" s="728"/>
      <c r="AE13" s="720"/>
      <c r="AF13" s="721"/>
      <c r="AG13" s="721"/>
      <c r="AH13" s="728"/>
    </row>
    <row r="14" spans="1:36" ht="18.75" customHeight="1">
      <c r="A14" s="615"/>
      <c r="B14" s="622"/>
      <c r="C14" s="626"/>
      <c r="D14" s="631"/>
      <c r="E14" s="639"/>
      <c r="F14" s="631"/>
      <c r="G14" s="649"/>
      <c r="H14" s="660"/>
      <c r="I14" s="616"/>
      <c r="J14" s="686"/>
      <c r="K14" s="686"/>
      <c r="L14" s="671"/>
      <c r="M14" s="686"/>
      <c r="N14" s="686"/>
      <c r="O14" s="686"/>
      <c r="P14" s="686"/>
      <c r="Q14" s="686"/>
      <c r="R14" s="686"/>
      <c r="S14" s="686"/>
      <c r="T14" s="686"/>
      <c r="U14" s="686"/>
      <c r="V14" s="686"/>
      <c r="W14" s="686"/>
      <c r="X14" s="686"/>
      <c r="Y14" s="686"/>
      <c r="Z14" s="713"/>
      <c r="AA14" s="720"/>
      <c r="AB14" s="721"/>
      <c r="AC14" s="721"/>
      <c r="AD14" s="728"/>
      <c r="AE14" s="720"/>
      <c r="AF14" s="721"/>
      <c r="AG14" s="721"/>
      <c r="AH14" s="728"/>
    </row>
    <row r="15" spans="1:36" ht="18.75" customHeight="1">
      <c r="A15" s="615"/>
      <c r="B15" s="622"/>
      <c r="C15" s="626"/>
      <c r="D15" s="631"/>
      <c r="E15" s="639"/>
      <c r="F15" s="631"/>
      <c r="G15" s="649"/>
      <c r="H15" s="661"/>
      <c r="I15" s="674"/>
      <c r="J15" s="687"/>
      <c r="K15" s="687"/>
      <c r="L15" s="697"/>
      <c r="M15" s="687"/>
      <c r="N15" s="687"/>
      <c r="O15" s="687"/>
      <c r="P15" s="687"/>
      <c r="Q15" s="687"/>
      <c r="R15" s="687"/>
      <c r="S15" s="687"/>
      <c r="T15" s="687"/>
      <c r="U15" s="687"/>
      <c r="V15" s="687"/>
      <c r="W15" s="687"/>
      <c r="X15" s="687"/>
      <c r="Y15" s="687"/>
      <c r="Z15" s="714"/>
      <c r="AA15" s="720"/>
      <c r="AB15" s="721"/>
      <c r="AC15" s="721"/>
      <c r="AD15" s="728"/>
      <c r="AE15" s="720"/>
      <c r="AF15" s="721"/>
      <c r="AG15" s="721"/>
      <c r="AH15" s="728"/>
    </row>
    <row r="16" spans="1:36" ht="18.75" customHeight="1">
      <c r="A16" s="615"/>
      <c r="B16" s="622"/>
      <c r="C16" s="626"/>
      <c r="D16" s="631"/>
      <c r="E16" s="639"/>
      <c r="F16" s="631"/>
      <c r="G16" s="649"/>
      <c r="H16" s="662" t="s">
        <v>215</v>
      </c>
      <c r="I16" s="675" t="s">
        <v>27</v>
      </c>
      <c r="J16" s="684" t="s">
        <v>203</v>
      </c>
      <c r="K16" s="692"/>
      <c r="L16" s="695"/>
      <c r="M16" s="677" t="s">
        <v>27</v>
      </c>
      <c r="N16" s="684" t="s">
        <v>1124</v>
      </c>
      <c r="O16" s="704"/>
      <c r="P16" s="704"/>
      <c r="Q16" s="704"/>
      <c r="R16" s="704"/>
      <c r="S16" s="704"/>
      <c r="T16" s="704"/>
      <c r="U16" s="704"/>
      <c r="V16" s="704"/>
      <c r="W16" s="704"/>
      <c r="X16" s="704"/>
      <c r="Y16" s="704"/>
      <c r="Z16" s="711"/>
      <c r="AA16" s="720"/>
      <c r="AB16" s="721"/>
      <c r="AC16" s="721"/>
      <c r="AD16" s="728"/>
      <c r="AE16" s="720"/>
      <c r="AF16" s="721"/>
      <c r="AG16" s="721"/>
      <c r="AH16" s="728"/>
    </row>
    <row r="17" spans="1:35" ht="18.75" customHeight="1">
      <c r="A17" s="615"/>
      <c r="B17" s="622"/>
      <c r="C17" s="626"/>
      <c r="D17" s="631"/>
      <c r="E17" s="639"/>
      <c r="F17" s="631"/>
      <c r="G17" s="649"/>
      <c r="H17" s="663" t="s">
        <v>186</v>
      </c>
      <c r="I17" s="675" t="s">
        <v>27</v>
      </c>
      <c r="J17" s="684" t="s">
        <v>1019</v>
      </c>
      <c r="K17" s="684"/>
      <c r="L17" s="677" t="s">
        <v>27</v>
      </c>
      <c r="M17" s="684" t="s">
        <v>200</v>
      </c>
      <c r="N17" s="684"/>
      <c r="O17" s="677" t="s">
        <v>27</v>
      </c>
      <c r="P17" s="684" t="s">
        <v>1122</v>
      </c>
      <c r="Q17" s="698"/>
      <c r="R17" s="698"/>
      <c r="S17" s="698"/>
      <c r="T17" s="698"/>
      <c r="U17" s="698"/>
      <c r="V17" s="698"/>
      <c r="W17" s="698"/>
      <c r="X17" s="698"/>
      <c r="Y17" s="698"/>
      <c r="Z17" s="715"/>
      <c r="AA17" s="720"/>
      <c r="AB17" s="721"/>
      <c r="AC17" s="721"/>
      <c r="AD17" s="728"/>
      <c r="AE17" s="720"/>
      <c r="AF17" s="721"/>
      <c r="AG17" s="721"/>
      <c r="AH17" s="728"/>
    </row>
    <row r="18" spans="1:35" ht="18.75" customHeight="1">
      <c r="A18" s="615"/>
      <c r="B18" s="622"/>
      <c r="C18" s="626"/>
      <c r="D18" s="631"/>
      <c r="E18" s="639"/>
      <c r="F18" s="631"/>
      <c r="G18" s="649"/>
      <c r="H18" s="663" t="s">
        <v>989</v>
      </c>
      <c r="I18" s="675" t="s">
        <v>27</v>
      </c>
      <c r="J18" s="684" t="s">
        <v>1019</v>
      </c>
      <c r="K18" s="684"/>
      <c r="L18" s="677" t="s">
        <v>27</v>
      </c>
      <c r="M18" s="684" t="s">
        <v>1130</v>
      </c>
      <c r="N18" s="684"/>
      <c r="O18" s="677" t="s">
        <v>27</v>
      </c>
      <c r="P18" s="684" t="s">
        <v>456</v>
      </c>
      <c r="Q18" s="698"/>
      <c r="R18" s="698"/>
      <c r="S18" s="698"/>
      <c r="T18" s="698"/>
      <c r="U18" s="698"/>
      <c r="V18" s="698"/>
      <c r="W18" s="698"/>
      <c r="X18" s="698"/>
      <c r="Y18" s="698"/>
      <c r="Z18" s="715"/>
      <c r="AA18" s="720"/>
      <c r="AB18" s="721"/>
      <c r="AC18" s="721"/>
      <c r="AD18" s="728"/>
      <c r="AE18" s="720"/>
      <c r="AF18" s="721"/>
      <c r="AG18" s="721"/>
      <c r="AH18" s="728"/>
    </row>
    <row r="19" spans="1:35" ht="18.75" customHeight="1">
      <c r="A19" s="616" t="s">
        <v>27</v>
      </c>
      <c r="B19" s="622">
        <v>72</v>
      </c>
      <c r="C19" s="626" t="s">
        <v>460</v>
      </c>
      <c r="D19" s="616" t="s">
        <v>27</v>
      </c>
      <c r="E19" s="639" t="s">
        <v>216</v>
      </c>
      <c r="F19" s="631"/>
      <c r="G19" s="649"/>
      <c r="H19" s="663" t="s">
        <v>211</v>
      </c>
      <c r="I19" s="676" t="s">
        <v>27</v>
      </c>
      <c r="J19" s="684" t="s">
        <v>1019</v>
      </c>
      <c r="K19" s="692"/>
      <c r="L19" s="696" t="s">
        <v>27</v>
      </c>
      <c r="M19" s="684" t="s">
        <v>889</v>
      </c>
      <c r="N19" s="698"/>
      <c r="O19" s="698"/>
      <c r="P19" s="698"/>
      <c r="Q19" s="698"/>
      <c r="R19" s="698"/>
      <c r="S19" s="698"/>
      <c r="T19" s="698"/>
      <c r="U19" s="698"/>
      <c r="V19" s="698"/>
      <c r="W19" s="698"/>
      <c r="X19" s="698"/>
      <c r="Y19" s="698"/>
      <c r="Z19" s="715"/>
      <c r="AA19" s="720"/>
      <c r="AB19" s="721"/>
      <c r="AC19" s="721"/>
      <c r="AD19" s="728"/>
      <c r="AE19" s="720"/>
      <c r="AF19" s="721"/>
      <c r="AG19" s="721"/>
      <c r="AH19" s="728"/>
    </row>
    <row r="20" spans="1:35" ht="18.75" customHeight="1">
      <c r="A20" s="615"/>
      <c r="B20" s="622"/>
      <c r="C20" s="626"/>
      <c r="D20" s="616" t="s">
        <v>27</v>
      </c>
      <c r="E20" s="639" t="s">
        <v>217</v>
      </c>
      <c r="F20" s="631"/>
      <c r="G20" s="649"/>
      <c r="H20" s="664" t="s">
        <v>220</v>
      </c>
      <c r="I20" s="676" t="s">
        <v>27</v>
      </c>
      <c r="J20" s="684" t="s">
        <v>1019</v>
      </c>
      <c r="K20" s="692"/>
      <c r="L20" s="677" t="s">
        <v>27</v>
      </c>
      <c r="M20" s="684" t="s">
        <v>889</v>
      </c>
      <c r="N20" s="698"/>
      <c r="O20" s="698"/>
      <c r="P20" s="698"/>
      <c r="Q20" s="698"/>
      <c r="R20" s="698"/>
      <c r="S20" s="698"/>
      <c r="T20" s="698"/>
      <c r="U20" s="698"/>
      <c r="V20" s="698"/>
      <c r="W20" s="698"/>
      <c r="X20" s="698"/>
      <c r="Y20" s="698"/>
      <c r="Z20" s="715"/>
      <c r="AA20" s="720"/>
      <c r="AB20" s="721"/>
      <c r="AC20" s="721"/>
      <c r="AD20" s="728"/>
      <c r="AE20" s="720"/>
      <c r="AF20" s="721"/>
      <c r="AG20" s="721"/>
      <c r="AH20" s="728"/>
    </row>
    <row r="21" spans="1:35" ht="18.75" customHeight="1">
      <c r="A21" s="615"/>
      <c r="B21" s="622"/>
      <c r="C21" s="626"/>
      <c r="D21" s="616" t="s">
        <v>27</v>
      </c>
      <c r="E21" s="639" t="s">
        <v>219</v>
      </c>
      <c r="F21" s="631"/>
      <c r="G21" s="649"/>
      <c r="H21" s="662" t="s">
        <v>225</v>
      </c>
      <c r="I21" s="676" t="s">
        <v>27</v>
      </c>
      <c r="J21" s="684" t="s">
        <v>1019</v>
      </c>
      <c r="K21" s="692"/>
      <c r="L21" s="671" t="s">
        <v>27</v>
      </c>
      <c r="M21" s="684" t="s">
        <v>889</v>
      </c>
      <c r="N21" s="698"/>
      <c r="O21" s="698"/>
      <c r="P21" s="698"/>
      <c r="Q21" s="698"/>
      <c r="R21" s="698"/>
      <c r="S21" s="698"/>
      <c r="T21" s="698"/>
      <c r="U21" s="698"/>
      <c r="V21" s="698"/>
      <c r="W21" s="698"/>
      <c r="X21" s="698"/>
      <c r="Y21" s="698"/>
      <c r="Z21" s="715"/>
      <c r="AA21" s="720"/>
      <c r="AB21" s="721"/>
      <c r="AC21" s="721"/>
      <c r="AD21" s="728"/>
      <c r="AE21" s="720"/>
      <c r="AF21" s="721"/>
      <c r="AG21" s="721"/>
      <c r="AH21" s="728"/>
    </row>
    <row r="22" spans="1:35" ht="18.75" customHeight="1">
      <c r="A22" s="616"/>
      <c r="B22" s="622"/>
      <c r="C22" s="626"/>
      <c r="D22" s="616"/>
      <c r="E22" s="639"/>
      <c r="F22" s="631"/>
      <c r="G22" s="649"/>
      <c r="H22" s="665" t="s">
        <v>222</v>
      </c>
      <c r="I22" s="675" t="s">
        <v>27</v>
      </c>
      <c r="J22" s="684" t="s">
        <v>1019</v>
      </c>
      <c r="K22" s="692"/>
      <c r="L22" s="677" t="s">
        <v>27</v>
      </c>
      <c r="M22" s="684" t="s">
        <v>889</v>
      </c>
      <c r="N22" s="698"/>
      <c r="O22" s="698"/>
      <c r="P22" s="698"/>
      <c r="Q22" s="698"/>
      <c r="R22" s="698"/>
      <c r="S22" s="698"/>
      <c r="T22" s="698"/>
      <c r="U22" s="698"/>
      <c r="V22" s="698"/>
      <c r="W22" s="698"/>
      <c r="X22" s="698"/>
      <c r="Y22" s="698"/>
      <c r="Z22" s="715"/>
      <c r="AA22" s="720"/>
      <c r="AB22" s="721"/>
      <c r="AC22" s="721"/>
      <c r="AD22" s="728"/>
      <c r="AE22" s="720"/>
      <c r="AF22" s="721"/>
      <c r="AG22" s="721"/>
      <c r="AH22" s="728"/>
    </row>
    <row r="23" spans="1:35" ht="18.75" customHeight="1">
      <c r="A23" s="615"/>
      <c r="B23" s="622"/>
      <c r="C23" s="626"/>
      <c r="D23" s="616"/>
      <c r="E23" s="639"/>
      <c r="F23" s="631"/>
      <c r="G23" s="649"/>
      <c r="H23" s="663" t="s">
        <v>212</v>
      </c>
      <c r="I23" s="675" t="s">
        <v>27</v>
      </c>
      <c r="J23" s="684" t="s">
        <v>1019</v>
      </c>
      <c r="K23" s="692"/>
      <c r="L23" s="677" t="s">
        <v>27</v>
      </c>
      <c r="M23" s="684" t="s">
        <v>889</v>
      </c>
      <c r="N23" s="698"/>
      <c r="O23" s="698"/>
      <c r="P23" s="698"/>
      <c r="Q23" s="698"/>
      <c r="R23" s="698"/>
      <c r="S23" s="698"/>
      <c r="T23" s="698"/>
      <c r="U23" s="698"/>
      <c r="V23" s="698"/>
      <c r="W23" s="698"/>
      <c r="X23" s="698"/>
      <c r="Y23" s="698"/>
      <c r="Z23" s="715"/>
      <c r="AA23" s="720"/>
      <c r="AB23" s="721"/>
      <c r="AC23" s="721"/>
      <c r="AD23" s="728"/>
      <c r="AE23" s="720"/>
      <c r="AF23" s="721"/>
      <c r="AG23" s="721"/>
      <c r="AH23" s="728"/>
    </row>
    <row r="24" spans="1:35" ht="18.75" customHeight="1">
      <c r="A24" s="615"/>
      <c r="B24" s="622"/>
      <c r="C24" s="626"/>
      <c r="D24" s="616"/>
      <c r="E24" s="639"/>
      <c r="F24" s="631"/>
      <c r="G24" s="649"/>
      <c r="H24" s="663" t="s">
        <v>187</v>
      </c>
      <c r="I24" s="675" t="s">
        <v>27</v>
      </c>
      <c r="J24" s="684" t="s">
        <v>1019</v>
      </c>
      <c r="K24" s="692"/>
      <c r="L24" s="677" t="s">
        <v>27</v>
      </c>
      <c r="M24" s="684" t="s">
        <v>889</v>
      </c>
      <c r="N24" s="698"/>
      <c r="O24" s="698"/>
      <c r="P24" s="698"/>
      <c r="Q24" s="698"/>
      <c r="R24" s="698"/>
      <c r="S24" s="698"/>
      <c r="T24" s="698"/>
      <c r="U24" s="698"/>
      <c r="V24" s="698"/>
      <c r="W24" s="698"/>
      <c r="X24" s="698"/>
      <c r="Y24" s="698"/>
      <c r="Z24" s="715"/>
      <c r="AA24" s="720"/>
      <c r="AB24" s="721"/>
      <c r="AC24" s="721"/>
      <c r="AD24" s="728"/>
      <c r="AE24" s="720"/>
      <c r="AF24" s="721"/>
      <c r="AG24" s="721"/>
      <c r="AH24" s="728"/>
    </row>
    <row r="25" spans="1:35" ht="18.75" customHeight="1">
      <c r="A25" s="615"/>
      <c r="B25" s="622"/>
      <c r="C25" s="626"/>
      <c r="D25" s="631"/>
      <c r="E25" s="639"/>
      <c r="F25" s="631"/>
      <c r="G25" s="649"/>
      <c r="H25" s="662" t="s">
        <v>162</v>
      </c>
      <c r="I25" s="677" t="s">
        <v>27</v>
      </c>
      <c r="J25" s="684" t="s">
        <v>1019</v>
      </c>
      <c r="K25" s="684"/>
      <c r="L25" s="677" t="s">
        <v>27</v>
      </c>
      <c r="M25" s="684" t="s">
        <v>644</v>
      </c>
      <c r="N25" s="684"/>
      <c r="O25" s="677" t="s">
        <v>27</v>
      </c>
      <c r="P25" s="684" t="s">
        <v>1131</v>
      </c>
      <c r="Q25" s="684"/>
      <c r="R25" s="677" t="s">
        <v>27</v>
      </c>
      <c r="S25" s="684" t="s">
        <v>1125</v>
      </c>
      <c r="T25" s="698"/>
      <c r="U25" s="698"/>
      <c r="V25" s="698"/>
      <c r="W25" s="698"/>
      <c r="X25" s="698"/>
      <c r="Y25" s="698"/>
      <c r="Z25" s="715"/>
      <c r="AA25" s="720"/>
      <c r="AB25" s="721"/>
      <c r="AC25" s="721"/>
      <c r="AD25" s="728"/>
      <c r="AE25" s="720"/>
      <c r="AF25" s="721"/>
      <c r="AG25" s="721"/>
      <c r="AH25" s="728"/>
    </row>
    <row r="26" spans="1:35" s="384" customFormat="1" ht="18.75" customHeight="1">
      <c r="A26" s="615"/>
      <c r="B26" s="622"/>
      <c r="C26" s="625"/>
      <c r="D26" s="630"/>
      <c r="E26" s="639"/>
      <c r="F26" s="631"/>
      <c r="G26" s="648"/>
      <c r="H26" s="666" t="s">
        <v>1126</v>
      </c>
      <c r="I26" s="676" t="s">
        <v>27</v>
      </c>
      <c r="J26" s="688" t="s">
        <v>1019</v>
      </c>
      <c r="K26" s="688"/>
      <c r="L26" s="696" t="s">
        <v>27</v>
      </c>
      <c r="M26" s="688" t="s">
        <v>744</v>
      </c>
      <c r="N26" s="703"/>
      <c r="O26" s="696" t="s">
        <v>27</v>
      </c>
      <c r="P26" s="665" t="s">
        <v>1123</v>
      </c>
      <c r="Q26" s="706"/>
      <c r="R26" s="696" t="s">
        <v>27</v>
      </c>
      <c r="S26" s="688" t="s">
        <v>585</v>
      </c>
      <c r="T26" s="706"/>
      <c r="U26" s="696" t="s">
        <v>27</v>
      </c>
      <c r="V26" s="688" t="s">
        <v>1132</v>
      </c>
      <c r="W26" s="708"/>
      <c r="X26" s="708"/>
      <c r="Y26" s="708"/>
      <c r="Z26" s="716"/>
      <c r="AA26" s="721"/>
      <c r="AB26" s="721"/>
      <c r="AC26" s="721"/>
      <c r="AD26" s="728"/>
      <c r="AE26" s="720"/>
      <c r="AF26" s="721"/>
      <c r="AG26" s="721"/>
      <c r="AH26" s="728"/>
      <c r="AI26" s="384"/>
    </row>
    <row r="27" spans="1:35" ht="18.75" customHeight="1">
      <c r="A27" s="614"/>
      <c r="B27" s="621"/>
      <c r="C27" s="624"/>
      <c r="D27" s="629"/>
      <c r="E27" s="638"/>
      <c r="F27" s="629"/>
      <c r="G27" s="647"/>
      <c r="H27" s="656" t="s">
        <v>204</v>
      </c>
      <c r="I27" s="673" t="s">
        <v>27</v>
      </c>
      <c r="J27" s="682" t="s">
        <v>1019</v>
      </c>
      <c r="K27" s="682"/>
      <c r="L27" s="694"/>
      <c r="M27" s="701" t="s">
        <v>27</v>
      </c>
      <c r="N27" s="682" t="s">
        <v>207</v>
      </c>
      <c r="O27" s="682"/>
      <c r="P27" s="694"/>
      <c r="Q27" s="701" t="s">
        <v>27</v>
      </c>
      <c r="R27" s="491" t="s">
        <v>208</v>
      </c>
      <c r="S27" s="491"/>
      <c r="T27" s="491"/>
      <c r="U27" s="491"/>
      <c r="V27" s="491"/>
      <c r="W27" s="491"/>
      <c r="X27" s="491"/>
      <c r="Y27" s="491"/>
      <c r="Z27" s="595"/>
      <c r="AA27" s="678" t="s">
        <v>27</v>
      </c>
      <c r="AB27" s="680" t="s">
        <v>197</v>
      </c>
      <c r="AC27" s="680"/>
      <c r="AD27" s="727"/>
      <c r="AE27" s="678" t="s">
        <v>27</v>
      </c>
      <c r="AF27" s="680" t="s">
        <v>197</v>
      </c>
      <c r="AG27" s="680"/>
      <c r="AH27" s="727"/>
      <c r="AI27" s="736"/>
    </row>
    <row r="28" spans="1:35" ht="19.5" customHeight="1">
      <c r="A28" s="615"/>
      <c r="B28" s="622"/>
      <c r="C28" s="625"/>
      <c r="D28" s="630"/>
      <c r="E28" s="639"/>
      <c r="F28" s="631"/>
      <c r="G28" s="648"/>
      <c r="H28" s="658" t="s">
        <v>1128</v>
      </c>
      <c r="I28" s="675" t="s">
        <v>27</v>
      </c>
      <c r="J28" s="684" t="s">
        <v>723</v>
      </c>
      <c r="K28" s="692"/>
      <c r="L28" s="695"/>
      <c r="M28" s="677" t="s">
        <v>27</v>
      </c>
      <c r="N28" s="684" t="s">
        <v>91</v>
      </c>
      <c r="O28" s="677"/>
      <c r="P28" s="684"/>
      <c r="Q28" s="704"/>
      <c r="R28" s="704"/>
      <c r="S28" s="704"/>
      <c r="T28" s="704"/>
      <c r="U28" s="704"/>
      <c r="V28" s="704"/>
      <c r="W28" s="704"/>
      <c r="X28" s="704"/>
      <c r="Y28" s="704"/>
      <c r="Z28" s="711"/>
      <c r="AA28" s="616" t="s">
        <v>27</v>
      </c>
      <c r="AB28" s="665" t="s">
        <v>202</v>
      </c>
      <c r="AC28" s="721"/>
      <c r="AD28" s="728"/>
      <c r="AE28" s="616" t="s">
        <v>27</v>
      </c>
      <c r="AF28" s="665" t="s">
        <v>202</v>
      </c>
      <c r="AG28" s="721"/>
      <c r="AH28" s="728"/>
    </row>
    <row r="29" spans="1:35" ht="19.5" customHeight="1">
      <c r="A29" s="615"/>
      <c r="B29" s="622"/>
      <c r="C29" s="625"/>
      <c r="D29" s="630"/>
      <c r="E29" s="639"/>
      <c r="F29" s="631"/>
      <c r="G29" s="648"/>
      <c r="H29" s="658" t="s">
        <v>1037</v>
      </c>
      <c r="I29" s="675" t="s">
        <v>27</v>
      </c>
      <c r="J29" s="684" t="s">
        <v>723</v>
      </c>
      <c r="K29" s="692"/>
      <c r="L29" s="695"/>
      <c r="M29" s="677" t="s">
        <v>27</v>
      </c>
      <c r="N29" s="684" t="s">
        <v>91</v>
      </c>
      <c r="O29" s="677"/>
      <c r="P29" s="684"/>
      <c r="Q29" s="704"/>
      <c r="R29" s="704"/>
      <c r="S29" s="704"/>
      <c r="T29" s="704"/>
      <c r="U29" s="704"/>
      <c r="V29" s="704"/>
      <c r="W29" s="704"/>
      <c r="X29" s="704"/>
      <c r="Y29" s="704"/>
      <c r="Z29" s="711"/>
      <c r="AA29" s="616"/>
      <c r="AB29" s="665"/>
      <c r="AC29" s="721"/>
      <c r="AD29" s="728"/>
      <c r="AE29" s="616"/>
      <c r="AF29" s="665"/>
      <c r="AG29" s="721"/>
      <c r="AH29" s="728"/>
    </row>
    <row r="30" spans="1:35" ht="18.75" customHeight="1">
      <c r="A30" s="615"/>
      <c r="B30" s="622"/>
      <c r="C30" s="626"/>
      <c r="D30" s="631"/>
      <c r="E30" s="639"/>
      <c r="F30" s="631"/>
      <c r="G30" s="649"/>
      <c r="H30" s="659" t="s">
        <v>1129</v>
      </c>
      <c r="I30" s="676" t="s">
        <v>27</v>
      </c>
      <c r="J30" s="685" t="s">
        <v>1019</v>
      </c>
      <c r="K30" s="685"/>
      <c r="L30" s="696" t="s">
        <v>27</v>
      </c>
      <c r="M30" s="685" t="s">
        <v>889</v>
      </c>
      <c r="N30" s="685"/>
      <c r="O30" s="685"/>
      <c r="P30" s="685"/>
      <c r="Q30" s="685"/>
      <c r="R30" s="685"/>
      <c r="S30" s="685"/>
      <c r="T30" s="685"/>
      <c r="U30" s="685"/>
      <c r="V30" s="685"/>
      <c r="W30" s="685"/>
      <c r="X30" s="685"/>
      <c r="Y30" s="685"/>
      <c r="Z30" s="712"/>
      <c r="AA30" s="720"/>
      <c r="AB30" s="721"/>
      <c r="AC30" s="721"/>
      <c r="AD30" s="728"/>
      <c r="AE30" s="720"/>
      <c r="AF30" s="721"/>
      <c r="AG30" s="721"/>
      <c r="AH30" s="728"/>
    </row>
    <row r="31" spans="1:35" ht="18.75" customHeight="1">
      <c r="A31" s="615"/>
      <c r="B31" s="622"/>
      <c r="C31" s="626"/>
      <c r="D31" s="631"/>
      <c r="E31" s="639"/>
      <c r="F31" s="631"/>
      <c r="G31" s="649"/>
      <c r="H31" s="660"/>
      <c r="I31" s="616"/>
      <c r="J31" s="686"/>
      <c r="K31" s="686"/>
      <c r="L31" s="671"/>
      <c r="M31" s="686"/>
      <c r="N31" s="686"/>
      <c r="O31" s="686"/>
      <c r="P31" s="686"/>
      <c r="Q31" s="686"/>
      <c r="R31" s="686"/>
      <c r="S31" s="686"/>
      <c r="T31" s="686"/>
      <c r="U31" s="686"/>
      <c r="V31" s="686"/>
      <c r="W31" s="686"/>
      <c r="X31" s="686"/>
      <c r="Y31" s="686"/>
      <c r="Z31" s="713"/>
      <c r="AA31" s="720"/>
      <c r="AB31" s="721"/>
      <c r="AC31" s="721"/>
      <c r="AD31" s="728"/>
      <c r="AE31" s="720"/>
      <c r="AF31" s="721"/>
      <c r="AG31" s="721"/>
      <c r="AH31" s="728"/>
    </row>
    <row r="32" spans="1:35" ht="18.75" customHeight="1">
      <c r="A32" s="615"/>
      <c r="B32" s="622"/>
      <c r="C32" s="626"/>
      <c r="D32" s="631"/>
      <c r="E32" s="639"/>
      <c r="F32" s="631"/>
      <c r="G32" s="649"/>
      <c r="H32" s="661"/>
      <c r="I32" s="674"/>
      <c r="J32" s="687"/>
      <c r="K32" s="687"/>
      <c r="L32" s="697"/>
      <c r="M32" s="687"/>
      <c r="N32" s="687"/>
      <c r="O32" s="687"/>
      <c r="P32" s="687"/>
      <c r="Q32" s="687"/>
      <c r="R32" s="687"/>
      <c r="S32" s="687"/>
      <c r="T32" s="687"/>
      <c r="U32" s="687"/>
      <c r="V32" s="687"/>
      <c r="W32" s="687"/>
      <c r="X32" s="687"/>
      <c r="Y32" s="687"/>
      <c r="Z32" s="714"/>
      <c r="AA32" s="720"/>
      <c r="AB32" s="721"/>
      <c r="AC32" s="721"/>
      <c r="AD32" s="728"/>
      <c r="AE32" s="720"/>
      <c r="AF32" s="721"/>
      <c r="AG32" s="721"/>
      <c r="AH32" s="728"/>
    </row>
    <row r="33" spans="1:34" ht="18.75" customHeight="1">
      <c r="A33" s="615"/>
      <c r="B33" s="622"/>
      <c r="C33" s="626"/>
      <c r="D33" s="631"/>
      <c r="E33" s="639"/>
      <c r="F33" s="631"/>
      <c r="G33" s="649"/>
      <c r="H33" s="662" t="s">
        <v>215</v>
      </c>
      <c r="I33" s="675" t="s">
        <v>27</v>
      </c>
      <c r="J33" s="684" t="s">
        <v>203</v>
      </c>
      <c r="K33" s="692"/>
      <c r="L33" s="695"/>
      <c r="M33" s="677" t="s">
        <v>27</v>
      </c>
      <c r="N33" s="684" t="s">
        <v>1124</v>
      </c>
      <c r="O33" s="704"/>
      <c r="P33" s="704"/>
      <c r="Q33" s="704"/>
      <c r="R33" s="704"/>
      <c r="S33" s="704"/>
      <c r="T33" s="704"/>
      <c r="U33" s="704"/>
      <c r="V33" s="704"/>
      <c r="W33" s="704"/>
      <c r="X33" s="704"/>
      <c r="Y33" s="704"/>
      <c r="Z33" s="711"/>
      <c r="AA33" s="720"/>
      <c r="AB33" s="721"/>
      <c r="AC33" s="721"/>
      <c r="AD33" s="728"/>
      <c r="AE33" s="720"/>
      <c r="AF33" s="721"/>
      <c r="AG33" s="721"/>
      <c r="AH33" s="728"/>
    </row>
    <row r="34" spans="1:34" ht="18.75" customHeight="1">
      <c r="A34" s="615"/>
      <c r="B34" s="622"/>
      <c r="C34" s="626"/>
      <c r="D34" s="631"/>
      <c r="E34" s="639"/>
      <c r="F34" s="631"/>
      <c r="G34" s="649"/>
      <c r="H34" s="663" t="s">
        <v>186</v>
      </c>
      <c r="I34" s="676" t="s">
        <v>27</v>
      </c>
      <c r="J34" s="684" t="s">
        <v>1019</v>
      </c>
      <c r="K34" s="684"/>
      <c r="L34" s="677" t="s">
        <v>27</v>
      </c>
      <c r="M34" s="684" t="s">
        <v>200</v>
      </c>
      <c r="N34" s="684"/>
      <c r="O34" s="696" t="s">
        <v>27</v>
      </c>
      <c r="P34" s="684" t="s">
        <v>1122</v>
      </c>
      <c r="Q34" s="698"/>
      <c r="R34" s="698"/>
      <c r="S34" s="698"/>
      <c r="T34" s="698"/>
      <c r="U34" s="698"/>
      <c r="V34" s="698"/>
      <c r="W34" s="698"/>
      <c r="X34" s="698"/>
      <c r="Y34" s="698"/>
      <c r="Z34" s="715"/>
      <c r="AA34" s="720"/>
      <c r="AB34" s="721"/>
      <c r="AC34" s="721"/>
      <c r="AD34" s="728"/>
      <c r="AE34" s="720"/>
      <c r="AF34" s="721"/>
      <c r="AG34" s="721"/>
      <c r="AH34" s="728"/>
    </row>
    <row r="35" spans="1:34" ht="18.75" customHeight="1">
      <c r="A35" s="615"/>
      <c r="B35" s="622"/>
      <c r="C35" s="626"/>
      <c r="D35" s="631"/>
      <c r="E35" s="639"/>
      <c r="F35" s="631"/>
      <c r="G35" s="649"/>
      <c r="H35" s="663" t="s">
        <v>989</v>
      </c>
      <c r="I35" s="675" t="s">
        <v>27</v>
      </c>
      <c r="J35" s="684" t="s">
        <v>1019</v>
      </c>
      <c r="K35" s="684"/>
      <c r="L35" s="677" t="s">
        <v>27</v>
      </c>
      <c r="M35" s="684" t="s">
        <v>1130</v>
      </c>
      <c r="N35" s="684"/>
      <c r="O35" s="677" t="s">
        <v>27</v>
      </c>
      <c r="P35" s="684" t="s">
        <v>456</v>
      </c>
      <c r="Q35" s="698"/>
      <c r="R35" s="698"/>
      <c r="S35" s="698"/>
      <c r="T35" s="698"/>
      <c r="U35" s="698"/>
      <c r="V35" s="698"/>
      <c r="W35" s="698"/>
      <c r="X35" s="698"/>
      <c r="Y35" s="698"/>
      <c r="Z35" s="715"/>
      <c r="AA35" s="720"/>
      <c r="AB35" s="721"/>
      <c r="AC35" s="721"/>
      <c r="AD35" s="728"/>
      <c r="AE35" s="720"/>
      <c r="AF35" s="721"/>
      <c r="AG35" s="721"/>
      <c r="AH35" s="728"/>
    </row>
    <row r="36" spans="1:34" ht="18.75" customHeight="1">
      <c r="A36" s="616" t="s">
        <v>27</v>
      </c>
      <c r="B36" s="622">
        <v>74</v>
      </c>
      <c r="C36" s="626" t="s">
        <v>121</v>
      </c>
      <c r="D36" s="616" t="s">
        <v>27</v>
      </c>
      <c r="E36" s="639" t="s">
        <v>216</v>
      </c>
      <c r="F36" s="631"/>
      <c r="G36" s="649"/>
      <c r="H36" s="663" t="s">
        <v>211</v>
      </c>
      <c r="I36" s="675" t="s">
        <v>27</v>
      </c>
      <c r="J36" s="684" t="s">
        <v>1019</v>
      </c>
      <c r="K36" s="692"/>
      <c r="L36" s="677" t="s">
        <v>27</v>
      </c>
      <c r="M36" s="684" t="s">
        <v>889</v>
      </c>
      <c r="N36" s="698"/>
      <c r="O36" s="698"/>
      <c r="P36" s="698"/>
      <c r="Q36" s="698"/>
      <c r="R36" s="698"/>
      <c r="S36" s="698"/>
      <c r="T36" s="698"/>
      <c r="U36" s="698"/>
      <c r="V36" s="698"/>
      <c r="W36" s="698"/>
      <c r="X36" s="698"/>
      <c r="Y36" s="698"/>
      <c r="Z36" s="715"/>
      <c r="AA36" s="720"/>
      <c r="AB36" s="721"/>
      <c r="AC36" s="721"/>
      <c r="AD36" s="728"/>
      <c r="AE36" s="720"/>
      <c r="AF36" s="721"/>
      <c r="AG36" s="721"/>
      <c r="AH36" s="728"/>
    </row>
    <row r="37" spans="1:34" ht="18.75" customHeight="1">
      <c r="A37" s="615"/>
      <c r="B37" s="622"/>
      <c r="C37" s="626" t="s">
        <v>232</v>
      </c>
      <c r="D37" s="616" t="s">
        <v>27</v>
      </c>
      <c r="E37" s="639" t="s">
        <v>217</v>
      </c>
      <c r="F37" s="631"/>
      <c r="G37" s="649"/>
      <c r="H37" s="662" t="s">
        <v>225</v>
      </c>
      <c r="I37" s="675" t="s">
        <v>27</v>
      </c>
      <c r="J37" s="684" t="s">
        <v>1019</v>
      </c>
      <c r="K37" s="692"/>
      <c r="L37" s="677" t="s">
        <v>27</v>
      </c>
      <c r="M37" s="684" t="s">
        <v>889</v>
      </c>
      <c r="N37" s="698"/>
      <c r="O37" s="698"/>
      <c r="P37" s="698"/>
      <c r="Q37" s="698"/>
      <c r="R37" s="698"/>
      <c r="S37" s="698"/>
      <c r="T37" s="698"/>
      <c r="U37" s="698"/>
      <c r="V37" s="698"/>
      <c r="W37" s="698"/>
      <c r="X37" s="698"/>
      <c r="Y37" s="698"/>
      <c r="Z37" s="715"/>
      <c r="AA37" s="720"/>
      <c r="AB37" s="721"/>
      <c r="AC37" s="721"/>
      <c r="AD37" s="728"/>
      <c r="AE37" s="720"/>
      <c r="AF37" s="721"/>
      <c r="AG37" s="721"/>
      <c r="AH37" s="728"/>
    </row>
    <row r="38" spans="1:34" ht="18.75" customHeight="1">
      <c r="A38" s="615"/>
      <c r="B38" s="622"/>
      <c r="C38" s="626"/>
      <c r="D38" s="616" t="s">
        <v>27</v>
      </c>
      <c r="E38" s="639" t="s">
        <v>219</v>
      </c>
      <c r="F38" s="631"/>
      <c r="G38" s="649"/>
      <c r="H38" s="665" t="s">
        <v>222</v>
      </c>
      <c r="I38" s="675" t="s">
        <v>27</v>
      </c>
      <c r="J38" s="684" t="s">
        <v>1019</v>
      </c>
      <c r="K38" s="692"/>
      <c r="L38" s="677" t="s">
        <v>27</v>
      </c>
      <c r="M38" s="684" t="s">
        <v>889</v>
      </c>
      <c r="N38" s="698"/>
      <c r="O38" s="698"/>
      <c r="P38" s="698"/>
      <c r="Q38" s="698"/>
      <c r="R38" s="698"/>
      <c r="S38" s="698"/>
      <c r="T38" s="698"/>
      <c r="U38" s="698"/>
      <c r="V38" s="698"/>
      <c r="W38" s="698"/>
      <c r="X38" s="698"/>
      <c r="Y38" s="698"/>
      <c r="Z38" s="715"/>
      <c r="AA38" s="720"/>
      <c r="AB38" s="721"/>
      <c r="AC38" s="721"/>
      <c r="AD38" s="728"/>
      <c r="AE38" s="720"/>
      <c r="AF38" s="721"/>
      <c r="AG38" s="721"/>
      <c r="AH38" s="728"/>
    </row>
    <row r="39" spans="1:34" ht="18.75" customHeight="1">
      <c r="A39" s="615"/>
      <c r="B39" s="622"/>
      <c r="C39" s="626"/>
      <c r="D39" s="631"/>
      <c r="E39" s="639"/>
      <c r="F39" s="631"/>
      <c r="G39" s="649"/>
      <c r="H39" s="663" t="s">
        <v>212</v>
      </c>
      <c r="I39" s="675" t="s">
        <v>27</v>
      </c>
      <c r="J39" s="684" t="s">
        <v>1019</v>
      </c>
      <c r="K39" s="692"/>
      <c r="L39" s="677" t="s">
        <v>27</v>
      </c>
      <c r="M39" s="684" t="s">
        <v>889</v>
      </c>
      <c r="N39" s="698"/>
      <c r="O39" s="698"/>
      <c r="P39" s="698"/>
      <c r="Q39" s="698"/>
      <c r="R39" s="698"/>
      <c r="S39" s="698"/>
      <c r="T39" s="698"/>
      <c r="U39" s="698"/>
      <c r="V39" s="698"/>
      <c r="W39" s="698"/>
      <c r="X39" s="698"/>
      <c r="Y39" s="698"/>
      <c r="Z39" s="715"/>
      <c r="AA39" s="720"/>
      <c r="AB39" s="721"/>
      <c r="AC39" s="721"/>
      <c r="AD39" s="728"/>
      <c r="AE39" s="720"/>
      <c r="AF39" s="721"/>
      <c r="AG39" s="721"/>
      <c r="AH39" s="728"/>
    </row>
    <row r="40" spans="1:34" ht="18.75" customHeight="1">
      <c r="A40" s="615"/>
      <c r="B40" s="622"/>
      <c r="C40" s="626"/>
      <c r="D40" s="631"/>
      <c r="E40" s="639"/>
      <c r="F40" s="631"/>
      <c r="G40" s="649"/>
      <c r="H40" s="663" t="s">
        <v>187</v>
      </c>
      <c r="I40" s="675" t="s">
        <v>27</v>
      </c>
      <c r="J40" s="684" t="s">
        <v>1019</v>
      </c>
      <c r="K40" s="692"/>
      <c r="L40" s="677" t="s">
        <v>27</v>
      </c>
      <c r="M40" s="684" t="s">
        <v>889</v>
      </c>
      <c r="N40" s="698"/>
      <c r="O40" s="698"/>
      <c r="P40" s="698"/>
      <c r="Q40" s="698"/>
      <c r="R40" s="698"/>
      <c r="S40" s="698"/>
      <c r="T40" s="698"/>
      <c r="U40" s="698"/>
      <c r="V40" s="698"/>
      <c r="W40" s="698"/>
      <c r="X40" s="698"/>
      <c r="Y40" s="698"/>
      <c r="Z40" s="715"/>
      <c r="AA40" s="720"/>
      <c r="AB40" s="721"/>
      <c r="AC40" s="721"/>
      <c r="AD40" s="728"/>
      <c r="AE40" s="720"/>
      <c r="AF40" s="721"/>
      <c r="AG40" s="721"/>
      <c r="AH40" s="728"/>
    </row>
    <row r="41" spans="1:34" ht="18.75" customHeight="1">
      <c r="A41" s="615"/>
      <c r="B41" s="622"/>
      <c r="C41" s="626"/>
      <c r="D41" s="631"/>
      <c r="E41" s="639"/>
      <c r="F41" s="631"/>
      <c r="G41" s="649"/>
      <c r="H41" s="662" t="s">
        <v>162</v>
      </c>
      <c r="I41" s="675" t="s">
        <v>27</v>
      </c>
      <c r="J41" s="684" t="s">
        <v>1019</v>
      </c>
      <c r="K41" s="684"/>
      <c r="L41" s="677" t="s">
        <v>27</v>
      </c>
      <c r="M41" s="684" t="s">
        <v>644</v>
      </c>
      <c r="N41" s="684"/>
      <c r="O41" s="677" t="s">
        <v>27</v>
      </c>
      <c r="P41" s="684" t="s">
        <v>1131</v>
      </c>
      <c r="Q41" s="698"/>
      <c r="R41" s="677" t="s">
        <v>27</v>
      </c>
      <c r="S41" s="684" t="s">
        <v>1125</v>
      </c>
      <c r="T41" s="698"/>
      <c r="U41" s="698"/>
      <c r="V41" s="698"/>
      <c r="W41" s="698"/>
      <c r="X41" s="698"/>
      <c r="Y41" s="698"/>
      <c r="Z41" s="715"/>
      <c r="AA41" s="720"/>
      <c r="AB41" s="721"/>
      <c r="AC41" s="721"/>
      <c r="AD41" s="728"/>
      <c r="AE41" s="720"/>
      <c r="AF41" s="721"/>
      <c r="AG41" s="721"/>
      <c r="AH41" s="728"/>
    </row>
    <row r="42" spans="1:34" s="384" customFormat="1" ht="18.75" customHeight="1">
      <c r="A42" s="615"/>
      <c r="B42" s="622"/>
      <c r="C42" s="625"/>
      <c r="D42" s="630"/>
      <c r="E42" s="639"/>
      <c r="F42" s="631"/>
      <c r="G42" s="648"/>
      <c r="H42" s="666" t="s">
        <v>1126</v>
      </c>
      <c r="I42" s="676" t="s">
        <v>27</v>
      </c>
      <c r="J42" s="688" t="s">
        <v>1019</v>
      </c>
      <c r="K42" s="688"/>
      <c r="L42" s="696" t="s">
        <v>27</v>
      </c>
      <c r="M42" s="688" t="s">
        <v>744</v>
      </c>
      <c r="N42" s="703"/>
      <c r="O42" s="696" t="s">
        <v>27</v>
      </c>
      <c r="P42" s="665" t="s">
        <v>1123</v>
      </c>
      <c r="Q42" s="706"/>
      <c r="R42" s="696" t="s">
        <v>27</v>
      </c>
      <c r="S42" s="688" t="s">
        <v>585</v>
      </c>
      <c r="T42" s="706"/>
      <c r="U42" s="696" t="s">
        <v>27</v>
      </c>
      <c r="V42" s="688" t="s">
        <v>1132</v>
      </c>
      <c r="W42" s="708"/>
      <c r="X42" s="708"/>
      <c r="Y42" s="708"/>
      <c r="Z42" s="716"/>
      <c r="AA42" s="721"/>
      <c r="AB42" s="721"/>
      <c r="AC42" s="721"/>
      <c r="AD42" s="728"/>
      <c r="AE42" s="720"/>
      <c r="AF42" s="721"/>
      <c r="AG42" s="721"/>
      <c r="AH42" s="728"/>
    </row>
    <row r="43" spans="1:34" ht="20.25" customHeight="1"/>
    <row r="44" spans="1:34" ht="20.25" customHeight="1">
      <c r="A44" s="611" t="s">
        <v>1133</v>
      </c>
      <c r="B44" s="611"/>
      <c r="C44" s="611"/>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c r="AH44" s="611"/>
    </row>
    <row r="45" spans="1:34" ht="20.25" customHeight="1"/>
    <row r="46" spans="1:34" ht="30" customHeight="1">
      <c r="U46" s="522" t="s">
        <v>234</v>
      </c>
      <c r="V46" s="530"/>
      <c r="W46" s="530"/>
      <c r="X46" s="560"/>
      <c r="Y46" s="709"/>
      <c r="Z46" s="709"/>
      <c r="AA46" s="709"/>
      <c r="AB46" s="717"/>
      <c r="AC46" s="717"/>
      <c r="AD46" s="717"/>
      <c r="AE46" s="717"/>
      <c r="AF46" s="717"/>
      <c r="AG46" s="717"/>
      <c r="AH46" s="560"/>
    </row>
    <row r="47" spans="1:34" ht="20.25" customHeight="1"/>
    <row r="48" spans="1:34" ht="18" customHeight="1">
      <c r="A48" s="522" t="s">
        <v>133</v>
      </c>
      <c r="B48" s="530"/>
      <c r="C48" s="560"/>
      <c r="D48" s="522" t="s">
        <v>161</v>
      </c>
      <c r="E48" s="560"/>
      <c r="F48" s="642" t="s">
        <v>47</v>
      </c>
      <c r="G48" s="644"/>
      <c r="H48" s="522" t="s">
        <v>165</v>
      </c>
      <c r="I48" s="530"/>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60"/>
    </row>
    <row r="49" spans="1:34" ht="18.75" customHeight="1">
      <c r="A49" s="612" t="s">
        <v>170</v>
      </c>
      <c r="B49" s="619"/>
      <c r="C49" s="621"/>
      <c r="D49" s="612"/>
      <c r="E49" s="636"/>
      <c r="F49" s="632"/>
      <c r="G49" s="645"/>
      <c r="H49" s="654" t="s">
        <v>171</v>
      </c>
      <c r="I49" s="678" t="s">
        <v>27</v>
      </c>
      <c r="J49" s="680" t="s">
        <v>176</v>
      </c>
      <c r="K49" s="680"/>
      <c r="L49" s="680"/>
      <c r="M49" s="702" t="s">
        <v>27</v>
      </c>
      <c r="N49" s="680" t="s">
        <v>177</v>
      </c>
      <c r="O49" s="680"/>
      <c r="P49" s="680"/>
      <c r="Q49" s="702" t="s">
        <v>27</v>
      </c>
      <c r="R49" s="680" t="s">
        <v>178</v>
      </c>
      <c r="S49" s="680"/>
      <c r="T49" s="680"/>
      <c r="U49" s="702" t="s">
        <v>27</v>
      </c>
      <c r="V49" s="680" t="s">
        <v>180</v>
      </c>
      <c r="W49" s="680"/>
      <c r="X49" s="680"/>
      <c r="Y49" s="680"/>
      <c r="Z49" s="680"/>
      <c r="AA49" s="680"/>
      <c r="AB49" s="680"/>
      <c r="AC49" s="680"/>
      <c r="AD49" s="680"/>
      <c r="AE49" s="680"/>
      <c r="AF49" s="680"/>
      <c r="AG49" s="680"/>
      <c r="AH49" s="650"/>
    </row>
    <row r="50" spans="1:34" ht="18.75" customHeight="1">
      <c r="A50" s="613"/>
      <c r="B50" s="620"/>
      <c r="C50" s="623"/>
      <c r="D50" s="613"/>
      <c r="E50" s="637"/>
      <c r="F50" s="643"/>
      <c r="G50" s="646"/>
      <c r="H50" s="655"/>
      <c r="I50" s="672" t="s">
        <v>27</v>
      </c>
      <c r="J50" s="681" t="s">
        <v>182</v>
      </c>
      <c r="K50" s="681"/>
      <c r="L50" s="681"/>
      <c r="M50" s="700" t="s">
        <v>27</v>
      </c>
      <c r="N50" s="681" t="s">
        <v>183</v>
      </c>
      <c r="O50" s="681"/>
      <c r="P50" s="681"/>
      <c r="Q50" s="700" t="s">
        <v>27</v>
      </c>
      <c r="R50" s="681" t="s">
        <v>188</v>
      </c>
      <c r="S50" s="681"/>
      <c r="T50" s="681"/>
      <c r="U50" s="700" t="s">
        <v>27</v>
      </c>
      <c r="V50" s="681" t="s">
        <v>194</v>
      </c>
      <c r="W50" s="681"/>
      <c r="X50" s="681"/>
      <c r="Y50" s="681"/>
      <c r="Z50" s="681"/>
      <c r="AA50" s="722"/>
      <c r="AB50" s="722"/>
      <c r="AC50" s="722"/>
      <c r="AD50" s="722"/>
      <c r="AE50" s="722"/>
      <c r="AF50" s="722"/>
      <c r="AG50" s="722"/>
      <c r="AH50" s="637"/>
    </row>
    <row r="51" spans="1:34" ht="18.75" customHeight="1">
      <c r="A51" s="614"/>
      <c r="B51" s="621"/>
      <c r="C51" s="627"/>
      <c r="D51" s="632"/>
      <c r="E51" s="638"/>
      <c r="F51" s="629"/>
      <c r="G51" s="650"/>
      <c r="H51" s="667" t="s">
        <v>204</v>
      </c>
      <c r="I51" s="673" t="s">
        <v>27</v>
      </c>
      <c r="J51" s="682" t="s">
        <v>1019</v>
      </c>
      <c r="K51" s="682"/>
      <c r="L51" s="694"/>
      <c r="M51" s="701" t="s">
        <v>27</v>
      </c>
      <c r="N51" s="682" t="s">
        <v>207</v>
      </c>
      <c r="O51" s="682"/>
      <c r="P51" s="694"/>
      <c r="Q51" s="701" t="s">
        <v>27</v>
      </c>
      <c r="R51" s="491" t="s">
        <v>208</v>
      </c>
      <c r="S51" s="491"/>
      <c r="T51" s="491"/>
      <c r="U51" s="491"/>
      <c r="V51" s="682"/>
      <c r="W51" s="682"/>
      <c r="X51" s="682"/>
      <c r="Y51" s="682"/>
      <c r="Z51" s="682"/>
      <c r="AA51" s="682"/>
      <c r="AB51" s="682"/>
      <c r="AC51" s="682"/>
      <c r="AD51" s="682"/>
      <c r="AE51" s="682"/>
      <c r="AF51" s="682"/>
      <c r="AG51" s="682"/>
      <c r="AH51" s="729"/>
    </row>
    <row r="52" spans="1:34" ht="19.5" customHeight="1">
      <c r="A52" s="615"/>
      <c r="B52" s="622"/>
      <c r="C52" s="625"/>
      <c r="D52" s="630"/>
      <c r="E52" s="639"/>
      <c r="F52" s="631"/>
      <c r="G52" s="648"/>
      <c r="H52" s="657" t="s">
        <v>1128</v>
      </c>
      <c r="I52" s="674" t="s">
        <v>27</v>
      </c>
      <c r="J52" s="683" t="s">
        <v>723</v>
      </c>
      <c r="K52" s="691"/>
      <c r="L52" s="493"/>
      <c r="M52" s="697" t="s">
        <v>27</v>
      </c>
      <c r="N52" s="683" t="s">
        <v>91</v>
      </c>
      <c r="O52" s="697"/>
      <c r="P52" s="683"/>
      <c r="Q52" s="705"/>
      <c r="R52" s="705"/>
      <c r="S52" s="705"/>
      <c r="T52" s="705"/>
      <c r="U52" s="705"/>
      <c r="V52" s="705"/>
      <c r="W52" s="705"/>
      <c r="X52" s="705"/>
      <c r="Y52" s="705"/>
      <c r="Z52" s="705"/>
      <c r="AA52" s="705"/>
      <c r="AB52" s="705"/>
      <c r="AC52" s="705"/>
      <c r="AD52" s="705"/>
      <c r="AE52" s="705"/>
      <c r="AF52" s="705"/>
      <c r="AG52" s="705"/>
      <c r="AH52" s="730"/>
    </row>
    <row r="53" spans="1:34" ht="19.5" customHeight="1">
      <c r="A53" s="615"/>
      <c r="B53" s="622"/>
      <c r="C53" s="625"/>
      <c r="D53" s="630"/>
      <c r="E53" s="639"/>
      <c r="F53" s="631"/>
      <c r="G53" s="648"/>
      <c r="H53" s="658" t="s">
        <v>1037</v>
      </c>
      <c r="I53" s="675" t="s">
        <v>27</v>
      </c>
      <c r="J53" s="684" t="s">
        <v>723</v>
      </c>
      <c r="K53" s="692"/>
      <c r="L53" s="695"/>
      <c r="M53" s="677" t="s">
        <v>27</v>
      </c>
      <c r="N53" s="684" t="s">
        <v>91</v>
      </c>
      <c r="O53" s="677"/>
      <c r="P53" s="684"/>
      <c r="Q53" s="704"/>
      <c r="R53" s="704"/>
      <c r="S53" s="704"/>
      <c r="T53" s="704"/>
      <c r="U53" s="704"/>
      <c r="V53" s="704"/>
      <c r="W53" s="704"/>
      <c r="X53" s="704"/>
      <c r="Y53" s="704"/>
      <c r="Z53" s="704"/>
      <c r="AA53" s="704"/>
      <c r="AB53" s="704"/>
      <c r="AC53" s="704"/>
      <c r="AD53" s="704"/>
      <c r="AE53" s="704"/>
      <c r="AF53" s="704"/>
      <c r="AG53" s="704"/>
      <c r="AH53" s="731"/>
    </row>
    <row r="54" spans="1:34" ht="18.75" customHeight="1">
      <c r="A54" s="615"/>
      <c r="B54" s="622"/>
      <c r="C54" s="626"/>
      <c r="D54" s="633"/>
      <c r="E54" s="639"/>
      <c r="F54" s="631"/>
      <c r="G54" s="649"/>
      <c r="H54" s="668" t="s">
        <v>215</v>
      </c>
      <c r="I54" s="675" t="s">
        <v>27</v>
      </c>
      <c r="J54" s="684" t="s">
        <v>203</v>
      </c>
      <c r="K54" s="692"/>
      <c r="L54" s="698"/>
      <c r="M54" s="677" t="s">
        <v>27</v>
      </c>
      <c r="N54" s="684" t="s">
        <v>1124</v>
      </c>
      <c r="O54" s="704"/>
      <c r="P54" s="704"/>
      <c r="Q54" s="704"/>
      <c r="R54" s="684"/>
      <c r="S54" s="684"/>
      <c r="T54" s="684"/>
      <c r="U54" s="684"/>
      <c r="V54" s="684"/>
      <c r="W54" s="684"/>
      <c r="X54" s="684"/>
      <c r="Y54" s="684"/>
      <c r="Z54" s="684"/>
      <c r="AA54" s="684"/>
      <c r="AB54" s="684"/>
      <c r="AC54" s="684"/>
      <c r="AD54" s="684"/>
      <c r="AE54" s="684"/>
      <c r="AF54" s="684"/>
      <c r="AG54" s="684"/>
      <c r="AH54" s="732"/>
    </row>
    <row r="55" spans="1:34" ht="18.75" customHeight="1">
      <c r="A55" s="616" t="s">
        <v>27</v>
      </c>
      <c r="B55" s="622">
        <v>72</v>
      </c>
      <c r="C55" s="626" t="s">
        <v>460</v>
      </c>
      <c r="D55" s="616" t="s">
        <v>27</v>
      </c>
      <c r="E55" s="639" t="s">
        <v>216</v>
      </c>
      <c r="F55" s="631"/>
      <c r="G55" s="649"/>
      <c r="H55" s="669" t="s">
        <v>186</v>
      </c>
      <c r="I55" s="675" t="s">
        <v>27</v>
      </c>
      <c r="J55" s="684" t="s">
        <v>1019</v>
      </c>
      <c r="K55" s="684"/>
      <c r="L55" s="677" t="s">
        <v>27</v>
      </c>
      <c r="M55" s="684" t="s">
        <v>200</v>
      </c>
      <c r="N55" s="684"/>
      <c r="O55" s="677" t="s">
        <v>27</v>
      </c>
      <c r="P55" s="684" t="s">
        <v>1122</v>
      </c>
      <c r="Q55" s="698"/>
      <c r="R55" s="698"/>
      <c r="S55" s="707"/>
      <c r="T55" s="707"/>
      <c r="U55" s="707"/>
      <c r="V55" s="707"/>
      <c r="W55" s="707"/>
      <c r="X55" s="707"/>
      <c r="Y55" s="707"/>
      <c r="Z55" s="707"/>
      <c r="AA55" s="707"/>
      <c r="AB55" s="707"/>
      <c r="AC55" s="707"/>
      <c r="AD55" s="707"/>
      <c r="AE55" s="707"/>
      <c r="AF55" s="707"/>
      <c r="AG55" s="707"/>
      <c r="AH55" s="733"/>
    </row>
    <row r="56" spans="1:34" ht="18.75" customHeight="1">
      <c r="A56" s="615"/>
      <c r="B56" s="622"/>
      <c r="C56" s="626"/>
      <c r="D56" s="616" t="s">
        <v>27</v>
      </c>
      <c r="E56" s="639" t="s">
        <v>217</v>
      </c>
      <c r="F56" s="631"/>
      <c r="G56" s="649"/>
      <c r="H56" s="669" t="s">
        <v>989</v>
      </c>
      <c r="I56" s="675" t="s">
        <v>27</v>
      </c>
      <c r="J56" s="684" t="s">
        <v>1019</v>
      </c>
      <c r="K56" s="684"/>
      <c r="L56" s="677" t="s">
        <v>27</v>
      </c>
      <c r="M56" s="684" t="s">
        <v>1130</v>
      </c>
      <c r="N56" s="684"/>
      <c r="O56" s="677" t="s">
        <v>27</v>
      </c>
      <c r="P56" s="684" t="s">
        <v>456</v>
      </c>
      <c r="Q56" s="698"/>
      <c r="R56" s="698"/>
      <c r="S56" s="698"/>
      <c r="T56" s="684"/>
      <c r="U56" s="684"/>
      <c r="V56" s="684"/>
      <c r="W56" s="684"/>
      <c r="X56" s="684"/>
      <c r="Y56" s="684"/>
      <c r="Z56" s="684"/>
      <c r="AA56" s="684"/>
      <c r="AB56" s="684"/>
      <c r="AC56" s="684"/>
      <c r="AD56" s="684"/>
      <c r="AE56" s="684"/>
      <c r="AF56" s="684"/>
      <c r="AG56" s="684"/>
      <c r="AH56" s="732"/>
    </row>
    <row r="57" spans="1:34" ht="18.75" customHeight="1">
      <c r="A57" s="615"/>
      <c r="B57" s="622"/>
      <c r="C57" s="626"/>
      <c r="D57" s="616" t="s">
        <v>27</v>
      </c>
      <c r="E57" s="639" t="s">
        <v>219</v>
      </c>
      <c r="F57" s="631"/>
      <c r="G57" s="649"/>
      <c r="H57" s="669" t="s">
        <v>211</v>
      </c>
      <c r="I57" s="675" t="s">
        <v>27</v>
      </c>
      <c r="J57" s="684" t="s">
        <v>1019</v>
      </c>
      <c r="K57" s="692"/>
      <c r="L57" s="677" t="s">
        <v>27</v>
      </c>
      <c r="M57" s="684" t="s">
        <v>889</v>
      </c>
      <c r="N57" s="698"/>
      <c r="O57" s="684"/>
      <c r="P57" s="684"/>
      <c r="Q57" s="684"/>
      <c r="R57" s="684"/>
      <c r="S57" s="684"/>
      <c r="T57" s="684"/>
      <c r="U57" s="684"/>
      <c r="V57" s="684"/>
      <c r="W57" s="684"/>
      <c r="X57" s="684"/>
      <c r="Y57" s="684"/>
      <c r="Z57" s="684"/>
      <c r="AA57" s="684"/>
      <c r="AB57" s="684"/>
      <c r="AC57" s="684"/>
      <c r="AD57" s="684"/>
      <c r="AE57" s="684"/>
      <c r="AF57" s="684"/>
      <c r="AG57" s="684"/>
      <c r="AH57" s="732"/>
    </row>
    <row r="58" spans="1:34" ht="18.75" customHeight="1">
      <c r="A58" s="615"/>
      <c r="B58" s="622"/>
      <c r="C58" s="626"/>
      <c r="D58" s="616"/>
      <c r="E58" s="639"/>
      <c r="F58" s="631"/>
      <c r="G58" s="649"/>
      <c r="H58" s="668" t="s">
        <v>1135</v>
      </c>
      <c r="I58" s="675" t="s">
        <v>27</v>
      </c>
      <c r="J58" s="684" t="s">
        <v>1019</v>
      </c>
      <c r="K58" s="692"/>
      <c r="L58" s="677" t="s">
        <v>27</v>
      </c>
      <c r="M58" s="684" t="s">
        <v>889</v>
      </c>
      <c r="N58" s="698"/>
      <c r="O58" s="684"/>
      <c r="P58" s="684"/>
      <c r="Q58" s="684"/>
      <c r="R58" s="684"/>
      <c r="S58" s="684"/>
      <c r="T58" s="684"/>
      <c r="U58" s="684"/>
      <c r="V58" s="684"/>
      <c r="W58" s="684"/>
      <c r="X58" s="684"/>
      <c r="Y58" s="684"/>
      <c r="Z58" s="684"/>
      <c r="AA58" s="684"/>
      <c r="AB58" s="684"/>
      <c r="AC58" s="684"/>
      <c r="AD58" s="684"/>
      <c r="AE58" s="684"/>
      <c r="AF58" s="684"/>
      <c r="AG58" s="684"/>
      <c r="AH58" s="732"/>
    </row>
    <row r="59" spans="1:34" ht="18.75" customHeight="1">
      <c r="A59" s="615"/>
      <c r="B59" s="622"/>
      <c r="C59" s="626"/>
      <c r="D59" s="616"/>
      <c r="E59" s="639"/>
      <c r="F59" s="631"/>
      <c r="G59" s="649"/>
      <c r="H59" s="668" t="s">
        <v>225</v>
      </c>
      <c r="I59" s="675" t="s">
        <v>27</v>
      </c>
      <c r="J59" s="684" t="s">
        <v>1019</v>
      </c>
      <c r="K59" s="692"/>
      <c r="L59" s="677" t="s">
        <v>27</v>
      </c>
      <c r="M59" s="684" t="s">
        <v>889</v>
      </c>
      <c r="N59" s="698"/>
      <c r="O59" s="684"/>
      <c r="P59" s="684"/>
      <c r="Q59" s="684"/>
      <c r="R59" s="684"/>
      <c r="S59" s="684"/>
      <c r="T59" s="684"/>
      <c r="U59" s="684"/>
      <c r="V59" s="684"/>
      <c r="W59" s="684"/>
      <c r="X59" s="684"/>
      <c r="Y59" s="684"/>
      <c r="Z59" s="684"/>
      <c r="AA59" s="684"/>
      <c r="AB59" s="684"/>
      <c r="AC59" s="684"/>
      <c r="AD59" s="684"/>
      <c r="AE59" s="684"/>
      <c r="AF59" s="684"/>
      <c r="AG59" s="684"/>
      <c r="AH59" s="732"/>
    </row>
    <row r="60" spans="1:34" ht="18.75" customHeight="1">
      <c r="A60" s="615"/>
      <c r="B60" s="622"/>
      <c r="C60" s="626"/>
      <c r="D60" s="633"/>
      <c r="E60" s="639"/>
      <c r="F60" s="631"/>
      <c r="G60" s="649"/>
      <c r="H60" s="665" t="s">
        <v>222</v>
      </c>
      <c r="I60" s="675" t="s">
        <v>27</v>
      </c>
      <c r="J60" s="684" t="s">
        <v>1019</v>
      </c>
      <c r="K60" s="692"/>
      <c r="L60" s="677" t="s">
        <v>27</v>
      </c>
      <c r="M60" s="684" t="s">
        <v>889</v>
      </c>
      <c r="N60" s="698"/>
      <c r="O60" s="684"/>
      <c r="P60" s="684"/>
      <c r="Q60" s="684"/>
      <c r="R60" s="684"/>
      <c r="S60" s="684"/>
      <c r="T60" s="684"/>
      <c r="U60" s="684"/>
      <c r="V60" s="684"/>
      <c r="W60" s="684"/>
      <c r="X60" s="684"/>
      <c r="Y60" s="684"/>
      <c r="Z60" s="684"/>
      <c r="AA60" s="684"/>
      <c r="AB60" s="684"/>
      <c r="AC60" s="684"/>
      <c r="AD60" s="684"/>
      <c r="AE60" s="684"/>
      <c r="AF60" s="684"/>
      <c r="AG60" s="684"/>
      <c r="AH60" s="732"/>
    </row>
    <row r="61" spans="1:34" ht="18.75" customHeight="1">
      <c r="A61" s="615"/>
      <c r="B61" s="622"/>
      <c r="C61" s="626"/>
      <c r="D61" s="633"/>
      <c r="E61" s="639"/>
      <c r="F61" s="631"/>
      <c r="G61" s="649"/>
      <c r="H61" s="669" t="s">
        <v>212</v>
      </c>
      <c r="I61" s="675" t="s">
        <v>27</v>
      </c>
      <c r="J61" s="684" t="s">
        <v>1019</v>
      </c>
      <c r="K61" s="692"/>
      <c r="L61" s="677" t="s">
        <v>27</v>
      </c>
      <c r="M61" s="684" t="s">
        <v>889</v>
      </c>
      <c r="N61" s="698"/>
      <c r="O61" s="684"/>
      <c r="P61" s="684"/>
      <c r="Q61" s="684"/>
      <c r="R61" s="684"/>
      <c r="S61" s="684"/>
      <c r="T61" s="684"/>
      <c r="U61" s="684"/>
      <c r="V61" s="684"/>
      <c r="W61" s="684"/>
      <c r="X61" s="684"/>
      <c r="Y61" s="684"/>
      <c r="Z61" s="684"/>
      <c r="AA61" s="684"/>
      <c r="AB61" s="684"/>
      <c r="AC61" s="684"/>
      <c r="AD61" s="684"/>
      <c r="AE61" s="684"/>
      <c r="AF61" s="684"/>
      <c r="AG61" s="684"/>
      <c r="AH61" s="732"/>
    </row>
    <row r="62" spans="1:34" ht="18.75" customHeight="1">
      <c r="A62" s="617"/>
      <c r="B62" s="623"/>
      <c r="C62" s="628"/>
      <c r="D62" s="634"/>
      <c r="E62" s="640"/>
      <c r="F62" s="635"/>
      <c r="G62" s="651"/>
      <c r="H62" s="670" t="s">
        <v>187</v>
      </c>
      <c r="I62" s="679" t="s">
        <v>27</v>
      </c>
      <c r="J62" s="689" t="s">
        <v>1019</v>
      </c>
      <c r="K62" s="693"/>
      <c r="L62" s="699" t="s">
        <v>27</v>
      </c>
      <c r="M62" s="689" t="s">
        <v>889</v>
      </c>
      <c r="N62" s="492"/>
      <c r="O62" s="689"/>
      <c r="P62" s="689"/>
      <c r="Q62" s="689"/>
      <c r="R62" s="689"/>
      <c r="S62" s="689"/>
      <c r="T62" s="689"/>
      <c r="U62" s="689"/>
      <c r="V62" s="689"/>
      <c r="W62" s="689"/>
      <c r="X62" s="689"/>
      <c r="Y62" s="689"/>
      <c r="Z62" s="689"/>
      <c r="AA62" s="689"/>
      <c r="AB62" s="689"/>
      <c r="AC62" s="689"/>
      <c r="AD62" s="689"/>
      <c r="AE62" s="689"/>
      <c r="AF62" s="689"/>
      <c r="AG62" s="689"/>
      <c r="AH62" s="734"/>
    </row>
    <row r="63" spans="1:34" ht="18.75" customHeight="1">
      <c r="A63" s="614"/>
      <c r="B63" s="621"/>
      <c r="C63" s="624"/>
      <c r="D63" s="629"/>
      <c r="E63" s="638"/>
      <c r="F63" s="629"/>
      <c r="G63" s="647"/>
      <c r="H63" s="667" t="s">
        <v>204</v>
      </c>
      <c r="I63" s="673" t="s">
        <v>27</v>
      </c>
      <c r="J63" s="682" t="s">
        <v>1019</v>
      </c>
      <c r="K63" s="682"/>
      <c r="L63" s="694"/>
      <c r="M63" s="701" t="s">
        <v>27</v>
      </c>
      <c r="N63" s="682" t="s">
        <v>207</v>
      </c>
      <c r="O63" s="682"/>
      <c r="P63" s="694"/>
      <c r="Q63" s="701" t="s">
        <v>27</v>
      </c>
      <c r="R63" s="491" t="s">
        <v>208</v>
      </c>
      <c r="S63" s="491"/>
      <c r="T63" s="491"/>
      <c r="U63" s="491"/>
      <c r="V63" s="682"/>
      <c r="W63" s="682"/>
      <c r="X63" s="682"/>
      <c r="Y63" s="682"/>
      <c r="Z63" s="682"/>
      <c r="AA63" s="682"/>
      <c r="AB63" s="682"/>
      <c r="AC63" s="682"/>
      <c r="AD63" s="682"/>
      <c r="AE63" s="682"/>
      <c r="AF63" s="682"/>
      <c r="AG63" s="682"/>
      <c r="AH63" s="729"/>
    </row>
    <row r="64" spans="1:34" ht="19.5" customHeight="1">
      <c r="A64" s="615"/>
      <c r="B64" s="622"/>
      <c r="C64" s="625"/>
      <c r="D64" s="630"/>
      <c r="E64" s="639"/>
      <c r="F64" s="631"/>
      <c r="G64" s="648"/>
      <c r="H64" s="658" t="s">
        <v>1128</v>
      </c>
      <c r="I64" s="675" t="s">
        <v>27</v>
      </c>
      <c r="J64" s="684" t="s">
        <v>723</v>
      </c>
      <c r="K64" s="692"/>
      <c r="L64" s="695"/>
      <c r="M64" s="677" t="s">
        <v>27</v>
      </c>
      <c r="N64" s="684" t="s">
        <v>91</v>
      </c>
      <c r="O64" s="677"/>
      <c r="P64" s="684"/>
      <c r="Q64" s="704"/>
      <c r="R64" s="704"/>
      <c r="S64" s="704"/>
      <c r="T64" s="704"/>
      <c r="U64" s="704"/>
      <c r="V64" s="704"/>
      <c r="W64" s="704"/>
      <c r="X64" s="704"/>
      <c r="Y64" s="704"/>
      <c r="Z64" s="704"/>
      <c r="AA64" s="704"/>
      <c r="AB64" s="704"/>
      <c r="AC64" s="704"/>
      <c r="AD64" s="704"/>
      <c r="AE64" s="704"/>
      <c r="AF64" s="704"/>
      <c r="AG64" s="704"/>
      <c r="AH64" s="731"/>
    </row>
    <row r="65" spans="1:34" ht="19.5" customHeight="1">
      <c r="A65" s="615"/>
      <c r="B65" s="622"/>
      <c r="C65" s="625"/>
      <c r="D65" s="630"/>
      <c r="E65" s="639"/>
      <c r="F65" s="631"/>
      <c r="G65" s="648"/>
      <c r="H65" s="658" t="s">
        <v>1037</v>
      </c>
      <c r="I65" s="675" t="s">
        <v>27</v>
      </c>
      <c r="J65" s="684" t="s">
        <v>723</v>
      </c>
      <c r="K65" s="692"/>
      <c r="L65" s="695"/>
      <c r="M65" s="677" t="s">
        <v>27</v>
      </c>
      <c r="N65" s="684" t="s">
        <v>91</v>
      </c>
      <c r="O65" s="677"/>
      <c r="P65" s="684"/>
      <c r="Q65" s="704"/>
      <c r="R65" s="704"/>
      <c r="S65" s="704"/>
      <c r="T65" s="704"/>
      <c r="U65" s="704"/>
      <c r="V65" s="704"/>
      <c r="W65" s="704"/>
      <c r="X65" s="704"/>
      <c r="Y65" s="704"/>
      <c r="Z65" s="704"/>
      <c r="AA65" s="704"/>
      <c r="AB65" s="704"/>
      <c r="AC65" s="704"/>
      <c r="AD65" s="704"/>
      <c r="AE65" s="704"/>
      <c r="AF65" s="704"/>
      <c r="AG65" s="704"/>
      <c r="AH65" s="731"/>
    </row>
    <row r="66" spans="1:34" ht="18.75" customHeight="1">
      <c r="A66" s="615"/>
      <c r="B66" s="622"/>
      <c r="C66" s="626"/>
      <c r="D66" s="631"/>
      <c r="E66" s="639"/>
      <c r="F66" s="631"/>
      <c r="G66" s="649"/>
      <c r="H66" s="668" t="s">
        <v>215</v>
      </c>
      <c r="I66" s="675" t="s">
        <v>27</v>
      </c>
      <c r="J66" s="684" t="s">
        <v>203</v>
      </c>
      <c r="K66" s="692"/>
      <c r="L66" s="698"/>
      <c r="M66" s="677" t="s">
        <v>27</v>
      </c>
      <c r="N66" s="684" t="s">
        <v>1124</v>
      </c>
      <c r="O66" s="704"/>
      <c r="P66" s="704"/>
      <c r="Q66" s="704"/>
      <c r="R66" s="684"/>
      <c r="S66" s="684"/>
      <c r="T66" s="684"/>
      <c r="U66" s="684"/>
      <c r="V66" s="684"/>
      <c r="W66" s="684"/>
      <c r="X66" s="684"/>
      <c r="Y66" s="684"/>
      <c r="Z66" s="684"/>
      <c r="AA66" s="684"/>
      <c r="AB66" s="684"/>
      <c r="AC66" s="684"/>
      <c r="AD66" s="684"/>
      <c r="AE66" s="684"/>
      <c r="AF66" s="684"/>
      <c r="AG66" s="684"/>
      <c r="AH66" s="732"/>
    </row>
    <row r="67" spans="1:34" ht="18.75" customHeight="1">
      <c r="A67" s="615"/>
      <c r="B67" s="622"/>
      <c r="C67" s="626"/>
      <c r="D67" s="616" t="s">
        <v>27</v>
      </c>
      <c r="E67" s="639" t="s">
        <v>216</v>
      </c>
      <c r="F67" s="631"/>
      <c r="G67" s="649"/>
      <c r="H67" s="669" t="s">
        <v>186</v>
      </c>
      <c r="I67" s="675" t="s">
        <v>27</v>
      </c>
      <c r="J67" s="684" t="s">
        <v>1019</v>
      </c>
      <c r="K67" s="684"/>
      <c r="L67" s="677" t="s">
        <v>27</v>
      </c>
      <c r="M67" s="684" t="s">
        <v>200</v>
      </c>
      <c r="N67" s="684"/>
      <c r="O67" s="677" t="s">
        <v>27</v>
      </c>
      <c r="P67" s="684" t="s">
        <v>1122</v>
      </c>
      <c r="Q67" s="698"/>
      <c r="R67" s="698"/>
      <c r="S67" s="707"/>
      <c r="T67" s="707"/>
      <c r="U67" s="707"/>
      <c r="V67" s="707"/>
      <c r="W67" s="707"/>
      <c r="X67" s="707"/>
      <c r="Y67" s="707"/>
      <c r="Z67" s="707"/>
      <c r="AA67" s="707"/>
      <c r="AB67" s="707"/>
      <c r="AC67" s="707"/>
      <c r="AD67" s="707"/>
      <c r="AE67" s="707"/>
      <c r="AF67" s="707"/>
      <c r="AG67" s="707"/>
      <c r="AH67" s="733"/>
    </row>
    <row r="68" spans="1:34" ht="18.75" customHeight="1">
      <c r="A68" s="616" t="s">
        <v>27</v>
      </c>
      <c r="B68" s="622">
        <v>74</v>
      </c>
      <c r="C68" s="626" t="s">
        <v>121</v>
      </c>
      <c r="D68" s="616" t="s">
        <v>27</v>
      </c>
      <c r="E68" s="639" t="s">
        <v>217</v>
      </c>
      <c r="F68" s="631"/>
      <c r="G68" s="649"/>
      <c r="H68" s="669" t="s">
        <v>989</v>
      </c>
      <c r="I68" s="675" t="s">
        <v>27</v>
      </c>
      <c r="J68" s="684" t="s">
        <v>1019</v>
      </c>
      <c r="K68" s="684"/>
      <c r="L68" s="677" t="s">
        <v>27</v>
      </c>
      <c r="M68" s="684" t="s">
        <v>1130</v>
      </c>
      <c r="N68" s="684"/>
      <c r="O68" s="677" t="s">
        <v>27</v>
      </c>
      <c r="P68" s="684" t="s">
        <v>456</v>
      </c>
      <c r="Q68" s="698"/>
      <c r="R68" s="698"/>
      <c r="S68" s="698"/>
      <c r="T68" s="684"/>
      <c r="U68" s="684"/>
      <c r="V68" s="684"/>
      <c r="W68" s="684"/>
      <c r="X68" s="684"/>
      <c r="Y68" s="684"/>
      <c r="Z68" s="684"/>
      <c r="AA68" s="684"/>
      <c r="AB68" s="684"/>
      <c r="AC68" s="684"/>
      <c r="AD68" s="684"/>
      <c r="AE68" s="684"/>
      <c r="AF68" s="684"/>
      <c r="AG68" s="684"/>
      <c r="AH68" s="732"/>
    </row>
    <row r="69" spans="1:34" ht="18.75" customHeight="1">
      <c r="A69" s="615"/>
      <c r="B69" s="622"/>
      <c r="C69" s="626" t="s">
        <v>232</v>
      </c>
      <c r="D69" s="616" t="s">
        <v>27</v>
      </c>
      <c r="E69" s="639" t="s">
        <v>219</v>
      </c>
      <c r="F69" s="631"/>
      <c r="G69" s="649"/>
      <c r="H69" s="669" t="s">
        <v>211</v>
      </c>
      <c r="I69" s="675" t="s">
        <v>27</v>
      </c>
      <c r="J69" s="684" t="s">
        <v>1019</v>
      </c>
      <c r="K69" s="692"/>
      <c r="L69" s="677" t="s">
        <v>27</v>
      </c>
      <c r="M69" s="684" t="s">
        <v>889</v>
      </c>
      <c r="N69" s="698"/>
      <c r="O69" s="684"/>
      <c r="P69" s="684"/>
      <c r="Q69" s="684"/>
      <c r="R69" s="684"/>
      <c r="S69" s="684"/>
      <c r="T69" s="684"/>
      <c r="U69" s="684"/>
      <c r="V69" s="684"/>
      <c r="W69" s="684"/>
      <c r="X69" s="684"/>
      <c r="Y69" s="684"/>
      <c r="Z69" s="684"/>
      <c r="AA69" s="684"/>
      <c r="AB69" s="684"/>
      <c r="AC69" s="684"/>
      <c r="AD69" s="684"/>
      <c r="AE69" s="684"/>
      <c r="AF69" s="684"/>
      <c r="AG69" s="684"/>
      <c r="AH69" s="732"/>
    </row>
    <row r="70" spans="1:34" ht="18.75" customHeight="1">
      <c r="A70" s="615"/>
      <c r="B70" s="622"/>
      <c r="C70" s="626"/>
      <c r="D70" s="631"/>
      <c r="E70" s="639"/>
      <c r="F70" s="631"/>
      <c r="G70" s="649"/>
      <c r="H70" s="668" t="s">
        <v>17</v>
      </c>
      <c r="I70" s="675" t="s">
        <v>27</v>
      </c>
      <c r="J70" s="684" t="s">
        <v>1019</v>
      </c>
      <c r="K70" s="692"/>
      <c r="L70" s="677" t="s">
        <v>27</v>
      </c>
      <c r="M70" s="684" t="s">
        <v>889</v>
      </c>
      <c r="N70" s="698"/>
      <c r="O70" s="684"/>
      <c r="P70" s="684"/>
      <c r="Q70" s="684"/>
      <c r="R70" s="684"/>
      <c r="S70" s="684"/>
      <c r="T70" s="684"/>
      <c r="U70" s="684"/>
      <c r="V70" s="684"/>
      <c r="W70" s="684"/>
      <c r="X70" s="684"/>
      <c r="Y70" s="684"/>
      <c r="Z70" s="684"/>
      <c r="AA70" s="684"/>
      <c r="AB70" s="684"/>
      <c r="AC70" s="684"/>
      <c r="AD70" s="684"/>
      <c r="AE70" s="684"/>
      <c r="AF70" s="684"/>
      <c r="AG70" s="684"/>
      <c r="AH70" s="732"/>
    </row>
    <row r="71" spans="1:34" ht="18.75" customHeight="1">
      <c r="A71" s="615"/>
      <c r="B71" s="622"/>
      <c r="C71" s="626"/>
      <c r="D71" s="631"/>
      <c r="E71" s="639"/>
      <c r="F71" s="631"/>
      <c r="G71" s="649"/>
      <c r="H71" s="665" t="s">
        <v>222</v>
      </c>
      <c r="I71" s="675" t="s">
        <v>27</v>
      </c>
      <c r="J71" s="684" t="s">
        <v>1019</v>
      </c>
      <c r="K71" s="692"/>
      <c r="L71" s="677" t="s">
        <v>27</v>
      </c>
      <c r="M71" s="684" t="s">
        <v>889</v>
      </c>
      <c r="N71" s="698"/>
      <c r="O71" s="684"/>
      <c r="P71" s="684"/>
      <c r="Q71" s="684"/>
      <c r="R71" s="684"/>
      <c r="S71" s="684"/>
      <c r="T71" s="684"/>
      <c r="U71" s="684"/>
      <c r="V71" s="684"/>
      <c r="W71" s="684"/>
      <c r="X71" s="684"/>
      <c r="Y71" s="684"/>
      <c r="Z71" s="684"/>
      <c r="AA71" s="684"/>
      <c r="AB71" s="684"/>
      <c r="AC71" s="684"/>
      <c r="AD71" s="684"/>
      <c r="AE71" s="684"/>
      <c r="AF71" s="684"/>
      <c r="AG71" s="684"/>
      <c r="AH71" s="732"/>
    </row>
    <row r="72" spans="1:34" ht="18.75" customHeight="1">
      <c r="A72" s="615"/>
      <c r="B72" s="622"/>
      <c r="C72" s="626"/>
      <c r="D72" s="631"/>
      <c r="E72" s="639"/>
      <c r="F72" s="631"/>
      <c r="G72" s="649"/>
      <c r="H72" s="669" t="s">
        <v>212</v>
      </c>
      <c r="I72" s="675" t="s">
        <v>27</v>
      </c>
      <c r="J72" s="684" t="s">
        <v>1019</v>
      </c>
      <c r="K72" s="692"/>
      <c r="L72" s="677" t="s">
        <v>27</v>
      </c>
      <c r="M72" s="684" t="s">
        <v>889</v>
      </c>
      <c r="N72" s="698"/>
      <c r="O72" s="684"/>
      <c r="P72" s="684"/>
      <c r="Q72" s="684"/>
      <c r="R72" s="684"/>
      <c r="S72" s="684"/>
      <c r="T72" s="684"/>
      <c r="U72" s="684"/>
      <c r="V72" s="684"/>
      <c r="W72" s="684"/>
      <c r="X72" s="684"/>
      <c r="Y72" s="684"/>
      <c r="Z72" s="684"/>
      <c r="AA72" s="684"/>
      <c r="AB72" s="684"/>
      <c r="AC72" s="684"/>
      <c r="AD72" s="684"/>
      <c r="AE72" s="684"/>
      <c r="AF72" s="684"/>
      <c r="AG72" s="684"/>
      <c r="AH72" s="732"/>
    </row>
    <row r="73" spans="1:34" ht="18.75" customHeight="1">
      <c r="A73" s="617"/>
      <c r="B73" s="623"/>
      <c r="C73" s="628"/>
      <c r="D73" s="635"/>
      <c r="E73" s="640"/>
      <c r="F73" s="635"/>
      <c r="G73" s="651"/>
      <c r="H73" s="670" t="s">
        <v>187</v>
      </c>
      <c r="I73" s="679" t="s">
        <v>27</v>
      </c>
      <c r="J73" s="689" t="s">
        <v>1019</v>
      </c>
      <c r="K73" s="693"/>
      <c r="L73" s="699" t="s">
        <v>27</v>
      </c>
      <c r="M73" s="689" t="s">
        <v>889</v>
      </c>
      <c r="N73" s="492"/>
      <c r="O73" s="689"/>
      <c r="P73" s="689"/>
      <c r="Q73" s="689"/>
      <c r="R73" s="689"/>
      <c r="S73" s="689"/>
      <c r="T73" s="689"/>
      <c r="U73" s="689"/>
      <c r="V73" s="689"/>
      <c r="W73" s="689"/>
      <c r="X73" s="689"/>
      <c r="Y73" s="689"/>
      <c r="Z73" s="689"/>
      <c r="AA73" s="689"/>
      <c r="AB73" s="689"/>
      <c r="AC73" s="689"/>
      <c r="AD73" s="689"/>
      <c r="AE73" s="689"/>
      <c r="AF73" s="689"/>
      <c r="AG73" s="689"/>
      <c r="AH73" s="734"/>
    </row>
    <row r="74" spans="1:34" ht="8.25" customHeight="1">
      <c r="C74" s="383"/>
      <c r="D74" s="383"/>
      <c r="G74" s="652"/>
    </row>
    <row r="75" spans="1:34" ht="20.25" customHeight="1">
      <c r="A75" s="618"/>
      <c r="B75" s="618"/>
      <c r="C75" s="383" t="s">
        <v>686</v>
      </c>
      <c r="D75" s="383"/>
      <c r="E75" s="641"/>
      <c r="F75" s="641"/>
      <c r="G75" s="653"/>
      <c r="H75" s="641"/>
      <c r="I75" s="641"/>
      <c r="J75" s="641"/>
      <c r="K75" s="641"/>
      <c r="L75" s="641"/>
      <c r="M75" s="641"/>
      <c r="N75" s="641"/>
      <c r="O75" s="641"/>
      <c r="P75" s="641"/>
      <c r="Q75" s="641"/>
      <c r="R75" s="641"/>
      <c r="S75" s="641"/>
      <c r="T75" s="641"/>
      <c r="U75" s="641"/>
      <c r="V75" s="641"/>
    </row>
  </sheetData>
  <mergeCells count="30">
    <mergeCell ref="A3:AH3"/>
    <mergeCell ref="U5:X5"/>
    <mergeCell ref="A7:C7"/>
    <mergeCell ref="D7:E7"/>
    <mergeCell ref="F7:G7"/>
    <mergeCell ref="H7:Z7"/>
    <mergeCell ref="AA7:AD7"/>
    <mergeCell ref="AE7:AH7"/>
    <mergeCell ref="A44:AH44"/>
    <mergeCell ref="U46:X46"/>
    <mergeCell ref="A48:C48"/>
    <mergeCell ref="D48:E48"/>
    <mergeCell ref="F48:G48"/>
    <mergeCell ref="H48:AH48"/>
    <mergeCell ref="A8:C9"/>
    <mergeCell ref="H8:H9"/>
    <mergeCell ref="AA8:AD9"/>
    <mergeCell ref="AE8:AH9"/>
    <mergeCell ref="H13:H15"/>
    <mergeCell ref="I13:I15"/>
    <mergeCell ref="J13:K15"/>
    <mergeCell ref="L13:L15"/>
    <mergeCell ref="M13:N15"/>
    <mergeCell ref="H30:H32"/>
    <mergeCell ref="I30:I32"/>
    <mergeCell ref="J30:K32"/>
    <mergeCell ref="L30:L32"/>
    <mergeCell ref="M30:N32"/>
    <mergeCell ref="A49:C50"/>
    <mergeCell ref="H49:H50"/>
  </mergeCells>
  <phoneticPr fontId="4"/>
  <dataValidations count="1">
    <dataValidation type="list" allowBlank="1" showDropDown="0" showInputMessage="1" showErrorMessage="1" 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D67:D69 IZ67:IZ69 SV67:SV69 ACR67:ACR69 AMN67:AMN69 AWJ67:AWJ69 BGF67:BGF69 BQB67:BQB69 BZX67:BZX69 CJT67:CJT69 CTP67:CTP69 DDL67:DDL69 DNH67:DNH69 DXD67:DXD69 EGZ67:EGZ69 EQV67:EQV69 FAR67:FAR69 FKN67:FKN69 FUJ67:FUJ69 GEF67:GEF69 GOB67:GOB69 GXX67:GXX69 HHT67:HHT69 HRP67:HRP69 IBL67:IBL69 ILH67:ILH69 IVD67:IVD69 JEZ67:JEZ69 JOV67:JOV69 JYR67:JYR69 KIN67:KIN69 KSJ67:KSJ69 LCF67:LCF69 LMB67:LMB69 LVX67:LVX69 MFT67:MFT69 MPP67:MPP69 MZL67:MZL69 NJH67:NJH69 NTD67:NTD69 OCZ67:OCZ69 OMV67:OMV69 OWR67:OWR69 PGN67:PGN69 PQJ67:PQJ69 QAF67:QAF69 QKB67:QKB69 QTX67:QTX69 RDT67:RDT69 RNP67:RNP69 RXL67:RXL69 SHH67:SHH69 SRD67:SRD69 TAZ67:TAZ69 TKV67:TKV69 TUR67:TUR69 UEN67:UEN69 UOJ67:UOJ69 UYF67:UYF69 VIB67:VIB69 VRX67:VRX69 WBT67:WBT69 WLP67:WLP69 WVL67:WVL69 D65603:D65605 IZ65603:IZ65605 SV65603:SV65605 ACR65603:ACR65605 AMN65603:AMN65605 AWJ65603:AWJ65605 BGF65603:BGF65605 BQB65603:BQB65605 BZX65603:BZX65605 CJT65603:CJT65605 CTP65603:CTP65605 DDL65603:DDL65605 DNH65603:DNH65605 DXD65603:DXD65605 EGZ65603:EGZ65605 EQV65603:EQV65605 FAR65603:FAR65605 FKN65603:FKN65605 FUJ65603:FUJ65605 GEF65603:GEF65605 GOB65603:GOB65605 GXX65603:GXX65605 HHT65603:HHT65605 HRP65603:HRP65605 IBL65603:IBL65605 ILH65603:ILH65605 IVD65603:IVD65605 JEZ65603:JEZ65605 JOV65603:JOV65605 JYR65603:JYR65605 KIN65603:KIN65605 KSJ65603:KSJ65605 LCF65603:LCF65605 LMB65603:LMB65605 LVX65603:LVX65605 MFT65603:MFT65605 MPP65603:MPP65605 MZL65603:MZL65605 NJH65603:NJH65605 NTD65603:NTD65605 OCZ65603:OCZ65605 OMV65603:OMV65605 OWR65603:OWR65605 PGN65603:PGN65605 PQJ65603:PQJ65605 QAF65603:QAF65605 QKB65603:QKB65605 QTX65603:QTX65605 RDT65603:RDT65605 RNP65603:RNP65605 RXL65603:RXL65605 SHH65603:SHH65605 SRD65603:SRD65605 TAZ65603:TAZ65605 TKV65603:TKV65605 TUR65603:TUR65605 UEN65603:UEN65605 UOJ65603:UOJ65605 UYF65603:UYF65605 VIB65603:VIB65605 VRX65603:VRX65605 WBT65603:WBT65605 WLP65603:WLP65605 WVL65603:WVL65605 D131139:D131141 IZ131139:IZ131141 SV131139:SV131141 ACR131139:ACR131141 AMN131139:AMN131141 AWJ131139:AWJ131141 BGF131139:BGF131141 BQB131139:BQB131141 BZX131139:BZX131141 CJT131139:CJT131141 CTP131139:CTP131141 DDL131139:DDL131141 DNH131139:DNH131141 DXD131139:DXD131141 EGZ131139:EGZ131141 EQV131139:EQV131141 FAR131139:FAR131141 FKN131139:FKN131141 FUJ131139:FUJ131141 GEF131139:GEF131141 GOB131139:GOB131141 GXX131139:GXX131141 HHT131139:HHT131141 HRP131139:HRP131141 IBL131139:IBL131141 ILH131139:ILH131141 IVD131139:IVD131141 JEZ131139:JEZ131141 JOV131139:JOV131141 JYR131139:JYR131141 KIN131139:KIN131141 KSJ131139:KSJ131141 LCF131139:LCF131141 LMB131139:LMB131141 LVX131139:LVX131141 MFT131139:MFT131141 MPP131139:MPP131141 MZL131139:MZL131141 NJH131139:NJH131141 NTD131139:NTD131141 OCZ131139:OCZ131141 OMV131139:OMV131141 OWR131139:OWR131141 PGN131139:PGN131141 PQJ131139:PQJ131141 QAF131139:QAF131141 QKB131139:QKB131141 QTX131139:QTX131141 RDT131139:RDT131141 RNP131139:RNP131141 RXL131139:RXL131141 SHH131139:SHH131141 SRD131139:SRD131141 TAZ131139:TAZ131141 TKV131139:TKV131141 TUR131139:TUR131141 UEN131139:UEN131141 UOJ131139:UOJ131141 UYF131139:UYF131141 VIB131139:VIB131141 VRX131139:VRX131141 WBT131139:WBT131141 WLP131139:WLP131141 WVL131139:WVL131141 D196675:D196677 IZ196675:IZ196677 SV196675:SV196677 ACR196675:ACR196677 AMN196675:AMN196677 AWJ196675:AWJ196677 BGF196675:BGF196677 BQB196675:BQB196677 BZX196675:BZX196677 CJT196675:CJT196677 CTP196675:CTP196677 DDL196675:DDL196677 DNH196675:DNH196677 DXD196675:DXD196677 EGZ196675:EGZ196677 EQV196675:EQV196677 FAR196675:FAR196677 FKN196675:FKN196677 FUJ196675:FUJ196677 GEF196675:GEF196677 GOB196675:GOB196677 GXX196675:GXX196677 HHT196675:HHT196677 HRP196675:HRP196677 IBL196675:IBL196677 ILH196675:ILH196677 IVD196675:IVD196677 JEZ196675:JEZ196677 JOV196675:JOV196677 JYR196675:JYR196677 KIN196675:KIN196677 KSJ196675:KSJ196677 LCF196675:LCF196677 LMB196675:LMB196677 LVX196675:LVX196677 MFT196675:MFT196677 MPP196675:MPP196677 MZL196675:MZL196677 NJH196675:NJH196677 NTD196675:NTD196677 OCZ196675:OCZ196677 OMV196675:OMV196677 OWR196675:OWR196677 PGN196675:PGN196677 PQJ196675:PQJ196677 QAF196675:QAF196677 QKB196675:QKB196677 QTX196675:QTX196677 RDT196675:RDT196677 RNP196675:RNP196677 RXL196675:RXL196677 SHH196675:SHH196677 SRD196675:SRD196677 TAZ196675:TAZ196677 TKV196675:TKV196677 TUR196675:TUR196677 UEN196675:UEN196677 UOJ196675:UOJ196677 UYF196675:UYF196677 VIB196675:VIB196677 VRX196675:VRX196677 WBT196675:WBT196677 WLP196675:WLP196677 WVL196675:WVL196677 D262211:D262213 IZ262211:IZ262213 SV262211:SV262213 ACR262211:ACR262213 AMN262211:AMN262213 AWJ262211:AWJ262213 BGF262211:BGF262213 BQB262211:BQB262213 BZX262211:BZX262213 CJT262211:CJT262213 CTP262211:CTP262213 DDL262211:DDL262213 DNH262211:DNH262213 DXD262211:DXD262213 EGZ262211:EGZ262213 EQV262211:EQV262213 FAR262211:FAR262213 FKN262211:FKN262213 FUJ262211:FUJ262213 GEF262211:GEF262213 GOB262211:GOB262213 GXX262211:GXX262213 HHT262211:HHT262213 HRP262211:HRP262213 IBL262211:IBL262213 ILH262211:ILH262213 IVD262211:IVD262213 JEZ262211:JEZ262213 JOV262211:JOV262213 JYR262211:JYR262213 KIN262211:KIN262213 KSJ262211:KSJ262213 LCF262211:LCF262213 LMB262211:LMB262213 LVX262211:LVX262213 MFT262211:MFT262213 MPP262211:MPP262213 MZL262211:MZL262213 NJH262211:NJH262213 NTD262211:NTD262213 OCZ262211:OCZ262213 OMV262211:OMV262213 OWR262211:OWR262213 PGN262211:PGN262213 PQJ262211:PQJ262213 QAF262211:QAF262213 QKB262211:QKB262213 QTX262211:QTX262213 RDT262211:RDT262213 RNP262211:RNP262213 RXL262211:RXL262213 SHH262211:SHH262213 SRD262211:SRD262213 TAZ262211:TAZ262213 TKV262211:TKV262213 TUR262211:TUR262213 UEN262211:UEN262213 UOJ262211:UOJ262213 UYF262211:UYF262213 VIB262211:VIB262213 VRX262211:VRX262213 WBT262211:WBT262213 WLP262211:WLP262213 WVL262211:WVL262213 D327747:D327749 IZ327747:IZ327749 SV327747:SV327749 ACR327747:ACR327749 AMN327747:AMN327749 AWJ327747:AWJ327749 BGF327747:BGF327749 BQB327747:BQB327749 BZX327747:BZX327749 CJT327747:CJT327749 CTP327747:CTP327749 DDL327747:DDL327749 DNH327747:DNH327749 DXD327747:DXD327749 EGZ327747:EGZ327749 EQV327747:EQV327749 FAR327747:FAR327749 FKN327747:FKN327749 FUJ327747:FUJ327749 GEF327747:GEF327749 GOB327747:GOB327749 GXX327747:GXX327749 HHT327747:HHT327749 HRP327747:HRP327749 IBL327747:IBL327749 ILH327747:ILH327749 IVD327747:IVD327749 JEZ327747:JEZ327749 JOV327747:JOV327749 JYR327747:JYR327749 KIN327747:KIN327749 KSJ327747:KSJ327749 LCF327747:LCF327749 LMB327747:LMB327749 LVX327747:LVX327749 MFT327747:MFT327749 MPP327747:MPP327749 MZL327747:MZL327749 NJH327747:NJH327749 NTD327747:NTD327749 OCZ327747:OCZ327749 OMV327747:OMV327749 OWR327747:OWR327749 PGN327747:PGN327749 PQJ327747:PQJ327749 QAF327747:QAF327749 QKB327747:QKB327749 QTX327747:QTX327749 RDT327747:RDT327749 RNP327747:RNP327749 RXL327747:RXL327749 SHH327747:SHH327749 SRD327747:SRD327749 TAZ327747:TAZ327749 TKV327747:TKV327749 TUR327747:TUR327749 UEN327747:UEN327749 UOJ327747:UOJ327749 UYF327747:UYF327749 VIB327747:VIB327749 VRX327747:VRX327749 WBT327747:WBT327749 WLP327747:WLP327749 WVL327747:WVL327749 D393283:D393285 IZ393283:IZ393285 SV393283:SV393285 ACR393283:ACR393285 AMN393283:AMN393285 AWJ393283:AWJ393285 BGF393283:BGF393285 BQB393283:BQB393285 BZX393283:BZX393285 CJT393283:CJT393285 CTP393283:CTP393285 DDL393283:DDL393285 DNH393283:DNH393285 DXD393283:DXD393285 EGZ393283:EGZ393285 EQV393283:EQV393285 FAR393283:FAR393285 FKN393283:FKN393285 FUJ393283:FUJ393285 GEF393283:GEF393285 GOB393283:GOB393285 GXX393283:GXX393285 HHT393283:HHT393285 HRP393283:HRP393285 IBL393283:IBL393285 ILH393283:ILH393285 IVD393283:IVD393285 JEZ393283:JEZ393285 JOV393283:JOV393285 JYR393283:JYR393285 KIN393283:KIN393285 KSJ393283:KSJ393285 LCF393283:LCF393285 LMB393283:LMB393285 LVX393283:LVX393285 MFT393283:MFT393285 MPP393283:MPP393285 MZL393283:MZL393285 NJH393283:NJH393285 NTD393283:NTD393285 OCZ393283:OCZ393285 OMV393283:OMV393285 OWR393283:OWR393285 PGN393283:PGN393285 PQJ393283:PQJ393285 QAF393283:QAF393285 QKB393283:QKB393285 QTX393283:QTX393285 RDT393283:RDT393285 RNP393283:RNP393285 RXL393283:RXL393285 SHH393283:SHH393285 SRD393283:SRD393285 TAZ393283:TAZ393285 TKV393283:TKV393285 TUR393283:TUR393285 UEN393283:UEN393285 UOJ393283:UOJ393285 UYF393283:UYF393285 VIB393283:VIB393285 VRX393283:VRX393285 WBT393283:WBT393285 WLP393283:WLP393285 WVL393283:WVL393285 D458819:D458821 IZ458819:IZ458821 SV458819:SV458821 ACR458819:ACR458821 AMN458819:AMN458821 AWJ458819:AWJ458821 BGF458819:BGF458821 BQB458819:BQB458821 BZX458819:BZX458821 CJT458819:CJT458821 CTP458819:CTP458821 DDL458819:DDL458821 DNH458819:DNH458821 DXD458819:DXD458821 EGZ458819:EGZ458821 EQV458819:EQV458821 FAR458819:FAR458821 FKN458819:FKN458821 FUJ458819:FUJ458821 GEF458819:GEF458821 GOB458819:GOB458821 GXX458819:GXX458821 HHT458819:HHT458821 HRP458819:HRP458821 IBL458819:IBL458821 ILH458819:ILH458821 IVD458819:IVD458821 JEZ458819:JEZ458821 JOV458819:JOV458821 JYR458819:JYR458821 KIN458819:KIN458821 KSJ458819:KSJ458821 LCF458819:LCF458821 LMB458819:LMB458821 LVX458819:LVX458821 MFT458819:MFT458821 MPP458819:MPP458821 MZL458819:MZL458821 NJH458819:NJH458821 NTD458819:NTD458821 OCZ458819:OCZ458821 OMV458819:OMV458821 OWR458819:OWR458821 PGN458819:PGN458821 PQJ458819:PQJ458821 QAF458819:QAF458821 QKB458819:QKB458821 QTX458819:QTX458821 RDT458819:RDT458821 RNP458819:RNP458821 RXL458819:RXL458821 SHH458819:SHH458821 SRD458819:SRD458821 TAZ458819:TAZ458821 TKV458819:TKV458821 TUR458819:TUR458821 UEN458819:UEN458821 UOJ458819:UOJ458821 UYF458819:UYF458821 VIB458819:VIB458821 VRX458819:VRX458821 WBT458819:WBT458821 WLP458819:WLP458821 WVL458819:WVL458821 D524355:D524357 IZ524355:IZ524357 SV524355:SV524357 ACR524355:ACR524357 AMN524355:AMN524357 AWJ524355:AWJ524357 BGF524355:BGF524357 BQB524355:BQB524357 BZX524355:BZX524357 CJT524355:CJT524357 CTP524355:CTP524357 DDL524355:DDL524357 DNH524355:DNH524357 DXD524355:DXD524357 EGZ524355:EGZ524357 EQV524355:EQV524357 FAR524355:FAR524357 FKN524355:FKN524357 FUJ524355:FUJ524357 GEF524355:GEF524357 GOB524355:GOB524357 GXX524355:GXX524357 HHT524355:HHT524357 HRP524355:HRP524357 IBL524355:IBL524357 ILH524355:ILH524357 IVD524355:IVD524357 JEZ524355:JEZ524357 JOV524355:JOV524357 JYR524355:JYR524357 KIN524355:KIN524357 KSJ524355:KSJ524357 LCF524355:LCF524357 LMB524355:LMB524357 LVX524355:LVX524357 MFT524355:MFT524357 MPP524355:MPP524357 MZL524355:MZL524357 NJH524355:NJH524357 NTD524355:NTD524357 OCZ524355:OCZ524357 OMV524355:OMV524357 OWR524355:OWR524357 PGN524355:PGN524357 PQJ524355:PQJ524357 QAF524355:QAF524357 QKB524355:QKB524357 QTX524355:QTX524357 RDT524355:RDT524357 RNP524355:RNP524357 RXL524355:RXL524357 SHH524355:SHH524357 SRD524355:SRD524357 TAZ524355:TAZ524357 TKV524355:TKV524357 TUR524355:TUR524357 UEN524355:UEN524357 UOJ524355:UOJ524357 UYF524355:UYF524357 VIB524355:VIB524357 VRX524355:VRX524357 WBT524355:WBT524357 WLP524355:WLP524357 WVL524355:WVL524357 D589891:D589893 IZ589891:IZ589893 SV589891:SV589893 ACR589891:ACR589893 AMN589891:AMN589893 AWJ589891:AWJ589893 BGF589891:BGF589893 BQB589891:BQB589893 BZX589891:BZX589893 CJT589891:CJT589893 CTP589891:CTP589893 DDL589891:DDL589893 DNH589891:DNH589893 DXD589891:DXD589893 EGZ589891:EGZ589893 EQV589891:EQV589893 FAR589891:FAR589893 FKN589891:FKN589893 FUJ589891:FUJ589893 GEF589891:GEF589893 GOB589891:GOB589893 GXX589891:GXX589893 HHT589891:HHT589893 HRP589891:HRP589893 IBL589891:IBL589893 ILH589891:ILH589893 IVD589891:IVD589893 JEZ589891:JEZ589893 JOV589891:JOV589893 JYR589891:JYR589893 KIN589891:KIN589893 KSJ589891:KSJ589893 LCF589891:LCF589893 LMB589891:LMB589893 LVX589891:LVX589893 MFT589891:MFT589893 MPP589891:MPP589893 MZL589891:MZL589893 NJH589891:NJH589893 NTD589891:NTD589893 OCZ589891:OCZ589893 OMV589891:OMV589893 OWR589891:OWR589893 PGN589891:PGN589893 PQJ589891:PQJ589893 QAF589891:QAF589893 QKB589891:QKB589893 QTX589891:QTX589893 RDT589891:RDT589893 RNP589891:RNP589893 RXL589891:RXL589893 SHH589891:SHH589893 SRD589891:SRD589893 TAZ589891:TAZ589893 TKV589891:TKV589893 TUR589891:TUR589893 UEN589891:UEN589893 UOJ589891:UOJ589893 UYF589891:UYF589893 VIB589891:VIB589893 VRX589891:VRX589893 WBT589891:WBT589893 WLP589891:WLP589893 WVL589891:WVL589893 D655427:D655429 IZ655427:IZ655429 SV655427:SV655429 ACR655427:ACR655429 AMN655427:AMN655429 AWJ655427:AWJ655429 BGF655427:BGF655429 BQB655427:BQB655429 BZX655427:BZX655429 CJT655427:CJT655429 CTP655427:CTP655429 DDL655427:DDL655429 DNH655427:DNH655429 DXD655427:DXD655429 EGZ655427:EGZ655429 EQV655427:EQV655429 FAR655427:FAR655429 FKN655427:FKN655429 FUJ655427:FUJ655429 GEF655427:GEF655429 GOB655427:GOB655429 GXX655427:GXX655429 HHT655427:HHT655429 HRP655427:HRP655429 IBL655427:IBL655429 ILH655427:ILH655429 IVD655427:IVD655429 JEZ655427:JEZ655429 JOV655427:JOV655429 JYR655427:JYR655429 KIN655427:KIN655429 KSJ655427:KSJ655429 LCF655427:LCF655429 LMB655427:LMB655429 LVX655427:LVX655429 MFT655427:MFT655429 MPP655427:MPP655429 MZL655427:MZL655429 NJH655427:NJH655429 NTD655427:NTD655429 OCZ655427:OCZ655429 OMV655427:OMV655429 OWR655427:OWR655429 PGN655427:PGN655429 PQJ655427:PQJ655429 QAF655427:QAF655429 QKB655427:QKB655429 QTX655427:QTX655429 RDT655427:RDT655429 RNP655427:RNP655429 RXL655427:RXL655429 SHH655427:SHH655429 SRD655427:SRD655429 TAZ655427:TAZ655429 TKV655427:TKV655429 TUR655427:TUR655429 UEN655427:UEN655429 UOJ655427:UOJ655429 UYF655427:UYF655429 VIB655427:VIB655429 VRX655427:VRX655429 WBT655427:WBT655429 WLP655427:WLP655429 WVL655427:WVL655429 D720963:D720965 IZ720963:IZ720965 SV720963:SV720965 ACR720963:ACR720965 AMN720963:AMN720965 AWJ720963:AWJ720965 BGF720963:BGF720965 BQB720963:BQB720965 BZX720963:BZX720965 CJT720963:CJT720965 CTP720963:CTP720965 DDL720963:DDL720965 DNH720963:DNH720965 DXD720963:DXD720965 EGZ720963:EGZ720965 EQV720963:EQV720965 FAR720963:FAR720965 FKN720963:FKN720965 FUJ720963:FUJ720965 GEF720963:GEF720965 GOB720963:GOB720965 GXX720963:GXX720965 HHT720963:HHT720965 HRP720963:HRP720965 IBL720963:IBL720965 ILH720963:ILH720965 IVD720963:IVD720965 JEZ720963:JEZ720965 JOV720963:JOV720965 JYR720963:JYR720965 KIN720963:KIN720965 KSJ720963:KSJ720965 LCF720963:LCF720965 LMB720963:LMB720965 LVX720963:LVX720965 MFT720963:MFT720965 MPP720963:MPP720965 MZL720963:MZL720965 NJH720963:NJH720965 NTD720963:NTD720965 OCZ720963:OCZ720965 OMV720963:OMV720965 OWR720963:OWR720965 PGN720963:PGN720965 PQJ720963:PQJ720965 QAF720963:QAF720965 QKB720963:QKB720965 QTX720963:QTX720965 RDT720963:RDT720965 RNP720963:RNP720965 RXL720963:RXL720965 SHH720963:SHH720965 SRD720963:SRD720965 TAZ720963:TAZ720965 TKV720963:TKV720965 TUR720963:TUR720965 UEN720963:UEN720965 UOJ720963:UOJ720965 UYF720963:UYF720965 VIB720963:VIB720965 VRX720963:VRX720965 WBT720963:WBT720965 WLP720963:WLP720965 WVL720963:WVL720965 D786499:D786501 IZ786499:IZ786501 SV786499:SV786501 ACR786499:ACR786501 AMN786499:AMN786501 AWJ786499:AWJ786501 BGF786499:BGF786501 BQB786499:BQB786501 BZX786499:BZX786501 CJT786499:CJT786501 CTP786499:CTP786501 DDL786499:DDL786501 DNH786499:DNH786501 DXD786499:DXD786501 EGZ786499:EGZ786501 EQV786499:EQV786501 FAR786499:FAR786501 FKN786499:FKN786501 FUJ786499:FUJ786501 GEF786499:GEF786501 GOB786499:GOB786501 GXX786499:GXX786501 HHT786499:HHT786501 HRP786499:HRP786501 IBL786499:IBL786501 ILH786499:ILH786501 IVD786499:IVD786501 JEZ786499:JEZ786501 JOV786499:JOV786501 JYR786499:JYR786501 KIN786499:KIN786501 KSJ786499:KSJ786501 LCF786499:LCF786501 LMB786499:LMB786501 LVX786499:LVX786501 MFT786499:MFT786501 MPP786499:MPP786501 MZL786499:MZL786501 NJH786499:NJH786501 NTD786499:NTD786501 OCZ786499:OCZ786501 OMV786499:OMV786501 OWR786499:OWR786501 PGN786499:PGN786501 PQJ786499:PQJ786501 QAF786499:QAF786501 QKB786499:QKB786501 QTX786499:QTX786501 RDT786499:RDT786501 RNP786499:RNP786501 RXL786499:RXL786501 SHH786499:SHH786501 SRD786499:SRD786501 TAZ786499:TAZ786501 TKV786499:TKV786501 TUR786499:TUR786501 UEN786499:UEN786501 UOJ786499:UOJ786501 UYF786499:UYF786501 VIB786499:VIB786501 VRX786499:VRX786501 WBT786499:WBT786501 WLP786499:WLP786501 WVL786499:WVL786501 D852035:D852037 IZ852035:IZ852037 SV852035:SV852037 ACR852035:ACR852037 AMN852035:AMN852037 AWJ852035:AWJ852037 BGF852035:BGF852037 BQB852035:BQB852037 BZX852035:BZX852037 CJT852035:CJT852037 CTP852035:CTP852037 DDL852035:DDL852037 DNH852035:DNH852037 DXD852035:DXD852037 EGZ852035:EGZ852037 EQV852035:EQV852037 FAR852035:FAR852037 FKN852035:FKN852037 FUJ852035:FUJ852037 GEF852035:GEF852037 GOB852035:GOB852037 GXX852035:GXX852037 HHT852035:HHT852037 HRP852035:HRP852037 IBL852035:IBL852037 ILH852035:ILH852037 IVD852035:IVD852037 JEZ852035:JEZ852037 JOV852035:JOV852037 JYR852035:JYR852037 KIN852035:KIN852037 KSJ852035:KSJ852037 LCF852035:LCF852037 LMB852035:LMB852037 LVX852035:LVX852037 MFT852035:MFT852037 MPP852035:MPP852037 MZL852035:MZL852037 NJH852035:NJH852037 NTD852035:NTD852037 OCZ852035:OCZ852037 OMV852035:OMV852037 OWR852035:OWR852037 PGN852035:PGN852037 PQJ852035:PQJ852037 QAF852035:QAF852037 QKB852035:QKB852037 QTX852035:QTX852037 RDT852035:RDT852037 RNP852035:RNP852037 RXL852035:RXL852037 SHH852035:SHH852037 SRD852035:SRD852037 TAZ852035:TAZ852037 TKV852035:TKV852037 TUR852035:TUR852037 UEN852035:UEN852037 UOJ852035:UOJ852037 UYF852035:UYF852037 VIB852035:VIB852037 VRX852035:VRX852037 WBT852035:WBT852037 WLP852035:WLP852037 WVL852035:WVL852037 D917571:D917573 IZ917571:IZ917573 SV917571:SV917573 ACR917571:ACR917573 AMN917571:AMN917573 AWJ917571:AWJ917573 BGF917571:BGF917573 BQB917571:BQB917573 BZX917571:BZX917573 CJT917571:CJT917573 CTP917571:CTP917573 DDL917571:DDL917573 DNH917571:DNH917573 DXD917571:DXD917573 EGZ917571:EGZ917573 EQV917571:EQV917573 FAR917571:FAR917573 FKN917571:FKN917573 FUJ917571:FUJ917573 GEF917571:GEF917573 GOB917571:GOB917573 GXX917571:GXX917573 HHT917571:HHT917573 HRP917571:HRP917573 IBL917571:IBL917573 ILH917571:ILH917573 IVD917571:IVD917573 JEZ917571:JEZ917573 JOV917571:JOV917573 JYR917571:JYR917573 KIN917571:KIN917573 KSJ917571:KSJ917573 LCF917571:LCF917573 LMB917571:LMB917573 LVX917571:LVX917573 MFT917571:MFT917573 MPP917571:MPP917573 MZL917571:MZL917573 NJH917571:NJH917573 NTD917571:NTD917573 OCZ917571:OCZ917573 OMV917571:OMV917573 OWR917571:OWR917573 PGN917571:PGN917573 PQJ917571:PQJ917573 QAF917571:QAF917573 QKB917571:QKB917573 QTX917571:QTX917573 RDT917571:RDT917573 RNP917571:RNP917573 RXL917571:RXL917573 SHH917571:SHH917573 SRD917571:SRD917573 TAZ917571:TAZ917573 TKV917571:TKV917573 TUR917571:TUR917573 UEN917571:UEN917573 UOJ917571:UOJ917573 UYF917571:UYF917573 VIB917571:VIB917573 VRX917571:VRX917573 WBT917571:WBT917573 WLP917571:WLP917573 WVL917571:WVL917573 D983107:D983109 IZ983107:IZ983109 SV983107:SV983109 ACR983107:ACR983109 AMN983107:AMN983109 AWJ983107:AWJ983109 BGF983107:BGF983109 BQB983107:BQB983109 BZX983107:BZX983109 CJT983107:CJT983109 CTP983107:CTP983109 DDL983107:DDL983109 DNH983107:DNH983109 DXD983107:DXD983109 EGZ983107:EGZ983109 EQV983107:EQV983109 FAR983107:FAR983109 FKN983107:FKN983109 FUJ983107:FUJ983109 GEF983107:GEF983109 GOB983107:GOB983109 GXX983107:GXX983109 HHT983107:HHT983109 HRP983107:HRP983109 IBL983107:IBL983109 ILH983107:ILH983109 IVD983107:IVD983109 JEZ983107:JEZ983109 JOV983107:JOV983109 JYR983107:JYR983109 KIN983107:KIN983109 KSJ983107:KSJ983109 LCF983107:LCF983109 LMB983107:LMB983109 LVX983107:LVX983109 MFT983107:MFT983109 MPP983107:MPP983109 MZL983107:MZL983109 NJH983107:NJH983109 NTD983107:NTD983109 OCZ983107:OCZ983109 OMV983107:OMV983109 OWR983107:OWR983109 PGN983107:PGN983109 PQJ983107:PQJ983109 QAF983107:QAF983109 QKB983107:QKB983109 QTX983107:QTX983109 RDT983107:RDT983109 RNP983107:RNP983109 RXL983107:RXL983109 SHH983107:SHH983109 SRD983107:SRD983109 TAZ983107:TAZ983109 TKV983107:TKV983109 TUR983107:TUR983109 UEN983107:UEN983109 UOJ983107:UOJ983109 UYF983107:UYF983109 VIB983107:VIB983109 VRX983107:VRX983109 WBT983107:WBT983109 WLP983107:WLP983109 WVL983107:WVL98310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53:O65554 JK65553:JK65554 TG65553:TG65554 ADC65553:ADC65554 AMY65553:AMY65554 AWU65553:AWU65554 BGQ65553:BGQ65554 BQM65553:BQM65554 CAI65553:CAI65554 CKE65553:CKE65554 CUA65553:CUA65554 DDW65553:DDW65554 DNS65553:DNS65554 DXO65553:DXO65554 EHK65553:EHK65554 ERG65553:ERG65554 FBC65553:FBC65554 FKY65553:FKY65554 FUU65553:FUU65554 GEQ65553:GEQ65554 GOM65553:GOM65554 GYI65553:GYI65554 HIE65553:HIE65554 HSA65553:HSA65554 IBW65553:IBW65554 ILS65553:ILS65554 IVO65553:IVO65554 JFK65553:JFK65554 JPG65553:JPG65554 JZC65553:JZC65554 KIY65553:KIY65554 KSU65553:KSU65554 LCQ65553:LCQ65554 LMM65553:LMM65554 LWI65553:LWI65554 MGE65553:MGE65554 MQA65553:MQA65554 MZW65553:MZW65554 NJS65553:NJS65554 NTO65553:NTO65554 ODK65553:ODK65554 ONG65553:ONG65554 OXC65553:OXC65554 PGY65553:PGY65554 PQU65553:PQU65554 QAQ65553:QAQ65554 QKM65553:QKM65554 QUI65553:QUI65554 REE65553:REE65554 ROA65553:ROA65554 RXW65553:RXW65554 SHS65553:SHS65554 SRO65553:SRO65554 TBK65553:TBK65554 TLG65553:TLG65554 TVC65553:TVC65554 UEY65553:UEY65554 UOU65553:UOU65554 UYQ65553:UYQ65554 VIM65553:VIM65554 VSI65553:VSI65554 WCE65553:WCE65554 WMA65553:WMA65554 WVW65553:WVW65554 O131089:O131090 JK131089:JK131090 TG131089:TG131090 ADC131089:ADC131090 AMY131089:AMY131090 AWU131089:AWU131090 BGQ131089:BGQ131090 BQM131089:BQM131090 CAI131089:CAI131090 CKE131089:CKE131090 CUA131089:CUA131090 DDW131089:DDW131090 DNS131089:DNS131090 DXO131089:DXO131090 EHK131089:EHK131090 ERG131089:ERG131090 FBC131089:FBC131090 FKY131089:FKY131090 FUU131089:FUU131090 GEQ131089:GEQ131090 GOM131089:GOM131090 GYI131089:GYI131090 HIE131089:HIE131090 HSA131089:HSA131090 IBW131089:IBW131090 ILS131089:ILS131090 IVO131089:IVO131090 JFK131089:JFK131090 JPG131089:JPG131090 JZC131089:JZC131090 KIY131089:KIY131090 KSU131089:KSU131090 LCQ131089:LCQ131090 LMM131089:LMM131090 LWI131089:LWI131090 MGE131089:MGE131090 MQA131089:MQA131090 MZW131089:MZW131090 NJS131089:NJS131090 NTO131089:NTO131090 ODK131089:ODK131090 ONG131089:ONG131090 OXC131089:OXC131090 PGY131089:PGY131090 PQU131089:PQU131090 QAQ131089:QAQ131090 QKM131089:QKM131090 QUI131089:QUI131090 REE131089:REE131090 ROA131089:ROA131090 RXW131089:RXW131090 SHS131089:SHS131090 SRO131089:SRO131090 TBK131089:TBK131090 TLG131089:TLG131090 TVC131089:TVC131090 UEY131089:UEY131090 UOU131089:UOU131090 UYQ131089:UYQ131090 VIM131089:VIM131090 VSI131089:VSI131090 WCE131089:WCE131090 WMA131089:WMA131090 WVW131089:WVW131090 O196625:O196626 JK196625:JK196626 TG196625:TG196626 ADC196625:ADC196626 AMY196625:AMY196626 AWU196625:AWU196626 BGQ196625:BGQ196626 BQM196625:BQM196626 CAI196625:CAI196626 CKE196625:CKE196626 CUA196625:CUA196626 DDW196625:DDW196626 DNS196625:DNS196626 DXO196625:DXO196626 EHK196625:EHK196626 ERG196625:ERG196626 FBC196625:FBC196626 FKY196625:FKY196626 FUU196625:FUU196626 GEQ196625:GEQ196626 GOM196625:GOM196626 GYI196625:GYI196626 HIE196625:HIE196626 HSA196625:HSA196626 IBW196625:IBW196626 ILS196625:ILS196626 IVO196625:IVO196626 JFK196625:JFK196626 JPG196625:JPG196626 JZC196625:JZC196626 KIY196625:KIY196626 KSU196625:KSU196626 LCQ196625:LCQ196626 LMM196625:LMM196626 LWI196625:LWI196626 MGE196625:MGE196626 MQA196625:MQA196626 MZW196625:MZW196626 NJS196625:NJS196626 NTO196625:NTO196626 ODK196625:ODK196626 ONG196625:ONG196626 OXC196625:OXC196626 PGY196625:PGY196626 PQU196625:PQU196626 QAQ196625:QAQ196626 QKM196625:QKM196626 QUI196625:QUI196626 REE196625:REE196626 ROA196625:ROA196626 RXW196625:RXW196626 SHS196625:SHS196626 SRO196625:SRO196626 TBK196625:TBK196626 TLG196625:TLG196626 TVC196625:TVC196626 UEY196625:UEY196626 UOU196625:UOU196626 UYQ196625:UYQ196626 VIM196625:VIM196626 VSI196625:VSI196626 WCE196625:WCE196626 WMA196625:WMA196626 WVW196625:WVW196626 O262161:O262162 JK262161:JK262162 TG262161:TG262162 ADC262161:ADC262162 AMY262161:AMY262162 AWU262161:AWU262162 BGQ262161:BGQ262162 BQM262161:BQM262162 CAI262161:CAI262162 CKE262161:CKE262162 CUA262161:CUA262162 DDW262161:DDW262162 DNS262161:DNS262162 DXO262161:DXO262162 EHK262161:EHK262162 ERG262161:ERG262162 FBC262161:FBC262162 FKY262161:FKY262162 FUU262161:FUU262162 GEQ262161:GEQ262162 GOM262161:GOM262162 GYI262161:GYI262162 HIE262161:HIE262162 HSA262161:HSA262162 IBW262161:IBW262162 ILS262161:ILS262162 IVO262161:IVO262162 JFK262161:JFK262162 JPG262161:JPG262162 JZC262161:JZC262162 KIY262161:KIY262162 KSU262161:KSU262162 LCQ262161:LCQ262162 LMM262161:LMM262162 LWI262161:LWI262162 MGE262161:MGE262162 MQA262161:MQA262162 MZW262161:MZW262162 NJS262161:NJS262162 NTO262161:NTO262162 ODK262161:ODK262162 ONG262161:ONG262162 OXC262161:OXC262162 PGY262161:PGY262162 PQU262161:PQU262162 QAQ262161:QAQ262162 QKM262161:QKM262162 QUI262161:QUI262162 REE262161:REE262162 ROA262161:ROA262162 RXW262161:RXW262162 SHS262161:SHS262162 SRO262161:SRO262162 TBK262161:TBK262162 TLG262161:TLG262162 TVC262161:TVC262162 UEY262161:UEY262162 UOU262161:UOU262162 UYQ262161:UYQ262162 VIM262161:VIM262162 VSI262161:VSI262162 WCE262161:WCE262162 WMA262161:WMA262162 WVW262161:WVW262162 O327697:O327698 JK327697:JK327698 TG327697:TG327698 ADC327697:ADC327698 AMY327697:AMY327698 AWU327697:AWU327698 BGQ327697:BGQ327698 BQM327697:BQM327698 CAI327697:CAI327698 CKE327697:CKE327698 CUA327697:CUA327698 DDW327697:DDW327698 DNS327697:DNS327698 DXO327697:DXO327698 EHK327697:EHK327698 ERG327697:ERG327698 FBC327697:FBC327698 FKY327697:FKY327698 FUU327697:FUU327698 GEQ327697:GEQ327698 GOM327697:GOM327698 GYI327697:GYI327698 HIE327697:HIE327698 HSA327697:HSA327698 IBW327697:IBW327698 ILS327697:ILS327698 IVO327697:IVO327698 JFK327697:JFK327698 JPG327697:JPG327698 JZC327697:JZC327698 KIY327697:KIY327698 KSU327697:KSU327698 LCQ327697:LCQ327698 LMM327697:LMM327698 LWI327697:LWI327698 MGE327697:MGE327698 MQA327697:MQA327698 MZW327697:MZW327698 NJS327697:NJS327698 NTO327697:NTO327698 ODK327697:ODK327698 ONG327697:ONG327698 OXC327697:OXC327698 PGY327697:PGY327698 PQU327697:PQU327698 QAQ327697:QAQ327698 QKM327697:QKM327698 QUI327697:QUI327698 REE327697:REE327698 ROA327697:ROA327698 RXW327697:RXW327698 SHS327697:SHS327698 SRO327697:SRO327698 TBK327697:TBK327698 TLG327697:TLG327698 TVC327697:TVC327698 UEY327697:UEY327698 UOU327697:UOU327698 UYQ327697:UYQ327698 VIM327697:VIM327698 VSI327697:VSI327698 WCE327697:WCE327698 WMA327697:WMA327698 WVW327697:WVW327698 O393233:O393234 JK393233:JK393234 TG393233:TG393234 ADC393233:ADC393234 AMY393233:AMY393234 AWU393233:AWU393234 BGQ393233:BGQ393234 BQM393233:BQM393234 CAI393233:CAI393234 CKE393233:CKE393234 CUA393233:CUA393234 DDW393233:DDW393234 DNS393233:DNS393234 DXO393233:DXO393234 EHK393233:EHK393234 ERG393233:ERG393234 FBC393233:FBC393234 FKY393233:FKY393234 FUU393233:FUU393234 GEQ393233:GEQ393234 GOM393233:GOM393234 GYI393233:GYI393234 HIE393233:HIE393234 HSA393233:HSA393234 IBW393233:IBW393234 ILS393233:ILS393234 IVO393233:IVO393234 JFK393233:JFK393234 JPG393233:JPG393234 JZC393233:JZC393234 KIY393233:KIY393234 KSU393233:KSU393234 LCQ393233:LCQ393234 LMM393233:LMM393234 LWI393233:LWI393234 MGE393233:MGE393234 MQA393233:MQA393234 MZW393233:MZW393234 NJS393233:NJS393234 NTO393233:NTO393234 ODK393233:ODK393234 ONG393233:ONG393234 OXC393233:OXC393234 PGY393233:PGY393234 PQU393233:PQU393234 QAQ393233:QAQ393234 QKM393233:QKM393234 QUI393233:QUI393234 REE393233:REE393234 ROA393233:ROA393234 RXW393233:RXW393234 SHS393233:SHS393234 SRO393233:SRO393234 TBK393233:TBK393234 TLG393233:TLG393234 TVC393233:TVC393234 UEY393233:UEY393234 UOU393233:UOU393234 UYQ393233:UYQ393234 VIM393233:VIM393234 VSI393233:VSI393234 WCE393233:WCE393234 WMA393233:WMA393234 WVW393233:WVW393234 O458769:O458770 JK458769:JK458770 TG458769:TG458770 ADC458769:ADC458770 AMY458769:AMY458770 AWU458769:AWU458770 BGQ458769:BGQ458770 BQM458769:BQM458770 CAI458769:CAI458770 CKE458769:CKE458770 CUA458769:CUA458770 DDW458769:DDW458770 DNS458769:DNS458770 DXO458769:DXO458770 EHK458769:EHK458770 ERG458769:ERG458770 FBC458769:FBC458770 FKY458769:FKY458770 FUU458769:FUU458770 GEQ458769:GEQ458770 GOM458769:GOM458770 GYI458769:GYI458770 HIE458769:HIE458770 HSA458769:HSA458770 IBW458769:IBW458770 ILS458769:ILS458770 IVO458769:IVO458770 JFK458769:JFK458770 JPG458769:JPG458770 JZC458769:JZC458770 KIY458769:KIY458770 KSU458769:KSU458770 LCQ458769:LCQ458770 LMM458769:LMM458770 LWI458769:LWI458770 MGE458769:MGE458770 MQA458769:MQA458770 MZW458769:MZW458770 NJS458769:NJS458770 NTO458769:NTO458770 ODK458769:ODK458770 ONG458769:ONG458770 OXC458769:OXC458770 PGY458769:PGY458770 PQU458769:PQU458770 QAQ458769:QAQ458770 QKM458769:QKM458770 QUI458769:QUI458770 REE458769:REE458770 ROA458769:ROA458770 RXW458769:RXW458770 SHS458769:SHS458770 SRO458769:SRO458770 TBK458769:TBK458770 TLG458769:TLG458770 TVC458769:TVC458770 UEY458769:UEY458770 UOU458769:UOU458770 UYQ458769:UYQ458770 VIM458769:VIM458770 VSI458769:VSI458770 WCE458769:WCE458770 WMA458769:WMA458770 WVW458769:WVW458770 O524305:O524306 JK524305:JK524306 TG524305:TG524306 ADC524305:ADC524306 AMY524305:AMY524306 AWU524305:AWU524306 BGQ524305:BGQ524306 BQM524305:BQM524306 CAI524305:CAI524306 CKE524305:CKE524306 CUA524305:CUA524306 DDW524305:DDW524306 DNS524305:DNS524306 DXO524305:DXO524306 EHK524305:EHK524306 ERG524305:ERG524306 FBC524305:FBC524306 FKY524305:FKY524306 FUU524305:FUU524306 GEQ524305:GEQ524306 GOM524305:GOM524306 GYI524305:GYI524306 HIE524305:HIE524306 HSA524305:HSA524306 IBW524305:IBW524306 ILS524305:ILS524306 IVO524305:IVO524306 JFK524305:JFK524306 JPG524305:JPG524306 JZC524305:JZC524306 KIY524305:KIY524306 KSU524305:KSU524306 LCQ524305:LCQ524306 LMM524305:LMM524306 LWI524305:LWI524306 MGE524305:MGE524306 MQA524305:MQA524306 MZW524305:MZW524306 NJS524305:NJS524306 NTO524305:NTO524306 ODK524305:ODK524306 ONG524305:ONG524306 OXC524305:OXC524306 PGY524305:PGY524306 PQU524305:PQU524306 QAQ524305:QAQ524306 QKM524305:QKM524306 QUI524305:QUI524306 REE524305:REE524306 ROA524305:ROA524306 RXW524305:RXW524306 SHS524305:SHS524306 SRO524305:SRO524306 TBK524305:TBK524306 TLG524305:TLG524306 TVC524305:TVC524306 UEY524305:UEY524306 UOU524305:UOU524306 UYQ524305:UYQ524306 VIM524305:VIM524306 VSI524305:VSI524306 WCE524305:WCE524306 WMA524305:WMA524306 WVW524305:WVW524306 O589841:O589842 JK589841:JK589842 TG589841:TG589842 ADC589841:ADC589842 AMY589841:AMY589842 AWU589841:AWU589842 BGQ589841:BGQ589842 BQM589841:BQM589842 CAI589841:CAI589842 CKE589841:CKE589842 CUA589841:CUA589842 DDW589841:DDW589842 DNS589841:DNS589842 DXO589841:DXO589842 EHK589841:EHK589842 ERG589841:ERG589842 FBC589841:FBC589842 FKY589841:FKY589842 FUU589841:FUU589842 GEQ589841:GEQ589842 GOM589841:GOM589842 GYI589841:GYI589842 HIE589841:HIE589842 HSA589841:HSA589842 IBW589841:IBW589842 ILS589841:ILS589842 IVO589841:IVO589842 JFK589841:JFK589842 JPG589841:JPG589842 JZC589841:JZC589842 KIY589841:KIY589842 KSU589841:KSU589842 LCQ589841:LCQ589842 LMM589841:LMM589842 LWI589841:LWI589842 MGE589841:MGE589842 MQA589841:MQA589842 MZW589841:MZW589842 NJS589841:NJS589842 NTO589841:NTO589842 ODK589841:ODK589842 ONG589841:ONG589842 OXC589841:OXC589842 PGY589841:PGY589842 PQU589841:PQU589842 QAQ589841:QAQ589842 QKM589841:QKM589842 QUI589841:QUI589842 REE589841:REE589842 ROA589841:ROA589842 RXW589841:RXW589842 SHS589841:SHS589842 SRO589841:SRO589842 TBK589841:TBK589842 TLG589841:TLG589842 TVC589841:TVC589842 UEY589841:UEY589842 UOU589841:UOU589842 UYQ589841:UYQ589842 VIM589841:VIM589842 VSI589841:VSI589842 WCE589841:WCE589842 WMA589841:WMA589842 WVW589841:WVW589842 O655377:O655378 JK655377:JK655378 TG655377:TG655378 ADC655377:ADC655378 AMY655377:AMY655378 AWU655377:AWU655378 BGQ655377:BGQ655378 BQM655377:BQM655378 CAI655377:CAI655378 CKE655377:CKE655378 CUA655377:CUA655378 DDW655377:DDW655378 DNS655377:DNS655378 DXO655377:DXO655378 EHK655377:EHK655378 ERG655377:ERG655378 FBC655377:FBC655378 FKY655377:FKY655378 FUU655377:FUU655378 GEQ655377:GEQ655378 GOM655377:GOM655378 GYI655377:GYI655378 HIE655377:HIE655378 HSA655377:HSA655378 IBW655377:IBW655378 ILS655377:ILS655378 IVO655377:IVO655378 JFK655377:JFK655378 JPG655377:JPG655378 JZC655377:JZC655378 KIY655377:KIY655378 KSU655377:KSU655378 LCQ655377:LCQ655378 LMM655377:LMM655378 LWI655377:LWI655378 MGE655377:MGE655378 MQA655377:MQA655378 MZW655377:MZW655378 NJS655377:NJS655378 NTO655377:NTO655378 ODK655377:ODK655378 ONG655377:ONG655378 OXC655377:OXC655378 PGY655377:PGY655378 PQU655377:PQU655378 QAQ655377:QAQ655378 QKM655377:QKM655378 QUI655377:QUI655378 REE655377:REE655378 ROA655377:ROA655378 RXW655377:RXW655378 SHS655377:SHS655378 SRO655377:SRO655378 TBK655377:TBK655378 TLG655377:TLG655378 TVC655377:TVC655378 UEY655377:UEY655378 UOU655377:UOU655378 UYQ655377:UYQ655378 VIM655377:VIM655378 VSI655377:VSI655378 WCE655377:WCE655378 WMA655377:WMA655378 WVW655377:WVW655378 O720913:O720914 JK720913:JK720914 TG720913:TG720914 ADC720913:ADC720914 AMY720913:AMY720914 AWU720913:AWU720914 BGQ720913:BGQ720914 BQM720913:BQM720914 CAI720913:CAI720914 CKE720913:CKE720914 CUA720913:CUA720914 DDW720913:DDW720914 DNS720913:DNS720914 DXO720913:DXO720914 EHK720913:EHK720914 ERG720913:ERG720914 FBC720913:FBC720914 FKY720913:FKY720914 FUU720913:FUU720914 GEQ720913:GEQ720914 GOM720913:GOM720914 GYI720913:GYI720914 HIE720913:HIE720914 HSA720913:HSA720914 IBW720913:IBW720914 ILS720913:ILS720914 IVO720913:IVO720914 JFK720913:JFK720914 JPG720913:JPG720914 JZC720913:JZC720914 KIY720913:KIY720914 KSU720913:KSU720914 LCQ720913:LCQ720914 LMM720913:LMM720914 LWI720913:LWI720914 MGE720913:MGE720914 MQA720913:MQA720914 MZW720913:MZW720914 NJS720913:NJS720914 NTO720913:NTO720914 ODK720913:ODK720914 ONG720913:ONG720914 OXC720913:OXC720914 PGY720913:PGY720914 PQU720913:PQU720914 QAQ720913:QAQ720914 QKM720913:QKM720914 QUI720913:QUI720914 REE720913:REE720914 ROA720913:ROA720914 RXW720913:RXW720914 SHS720913:SHS720914 SRO720913:SRO720914 TBK720913:TBK720914 TLG720913:TLG720914 TVC720913:TVC720914 UEY720913:UEY720914 UOU720913:UOU720914 UYQ720913:UYQ720914 VIM720913:VIM720914 VSI720913:VSI720914 WCE720913:WCE720914 WMA720913:WMA720914 WVW720913:WVW720914 O786449:O786450 JK786449:JK786450 TG786449:TG786450 ADC786449:ADC786450 AMY786449:AMY786450 AWU786449:AWU786450 BGQ786449:BGQ786450 BQM786449:BQM786450 CAI786449:CAI786450 CKE786449:CKE786450 CUA786449:CUA786450 DDW786449:DDW786450 DNS786449:DNS786450 DXO786449:DXO786450 EHK786449:EHK786450 ERG786449:ERG786450 FBC786449:FBC786450 FKY786449:FKY786450 FUU786449:FUU786450 GEQ786449:GEQ786450 GOM786449:GOM786450 GYI786449:GYI786450 HIE786449:HIE786450 HSA786449:HSA786450 IBW786449:IBW786450 ILS786449:ILS786450 IVO786449:IVO786450 JFK786449:JFK786450 JPG786449:JPG786450 JZC786449:JZC786450 KIY786449:KIY786450 KSU786449:KSU786450 LCQ786449:LCQ786450 LMM786449:LMM786450 LWI786449:LWI786450 MGE786449:MGE786450 MQA786449:MQA786450 MZW786449:MZW786450 NJS786449:NJS786450 NTO786449:NTO786450 ODK786449:ODK786450 ONG786449:ONG786450 OXC786449:OXC786450 PGY786449:PGY786450 PQU786449:PQU786450 QAQ786449:QAQ786450 QKM786449:QKM786450 QUI786449:QUI786450 REE786449:REE786450 ROA786449:ROA786450 RXW786449:RXW786450 SHS786449:SHS786450 SRO786449:SRO786450 TBK786449:TBK786450 TLG786449:TLG786450 TVC786449:TVC786450 UEY786449:UEY786450 UOU786449:UOU786450 UYQ786449:UYQ786450 VIM786449:VIM786450 VSI786449:VSI786450 WCE786449:WCE786450 WMA786449:WMA786450 WVW786449:WVW786450 O851985:O851986 JK851985:JK851986 TG851985:TG851986 ADC851985:ADC851986 AMY851985:AMY851986 AWU851985:AWU851986 BGQ851985:BGQ851986 BQM851985:BQM851986 CAI851985:CAI851986 CKE851985:CKE851986 CUA851985:CUA851986 DDW851985:DDW851986 DNS851985:DNS851986 DXO851985:DXO851986 EHK851985:EHK851986 ERG851985:ERG851986 FBC851985:FBC851986 FKY851985:FKY851986 FUU851985:FUU851986 GEQ851985:GEQ851986 GOM851985:GOM851986 GYI851985:GYI851986 HIE851985:HIE851986 HSA851985:HSA851986 IBW851985:IBW851986 ILS851985:ILS851986 IVO851985:IVO851986 JFK851985:JFK851986 JPG851985:JPG851986 JZC851985:JZC851986 KIY851985:KIY851986 KSU851985:KSU851986 LCQ851985:LCQ851986 LMM851985:LMM851986 LWI851985:LWI851986 MGE851985:MGE851986 MQA851985:MQA851986 MZW851985:MZW851986 NJS851985:NJS851986 NTO851985:NTO851986 ODK851985:ODK851986 ONG851985:ONG851986 OXC851985:OXC851986 PGY851985:PGY851986 PQU851985:PQU851986 QAQ851985:QAQ851986 QKM851985:QKM851986 QUI851985:QUI851986 REE851985:REE851986 ROA851985:ROA851986 RXW851985:RXW851986 SHS851985:SHS851986 SRO851985:SRO851986 TBK851985:TBK851986 TLG851985:TLG851986 TVC851985:TVC851986 UEY851985:UEY851986 UOU851985:UOU851986 UYQ851985:UYQ851986 VIM851985:VIM851986 VSI851985:VSI851986 WCE851985:WCE851986 WMA851985:WMA851986 WVW851985:WVW851986 O917521:O917522 JK917521:JK917522 TG917521:TG917522 ADC917521:ADC917522 AMY917521:AMY917522 AWU917521:AWU917522 BGQ917521:BGQ917522 BQM917521:BQM917522 CAI917521:CAI917522 CKE917521:CKE917522 CUA917521:CUA917522 DDW917521:DDW917522 DNS917521:DNS917522 DXO917521:DXO917522 EHK917521:EHK917522 ERG917521:ERG917522 FBC917521:FBC917522 FKY917521:FKY917522 FUU917521:FUU917522 GEQ917521:GEQ917522 GOM917521:GOM917522 GYI917521:GYI917522 HIE917521:HIE917522 HSA917521:HSA917522 IBW917521:IBW917522 ILS917521:ILS917522 IVO917521:IVO917522 JFK917521:JFK917522 JPG917521:JPG917522 JZC917521:JZC917522 KIY917521:KIY917522 KSU917521:KSU917522 LCQ917521:LCQ917522 LMM917521:LMM917522 LWI917521:LWI917522 MGE917521:MGE917522 MQA917521:MQA917522 MZW917521:MZW917522 NJS917521:NJS917522 NTO917521:NTO917522 ODK917521:ODK917522 ONG917521:ONG917522 OXC917521:OXC917522 PGY917521:PGY917522 PQU917521:PQU917522 QAQ917521:QAQ917522 QKM917521:QKM917522 QUI917521:QUI917522 REE917521:REE917522 ROA917521:ROA917522 RXW917521:RXW917522 SHS917521:SHS917522 SRO917521:SRO917522 TBK917521:TBK917522 TLG917521:TLG917522 TVC917521:TVC917522 UEY917521:UEY917522 UOU917521:UOU917522 UYQ917521:UYQ917522 VIM917521:VIM917522 VSI917521:VSI917522 WCE917521:WCE917522 WMA917521:WMA917522 WVW917521:WVW917522 O983057:O983058 JK983057:JK983058 TG983057:TG983058 ADC983057:ADC983058 AMY983057:AMY983058 AWU983057:AWU983058 BGQ983057:BGQ983058 BQM983057:BQM983058 CAI983057:CAI983058 CKE983057:CKE983058 CUA983057:CUA983058 DDW983057:DDW983058 DNS983057:DNS983058 DXO983057:DXO983058 EHK983057:EHK983058 ERG983057:ERG983058 FBC983057:FBC983058 FKY983057:FKY983058 FUU983057:FUU983058 GEQ983057:GEQ983058 GOM983057:GOM983058 GYI983057:GYI983058 HIE983057:HIE983058 HSA983057:HSA983058 IBW983057:IBW983058 ILS983057:ILS983058 IVO983057:IVO983058 JFK983057:JFK983058 JPG983057:JPG983058 JZC983057:JZC983058 KIY983057:KIY983058 KSU983057:KSU983058 LCQ983057:LCQ983058 LMM983057:LMM983058 LWI983057:LWI983058 MGE983057:MGE983058 MQA983057:MQA983058 MZW983057:MZW983058 NJS983057:NJS983058 NTO983057:NTO983058 ODK983057:ODK983058 ONG983057:ONG983058 OXC983057:OXC983058 PGY983057:PGY983058 PQU983057:PQU983058 QAQ983057:QAQ983058 QKM983057:QKM983058 QUI983057:QUI983058 REE983057:REE983058 ROA983057:ROA983058 RXW983057:RXW983058 SHS983057:SHS983058 SRO983057:SRO983058 TBK983057:TBK983058 TLG983057:TLG983058 TVC983057:TVC983058 UEY983057:UEY983058 UOU983057:UOU983058 UYQ983057:UYQ983058 VIM983057:VIM983058 VSI983057:VSI983058 WCE983057:WCE983058 WMA983057:WMA983058 WVW983057:WVW983058 D55:D59 IZ55:IZ59 SV55:SV59 ACR55:ACR59 AMN55:AMN59 AWJ55:AWJ59 BGF55:BGF59 BQB55:BQB59 BZX55:BZX59 CJT55:CJT59 CTP55:CTP59 DDL55:DDL59 DNH55:DNH59 DXD55:DXD59 EGZ55:EGZ59 EQV55:EQV59 FAR55:FAR59 FKN55:FKN59 FUJ55:FUJ59 GEF55:GEF59 GOB55:GOB59 GXX55:GXX59 HHT55:HHT59 HRP55:HRP59 IBL55:IBL59 ILH55:ILH59 IVD55:IVD59 JEZ55:JEZ59 JOV55:JOV59 JYR55:JYR59 KIN55:KIN59 KSJ55:KSJ59 LCF55:LCF59 LMB55:LMB59 LVX55:LVX59 MFT55:MFT59 MPP55:MPP59 MZL55:MZL59 NJH55:NJH59 NTD55:NTD59 OCZ55:OCZ59 OMV55:OMV59 OWR55:OWR59 PGN55:PGN59 PQJ55:PQJ59 QAF55:QAF59 QKB55:QKB59 QTX55:QTX59 RDT55:RDT59 RNP55:RNP59 RXL55:RXL59 SHH55:SHH59 SRD55:SRD59 TAZ55:TAZ59 TKV55:TKV59 TUR55:TUR59 UEN55:UEN59 UOJ55:UOJ59 UYF55:UYF59 VIB55:VIB59 VRX55:VRX59 WBT55:WBT59 WLP55:WLP59 WVL55:WVL59 D65591:D65595 IZ65591:IZ65595 SV65591:SV65595 ACR65591:ACR65595 AMN65591:AMN65595 AWJ65591:AWJ65595 BGF65591:BGF65595 BQB65591:BQB65595 BZX65591:BZX65595 CJT65591:CJT65595 CTP65591:CTP65595 DDL65591:DDL65595 DNH65591:DNH65595 DXD65591:DXD65595 EGZ65591:EGZ65595 EQV65591:EQV65595 FAR65591:FAR65595 FKN65591:FKN65595 FUJ65591:FUJ65595 GEF65591:GEF65595 GOB65591:GOB65595 GXX65591:GXX65595 HHT65591:HHT65595 HRP65591:HRP65595 IBL65591:IBL65595 ILH65591:ILH65595 IVD65591:IVD65595 JEZ65591:JEZ65595 JOV65591:JOV65595 JYR65591:JYR65595 KIN65591:KIN65595 KSJ65591:KSJ65595 LCF65591:LCF65595 LMB65591:LMB65595 LVX65591:LVX65595 MFT65591:MFT65595 MPP65591:MPP65595 MZL65591:MZL65595 NJH65591:NJH65595 NTD65591:NTD65595 OCZ65591:OCZ65595 OMV65591:OMV65595 OWR65591:OWR65595 PGN65591:PGN65595 PQJ65591:PQJ65595 QAF65591:QAF65595 QKB65591:QKB65595 QTX65591:QTX65595 RDT65591:RDT65595 RNP65591:RNP65595 RXL65591:RXL65595 SHH65591:SHH65595 SRD65591:SRD65595 TAZ65591:TAZ65595 TKV65591:TKV65595 TUR65591:TUR65595 UEN65591:UEN65595 UOJ65591:UOJ65595 UYF65591:UYF65595 VIB65591:VIB65595 VRX65591:VRX65595 WBT65591:WBT65595 WLP65591:WLP65595 WVL65591:WVL65595 D131127:D131131 IZ131127:IZ131131 SV131127:SV131131 ACR131127:ACR131131 AMN131127:AMN131131 AWJ131127:AWJ131131 BGF131127:BGF131131 BQB131127:BQB131131 BZX131127:BZX131131 CJT131127:CJT131131 CTP131127:CTP131131 DDL131127:DDL131131 DNH131127:DNH131131 DXD131127:DXD131131 EGZ131127:EGZ131131 EQV131127:EQV131131 FAR131127:FAR131131 FKN131127:FKN131131 FUJ131127:FUJ131131 GEF131127:GEF131131 GOB131127:GOB131131 GXX131127:GXX131131 HHT131127:HHT131131 HRP131127:HRP131131 IBL131127:IBL131131 ILH131127:ILH131131 IVD131127:IVD131131 JEZ131127:JEZ131131 JOV131127:JOV131131 JYR131127:JYR131131 KIN131127:KIN131131 KSJ131127:KSJ131131 LCF131127:LCF131131 LMB131127:LMB131131 LVX131127:LVX131131 MFT131127:MFT131131 MPP131127:MPP131131 MZL131127:MZL131131 NJH131127:NJH131131 NTD131127:NTD131131 OCZ131127:OCZ131131 OMV131127:OMV131131 OWR131127:OWR131131 PGN131127:PGN131131 PQJ131127:PQJ131131 QAF131127:QAF131131 QKB131127:QKB131131 QTX131127:QTX131131 RDT131127:RDT131131 RNP131127:RNP131131 RXL131127:RXL131131 SHH131127:SHH131131 SRD131127:SRD131131 TAZ131127:TAZ131131 TKV131127:TKV131131 TUR131127:TUR131131 UEN131127:UEN131131 UOJ131127:UOJ131131 UYF131127:UYF131131 VIB131127:VIB131131 VRX131127:VRX131131 WBT131127:WBT131131 WLP131127:WLP131131 WVL131127:WVL131131 D196663:D196667 IZ196663:IZ196667 SV196663:SV196667 ACR196663:ACR196667 AMN196663:AMN196667 AWJ196663:AWJ196667 BGF196663:BGF196667 BQB196663:BQB196667 BZX196663:BZX196667 CJT196663:CJT196667 CTP196663:CTP196667 DDL196663:DDL196667 DNH196663:DNH196667 DXD196663:DXD196667 EGZ196663:EGZ196667 EQV196663:EQV196667 FAR196663:FAR196667 FKN196663:FKN196667 FUJ196663:FUJ196667 GEF196663:GEF196667 GOB196663:GOB196667 GXX196663:GXX196667 HHT196663:HHT196667 HRP196663:HRP196667 IBL196663:IBL196667 ILH196663:ILH196667 IVD196663:IVD196667 JEZ196663:JEZ196667 JOV196663:JOV196667 JYR196663:JYR196667 KIN196663:KIN196667 KSJ196663:KSJ196667 LCF196663:LCF196667 LMB196663:LMB196667 LVX196663:LVX196667 MFT196663:MFT196667 MPP196663:MPP196667 MZL196663:MZL196667 NJH196663:NJH196667 NTD196663:NTD196667 OCZ196663:OCZ196667 OMV196663:OMV196667 OWR196663:OWR196667 PGN196663:PGN196667 PQJ196663:PQJ196667 QAF196663:QAF196667 QKB196663:QKB196667 QTX196663:QTX196667 RDT196663:RDT196667 RNP196663:RNP196667 RXL196663:RXL196667 SHH196663:SHH196667 SRD196663:SRD196667 TAZ196663:TAZ196667 TKV196663:TKV196667 TUR196663:TUR196667 UEN196663:UEN196667 UOJ196663:UOJ196667 UYF196663:UYF196667 VIB196663:VIB196667 VRX196663:VRX196667 WBT196663:WBT196667 WLP196663:WLP196667 WVL196663:WVL196667 D262199:D262203 IZ262199:IZ262203 SV262199:SV262203 ACR262199:ACR262203 AMN262199:AMN262203 AWJ262199:AWJ262203 BGF262199:BGF262203 BQB262199:BQB262203 BZX262199:BZX262203 CJT262199:CJT262203 CTP262199:CTP262203 DDL262199:DDL262203 DNH262199:DNH262203 DXD262199:DXD262203 EGZ262199:EGZ262203 EQV262199:EQV262203 FAR262199:FAR262203 FKN262199:FKN262203 FUJ262199:FUJ262203 GEF262199:GEF262203 GOB262199:GOB262203 GXX262199:GXX262203 HHT262199:HHT262203 HRP262199:HRP262203 IBL262199:IBL262203 ILH262199:ILH262203 IVD262199:IVD262203 JEZ262199:JEZ262203 JOV262199:JOV262203 JYR262199:JYR262203 KIN262199:KIN262203 KSJ262199:KSJ262203 LCF262199:LCF262203 LMB262199:LMB262203 LVX262199:LVX262203 MFT262199:MFT262203 MPP262199:MPP262203 MZL262199:MZL262203 NJH262199:NJH262203 NTD262199:NTD262203 OCZ262199:OCZ262203 OMV262199:OMV262203 OWR262199:OWR262203 PGN262199:PGN262203 PQJ262199:PQJ262203 QAF262199:QAF262203 QKB262199:QKB262203 QTX262199:QTX262203 RDT262199:RDT262203 RNP262199:RNP262203 RXL262199:RXL262203 SHH262199:SHH262203 SRD262199:SRD262203 TAZ262199:TAZ262203 TKV262199:TKV262203 TUR262199:TUR262203 UEN262199:UEN262203 UOJ262199:UOJ262203 UYF262199:UYF262203 VIB262199:VIB262203 VRX262199:VRX262203 WBT262199:WBT262203 WLP262199:WLP262203 WVL262199:WVL262203 D327735:D327739 IZ327735:IZ327739 SV327735:SV327739 ACR327735:ACR327739 AMN327735:AMN327739 AWJ327735:AWJ327739 BGF327735:BGF327739 BQB327735:BQB327739 BZX327735:BZX327739 CJT327735:CJT327739 CTP327735:CTP327739 DDL327735:DDL327739 DNH327735:DNH327739 DXD327735:DXD327739 EGZ327735:EGZ327739 EQV327735:EQV327739 FAR327735:FAR327739 FKN327735:FKN327739 FUJ327735:FUJ327739 GEF327735:GEF327739 GOB327735:GOB327739 GXX327735:GXX327739 HHT327735:HHT327739 HRP327735:HRP327739 IBL327735:IBL327739 ILH327735:ILH327739 IVD327735:IVD327739 JEZ327735:JEZ327739 JOV327735:JOV327739 JYR327735:JYR327739 KIN327735:KIN327739 KSJ327735:KSJ327739 LCF327735:LCF327739 LMB327735:LMB327739 LVX327735:LVX327739 MFT327735:MFT327739 MPP327735:MPP327739 MZL327735:MZL327739 NJH327735:NJH327739 NTD327735:NTD327739 OCZ327735:OCZ327739 OMV327735:OMV327739 OWR327735:OWR327739 PGN327735:PGN327739 PQJ327735:PQJ327739 QAF327735:QAF327739 QKB327735:QKB327739 QTX327735:QTX327739 RDT327735:RDT327739 RNP327735:RNP327739 RXL327735:RXL327739 SHH327735:SHH327739 SRD327735:SRD327739 TAZ327735:TAZ327739 TKV327735:TKV327739 TUR327735:TUR327739 UEN327735:UEN327739 UOJ327735:UOJ327739 UYF327735:UYF327739 VIB327735:VIB327739 VRX327735:VRX327739 WBT327735:WBT327739 WLP327735:WLP327739 WVL327735:WVL327739 D393271:D393275 IZ393271:IZ393275 SV393271:SV393275 ACR393271:ACR393275 AMN393271:AMN393275 AWJ393271:AWJ393275 BGF393271:BGF393275 BQB393271:BQB393275 BZX393271:BZX393275 CJT393271:CJT393275 CTP393271:CTP393275 DDL393271:DDL393275 DNH393271:DNH393275 DXD393271:DXD393275 EGZ393271:EGZ393275 EQV393271:EQV393275 FAR393271:FAR393275 FKN393271:FKN393275 FUJ393271:FUJ393275 GEF393271:GEF393275 GOB393271:GOB393275 GXX393271:GXX393275 HHT393271:HHT393275 HRP393271:HRP393275 IBL393271:IBL393275 ILH393271:ILH393275 IVD393271:IVD393275 JEZ393271:JEZ393275 JOV393271:JOV393275 JYR393271:JYR393275 KIN393271:KIN393275 KSJ393271:KSJ393275 LCF393271:LCF393275 LMB393271:LMB393275 LVX393271:LVX393275 MFT393271:MFT393275 MPP393271:MPP393275 MZL393271:MZL393275 NJH393271:NJH393275 NTD393271:NTD393275 OCZ393271:OCZ393275 OMV393271:OMV393275 OWR393271:OWR393275 PGN393271:PGN393275 PQJ393271:PQJ393275 QAF393271:QAF393275 QKB393271:QKB393275 QTX393271:QTX393275 RDT393271:RDT393275 RNP393271:RNP393275 RXL393271:RXL393275 SHH393271:SHH393275 SRD393271:SRD393275 TAZ393271:TAZ393275 TKV393271:TKV393275 TUR393271:TUR393275 UEN393271:UEN393275 UOJ393271:UOJ393275 UYF393271:UYF393275 VIB393271:VIB393275 VRX393271:VRX393275 WBT393271:WBT393275 WLP393271:WLP393275 WVL393271:WVL393275 D458807:D458811 IZ458807:IZ458811 SV458807:SV458811 ACR458807:ACR458811 AMN458807:AMN458811 AWJ458807:AWJ458811 BGF458807:BGF458811 BQB458807:BQB458811 BZX458807:BZX458811 CJT458807:CJT458811 CTP458807:CTP458811 DDL458807:DDL458811 DNH458807:DNH458811 DXD458807:DXD458811 EGZ458807:EGZ458811 EQV458807:EQV458811 FAR458807:FAR458811 FKN458807:FKN458811 FUJ458807:FUJ458811 GEF458807:GEF458811 GOB458807:GOB458811 GXX458807:GXX458811 HHT458807:HHT458811 HRP458807:HRP458811 IBL458807:IBL458811 ILH458807:ILH458811 IVD458807:IVD458811 JEZ458807:JEZ458811 JOV458807:JOV458811 JYR458807:JYR458811 KIN458807:KIN458811 KSJ458807:KSJ458811 LCF458807:LCF458811 LMB458807:LMB458811 LVX458807:LVX458811 MFT458807:MFT458811 MPP458807:MPP458811 MZL458807:MZL458811 NJH458807:NJH458811 NTD458807:NTD458811 OCZ458807:OCZ458811 OMV458807:OMV458811 OWR458807:OWR458811 PGN458807:PGN458811 PQJ458807:PQJ458811 QAF458807:QAF458811 QKB458807:QKB458811 QTX458807:QTX458811 RDT458807:RDT458811 RNP458807:RNP458811 RXL458807:RXL458811 SHH458807:SHH458811 SRD458807:SRD458811 TAZ458807:TAZ458811 TKV458807:TKV458811 TUR458807:TUR458811 UEN458807:UEN458811 UOJ458807:UOJ458811 UYF458807:UYF458811 VIB458807:VIB458811 VRX458807:VRX458811 WBT458807:WBT458811 WLP458807:WLP458811 WVL458807:WVL458811 D524343:D524347 IZ524343:IZ524347 SV524343:SV524347 ACR524343:ACR524347 AMN524343:AMN524347 AWJ524343:AWJ524347 BGF524343:BGF524347 BQB524343:BQB524347 BZX524343:BZX524347 CJT524343:CJT524347 CTP524343:CTP524347 DDL524343:DDL524347 DNH524343:DNH524347 DXD524343:DXD524347 EGZ524343:EGZ524347 EQV524343:EQV524347 FAR524343:FAR524347 FKN524343:FKN524347 FUJ524343:FUJ524347 GEF524343:GEF524347 GOB524343:GOB524347 GXX524343:GXX524347 HHT524343:HHT524347 HRP524343:HRP524347 IBL524343:IBL524347 ILH524343:ILH524347 IVD524343:IVD524347 JEZ524343:JEZ524347 JOV524343:JOV524347 JYR524343:JYR524347 KIN524343:KIN524347 KSJ524343:KSJ524347 LCF524343:LCF524347 LMB524343:LMB524347 LVX524343:LVX524347 MFT524343:MFT524347 MPP524343:MPP524347 MZL524343:MZL524347 NJH524343:NJH524347 NTD524343:NTD524347 OCZ524343:OCZ524347 OMV524343:OMV524347 OWR524343:OWR524347 PGN524343:PGN524347 PQJ524343:PQJ524347 QAF524343:QAF524347 QKB524343:QKB524347 QTX524343:QTX524347 RDT524343:RDT524347 RNP524343:RNP524347 RXL524343:RXL524347 SHH524343:SHH524347 SRD524343:SRD524347 TAZ524343:TAZ524347 TKV524343:TKV524347 TUR524343:TUR524347 UEN524343:UEN524347 UOJ524343:UOJ524347 UYF524343:UYF524347 VIB524343:VIB524347 VRX524343:VRX524347 WBT524343:WBT524347 WLP524343:WLP524347 WVL524343:WVL524347 D589879:D589883 IZ589879:IZ589883 SV589879:SV589883 ACR589879:ACR589883 AMN589879:AMN589883 AWJ589879:AWJ589883 BGF589879:BGF589883 BQB589879:BQB589883 BZX589879:BZX589883 CJT589879:CJT589883 CTP589879:CTP589883 DDL589879:DDL589883 DNH589879:DNH589883 DXD589879:DXD589883 EGZ589879:EGZ589883 EQV589879:EQV589883 FAR589879:FAR589883 FKN589879:FKN589883 FUJ589879:FUJ589883 GEF589879:GEF589883 GOB589879:GOB589883 GXX589879:GXX589883 HHT589879:HHT589883 HRP589879:HRP589883 IBL589879:IBL589883 ILH589879:ILH589883 IVD589879:IVD589883 JEZ589879:JEZ589883 JOV589879:JOV589883 JYR589879:JYR589883 KIN589879:KIN589883 KSJ589879:KSJ589883 LCF589879:LCF589883 LMB589879:LMB589883 LVX589879:LVX589883 MFT589879:MFT589883 MPP589879:MPP589883 MZL589879:MZL589883 NJH589879:NJH589883 NTD589879:NTD589883 OCZ589879:OCZ589883 OMV589879:OMV589883 OWR589879:OWR589883 PGN589879:PGN589883 PQJ589879:PQJ589883 QAF589879:QAF589883 QKB589879:QKB589883 QTX589879:QTX589883 RDT589879:RDT589883 RNP589879:RNP589883 RXL589879:RXL589883 SHH589879:SHH589883 SRD589879:SRD589883 TAZ589879:TAZ589883 TKV589879:TKV589883 TUR589879:TUR589883 UEN589879:UEN589883 UOJ589879:UOJ589883 UYF589879:UYF589883 VIB589879:VIB589883 VRX589879:VRX589883 WBT589879:WBT589883 WLP589879:WLP589883 WVL589879:WVL589883 D655415:D655419 IZ655415:IZ655419 SV655415:SV655419 ACR655415:ACR655419 AMN655415:AMN655419 AWJ655415:AWJ655419 BGF655415:BGF655419 BQB655415:BQB655419 BZX655415:BZX655419 CJT655415:CJT655419 CTP655415:CTP655419 DDL655415:DDL655419 DNH655415:DNH655419 DXD655415:DXD655419 EGZ655415:EGZ655419 EQV655415:EQV655419 FAR655415:FAR655419 FKN655415:FKN655419 FUJ655415:FUJ655419 GEF655415:GEF655419 GOB655415:GOB655419 GXX655415:GXX655419 HHT655415:HHT655419 HRP655415:HRP655419 IBL655415:IBL655419 ILH655415:ILH655419 IVD655415:IVD655419 JEZ655415:JEZ655419 JOV655415:JOV655419 JYR655415:JYR655419 KIN655415:KIN655419 KSJ655415:KSJ655419 LCF655415:LCF655419 LMB655415:LMB655419 LVX655415:LVX655419 MFT655415:MFT655419 MPP655415:MPP655419 MZL655415:MZL655419 NJH655415:NJH655419 NTD655415:NTD655419 OCZ655415:OCZ655419 OMV655415:OMV655419 OWR655415:OWR655419 PGN655415:PGN655419 PQJ655415:PQJ655419 QAF655415:QAF655419 QKB655415:QKB655419 QTX655415:QTX655419 RDT655415:RDT655419 RNP655415:RNP655419 RXL655415:RXL655419 SHH655415:SHH655419 SRD655415:SRD655419 TAZ655415:TAZ655419 TKV655415:TKV655419 TUR655415:TUR655419 UEN655415:UEN655419 UOJ655415:UOJ655419 UYF655415:UYF655419 VIB655415:VIB655419 VRX655415:VRX655419 WBT655415:WBT655419 WLP655415:WLP655419 WVL655415:WVL655419 D720951:D720955 IZ720951:IZ720955 SV720951:SV720955 ACR720951:ACR720955 AMN720951:AMN720955 AWJ720951:AWJ720955 BGF720951:BGF720955 BQB720951:BQB720955 BZX720951:BZX720955 CJT720951:CJT720955 CTP720951:CTP720955 DDL720951:DDL720955 DNH720951:DNH720955 DXD720951:DXD720955 EGZ720951:EGZ720955 EQV720951:EQV720955 FAR720951:FAR720955 FKN720951:FKN720955 FUJ720951:FUJ720955 GEF720951:GEF720955 GOB720951:GOB720955 GXX720951:GXX720955 HHT720951:HHT720955 HRP720951:HRP720955 IBL720951:IBL720955 ILH720951:ILH720955 IVD720951:IVD720955 JEZ720951:JEZ720955 JOV720951:JOV720955 JYR720951:JYR720955 KIN720951:KIN720955 KSJ720951:KSJ720955 LCF720951:LCF720955 LMB720951:LMB720955 LVX720951:LVX720955 MFT720951:MFT720955 MPP720951:MPP720955 MZL720951:MZL720955 NJH720951:NJH720955 NTD720951:NTD720955 OCZ720951:OCZ720955 OMV720951:OMV720955 OWR720951:OWR720955 PGN720951:PGN720955 PQJ720951:PQJ720955 QAF720951:QAF720955 QKB720951:QKB720955 QTX720951:QTX720955 RDT720951:RDT720955 RNP720951:RNP720955 RXL720951:RXL720955 SHH720951:SHH720955 SRD720951:SRD720955 TAZ720951:TAZ720955 TKV720951:TKV720955 TUR720951:TUR720955 UEN720951:UEN720955 UOJ720951:UOJ720955 UYF720951:UYF720955 VIB720951:VIB720955 VRX720951:VRX720955 WBT720951:WBT720955 WLP720951:WLP720955 WVL720951:WVL720955 D786487:D786491 IZ786487:IZ786491 SV786487:SV786491 ACR786487:ACR786491 AMN786487:AMN786491 AWJ786487:AWJ786491 BGF786487:BGF786491 BQB786487:BQB786491 BZX786487:BZX786491 CJT786487:CJT786491 CTP786487:CTP786491 DDL786487:DDL786491 DNH786487:DNH786491 DXD786487:DXD786491 EGZ786487:EGZ786491 EQV786487:EQV786491 FAR786487:FAR786491 FKN786487:FKN786491 FUJ786487:FUJ786491 GEF786487:GEF786491 GOB786487:GOB786491 GXX786487:GXX786491 HHT786487:HHT786491 HRP786487:HRP786491 IBL786487:IBL786491 ILH786487:ILH786491 IVD786487:IVD786491 JEZ786487:JEZ786491 JOV786487:JOV786491 JYR786487:JYR786491 KIN786487:KIN786491 KSJ786487:KSJ786491 LCF786487:LCF786491 LMB786487:LMB786491 LVX786487:LVX786491 MFT786487:MFT786491 MPP786487:MPP786491 MZL786487:MZL786491 NJH786487:NJH786491 NTD786487:NTD786491 OCZ786487:OCZ786491 OMV786487:OMV786491 OWR786487:OWR786491 PGN786487:PGN786491 PQJ786487:PQJ786491 QAF786487:QAF786491 QKB786487:QKB786491 QTX786487:QTX786491 RDT786487:RDT786491 RNP786487:RNP786491 RXL786487:RXL786491 SHH786487:SHH786491 SRD786487:SRD786491 TAZ786487:TAZ786491 TKV786487:TKV786491 TUR786487:TUR786491 UEN786487:UEN786491 UOJ786487:UOJ786491 UYF786487:UYF786491 VIB786487:VIB786491 VRX786487:VRX786491 WBT786487:WBT786491 WLP786487:WLP786491 WVL786487:WVL786491 D852023:D852027 IZ852023:IZ852027 SV852023:SV852027 ACR852023:ACR852027 AMN852023:AMN852027 AWJ852023:AWJ852027 BGF852023:BGF852027 BQB852023:BQB852027 BZX852023:BZX852027 CJT852023:CJT852027 CTP852023:CTP852027 DDL852023:DDL852027 DNH852023:DNH852027 DXD852023:DXD852027 EGZ852023:EGZ852027 EQV852023:EQV852027 FAR852023:FAR852027 FKN852023:FKN852027 FUJ852023:FUJ852027 GEF852023:GEF852027 GOB852023:GOB852027 GXX852023:GXX852027 HHT852023:HHT852027 HRP852023:HRP852027 IBL852023:IBL852027 ILH852023:ILH852027 IVD852023:IVD852027 JEZ852023:JEZ852027 JOV852023:JOV852027 JYR852023:JYR852027 KIN852023:KIN852027 KSJ852023:KSJ852027 LCF852023:LCF852027 LMB852023:LMB852027 LVX852023:LVX852027 MFT852023:MFT852027 MPP852023:MPP852027 MZL852023:MZL852027 NJH852023:NJH852027 NTD852023:NTD852027 OCZ852023:OCZ852027 OMV852023:OMV852027 OWR852023:OWR852027 PGN852023:PGN852027 PQJ852023:PQJ852027 QAF852023:QAF852027 QKB852023:QKB852027 QTX852023:QTX852027 RDT852023:RDT852027 RNP852023:RNP852027 RXL852023:RXL852027 SHH852023:SHH852027 SRD852023:SRD852027 TAZ852023:TAZ852027 TKV852023:TKV852027 TUR852023:TUR852027 UEN852023:UEN852027 UOJ852023:UOJ852027 UYF852023:UYF852027 VIB852023:VIB852027 VRX852023:VRX852027 WBT852023:WBT852027 WLP852023:WLP852027 WVL852023:WVL852027 D917559:D917563 IZ917559:IZ917563 SV917559:SV917563 ACR917559:ACR917563 AMN917559:AMN917563 AWJ917559:AWJ917563 BGF917559:BGF917563 BQB917559:BQB917563 BZX917559:BZX917563 CJT917559:CJT917563 CTP917559:CTP917563 DDL917559:DDL917563 DNH917559:DNH917563 DXD917559:DXD917563 EGZ917559:EGZ917563 EQV917559:EQV917563 FAR917559:FAR917563 FKN917559:FKN917563 FUJ917559:FUJ917563 GEF917559:GEF917563 GOB917559:GOB917563 GXX917559:GXX917563 HHT917559:HHT917563 HRP917559:HRP917563 IBL917559:IBL917563 ILH917559:ILH917563 IVD917559:IVD917563 JEZ917559:JEZ917563 JOV917559:JOV917563 JYR917559:JYR917563 KIN917559:KIN917563 KSJ917559:KSJ917563 LCF917559:LCF917563 LMB917559:LMB917563 LVX917559:LVX917563 MFT917559:MFT917563 MPP917559:MPP917563 MZL917559:MZL917563 NJH917559:NJH917563 NTD917559:NTD917563 OCZ917559:OCZ917563 OMV917559:OMV917563 OWR917559:OWR917563 PGN917559:PGN917563 PQJ917559:PQJ917563 QAF917559:QAF917563 QKB917559:QKB917563 QTX917559:QTX917563 RDT917559:RDT917563 RNP917559:RNP917563 RXL917559:RXL917563 SHH917559:SHH917563 SRD917559:SRD917563 TAZ917559:TAZ917563 TKV917559:TKV917563 TUR917559:TUR917563 UEN917559:UEN917563 UOJ917559:UOJ917563 UYF917559:UYF917563 VIB917559:VIB917563 VRX917559:VRX917563 WBT917559:WBT917563 WLP917559:WLP917563 WVL917559:WVL917563 D983095:D983099 IZ983095:IZ983099 SV983095:SV983099 ACR983095:ACR983099 AMN983095:AMN983099 AWJ983095:AWJ983099 BGF983095:BGF983099 BQB983095:BQB983099 BZX983095:BZX983099 CJT983095:CJT983099 CTP983095:CTP983099 DDL983095:DDL983099 DNH983095:DNH983099 DXD983095:DXD983099 EGZ983095:EGZ983099 EQV983095:EQV983099 FAR983095:FAR983099 FKN983095:FKN983099 FUJ983095:FUJ983099 GEF983095:GEF983099 GOB983095:GOB983099 GXX983095:GXX983099 HHT983095:HHT983099 HRP983095:HRP983099 IBL983095:IBL983099 ILH983095:ILH983099 IVD983095:IVD983099 JEZ983095:JEZ983099 JOV983095:JOV983099 JYR983095:JYR983099 KIN983095:KIN983099 KSJ983095:KSJ983099 LCF983095:LCF983099 LMB983095:LMB983099 LVX983095:LVX983099 MFT983095:MFT983099 MPP983095:MPP983099 MZL983095:MZL983099 NJH983095:NJH983099 NTD983095:NTD983099 OCZ983095:OCZ983099 OMV983095:OMV983099 OWR983095:OWR983099 PGN983095:PGN983099 PQJ983095:PQJ983099 QAF983095:QAF983099 QKB983095:QKB983099 QTX983095:QTX983099 RDT983095:RDT983099 RNP983095:RNP983099 RXL983095:RXL983099 SHH983095:SHH983099 SRD983095:SRD983099 TAZ983095:TAZ983099 TKV983095:TKV983099 TUR983095:TUR983099 UEN983095:UEN983099 UOJ983095:UOJ983099 UYF983095:UYF983099 VIB983095:VIB983099 VRX983095:VRX983099 WBT983095:WBT983099 WLP983095:WLP983099 WVL983095:WVL983099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A65604 IW65604 SS65604 ACO65604 AMK65604 AWG65604 BGC65604 BPY65604 BZU65604 CJQ65604 CTM65604 DDI65604 DNE65604 DXA65604 EGW65604 EQS65604 FAO65604 FKK65604 FUG65604 GEC65604 GNY65604 GXU65604 HHQ65604 HRM65604 IBI65604 ILE65604 IVA65604 JEW65604 JOS65604 JYO65604 KIK65604 KSG65604 LCC65604 LLY65604 LVU65604 MFQ65604 MPM65604 MZI65604 NJE65604 NTA65604 OCW65604 OMS65604 OWO65604 PGK65604 PQG65604 QAC65604 QJY65604 QTU65604 RDQ65604 RNM65604 RXI65604 SHE65604 SRA65604 TAW65604 TKS65604 TUO65604 UEK65604 UOG65604 UYC65604 VHY65604 VRU65604 WBQ65604 WLM65604 WVI65604 A131140 IW131140 SS131140 ACO131140 AMK131140 AWG131140 BGC131140 BPY131140 BZU131140 CJQ131140 CTM131140 DDI131140 DNE131140 DXA131140 EGW131140 EQS131140 FAO131140 FKK131140 FUG131140 GEC131140 GNY131140 GXU131140 HHQ131140 HRM131140 IBI131140 ILE131140 IVA131140 JEW131140 JOS131140 JYO131140 KIK131140 KSG131140 LCC131140 LLY131140 LVU131140 MFQ131140 MPM131140 MZI131140 NJE131140 NTA131140 OCW131140 OMS131140 OWO131140 PGK131140 PQG131140 QAC131140 QJY131140 QTU131140 RDQ131140 RNM131140 RXI131140 SHE131140 SRA131140 TAW131140 TKS131140 TUO131140 UEK131140 UOG131140 UYC131140 VHY131140 VRU131140 WBQ131140 WLM131140 WVI131140 A196676 IW196676 SS196676 ACO196676 AMK196676 AWG196676 BGC196676 BPY196676 BZU196676 CJQ196676 CTM196676 DDI196676 DNE196676 DXA196676 EGW196676 EQS196676 FAO196676 FKK196676 FUG196676 GEC196676 GNY196676 GXU196676 HHQ196676 HRM196676 IBI196676 ILE196676 IVA196676 JEW196676 JOS196676 JYO196676 KIK196676 KSG196676 LCC196676 LLY196676 LVU196676 MFQ196676 MPM196676 MZI196676 NJE196676 NTA196676 OCW196676 OMS196676 OWO196676 PGK196676 PQG196676 QAC196676 QJY196676 QTU196676 RDQ196676 RNM196676 RXI196676 SHE196676 SRA196676 TAW196676 TKS196676 TUO196676 UEK196676 UOG196676 UYC196676 VHY196676 VRU196676 WBQ196676 WLM196676 WVI196676 A262212 IW262212 SS262212 ACO262212 AMK262212 AWG262212 BGC262212 BPY262212 BZU262212 CJQ262212 CTM262212 DDI262212 DNE262212 DXA262212 EGW262212 EQS262212 FAO262212 FKK262212 FUG262212 GEC262212 GNY262212 GXU262212 HHQ262212 HRM262212 IBI262212 ILE262212 IVA262212 JEW262212 JOS262212 JYO262212 KIK262212 KSG262212 LCC262212 LLY262212 LVU262212 MFQ262212 MPM262212 MZI262212 NJE262212 NTA262212 OCW262212 OMS262212 OWO262212 PGK262212 PQG262212 QAC262212 QJY262212 QTU262212 RDQ262212 RNM262212 RXI262212 SHE262212 SRA262212 TAW262212 TKS262212 TUO262212 UEK262212 UOG262212 UYC262212 VHY262212 VRU262212 WBQ262212 WLM262212 WVI262212 A327748 IW327748 SS327748 ACO327748 AMK327748 AWG327748 BGC327748 BPY327748 BZU327748 CJQ327748 CTM327748 DDI327748 DNE327748 DXA327748 EGW327748 EQS327748 FAO327748 FKK327748 FUG327748 GEC327748 GNY327748 GXU327748 HHQ327748 HRM327748 IBI327748 ILE327748 IVA327748 JEW327748 JOS327748 JYO327748 KIK327748 KSG327748 LCC327748 LLY327748 LVU327748 MFQ327748 MPM327748 MZI327748 NJE327748 NTA327748 OCW327748 OMS327748 OWO327748 PGK327748 PQG327748 QAC327748 QJY327748 QTU327748 RDQ327748 RNM327748 RXI327748 SHE327748 SRA327748 TAW327748 TKS327748 TUO327748 UEK327748 UOG327748 UYC327748 VHY327748 VRU327748 WBQ327748 WLM327748 WVI327748 A393284 IW393284 SS393284 ACO393284 AMK393284 AWG393284 BGC393284 BPY393284 BZU393284 CJQ393284 CTM393284 DDI393284 DNE393284 DXA393284 EGW393284 EQS393284 FAO393284 FKK393284 FUG393284 GEC393284 GNY393284 GXU393284 HHQ393284 HRM393284 IBI393284 ILE393284 IVA393284 JEW393284 JOS393284 JYO393284 KIK393284 KSG393284 LCC393284 LLY393284 LVU393284 MFQ393284 MPM393284 MZI393284 NJE393284 NTA393284 OCW393284 OMS393284 OWO393284 PGK393284 PQG393284 QAC393284 QJY393284 QTU393284 RDQ393284 RNM393284 RXI393284 SHE393284 SRA393284 TAW393284 TKS393284 TUO393284 UEK393284 UOG393284 UYC393284 VHY393284 VRU393284 WBQ393284 WLM393284 WVI393284 A458820 IW458820 SS458820 ACO458820 AMK458820 AWG458820 BGC458820 BPY458820 BZU458820 CJQ458820 CTM458820 DDI458820 DNE458820 DXA458820 EGW458820 EQS458820 FAO458820 FKK458820 FUG458820 GEC458820 GNY458820 GXU458820 HHQ458820 HRM458820 IBI458820 ILE458820 IVA458820 JEW458820 JOS458820 JYO458820 KIK458820 KSG458820 LCC458820 LLY458820 LVU458820 MFQ458820 MPM458820 MZI458820 NJE458820 NTA458820 OCW458820 OMS458820 OWO458820 PGK458820 PQG458820 QAC458820 QJY458820 QTU458820 RDQ458820 RNM458820 RXI458820 SHE458820 SRA458820 TAW458820 TKS458820 TUO458820 UEK458820 UOG458820 UYC458820 VHY458820 VRU458820 WBQ458820 WLM458820 WVI458820 A524356 IW524356 SS524356 ACO524356 AMK524356 AWG524356 BGC524356 BPY524356 BZU524356 CJQ524356 CTM524356 DDI524356 DNE524356 DXA524356 EGW524356 EQS524356 FAO524356 FKK524356 FUG524356 GEC524356 GNY524356 GXU524356 HHQ524356 HRM524356 IBI524356 ILE524356 IVA524356 JEW524356 JOS524356 JYO524356 KIK524356 KSG524356 LCC524356 LLY524356 LVU524356 MFQ524356 MPM524356 MZI524356 NJE524356 NTA524356 OCW524356 OMS524356 OWO524356 PGK524356 PQG524356 QAC524356 QJY524356 QTU524356 RDQ524356 RNM524356 RXI524356 SHE524356 SRA524356 TAW524356 TKS524356 TUO524356 UEK524356 UOG524356 UYC524356 VHY524356 VRU524356 WBQ524356 WLM524356 WVI524356 A589892 IW589892 SS589892 ACO589892 AMK589892 AWG589892 BGC589892 BPY589892 BZU589892 CJQ589892 CTM589892 DDI589892 DNE589892 DXA589892 EGW589892 EQS589892 FAO589892 FKK589892 FUG589892 GEC589892 GNY589892 GXU589892 HHQ589892 HRM589892 IBI589892 ILE589892 IVA589892 JEW589892 JOS589892 JYO589892 KIK589892 KSG589892 LCC589892 LLY589892 LVU589892 MFQ589892 MPM589892 MZI589892 NJE589892 NTA589892 OCW589892 OMS589892 OWO589892 PGK589892 PQG589892 QAC589892 QJY589892 QTU589892 RDQ589892 RNM589892 RXI589892 SHE589892 SRA589892 TAW589892 TKS589892 TUO589892 UEK589892 UOG589892 UYC589892 VHY589892 VRU589892 WBQ589892 WLM589892 WVI589892 A655428 IW655428 SS655428 ACO655428 AMK655428 AWG655428 BGC655428 BPY655428 BZU655428 CJQ655428 CTM655428 DDI655428 DNE655428 DXA655428 EGW655428 EQS655428 FAO655428 FKK655428 FUG655428 GEC655428 GNY655428 GXU655428 HHQ655428 HRM655428 IBI655428 ILE655428 IVA655428 JEW655428 JOS655428 JYO655428 KIK655428 KSG655428 LCC655428 LLY655428 LVU655428 MFQ655428 MPM655428 MZI655428 NJE655428 NTA655428 OCW655428 OMS655428 OWO655428 PGK655428 PQG655428 QAC655428 QJY655428 QTU655428 RDQ655428 RNM655428 RXI655428 SHE655428 SRA655428 TAW655428 TKS655428 TUO655428 UEK655428 UOG655428 UYC655428 VHY655428 VRU655428 WBQ655428 WLM655428 WVI655428 A720964 IW720964 SS720964 ACO720964 AMK720964 AWG720964 BGC720964 BPY720964 BZU720964 CJQ720964 CTM720964 DDI720964 DNE720964 DXA720964 EGW720964 EQS720964 FAO720964 FKK720964 FUG720964 GEC720964 GNY720964 GXU720964 HHQ720964 HRM720964 IBI720964 ILE720964 IVA720964 JEW720964 JOS720964 JYO720964 KIK720964 KSG720964 LCC720964 LLY720964 LVU720964 MFQ720964 MPM720964 MZI720964 NJE720964 NTA720964 OCW720964 OMS720964 OWO720964 PGK720964 PQG720964 QAC720964 QJY720964 QTU720964 RDQ720964 RNM720964 RXI720964 SHE720964 SRA720964 TAW720964 TKS720964 TUO720964 UEK720964 UOG720964 UYC720964 VHY720964 VRU720964 WBQ720964 WLM720964 WVI720964 A786500 IW786500 SS786500 ACO786500 AMK786500 AWG786500 BGC786500 BPY786500 BZU786500 CJQ786500 CTM786500 DDI786500 DNE786500 DXA786500 EGW786500 EQS786500 FAO786500 FKK786500 FUG786500 GEC786500 GNY786500 GXU786500 HHQ786500 HRM786500 IBI786500 ILE786500 IVA786500 JEW786500 JOS786500 JYO786500 KIK786500 KSG786500 LCC786500 LLY786500 LVU786500 MFQ786500 MPM786500 MZI786500 NJE786500 NTA786500 OCW786500 OMS786500 OWO786500 PGK786500 PQG786500 QAC786500 QJY786500 QTU786500 RDQ786500 RNM786500 RXI786500 SHE786500 SRA786500 TAW786500 TKS786500 TUO786500 UEK786500 UOG786500 UYC786500 VHY786500 VRU786500 WBQ786500 WLM786500 WVI786500 A852036 IW852036 SS852036 ACO852036 AMK852036 AWG852036 BGC852036 BPY852036 BZU852036 CJQ852036 CTM852036 DDI852036 DNE852036 DXA852036 EGW852036 EQS852036 FAO852036 FKK852036 FUG852036 GEC852036 GNY852036 GXU852036 HHQ852036 HRM852036 IBI852036 ILE852036 IVA852036 JEW852036 JOS852036 JYO852036 KIK852036 KSG852036 LCC852036 LLY852036 LVU852036 MFQ852036 MPM852036 MZI852036 NJE852036 NTA852036 OCW852036 OMS852036 OWO852036 PGK852036 PQG852036 QAC852036 QJY852036 QTU852036 RDQ852036 RNM852036 RXI852036 SHE852036 SRA852036 TAW852036 TKS852036 TUO852036 UEK852036 UOG852036 UYC852036 VHY852036 VRU852036 WBQ852036 WLM852036 WVI852036 A917572 IW917572 SS917572 ACO917572 AMK917572 AWG917572 BGC917572 BPY917572 BZU917572 CJQ917572 CTM917572 DDI917572 DNE917572 DXA917572 EGW917572 EQS917572 FAO917572 FKK917572 FUG917572 GEC917572 GNY917572 GXU917572 HHQ917572 HRM917572 IBI917572 ILE917572 IVA917572 JEW917572 JOS917572 JYO917572 KIK917572 KSG917572 LCC917572 LLY917572 LVU917572 MFQ917572 MPM917572 MZI917572 NJE917572 NTA917572 OCW917572 OMS917572 OWO917572 PGK917572 PQG917572 QAC917572 QJY917572 QTU917572 RDQ917572 RNM917572 RXI917572 SHE917572 SRA917572 TAW917572 TKS917572 TUO917572 UEK917572 UOG917572 UYC917572 VHY917572 VRU917572 WBQ917572 WLM917572 WVI917572 A983108 IW983108 SS983108 ACO983108 AMK983108 AWG983108 BGC983108 BPY983108 BZU983108 CJQ983108 CTM983108 DDI983108 DNE983108 DXA983108 EGW983108 EQS983108 FAO983108 FKK983108 FUG983108 GEC983108 GNY983108 GXU983108 HHQ983108 HRM983108 IBI983108 ILE983108 IVA983108 JEW983108 JOS983108 JYO983108 KIK983108 KSG983108 LCC983108 LLY983108 LVU983108 MFQ983108 MPM983108 MZI983108 NJE983108 NTA983108 OCW983108 OMS983108 OWO983108 PGK983108 PQG983108 QAC983108 QJY983108 QTU983108 RDQ983108 RNM983108 RXI983108 SHE983108 SRA983108 TAW983108 TKS983108 TUO983108 UEK983108 UOG983108 UYC983108 VHY983108 VRU983108 WBQ983108 WLM983108 WVI983108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M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M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M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M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M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M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M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M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M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M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M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M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M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M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M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D19:D24 IZ19:IZ24 SV19:SV24 ACR19:ACR24 AMN19:AMN24 AWJ19:AWJ24 BGF19:BGF24 BQB19:BQB24 BZX19:BZX24 CJT19:CJT24 CTP19:CTP24 DDL19:DDL24 DNH19:DNH24 DXD19:DXD24 EGZ19:EGZ24 EQV19:EQV24 FAR19:FAR24 FKN19:FKN24 FUJ19:FUJ24 GEF19:GEF24 GOB19:GOB24 GXX19:GXX24 HHT19:HHT24 HRP19:HRP24 IBL19:IBL24 ILH19:ILH24 IVD19:IVD24 JEZ19:JEZ24 JOV19:JOV24 JYR19:JYR24 KIN19:KIN24 KSJ19:KSJ24 LCF19:LCF24 LMB19:LMB24 LVX19:LVX24 MFT19:MFT24 MPP19:MPP24 MZL19:MZL24 NJH19:NJH24 NTD19:NTD24 OCZ19:OCZ24 OMV19:OMV24 OWR19:OWR24 PGN19:PGN24 PQJ19:PQJ24 QAF19:QAF24 QKB19:QKB24 QTX19:QTX24 RDT19:RDT24 RNP19:RNP24 RXL19:RXL24 SHH19:SHH24 SRD19:SRD24 TAZ19:TAZ24 TKV19:TKV24 TUR19:TUR24 UEN19:UEN24 UOJ19:UOJ24 UYF19:UYF24 VIB19:VIB24 VRX19:VRX24 WBT19:WBT24 WLP19:WLP24 WVL19:WVL24 D65555:D65560 IZ65555:IZ65560 SV65555:SV65560 ACR65555:ACR65560 AMN65555:AMN65560 AWJ65555:AWJ65560 BGF65555:BGF65560 BQB65555:BQB65560 BZX65555:BZX65560 CJT65555:CJT65560 CTP65555:CTP65560 DDL65555:DDL65560 DNH65555:DNH65560 DXD65555:DXD65560 EGZ65555:EGZ65560 EQV65555:EQV65560 FAR65555:FAR65560 FKN65555:FKN65560 FUJ65555:FUJ65560 GEF65555:GEF65560 GOB65555:GOB65560 GXX65555:GXX65560 HHT65555:HHT65560 HRP65555:HRP65560 IBL65555:IBL65560 ILH65555:ILH65560 IVD65555:IVD65560 JEZ65555:JEZ65560 JOV65555:JOV65560 JYR65555:JYR65560 KIN65555:KIN65560 KSJ65555:KSJ65560 LCF65555:LCF65560 LMB65555:LMB65560 LVX65555:LVX65560 MFT65555:MFT65560 MPP65555:MPP65560 MZL65555:MZL65560 NJH65555:NJH65560 NTD65555:NTD65560 OCZ65555:OCZ65560 OMV65555:OMV65560 OWR65555:OWR65560 PGN65555:PGN65560 PQJ65555:PQJ65560 QAF65555:QAF65560 QKB65555:QKB65560 QTX65555:QTX65560 RDT65555:RDT65560 RNP65555:RNP65560 RXL65555:RXL65560 SHH65555:SHH65560 SRD65555:SRD65560 TAZ65555:TAZ65560 TKV65555:TKV65560 TUR65555:TUR65560 UEN65555:UEN65560 UOJ65555:UOJ65560 UYF65555:UYF65560 VIB65555:VIB65560 VRX65555:VRX65560 WBT65555:WBT65560 WLP65555:WLP65560 WVL65555:WVL65560 D131091:D131096 IZ131091:IZ131096 SV131091:SV131096 ACR131091:ACR131096 AMN131091:AMN131096 AWJ131091:AWJ131096 BGF131091:BGF131096 BQB131091:BQB131096 BZX131091:BZX131096 CJT131091:CJT131096 CTP131091:CTP131096 DDL131091:DDL131096 DNH131091:DNH131096 DXD131091:DXD131096 EGZ131091:EGZ131096 EQV131091:EQV131096 FAR131091:FAR131096 FKN131091:FKN131096 FUJ131091:FUJ131096 GEF131091:GEF131096 GOB131091:GOB131096 GXX131091:GXX131096 HHT131091:HHT131096 HRP131091:HRP131096 IBL131091:IBL131096 ILH131091:ILH131096 IVD131091:IVD131096 JEZ131091:JEZ131096 JOV131091:JOV131096 JYR131091:JYR131096 KIN131091:KIN131096 KSJ131091:KSJ131096 LCF131091:LCF131096 LMB131091:LMB131096 LVX131091:LVX131096 MFT131091:MFT131096 MPP131091:MPP131096 MZL131091:MZL131096 NJH131091:NJH131096 NTD131091:NTD131096 OCZ131091:OCZ131096 OMV131091:OMV131096 OWR131091:OWR131096 PGN131091:PGN131096 PQJ131091:PQJ131096 QAF131091:QAF131096 QKB131091:QKB131096 QTX131091:QTX131096 RDT131091:RDT131096 RNP131091:RNP131096 RXL131091:RXL131096 SHH131091:SHH131096 SRD131091:SRD131096 TAZ131091:TAZ131096 TKV131091:TKV131096 TUR131091:TUR131096 UEN131091:UEN131096 UOJ131091:UOJ131096 UYF131091:UYF131096 VIB131091:VIB131096 VRX131091:VRX131096 WBT131091:WBT131096 WLP131091:WLP131096 WVL131091:WVL131096 D196627:D196632 IZ196627:IZ196632 SV196627:SV196632 ACR196627:ACR196632 AMN196627:AMN196632 AWJ196627:AWJ196632 BGF196627:BGF196632 BQB196627:BQB196632 BZX196627:BZX196632 CJT196627:CJT196632 CTP196627:CTP196632 DDL196627:DDL196632 DNH196627:DNH196632 DXD196627:DXD196632 EGZ196627:EGZ196632 EQV196627:EQV196632 FAR196627:FAR196632 FKN196627:FKN196632 FUJ196627:FUJ196632 GEF196627:GEF196632 GOB196627:GOB196632 GXX196627:GXX196632 HHT196627:HHT196632 HRP196627:HRP196632 IBL196627:IBL196632 ILH196627:ILH196632 IVD196627:IVD196632 JEZ196627:JEZ196632 JOV196627:JOV196632 JYR196627:JYR196632 KIN196627:KIN196632 KSJ196627:KSJ196632 LCF196627:LCF196632 LMB196627:LMB196632 LVX196627:LVX196632 MFT196627:MFT196632 MPP196627:MPP196632 MZL196627:MZL196632 NJH196627:NJH196632 NTD196627:NTD196632 OCZ196627:OCZ196632 OMV196627:OMV196632 OWR196627:OWR196632 PGN196627:PGN196632 PQJ196627:PQJ196632 QAF196627:QAF196632 QKB196627:QKB196632 QTX196627:QTX196632 RDT196627:RDT196632 RNP196627:RNP196632 RXL196627:RXL196632 SHH196627:SHH196632 SRD196627:SRD196632 TAZ196627:TAZ196632 TKV196627:TKV196632 TUR196627:TUR196632 UEN196627:UEN196632 UOJ196627:UOJ196632 UYF196627:UYF196632 VIB196627:VIB196632 VRX196627:VRX196632 WBT196627:WBT196632 WLP196627:WLP196632 WVL196627:WVL196632 D262163:D262168 IZ262163:IZ262168 SV262163:SV262168 ACR262163:ACR262168 AMN262163:AMN262168 AWJ262163:AWJ262168 BGF262163:BGF262168 BQB262163:BQB262168 BZX262163:BZX262168 CJT262163:CJT262168 CTP262163:CTP262168 DDL262163:DDL262168 DNH262163:DNH262168 DXD262163:DXD262168 EGZ262163:EGZ262168 EQV262163:EQV262168 FAR262163:FAR262168 FKN262163:FKN262168 FUJ262163:FUJ262168 GEF262163:GEF262168 GOB262163:GOB262168 GXX262163:GXX262168 HHT262163:HHT262168 HRP262163:HRP262168 IBL262163:IBL262168 ILH262163:ILH262168 IVD262163:IVD262168 JEZ262163:JEZ262168 JOV262163:JOV262168 JYR262163:JYR262168 KIN262163:KIN262168 KSJ262163:KSJ262168 LCF262163:LCF262168 LMB262163:LMB262168 LVX262163:LVX262168 MFT262163:MFT262168 MPP262163:MPP262168 MZL262163:MZL262168 NJH262163:NJH262168 NTD262163:NTD262168 OCZ262163:OCZ262168 OMV262163:OMV262168 OWR262163:OWR262168 PGN262163:PGN262168 PQJ262163:PQJ262168 QAF262163:QAF262168 QKB262163:QKB262168 QTX262163:QTX262168 RDT262163:RDT262168 RNP262163:RNP262168 RXL262163:RXL262168 SHH262163:SHH262168 SRD262163:SRD262168 TAZ262163:TAZ262168 TKV262163:TKV262168 TUR262163:TUR262168 UEN262163:UEN262168 UOJ262163:UOJ262168 UYF262163:UYF262168 VIB262163:VIB262168 VRX262163:VRX262168 WBT262163:WBT262168 WLP262163:WLP262168 WVL262163:WVL262168 D327699:D327704 IZ327699:IZ327704 SV327699:SV327704 ACR327699:ACR327704 AMN327699:AMN327704 AWJ327699:AWJ327704 BGF327699:BGF327704 BQB327699:BQB327704 BZX327699:BZX327704 CJT327699:CJT327704 CTP327699:CTP327704 DDL327699:DDL327704 DNH327699:DNH327704 DXD327699:DXD327704 EGZ327699:EGZ327704 EQV327699:EQV327704 FAR327699:FAR327704 FKN327699:FKN327704 FUJ327699:FUJ327704 GEF327699:GEF327704 GOB327699:GOB327704 GXX327699:GXX327704 HHT327699:HHT327704 HRP327699:HRP327704 IBL327699:IBL327704 ILH327699:ILH327704 IVD327699:IVD327704 JEZ327699:JEZ327704 JOV327699:JOV327704 JYR327699:JYR327704 KIN327699:KIN327704 KSJ327699:KSJ327704 LCF327699:LCF327704 LMB327699:LMB327704 LVX327699:LVX327704 MFT327699:MFT327704 MPP327699:MPP327704 MZL327699:MZL327704 NJH327699:NJH327704 NTD327699:NTD327704 OCZ327699:OCZ327704 OMV327699:OMV327704 OWR327699:OWR327704 PGN327699:PGN327704 PQJ327699:PQJ327704 QAF327699:QAF327704 QKB327699:QKB327704 QTX327699:QTX327704 RDT327699:RDT327704 RNP327699:RNP327704 RXL327699:RXL327704 SHH327699:SHH327704 SRD327699:SRD327704 TAZ327699:TAZ327704 TKV327699:TKV327704 TUR327699:TUR327704 UEN327699:UEN327704 UOJ327699:UOJ327704 UYF327699:UYF327704 VIB327699:VIB327704 VRX327699:VRX327704 WBT327699:WBT327704 WLP327699:WLP327704 WVL327699:WVL327704 D393235:D393240 IZ393235:IZ393240 SV393235:SV393240 ACR393235:ACR393240 AMN393235:AMN393240 AWJ393235:AWJ393240 BGF393235:BGF393240 BQB393235:BQB393240 BZX393235:BZX393240 CJT393235:CJT393240 CTP393235:CTP393240 DDL393235:DDL393240 DNH393235:DNH393240 DXD393235:DXD393240 EGZ393235:EGZ393240 EQV393235:EQV393240 FAR393235:FAR393240 FKN393235:FKN393240 FUJ393235:FUJ393240 GEF393235:GEF393240 GOB393235:GOB393240 GXX393235:GXX393240 HHT393235:HHT393240 HRP393235:HRP393240 IBL393235:IBL393240 ILH393235:ILH393240 IVD393235:IVD393240 JEZ393235:JEZ393240 JOV393235:JOV393240 JYR393235:JYR393240 KIN393235:KIN393240 KSJ393235:KSJ393240 LCF393235:LCF393240 LMB393235:LMB393240 LVX393235:LVX393240 MFT393235:MFT393240 MPP393235:MPP393240 MZL393235:MZL393240 NJH393235:NJH393240 NTD393235:NTD393240 OCZ393235:OCZ393240 OMV393235:OMV393240 OWR393235:OWR393240 PGN393235:PGN393240 PQJ393235:PQJ393240 QAF393235:QAF393240 QKB393235:QKB393240 QTX393235:QTX393240 RDT393235:RDT393240 RNP393235:RNP393240 RXL393235:RXL393240 SHH393235:SHH393240 SRD393235:SRD393240 TAZ393235:TAZ393240 TKV393235:TKV393240 TUR393235:TUR393240 UEN393235:UEN393240 UOJ393235:UOJ393240 UYF393235:UYF393240 VIB393235:VIB393240 VRX393235:VRX393240 WBT393235:WBT393240 WLP393235:WLP393240 WVL393235:WVL393240 D458771:D458776 IZ458771:IZ458776 SV458771:SV458776 ACR458771:ACR458776 AMN458771:AMN458776 AWJ458771:AWJ458776 BGF458771:BGF458776 BQB458771:BQB458776 BZX458771:BZX458776 CJT458771:CJT458776 CTP458771:CTP458776 DDL458771:DDL458776 DNH458771:DNH458776 DXD458771:DXD458776 EGZ458771:EGZ458776 EQV458771:EQV458776 FAR458771:FAR458776 FKN458771:FKN458776 FUJ458771:FUJ458776 GEF458771:GEF458776 GOB458771:GOB458776 GXX458771:GXX458776 HHT458771:HHT458776 HRP458771:HRP458776 IBL458771:IBL458776 ILH458771:ILH458776 IVD458771:IVD458776 JEZ458771:JEZ458776 JOV458771:JOV458776 JYR458771:JYR458776 KIN458771:KIN458776 KSJ458771:KSJ458776 LCF458771:LCF458776 LMB458771:LMB458776 LVX458771:LVX458776 MFT458771:MFT458776 MPP458771:MPP458776 MZL458771:MZL458776 NJH458771:NJH458776 NTD458771:NTD458776 OCZ458771:OCZ458776 OMV458771:OMV458776 OWR458771:OWR458776 PGN458771:PGN458776 PQJ458771:PQJ458776 QAF458771:QAF458776 QKB458771:QKB458776 QTX458771:QTX458776 RDT458771:RDT458776 RNP458771:RNP458776 RXL458771:RXL458776 SHH458771:SHH458776 SRD458771:SRD458776 TAZ458771:TAZ458776 TKV458771:TKV458776 TUR458771:TUR458776 UEN458771:UEN458776 UOJ458771:UOJ458776 UYF458771:UYF458776 VIB458771:VIB458776 VRX458771:VRX458776 WBT458771:WBT458776 WLP458771:WLP458776 WVL458771:WVL458776 D524307:D524312 IZ524307:IZ524312 SV524307:SV524312 ACR524307:ACR524312 AMN524307:AMN524312 AWJ524307:AWJ524312 BGF524307:BGF524312 BQB524307:BQB524312 BZX524307:BZX524312 CJT524307:CJT524312 CTP524307:CTP524312 DDL524307:DDL524312 DNH524307:DNH524312 DXD524307:DXD524312 EGZ524307:EGZ524312 EQV524307:EQV524312 FAR524307:FAR524312 FKN524307:FKN524312 FUJ524307:FUJ524312 GEF524307:GEF524312 GOB524307:GOB524312 GXX524307:GXX524312 HHT524307:HHT524312 HRP524307:HRP524312 IBL524307:IBL524312 ILH524307:ILH524312 IVD524307:IVD524312 JEZ524307:JEZ524312 JOV524307:JOV524312 JYR524307:JYR524312 KIN524307:KIN524312 KSJ524307:KSJ524312 LCF524307:LCF524312 LMB524307:LMB524312 LVX524307:LVX524312 MFT524307:MFT524312 MPP524307:MPP524312 MZL524307:MZL524312 NJH524307:NJH524312 NTD524307:NTD524312 OCZ524307:OCZ524312 OMV524307:OMV524312 OWR524307:OWR524312 PGN524307:PGN524312 PQJ524307:PQJ524312 QAF524307:QAF524312 QKB524307:QKB524312 QTX524307:QTX524312 RDT524307:RDT524312 RNP524307:RNP524312 RXL524307:RXL524312 SHH524307:SHH524312 SRD524307:SRD524312 TAZ524307:TAZ524312 TKV524307:TKV524312 TUR524307:TUR524312 UEN524307:UEN524312 UOJ524307:UOJ524312 UYF524307:UYF524312 VIB524307:VIB524312 VRX524307:VRX524312 WBT524307:WBT524312 WLP524307:WLP524312 WVL524307:WVL524312 D589843:D589848 IZ589843:IZ589848 SV589843:SV589848 ACR589843:ACR589848 AMN589843:AMN589848 AWJ589843:AWJ589848 BGF589843:BGF589848 BQB589843:BQB589848 BZX589843:BZX589848 CJT589843:CJT589848 CTP589843:CTP589848 DDL589843:DDL589848 DNH589843:DNH589848 DXD589843:DXD589848 EGZ589843:EGZ589848 EQV589843:EQV589848 FAR589843:FAR589848 FKN589843:FKN589848 FUJ589843:FUJ589848 GEF589843:GEF589848 GOB589843:GOB589848 GXX589843:GXX589848 HHT589843:HHT589848 HRP589843:HRP589848 IBL589843:IBL589848 ILH589843:ILH589848 IVD589843:IVD589848 JEZ589843:JEZ589848 JOV589843:JOV589848 JYR589843:JYR589848 KIN589843:KIN589848 KSJ589843:KSJ589848 LCF589843:LCF589848 LMB589843:LMB589848 LVX589843:LVX589848 MFT589843:MFT589848 MPP589843:MPP589848 MZL589843:MZL589848 NJH589843:NJH589848 NTD589843:NTD589848 OCZ589843:OCZ589848 OMV589843:OMV589848 OWR589843:OWR589848 PGN589843:PGN589848 PQJ589843:PQJ589848 QAF589843:QAF589848 QKB589843:QKB589848 QTX589843:QTX589848 RDT589843:RDT589848 RNP589843:RNP589848 RXL589843:RXL589848 SHH589843:SHH589848 SRD589843:SRD589848 TAZ589843:TAZ589848 TKV589843:TKV589848 TUR589843:TUR589848 UEN589843:UEN589848 UOJ589843:UOJ589848 UYF589843:UYF589848 VIB589843:VIB589848 VRX589843:VRX589848 WBT589843:WBT589848 WLP589843:WLP589848 WVL589843:WVL589848 D655379:D655384 IZ655379:IZ655384 SV655379:SV655384 ACR655379:ACR655384 AMN655379:AMN655384 AWJ655379:AWJ655384 BGF655379:BGF655384 BQB655379:BQB655384 BZX655379:BZX655384 CJT655379:CJT655384 CTP655379:CTP655384 DDL655379:DDL655384 DNH655379:DNH655384 DXD655379:DXD655384 EGZ655379:EGZ655384 EQV655379:EQV655384 FAR655379:FAR655384 FKN655379:FKN655384 FUJ655379:FUJ655384 GEF655379:GEF655384 GOB655379:GOB655384 GXX655379:GXX655384 HHT655379:HHT655384 HRP655379:HRP655384 IBL655379:IBL655384 ILH655379:ILH655384 IVD655379:IVD655384 JEZ655379:JEZ655384 JOV655379:JOV655384 JYR655379:JYR655384 KIN655379:KIN655384 KSJ655379:KSJ655384 LCF655379:LCF655384 LMB655379:LMB655384 LVX655379:LVX655384 MFT655379:MFT655384 MPP655379:MPP655384 MZL655379:MZL655384 NJH655379:NJH655384 NTD655379:NTD655384 OCZ655379:OCZ655384 OMV655379:OMV655384 OWR655379:OWR655384 PGN655379:PGN655384 PQJ655379:PQJ655384 QAF655379:QAF655384 QKB655379:QKB655384 QTX655379:QTX655384 RDT655379:RDT655384 RNP655379:RNP655384 RXL655379:RXL655384 SHH655379:SHH655384 SRD655379:SRD655384 TAZ655379:TAZ655384 TKV655379:TKV655384 TUR655379:TUR655384 UEN655379:UEN655384 UOJ655379:UOJ655384 UYF655379:UYF655384 VIB655379:VIB655384 VRX655379:VRX655384 WBT655379:WBT655384 WLP655379:WLP655384 WVL655379:WVL655384 D720915:D720920 IZ720915:IZ720920 SV720915:SV720920 ACR720915:ACR720920 AMN720915:AMN720920 AWJ720915:AWJ720920 BGF720915:BGF720920 BQB720915:BQB720920 BZX720915:BZX720920 CJT720915:CJT720920 CTP720915:CTP720920 DDL720915:DDL720920 DNH720915:DNH720920 DXD720915:DXD720920 EGZ720915:EGZ720920 EQV720915:EQV720920 FAR720915:FAR720920 FKN720915:FKN720920 FUJ720915:FUJ720920 GEF720915:GEF720920 GOB720915:GOB720920 GXX720915:GXX720920 HHT720915:HHT720920 HRP720915:HRP720920 IBL720915:IBL720920 ILH720915:ILH720920 IVD720915:IVD720920 JEZ720915:JEZ720920 JOV720915:JOV720920 JYR720915:JYR720920 KIN720915:KIN720920 KSJ720915:KSJ720920 LCF720915:LCF720920 LMB720915:LMB720920 LVX720915:LVX720920 MFT720915:MFT720920 MPP720915:MPP720920 MZL720915:MZL720920 NJH720915:NJH720920 NTD720915:NTD720920 OCZ720915:OCZ720920 OMV720915:OMV720920 OWR720915:OWR720920 PGN720915:PGN720920 PQJ720915:PQJ720920 QAF720915:QAF720920 QKB720915:QKB720920 QTX720915:QTX720920 RDT720915:RDT720920 RNP720915:RNP720920 RXL720915:RXL720920 SHH720915:SHH720920 SRD720915:SRD720920 TAZ720915:TAZ720920 TKV720915:TKV720920 TUR720915:TUR720920 UEN720915:UEN720920 UOJ720915:UOJ720920 UYF720915:UYF720920 VIB720915:VIB720920 VRX720915:VRX720920 WBT720915:WBT720920 WLP720915:WLP720920 WVL720915:WVL720920 D786451:D786456 IZ786451:IZ786456 SV786451:SV786456 ACR786451:ACR786456 AMN786451:AMN786456 AWJ786451:AWJ786456 BGF786451:BGF786456 BQB786451:BQB786456 BZX786451:BZX786456 CJT786451:CJT786456 CTP786451:CTP786456 DDL786451:DDL786456 DNH786451:DNH786456 DXD786451:DXD786456 EGZ786451:EGZ786456 EQV786451:EQV786456 FAR786451:FAR786456 FKN786451:FKN786456 FUJ786451:FUJ786456 GEF786451:GEF786456 GOB786451:GOB786456 GXX786451:GXX786456 HHT786451:HHT786456 HRP786451:HRP786456 IBL786451:IBL786456 ILH786451:ILH786456 IVD786451:IVD786456 JEZ786451:JEZ786456 JOV786451:JOV786456 JYR786451:JYR786456 KIN786451:KIN786456 KSJ786451:KSJ786456 LCF786451:LCF786456 LMB786451:LMB786456 LVX786451:LVX786456 MFT786451:MFT786456 MPP786451:MPP786456 MZL786451:MZL786456 NJH786451:NJH786456 NTD786451:NTD786456 OCZ786451:OCZ786456 OMV786451:OMV786456 OWR786451:OWR786456 PGN786451:PGN786456 PQJ786451:PQJ786456 QAF786451:QAF786456 QKB786451:QKB786456 QTX786451:QTX786456 RDT786451:RDT786456 RNP786451:RNP786456 RXL786451:RXL786456 SHH786451:SHH786456 SRD786451:SRD786456 TAZ786451:TAZ786456 TKV786451:TKV786456 TUR786451:TUR786456 UEN786451:UEN786456 UOJ786451:UOJ786456 UYF786451:UYF786456 VIB786451:VIB786456 VRX786451:VRX786456 WBT786451:WBT786456 WLP786451:WLP786456 WVL786451:WVL786456 D851987:D851992 IZ851987:IZ851992 SV851987:SV851992 ACR851987:ACR851992 AMN851987:AMN851992 AWJ851987:AWJ851992 BGF851987:BGF851992 BQB851987:BQB851992 BZX851987:BZX851992 CJT851987:CJT851992 CTP851987:CTP851992 DDL851987:DDL851992 DNH851987:DNH851992 DXD851987:DXD851992 EGZ851987:EGZ851992 EQV851987:EQV851992 FAR851987:FAR851992 FKN851987:FKN851992 FUJ851987:FUJ851992 GEF851987:GEF851992 GOB851987:GOB851992 GXX851987:GXX851992 HHT851987:HHT851992 HRP851987:HRP851992 IBL851987:IBL851992 ILH851987:ILH851992 IVD851987:IVD851992 JEZ851987:JEZ851992 JOV851987:JOV851992 JYR851987:JYR851992 KIN851987:KIN851992 KSJ851987:KSJ851992 LCF851987:LCF851992 LMB851987:LMB851992 LVX851987:LVX851992 MFT851987:MFT851992 MPP851987:MPP851992 MZL851987:MZL851992 NJH851987:NJH851992 NTD851987:NTD851992 OCZ851987:OCZ851992 OMV851987:OMV851992 OWR851987:OWR851992 PGN851987:PGN851992 PQJ851987:PQJ851992 QAF851987:QAF851992 QKB851987:QKB851992 QTX851987:QTX851992 RDT851987:RDT851992 RNP851987:RNP851992 RXL851987:RXL851992 SHH851987:SHH851992 SRD851987:SRD851992 TAZ851987:TAZ851992 TKV851987:TKV851992 TUR851987:TUR851992 UEN851987:UEN851992 UOJ851987:UOJ851992 UYF851987:UYF851992 VIB851987:VIB851992 VRX851987:VRX851992 WBT851987:WBT851992 WLP851987:WLP851992 WVL851987:WVL851992 D917523:D917528 IZ917523:IZ917528 SV917523:SV917528 ACR917523:ACR917528 AMN917523:AMN917528 AWJ917523:AWJ917528 BGF917523:BGF917528 BQB917523:BQB917528 BZX917523:BZX917528 CJT917523:CJT917528 CTP917523:CTP917528 DDL917523:DDL917528 DNH917523:DNH917528 DXD917523:DXD917528 EGZ917523:EGZ917528 EQV917523:EQV917528 FAR917523:FAR917528 FKN917523:FKN917528 FUJ917523:FUJ917528 GEF917523:GEF917528 GOB917523:GOB917528 GXX917523:GXX917528 HHT917523:HHT917528 HRP917523:HRP917528 IBL917523:IBL917528 ILH917523:ILH917528 IVD917523:IVD917528 JEZ917523:JEZ917528 JOV917523:JOV917528 JYR917523:JYR917528 KIN917523:KIN917528 KSJ917523:KSJ917528 LCF917523:LCF917528 LMB917523:LMB917528 LVX917523:LVX917528 MFT917523:MFT917528 MPP917523:MPP917528 MZL917523:MZL917528 NJH917523:NJH917528 NTD917523:NTD917528 OCZ917523:OCZ917528 OMV917523:OMV917528 OWR917523:OWR917528 PGN917523:PGN917528 PQJ917523:PQJ917528 QAF917523:QAF917528 QKB917523:QKB917528 QTX917523:QTX917528 RDT917523:RDT917528 RNP917523:RNP917528 RXL917523:RXL917528 SHH917523:SHH917528 SRD917523:SRD917528 TAZ917523:TAZ917528 TKV917523:TKV917528 TUR917523:TUR917528 UEN917523:UEN917528 UOJ917523:UOJ917528 UYF917523:UYF917528 VIB917523:VIB917528 VRX917523:VRX917528 WBT917523:WBT917528 WLP917523:WLP917528 WVL917523:WVL917528 D983059:D983064 IZ983059:IZ983064 SV983059:SV983064 ACR983059:ACR983064 AMN983059:AMN983064 AWJ983059:AWJ983064 BGF983059:BGF983064 BQB983059:BQB983064 BZX983059:BZX983064 CJT983059:CJT983064 CTP983059:CTP983064 DDL983059:DDL983064 DNH983059:DNH983064 DXD983059:DXD983064 EGZ983059:EGZ983064 EQV983059:EQV983064 FAR983059:FAR983064 FKN983059:FKN983064 FUJ983059:FUJ983064 GEF983059:GEF983064 GOB983059:GOB983064 GXX983059:GXX983064 HHT983059:HHT983064 HRP983059:HRP983064 IBL983059:IBL983064 ILH983059:ILH983064 IVD983059:IVD983064 JEZ983059:JEZ983064 JOV983059:JOV983064 JYR983059:JYR983064 KIN983059:KIN983064 KSJ983059:KSJ983064 LCF983059:LCF983064 LMB983059:LMB983064 LVX983059:LVX983064 MFT983059:MFT983064 MPP983059:MPP983064 MZL983059:MZL983064 NJH983059:NJH983064 NTD983059:NTD983064 OCZ983059:OCZ983064 OMV983059:OMV983064 OWR983059:OWR983064 PGN983059:PGN983064 PQJ983059:PQJ983064 QAF983059:QAF983064 QKB983059:QKB983064 QTX983059:QTX983064 RDT983059:RDT983064 RNP983059:RNP983064 RXL983059:RXL983064 SHH983059:SHH983064 SRD983059:SRD983064 TAZ983059:TAZ983064 TKV983059:TKV983064 TUR983059:TUR983064 UEN983059:UEN983064 UOJ983059:UOJ983064 UYF983059:UYF983064 VIB983059:VIB983064 VRX983059:VRX983064 WBT983059:WBT983064 WLP983059:WLP983064 WVL983059:WVL983064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D36:D38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D65572:D65574 IZ65572:IZ65574 SV65572:SV65574 ACR65572:ACR65574 AMN65572:AMN65574 AWJ65572:AWJ65574 BGF65572:BGF65574 BQB65572:BQB65574 BZX65572:BZX65574 CJT65572:CJT65574 CTP65572:CTP65574 DDL65572:DDL65574 DNH65572:DNH65574 DXD65572:DXD65574 EGZ65572:EGZ65574 EQV65572:EQV65574 FAR65572:FAR65574 FKN65572:FKN65574 FUJ65572:FUJ65574 GEF65572:GEF65574 GOB65572:GOB65574 GXX65572:GXX65574 HHT65572:HHT65574 HRP65572:HRP65574 IBL65572:IBL65574 ILH65572:ILH65574 IVD65572:IVD65574 JEZ65572:JEZ65574 JOV65572:JOV65574 JYR65572:JYR65574 KIN65572:KIN65574 KSJ65572:KSJ65574 LCF65572:LCF65574 LMB65572:LMB65574 LVX65572:LVX65574 MFT65572:MFT65574 MPP65572:MPP65574 MZL65572:MZL65574 NJH65572:NJH65574 NTD65572:NTD65574 OCZ65572:OCZ65574 OMV65572:OMV65574 OWR65572:OWR65574 PGN65572:PGN65574 PQJ65572:PQJ65574 QAF65572:QAF65574 QKB65572:QKB65574 QTX65572:QTX65574 RDT65572:RDT65574 RNP65572:RNP65574 RXL65572:RXL65574 SHH65572:SHH65574 SRD65572:SRD65574 TAZ65572:TAZ65574 TKV65572:TKV65574 TUR65572:TUR65574 UEN65572:UEN65574 UOJ65572:UOJ65574 UYF65572:UYF65574 VIB65572:VIB65574 VRX65572:VRX65574 WBT65572:WBT65574 WLP65572:WLP65574 WVL65572:WVL65574 D131108:D131110 IZ131108:IZ131110 SV131108:SV131110 ACR131108:ACR131110 AMN131108:AMN131110 AWJ131108:AWJ131110 BGF131108:BGF131110 BQB131108:BQB131110 BZX131108:BZX131110 CJT131108:CJT131110 CTP131108:CTP131110 DDL131108:DDL131110 DNH131108:DNH131110 DXD131108:DXD131110 EGZ131108:EGZ131110 EQV131108:EQV131110 FAR131108:FAR131110 FKN131108:FKN131110 FUJ131108:FUJ131110 GEF131108:GEF131110 GOB131108:GOB131110 GXX131108:GXX131110 HHT131108:HHT131110 HRP131108:HRP131110 IBL131108:IBL131110 ILH131108:ILH131110 IVD131108:IVD131110 JEZ131108:JEZ131110 JOV131108:JOV131110 JYR131108:JYR131110 KIN131108:KIN131110 KSJ131108:KSJ131110 LCF131108:LCF131110 LMB131108:LMB131110 LVX131108:LVX131110 MFT131108:MFT131110 MPP131108:MPP131110 MZL131108:MZL131110 NJH131108:NJH131110 NTD131108:NTD131110 OCZ131108:OCZ131110 OMV131108:OMV131110 OWR131108:OWR131110 PGN131108:PGN131110 PQJ131108:PQJ131110 QAF131108:QAF131110 QKB131108:QKB131110 QTX131108:QTX131110 RDT131108:RDT131110 RNP131108:RNP131110 RXL131108:RXL131110 SHH131108:SHH131110 SRD131108:SRD131110 TAZ131108:TAZ131110 TKV131108:TKV131110 TUR131108:TUR131110 UEN131108:UEN131110 UOJ131108:UOJ131110 UYF131108:UYF131110 VIB131108:VIB131110 VRX131108:VRX131110 WBT131108:WBT131110 WLP131108:WLP131110 WVL131108:WVL131110 D196644:D196646 IZ196644:IZ196646 SV196644:SV196646 ACR196644:ACR196646 AMN196644:AMN196646 AWJ196644:AWJ196646 BGF196644:BGF196646 BQB196644:BQB196646 BZX196644:BZX196646 CJT196644:CJT196646 CTP196644:CTP196646 DDL196644:DDL196646 DNH196644:DNH196646 DXD196644:DXD196646 EGZ196644:EGZ196646 EQV196644:EQV196646 FAR196644:FAR196646 FKN196644:FKN196646 FUJ196644:FUJ196646 GEF196644:GEF196646 GOB196644:GOB196646 GXX196644:GXX196646 HHT196644:HHT196646 HRP196644:HRP196646 IBL196644:IBL196646 ILH196644:ILH196646 IVD196644:IVD196646 JEZ196644:JEZ196646 JOV196644:JOV196646 JYR196644:JYR196646 KIN196644:KIN196646 KSJ196644:KSJ196646 LCF196644:LCF196646 LMB196644:LMB196646 LVX196644:LVX196646 MFT196644:MFT196646 MPP196644:MPP196646 MZL196644:MZL196646 NJH196644:NJH196646 NTD196644:NTD196646 OCZ196644:OCZ196646 OMV196644:OMV196646 OWR196644:OWR196646 PGN196644:PGN196646 PQJ196644:PQJ196646 QAF196644:QAF196646 QKB196644:QKB196646 QTX196644:QTX196646 RDT196644:RDT196646 RNP196644:RNP196646 RXL196644:RXL196646 SHH196644:SHH196646 SRD196644:SRD196646 TAZ196644:TAZ196646 TKV196644:TKV196646 TUR196644:TUR196646 UEN196644:UEN196646 UOJ196644:UOJ196646 UYF196644:UYF196646 VIB196644:VIB196646 VRX196644:VRX196646 WBT196644:WBT196646 WLP196644:WLP196646 WVL196644:WVL196646 D262180:D262182 IZ262180:IZ262182 SV262180:SV262182 ACR262180:ACR262182 AMN262180:AMN262182 AWJ262180:AWJ262182 BGF262180:BGF262182 BQB262180:BQB262182 BZX262180:BZX262182 CJT262180:CJT262182 CTP262180:CTP262182 DDL262180:DDL262182 DNH262180:DNH262182 DXD262180:DXD262182 EGZ262180:EGZ262182 EQV262180:EQV262182 FAR262180:FAR262182 FKN262180:FKN262182 FUJ262180:FUJ262182 GEF262180:GEF262182 GOB262180:GOB262182 GXX262180:GXX262182 HHT262180:HHT262182 HRP262180:HRP262182 IBL262180:IBL262182 ILH262180:ILH262182 IVD262180:IVD262182 JEZ262180:JEZ262182 JOV262180:JOV262182 JYR262180:JYR262182 KIN262180:KIN262182 KSJ262180:KSJ262182 LCF262180:LCF262182 LMB262180:LMB262182 LVX262180:LVX262182 MFT262180:MFT262182 MPP262180:MPP262182 MZL262180:MZL262182 NJH262180:NJH262182 NTD262180:NTD262182 OCZ262180:OCZ262182 OMV262180:OMV262182 OWR262180:OWR262182 PGN262180:PGN262182 PQJ262180:PQJ262182 QAF262180:QAF262182 QKB262180:QKB262182 QTX262180:QTX262182 RDT262180:RDT262182 RNP262180:RNP262182 RXL262180:RXL262182 SHH262180:SHH262182 SRD262180:SRD262182 TAZ262180:TAZ262182 TKV262180:TKV262182 TUR262180:TUR262182 UEN262180:UEN262182 UOJ262180:UOJ262182 UYF262180:UYF262182 VIB262180:VIB262182 VRX262180:VRX262182 WBT262180:WBT262182 WLP262180:WLP262182 WVL262180:WVL262182 D327716:D327718 IZ327716:IZ327718 SV327716:SV327718 ACR327716:ACR327718 AMN327716:AMN327718 AWJ327716:AWJ327718 BGF327716:BGF327718 BQB327716:BQB327718 BZX327716:BZX327718 CJT327716:CJT327718 CTP327716:CTP327718 DDL327716:DDL327718 DNH327716:DNH327718 DXD327716:DXD327718 EGZ327716:EGZ327718 EQV327716:EQV327718 FAR327716:FAR327718 FKN327716:FKN327718 FUJ327716:FUJ327718 GEF327716:GEF327718 GOB327716:GOB327718 GXX327716:GXX327718 HHT327716:HHT327718 HRP327716:HRP327718 IBL327716:IBL327718 ILH327716:ILH327718 IVD327716:IVD327718 JEZ327716:JEZ327718 JOV327716:JOV327718 JYR327716:JYR327718 KIN327716:KIN327718 KSJ327716:KSJ327718 LCF327716:LCF327718 LMB327716:LMB327718 LVX327716:LVX327718 MFT327716:MFT327718 MPP327716:MPP327718 MZL327716:MZL327718 NJH327716:NJH327718 NTD327716:NTD327718 OCZ327716:OCZ327718 OMV327716:OMV327718 OWR327716:OWR327718 PGN327716:PGN327718 PQJ327716:PQJ327718 QAF327716:QAF327718 QKB327716:QKB327718 QTX327716:QTX327718 RDT327716:RDT327718 RNP327716:RNP327718 RXL327716:RXL327718 SHH327716:SHH327718 SRD327716:SRD327718 TAZ327716:TAZ327718 TKV327716:TKV327718 TUR327716:TUR327718 UEN327716:UEN327718 UOJ327716:UOJ327718 UYF327716:UYF327718 VIB327716:VIB327718 VRX327716:VRX327718 WBT327716:WBT327718 WLP327716:WLP327718 WVL327716:WVL327718 D393252:D393254 IZ393252:IZ393254 SV393252:SV393254 ACR393252:ACR393254 AMN393252:AMN393254 AWJ393252:AWJ393254 BGF393252:BGF393254 BQB393252:BQB393254 BZX393252:BZX393254 CJT393252:CJT393254 CTP393252:CTP393254 DDL393252:DDL393254 DNH393252:DNH393254 DXD393252:DXD393254 EGZ393252:EGZ393254 EQV393252:EQV393254 FAR393252:FAR393254 FKN393252:FKN393254 FUJ393252:FUJ393254 GEF393252:GEF393254 GOB393252:GOB393254 GXX393252:GXX393254 HHT393252:HHT393254 HRP393252:HRP393254 IBL393252:IBL393254 ILH393252:ILH393254 IVD393252:IVD393254 JEZ393252:JEZ393254 JOV393252:JOV393254 JYR393252:JYR393254 KIN393252:KIN393254 KSJ393252:KSJ393254 LCF393252:LCF393254 LMB393252:LMB393254 LVX393252:LVX393254 MFT393252:MFT393254 MPP393252:MPP393254 MZL393252:MZL393254 NJH393252:NJH393254 NTD393252:NTD393254 OCZ393252:OCZ393254 OMV393252:OMV393254 OWR393252:OWR393254 PGN393252:PGN393254 PQJ393252:PQJ393254 QAF393252:QAF393254 QKB393252:QKB393254 QTX393252:QTX393254 RDT393252:RDT393254 RNP393252:RNP393254 RXL393252:RXL393254 SHH393252:SHH393254 SRD393252:SRD393254 TAZ393252:TAZ393254 TKV393252:TKV393254 TUR393252:TUR393254 UEN393252:UEN393254 UOJ393252:UOJ393254 UYF393252:UYF393254 VIB393252:VIB393254 VRX393252:VRX393254 WBT393252:WBT393254 WLP393252:WLP393254 WVL393252:WVL393254 D458788:D458790 IZ458788:IZ458790 SV458788:SV458790 ACR458788:ACR458790 AMN458788:AMN458790 AWJ458788:AWJ458790 BGF458788:BGF458790 BQB458788:BQB458790 BZX458788:BZX458790 CJT458788:CJT458790 CTP458788:CTP458790 DDL458788:DDL458790 DNH458788:DNH458790 DXD458788:DXD458790 EGZ458788:EGZ458790 EQV458788:EQV458790 FAR458788:FAR458790 FKN458788:FKN458790 FUJ458788:FUJ458790 GEF458788:GEF458790 GOB458788:GOB458790 GXX458788:GXX458790 HHT458788:HHT458790 HRP458788:HRP458790 IBL458788:IBL458790 ILH458788:ILH458790 IVD458788:IVD458790 JEZ458788:JEZ458790 JOV458788:JOV458790 JYR458788:JYR458790 KIN458788:KIN458790 KSJ458788:KSJ458790 LCF458788:LCF458790 LMB458788:LMB458790 LVX458788:LVX458790 MFT458788:MFT458790 MPP458788:MPP458790 MZL458788:MZL458790 NJH458788:NJH458790 NTD458788:NTD458790 OCZ458788:OCZ458790 OMV458788:OMV458790 OWR458788:OWR458790 PGN458788:PGN458790 PQJ458788:PQJ458790 QAF458788:QAF458790 QKB458788:QKB458790 QTX458788:QTX458790 RDT458788:RDT458790 RNP458788:RNP458790 RXL458788:RXL458790 SHH458788:SHH458790 SRD458788:SRD458790 TAZ458788:TAZ458790 TKV458788:TKV458790 TUR458788:TUR458790 UEN458788:UEN458790 UOJ458788:UOJ458790 UYF458788:UYF458790 VIB458788:VIB458790 VRX458788:VRX458790 WBT458788:WBT458790 WLP458788:WLP458790 WVL458788:WVL458790 D524324:D524326 IZ524324:IZ524326 SV524324:SV524326 ACR524324:ACR524326 AMN524324:AMN524326 AWJ524324:AWJ524326 BGF524324:BGF524326 BQB524324:BQB524326 BZX524324:BZX524326 CJT524324:CJT524326 CTP524324:CTP524326 DDL524324:DDL524326 DNH524324:DNH524326 DXD524324:DXD524326 EGZ524324:EGZ524326 EQV524324:EQV524326 FAR524324:FAR524326 FKN524324:FKN524326 FUJ524324:FUJ524326 GEF524324:GEF524326 GOB524324:GOB524326 GXX524324:GXX524326 HHT524324:HHT524326 HRP524324:HRP524326 IBL524324:IBL524326 ILH524324:ILH524326 IVD524324:IVD524326 JEZ524324:JEZ524326 JOV524324:JOV524326 JYR524324:JYR524326 KIN524324:KIN524326 KSJ524324:KSJ524326 LCF524324:LCF524326 LMB524324:LMB524326 LVX524324:LVX524326 MFT524324:MFT524326 MPP524324:MPP524326 MZL524324:MZL524326 NJH524324:NJH524326 NTD524324:NTD524326 OCZ524324:OCZ524326 OMV524324:OMV524326 OWR524324:OWR524326 PGN524324:PGN524326 PQJ524324:PQJ524326 QAF524324:QAF524326 QKB524324:QKB524326 QTX524324:QTX524326 RDT524324:RDT524326 RNP524324:RNP524326 RXL524324:RXL524326 SHH524324:SHH524326 SRD524324:SRD524326 TAZ524324:TAZ524326 TKV524324:TKV524326 TUR524324:TUR524326 UEN524324:UEN524326 UOJ524324:UOJ524326 UYF524324:UYF524326 VIB524324:VIB524326 VRX524324:VRX524326 WBT524324:WBT524326 WLP524324:WLP524326 WVL524324:WVL524326 D589860:D589862 IZ589860:IZ589862 SV589860:SV589862 ACR589860:ACR589862 AMN589860:AMN589862 AWJ589860:AWJ589862 BGF589860:BGF589862 BQB589860:BQB589862 BZX589860:BZX589862 CJT589860:CJT589862 CTP589860:CTP589862 DDL589860:DDL589862 DNH589860:DNH589862 DXD589860:DXD589862 EGZ589860:EGZ589862 EQV589860:EQV589862 FAR589860:FAR589862 FKN589860:FKN589862 FUJ589860:FUJ589862 GEF589860:GEF589862 GOB589860:GOB589862 GXX589860:GXX589862 HHT589860:HHT589862 HRP589860:HRP589862 IBL589860:IBL589862 ILH589860:ILH589862 IVD589860:IVD589862 JEZ589860:JEZ589862 JOV589860:JOV589862 JYR589860:JYR589862 KIN589860:KIN589862 KSJ589860:KSJ589862 LCF589860:LCF589862 LMB589860:LMB589862 LVX589860:LVX589862 MFT589860:MFT589862 MPP589860:MPP589862 MZL589860:MZL589862 NJH589860:NJH589862 NTD589860:NTD589862 OCZ589860:OCZ589862 OMV589860:OMV589862 OWR589860:OWR589862 PGN589860:PGN589862 PQJ589860:PQJ589862 QAF589860:QAF589862 QKB589860:QKB589862 QTX589860:QTX589862 RDT589860:RDT589862 RNP589860:RNP589862 RXL589860:RXL589862 SHH589860:SHH589862 SRD589860:SRD589862 TAZ589860:TAZ589862 TKV589860:TKV589862 TUR589860:TUR589862 UEN589860:UEN589862 UOJ589860:UOJ589862 UYF589860:UYF589862 VIB589860:VIB589862 VRX589860:VRX589862 WBT589860:WBT589862 WLP589860:WLP589862 WVL589860:WVL589862 D655396:D655398 IZ655396:IZ655398 SV655396:SV655398 ACR655396:ACR655398 AMN655396:AMN655398 AWJ655396:AWJ655398 BGF655396:BGF655398 BQB655396:BQB655398 BZX655396:BZX655398 CJT655396:CJT655398 CTP655396:CTP655398 DDL655396:DDL655398 DNH655396:DNH655398 DXD655396:DXD655398 EGZ655396:EGZ655398 EQV655396:EQV655398 FAR655396:FAR655398 FKN655396:FKN655398 FUJ655396:FUJ655398 GEF655396:GEF655398 GOB655396:GOB655398 GXX655396:GXX655398 HHT655396:HHT655398 HRP655396:HRP655398 IBL655396:IBL655398 ILH655396:ILH655398 IVD655396:IVD655398 JEZ655396:JEZ655398 JOV655396:JOV655398 JYR655396:JYR655398 KIN655396:KIN655398 KSJ655396:KSJ655398 LCF655396:LCF655398 LMB655396:LMB655398 LVX655396:LVX655398 MFT655396:MFT655398 MPP655396:MPP655398 MZL655396:MZL655398 NJH655396:NJH655398 NTD655396:NTD655398 OCZ655396:OCZ655398 OMV655396:OMV655398 OWR655396:OWR655398 PGN655396:PGN655398 PQJ655396:PQJ655398 QAF655396:QAF655398 QKB655396:QKB655398 QTX655396:QTX655398 RDT655396:RDT655398 RNP655396:RNP655398 RXL655396:RXL655398 SHH655396:SHH655398 SRD655396:SRD655398 TAZ655396:TAZ655398 TKV655396:TKV655398 TUR655396:TUR655398 UEN655396:UEN655398 UOJ655396:UOJ655398 UYF655396:UYF655398 VIB655396:VIB655398 VRX655396:VRX655398 WBT655396:WBT655398 WLP655396:WLP655398 WVL655396:WVL655398 D720932:D720934 IZ720932:IZ720934 SV720932:SV720934 ACR720932:ACR720934 AMN720932:AMN720934 AWJ720932:AWJ720934 BGF720932:BGF720934 BQB720932:BQB720934 BZX720932:BZX720934 CJT720932:CJT720934 CTP720932:CTP720934 DDL720932:DDL720934 DNH720932:DNH720934 DXD720932:DXD720934 EGZ720932:EGZ720934 EQV720932:EQV720934 FAR720932:FAR720934 FKN720932:FKN720934 FUJ720932:FUJ720934 GEF720932:GEF720934 GOB720932:GOB720934 GXX720932:GXX720934 HHT720932:HHT720934 HRP720932:HRP720934 IBL720932:IBL720934 ILH720932:ILH720934 IVD720932:IVD720934 JEZ720932:JEZ720934 JOV720932:JOV720934 JYR720932:JYR720934 KIN720932:KIN720934 KSJ720932:KSJ720934 LCF720932:LCF720934 LMB720932:LMB720934 LVX720932:LVX720934 MFT720932:MFT720934 MPP720932:MPP720934 MZL720932:MZL720934 NJH720932:NJH720934 NTD720932:NTD720934 OCZ720932:OCZ720934 OMV720932:OMV720934 OWR720932:OWR720934 PGN720932:PGN720934 PQJ720932:PQJ720934 QAF720932:QAF720934 QKB720932:QKB720934 QTX720932:QTX720934 RDT720932:RDT720934 RNP720932:RNP720934 RXL720932:RXL720934 SHH720932:SHH720934 SRD720932:SRD720934 TAZ720932:TAZ720934 TKV720932:TKV720934 TUR720932:TUR720934 UEN720932:UEN720934 UOJ720932:UOJ720934 UYF720932:UYF720934 VIB720932:VIB720934 VRX720932:VRX720934 WBT720932:WBT720934 WLP720932:WLP720934 WVL720932:WVL720934 D786468:D786470 IZ786468:IZ786470 SV786468:SV786470 ACR786468:ACR786470 AMN786468:AMN786470 AWJ786468:AWJ786470 BGF786468:BGF786470 BQB786468:BQB786470 BZX786468:BZX786470 CJT786468:CJT786470 CTP786468:CTP786470 DDL786468:DDL786470 DNH786468:DNH786470 DXD786468:DXD786470 EGZ786468:EGZ786470 EQV786468:EQV786470 FAR786468:FAR786470 FKN786468:FKN786470 FUJ786468:FUJ786470 GEF786468:GEF786470 GOB786468:GOB786470 GXX786468:GXX786470 HHT786468:HHT786470 HRP786468:HRP786470 IBL786468:IBL786470 ILH786468:ILH786470 IVD786468:IVD786470 JEZ786468:JEZ786470 JOV786468:JOV786470 JYR786468:JYR786470 KIN786468:KIN786470 KSJ786468:KSJ786470 LCF786468:LCF786470 LMB786468:LMB786470 LVX786468:LVX786470 MFT786468:MFT786470 MPP786468:MPP786470 MZL786468:MZL786470 NJH786468:NJH786470 NTD786468:NTD786470 OCZ786468:OCZ786470 OMV786468:OMV786470 OWR786468:OWR786470 PGN786468:PGN786470 PQJ786468:PQJ786470 QAF786468:QAF786470 QKB786468:QKB786470 QTX786468:QTX786470 RDT786468:RDT786470 RNP786468:RNP786470 RXL786468:RXL786470 SHH786468:SHH786470 SRD786468:SRD786470 TAZ786468:TAZ786470 TKV786468:TKV786470 TUR786468:TUR786470 UEN786468:UEN786470 UOJ786468:UOJ786470 UYF786468:UYF786470 VIB786468:VIB786470 VRX786468:VRX786470 WBT786468:WBT786470 WLP786468:WLP786470 WVL786468:WVL786470 D852004:D852006 IZ852004:IZ852006 SV852004:SV852006 ACR852004:ACR852006 AMN852004:AMN852006 AWJ852004:AWJ852006 BGF852004:BGF852006 BQB852004:BQB852006 BZX852004:BZX852006 CJT852004:CJT852006 CTP852004:CTP852006 DDL852004:DDL852006 DNH852004:DNH852006 DXD852004:DXD852006 EGZ852004:EGZ852006 EQV852004:EQV852006 FAR852004:FAR852006 FKN852004:FKN852006 FUJ852004:FUJ852006 GEF852004:GEF852006 GOB852004:GOB852006 GXX852004:GXX852006 HHT852004:HHT852006 HRP852004:HRP852006 IBL852004:IBL852006 ILH852004:ILH852006 IVD852004:IVD852006 JEZ852004:JEZ852006 JOV852004:JOV852006 JYR852004:JYR852006 KIN852004:KIN852006 KSJ852004:KSJ852006 LCF852004:LCF852006 LMB852004:LMB852006 LVX852004:LVX852006 MFT852004:MFT852006 MPP852004:MPP852006 MZL852004:MZL852006 NJH852004:NJH852006 NTD852004:NTD852006 OCZ852004:OCZ852006 OMV852004:OMV852006 OWR852004:OWR852006 PGN852004:PGN852006 PQJ852004:PQJ852006 QAF852004:QAF852006 QKB852004:QKB852006 QTX852004:QTX852006 RDT852004:RDT852006 RNP852004:RNP852006 RXL852004:RXL852006 SHH852004:SHH852006 SRD852004:SRD852006 TAZ852004:TAZ852006 TKV852004:TKV852006 TUR852004:TUR852006 UEN852004:UEN852006 UOJ852004:UOJ852006 UYF852004:UYF852006 VIB852004:VIB852006 VRX852004:VRX852006 WBT852004:WBT852006 WLP852004:WLP852006 WVL852004:WVL852006 D917540:D917542 IZ917540:IZ917542 SV917540:SV917542 ACR917540:ACR917542 AMN917540:AMN917542 AWJ917540:AWJ917542 BGF917540:BGF917542 BQB917540:BQB917542 BZX917540:BZX917542 CJT917540:CJT917542 CTP917540:CTP917542 DDL917540:DDL917542 DNH917540:DNH917542 DXD917540:DXD917542 EGZ917540:EGZ917542 EQV917540:EQV917542 FAR917540:FAR917542 FKN917540:FKN917542 FUJ917540:FUJ917542 GEF917540:GEF917542 GOB917540:GOB917542 GXX917540:GXX917542 HHT917540:HHT917542 HRP917540:HRP917542 IBL917540:IBL917542 ILH917540:ILH917542 IVD917540:IVD917542 JEZ917540:JEZ917542 JOV917540:JOV917542 JYR917540:JYR917542 KIN917540:KIN917542 KSJ917540:KSJ917542 LCF917540:LCF917542 LMB917540:LMB917542 LVX917540:LVX917542 MFT917540:MFT917542 MPP917540:MPP917542 MZL917540:MZL917542 NJH917540:NJH917542 NTD917540:NTD917542 OCZ917540:OCZ917542 OMV917540:OMV917542 OWR917540:OWR917542 PGN917540:PGN917542 PQJ917540:PQJ917542 QAF917540:QAF917542 QKB917540:QKB917542 QTX917540:QTX917542 RDT917540:RDT917542 RNP917540:RNP917542 RXL917540:RXL917542 SHH917540:SHH917542 SRD917540:SRD917542 TAZ917540:TAZ917542 TKV917540:TKV917542 TUR917540:TUR917542 UEN917540:UEN917542 UOJ917540:UOJ917542 UYF917540:UYF917542 VIB917540:VIB917542 VRX917540:VRX917542 WBT917540:WBT917542 WLP917540:WLP917542 WVL917540:WVL917542 D983076:D983078 IZ983076:IZ983078 SV983076:SV983078 ACR983076:ACR983078 AMN983076:AMN983078 AWJ983076:AWJ983078 BGF983076:BGF983078 BQB983076:BQB983078 BZX983076:BZX983078 CJT983076:CJT983078 CTP983076:CTP983078 DDL983076:DDL983078 DNH983076:DNH983078 DXD983076:DXD983078 EGZ983076:EGZ983078 EQV983076:EQV983078 FAR983076:FAR983078 FKN983076:FKN983078 FUJ983076:FUJ983078 GEF983076:GEF983078 GOB983076:GOB983078 GXX983076:GXX983078 HHT983076:HHT983078 HRP983076:HRP983078 IBL983076:IBL983078 ILH983076:ILH983078 IVD983076:IVD983078 JEZ983076:JEZ983078 JOV983076:JOV983078 JYR983076:JYR983078 KIN983076:KIN983078 KSJ983076:KSJ983078 LCF983076:LCF983078 LMB983076:LMB983078 LVX983076:LVX983078 MFT983076:MFT983078 MPP983076:MPP983078 MZL983076:MZL983078 NJH983076:NJH983078 NTD983076:NTD983078 OCZ983076:OCZ983078 OMV983076:OMV983078 OWR983076:OWR983078 PGN983076:PGN983078 PQJ983076:PQJ983078 QAF983076:QAF983078 QKB983076:QKB983078 QTX983076:QTX983078 RDT983076:RDT983078 RNP983076:RNP983078 RXL983076:RXL983078 SHH983076:SHH983078 SRD983076:SRD983078 TAZ983076:TAZ983078 TKV983076:TKV983078 TUR983076:TUR983078 UEN983076:UEN983078 UOJ983076:UOJ983078 UYF983076:UYF983078 VIB983076:VIB983078 VRX983076:VRX983078 WBT983076:WBT983078 WLP983076:WLP983078 WVL983076:WVL983078 U49:U50 JQ49:JQ50 TM49:TM50 ADI49:ADI50 ANE49:ANE50 AXA49:AXA50 BGW49:BGW50 BQS49:BQS50 CAO49:CAO50 CKK49:CKK50 CUG49:CUG50 DEC49:DEC50 DNY49:DNY50 DXU49:DXU50 EHQ49:EHQ50 ERM49:ERM50 FBI49:FBI50 FLE49:FLE50 FVA49:FVA50 GEW49:GEW50 GOS49:GOS50 GYO49:GYO50 HIK49:HIK50 HSG49:HSG50 ICC49:ICC50 ILY49:ILY50 IVU49:IVU50 JFQ49:JFQ50 JPM49:JPM50 JZI49:JZI50 KJE49:KJE50 KTA49:KTA50 LCW49:LCW50 LMS49:LMS50 LWO49:LWO50 MGK49:MGK50 MQG49:MQG50 NAC49:NAC50 NJY49:NJY50 NTU49:NTU50 ODQ49:ODQ50 ONM49:ONM50 OXI49:OXI50 PHE49:PHE50 PRA49:PRA50 QAW49:QAW50 QKS49:QKS50 QUO49:QUO50 REK49:REK50 ROG49:ROG50 RYC49:RYC50 SHY49:SHY50 SRU49:SRU50 TBQ49:TBQ50 TLM49:TLM50 TVI49:TVI50 UFE49:UFE50 UPA49:UPA50 UYW49:UYW50 VIS49:VIS50 VSO49:VSO50 WCK49:WCK50 WMG49:WMG50 WWC49:WWC50 U65585:U65586 JQ65585:JQ65586 TM65585:TM65586 ADI65585:ADI65586 ANE65585:ANE65586 AXA65585:AXA65586 BGW65585:BGW65586 BQS65585:BQS65586 CAO65585:CAO65586 CKK65585:CKK65586 CUG65585:CUG65586 DEC65585:DEC65586 DNY65585:DNY65586 DXU65585:DXU65586 EHQ65585:EHQ65586 ERM65585:ERM65586 FBI65585:FBI65586 FLE65585:FLE65586 FVA65585:FVA65586 GEW65585:GEW65586 GOS65585:GOS65586 GYO65585:GYO65586 HIK65585:HIK65586 HSG65585:HSG65586 ICC65585:ICC65586 ILY65585:ILY65586 IVU65585:IVU65586 JFQ65585:JFQ65586 JPM65585:JPM65586 JZI65585:JZI65586 KJE65585:KJE65586 KTA65585:KTA65586 LCW65585:LCW65586 LMS65585:LMS65586 LWO65585:LWO65586 MGK65585:MGK65586 MQG65585:MQG65586 NAC65585:NAC65586 NJY65585:NJY65586 NTU65585:NTU65586 ODQ65585:ODQ65586 ONM65585:ONM65586 OXI65585:OXI65586 PHE65585:PHE65586 PRA65585:PRA65586 QAW65585:QAW65586 QKS65585:QKS65586 QUO65585:QUO65586 REK65585:REK65586 ROG65585:ROG65586 RYC65585:RYC65586 SHY65585:SHY65586 SRU65585:SRU65586 TBQ65585:TBQ65586 TLM65585:TLM65586 TVI65585:TVI65586 UFE65585:UFE65586 UPA65585:UPA65586 UYW65585:UYW65586 VIS65585:VIS65586 VSO65585:VSO65586 WCK65585:WCK65586 WMG65585:WMG65586 WWC65585:WWC65586 U131121:U131122 JQ131121:JQ131122 TM131121:TM131122 ADI131121:ADI131122 ANE131121:ANE131122 AXA131121:AXA131122 BGW131121:BGW131122 BQS131121:BQS131122 CAO131121:CAO131122 CKK131121:CKK131122 CUG131121:CUG131122 DEC131121:DEC131122 DNY131121:DNY131122 DXU131121:DXU131122 EHQ131121:EHQ131122 ERM131121:ERM131122 FBI131121:FBI131122 FLE131121:FLE131122 FVA131121:FVA131122 GEW131121:GEW131122 GOS131121:GOS131122 GYO131121:GYO131122 HIK131121:HIK131122 HSG131121:HSG131122 ICC131121:ICC131122 ILY131121:ILY131122 IVU131121:IVU131122 JFQ131121:JFQ131122 JPM131121:JPM131122 JZI131121:JZI131122 KJE131121:KJE131122 KTA131121:KTA131122 LCW131121:LCW131122 LMS131121:LMS131122 LWO131121:LWO131122 MGK131121:MGK131122 MQG131121:MQG131122 NAC131121:NAC131122 NJY131121:NJY131122 NTU131121:NTU131122 ODQ131121:ODQ131122 ONM131121:ONM131122 OXI131121:OXI131122 PHE131121:PHE131122 PRA131121:PRA131122 QAW131121:QAW131122 QKS131121:QKS131122 QUO131121:QUO131122 REK131121:REK131122 ROG131121:ROG131122 RYC131121:RYC131122 SHY131121:SHY131122 SRU131121:SRU131122 TBQ131121:TBQ131122 TLM131121:TLM131122 TVI131121:TVI131122 UFE131121:UFE131122 UPA131121:UPA131122 UYW131121:UYW131122 VIS131121:VIS131122 VSO131121:VSO131122 WCK131121:WCK131122 WMG131121:WMG131122 WWC131121:WWC131122 U196657:U196658 JQ196657:JQ196658 TM196657:TM196658 ADI196657:ADI196658 ANE196657:ANE196658 AXA196657:AXA196658 BGW196657:BGW196658 BQS196657:BQS196658 CAO196657:CAO196658 CKK196657:CKK196658 CUG196657:CUG196658 DEC196657:DEC196658 DNY196657:DNY196658 DXU196657:DXU196658 EHQ196657:EHQ196658 ERM196657:ERM196658 FBI196657:FBI196658 FLE196657:FLE196658 FVA196657:FVA196658 GEW196657:GEW196658 GOS196657:GOS196658 GYO196657:GYO196658 HIK196657:HIK196658 HSG196657:HSG196658 ICC196657:ICC196658 ILY196657:ILY196658 IVU196657:IVU196658 JFQ196657:JFQ196658 JPM196657:JPM196658 JZI196657:JZI196658 KJE196657:KJE196658 KTA196657:KTA196658 LCW196657:LCW196658 LMS196657:LMS196658 LWO196657:LWO196658 MGK196657:MGK196658 MQG196657:MQG196658 NAC196657:NAC196658 NJY196657:NJY196658 NTU196657:NTU196658 ODQ196657:ODQ196658 ONM196657:ONM196658 OXI196657:OXI196658 PHE196657:PHE196658 PRA196657:PRA196658 QAW196657:QAW196658 QKS196657:QKS196658 QUO196657:QUO196658 REK196657:REK196658 ROG196657:ROG196658 RYC196657:RYC196658 SHY196657:SHY196658 SRU196657:SRU196658 TBQ196657:TBQ196658 TLM196657:TLM196658 TVI196657:TVI196658 UFE196657:UFE196658 UPA196657:UPA196658 UYW196657:UYW196658 VIS196657:VIS196658 VSO196657:VSO196658 WCK196657:WCK196658 WMG196657:WMG196658 WWC196657:WWC196658 U262193:U262194 JQ262193:JQ262194 TM262193:TM262194 ADI262193:ADI262194 ANE262193:ANE262194 AXA262193:AXA262194 BGW262193:BGW262194 BQS262193:BQS262194 CAO262193:CAO262194 CKK262193:CKK262194 CUG262193:CUG262194 DEC262193:DEC262194 DNY262193:DNY262194 DXU262193:DXU262194 EHQ262193:EHQ262194 ERM262193:ERM262194 FBI262193:FBI262194 FLE262193:FLE262194 FVA262193:FVA262194 GEW262193:GEW262194 GOS262193:GOS262194 GYO262193:GYO262194 HIK262193:HIK262194 HSG262193:HSG262194 ICC262193:ICC262194 ILY262193:ILY262194 IVU262193:IVU262194 JFQ262193:JFQ262194 JPM262193:JPM262194 JZI262193:JZI262194 KJE262193:KJE262194 KTA262193:KTA262194 LCW262193:LCW262194 LMS262193:LMS262194 LWO262193:LWO262194 MGK262193:MGK262194 MQG262193:MQG262194 NAC262193:NAC262194 NJY262193:NJY262194 NTU262193:NTU262194 ODQ262193:ODQ262194 ONM262193:ONM262194 OXI262193:OXI262194 PHE262193:PHE262194 PRA262193:PRA262194 QAW262193:QAW262194 QKS262193:QKS262194 QUO262193:QUO262194 REK262193:REK262194 ROG262193:ROG262194 RYC262193:RYC262194 SHY262193:SHY262194 SRU262193:SRU262194 TBQ262193:TBQ262194 TLM262193:TLM262194 TVI262193:TVI262194 UFE262193:UFE262194 UPA262193:UPA262194 UYW262193:UYW262194 VIS262193:VIS262194 VSO262193:VSO262194 WCK262193:WCK262194 WMG262193:WMG262194 WWC262193:WWC262194 U327729:U327730 JQ327729:JQ327730 TM327729:TM327730 ADI327729:ADI327730 ANE327729:ANE327730 AXA327729:AXA327730 BGW327729:BGW327730 BQS327729:BQS327730 CAO327729:CAO327730 CKK327729:CKK327730 CUG327729:CUG327730 DEC327729:DEC327730 DNY327729:DNY327730 DXU327729:DXU327730 EHQ327729:EHQ327730 ERM327729:ERM327730 FBI327729:FBI327730 FLE327729:FLE327730 FVA327729:FVA327730 GEW327729:GEW327730 GOS327729:GOS327730 GYO327729:GYO327730 HIK327729:HIK327730 HSG327729:HSG327730 ICC327729:ICC327730 ILY327729:ILY327730 IVU327729:IVU327730 JFQ327729:JFQ327730 JPM327729:JPM327730 JZI327729:JZI327730 KJE327729:KJE327730 KTA327729:KTA327730 LCW327729:LCW327730 LMS327729:LMS327730 LWO327729:LWO327730 MGK327729:MGK327730 MQG327729:MQG327730 NAC327729:NAC327730 NJY327729:NJY327730 NTU327729:NTU327730 ODQ327729:ODQ327730 ONM327729:ONM327730 OXI327729:OXI327730 PHE327729:PHE327730 PRA327729:PRA327730 QAW327729:QAW327730 QKS327729:QKS327730 QUO327729:QUO327730 REK327729:REK327730 ROG327729:ROG327730 RYC327729:RYC327730 SHY327729:SHY327730 SRU327729:SRU327730 TBQ327729:TBQ327730 TLM327729:TLM327730 TVI327729:TVI327730 UFE327729:UFE327730 UPA327729:UPA327730 UYW327729:UYW327730 VIS327729:VIS327730 VSO327729:VSO327730 WCK327729:WCK327730 WMG327729:WMG327730 WWC327729:WWC327730 U393265:U393266 JQ393265:JQ393266 TM393265:TM393266 ADI393265:ADI393266 ANE393265:ANE393266 AXA393265:AXA393266 BGW393265:BGW393266 BQS393265:BQS393266 CAO393265:CAO393266 CKK393265:CKK393266 CUG393265:CUG393266 DEC393265:DEC393266 DNY393265:DNY393266 DXU393265:DXU393266 EHQ393265:EHQ393266 ERM393265:ERM393266 FBI393265:FBI393266 FLE393265:FLE393266 FVA393265:FVA393266 GEW393265:GEW393266 GOS393265:GOS393266 GYO393265:GYO393266 HIK393265:HIK393266 HSG393265:HSG393266 ICC393265:ICC393266 ILY393265:ILY393266 IVU393265:IVU393266 JFQ393265:JFQ393266 JPM393265:JPM393266 JZI393265:JZI393266 KJE393265:KJE393266 KTA393265:KTA393266 LCW393265:LCW393266 LMS393265:LMS393266 LWO393265:LWO393266 MGK393265:MGK393266 MQG393265:MQG393266 NAC393265:NAC393266 NJY393265:NJY393266 NTU393265:NTU393266 ODQ393265:ODQ393266 ONM393265:ONM393266 OXI393265:OXI393266 PHE393265:PHE393266 PRA393265:PRA393266 QAW393265:QAW393266 QKS393265:QKS393266 QUO393265:QUO393266 REK393265:REK393266 ROG393265:ROG393266 RYC393265:RYC393266 SHY393265:SHY393266 SRU393265:SRU393266 TBQ393265:TBQ393266 TLM393265:TLM393266 TVI393265:TVI393266 UFE393265:UFE393266 UPA393265:UPA393266 UYW393265:UYW393266 VIS393265:VIS393266 VSO393265:VSO393266 WCK393265:WCK393266 WMG393265:WMG393266 WWC393265:WWC393266 U458801:U458802 JQ458801:JQ458802 TM458801:TM458802 ADI458801:ADI458802 ANE458801:ANE458802 AXA458801:AXA458802 BGW458801:BGW458802 BQS458801:BQS458802 CAO458801:CAO458802 CKK458801:CKK458802 CUG458801:CUG458802 DEC458801:DEC458802 DNY458801:DNY458802 DXU458801:DXU458802 EHQ458801:EHQ458802 ERM458801:ERM458802 FBI458801:FBI458802 FLE458801:FLE458802 FVA458801:FVA458802 GEW458801:GEW458802 GOS458801:GOS458802 GYO458801:GYO458802 HIK458801:HIK458802 HSG458801:HSG458802 ICC458801:ICC458802 ILY458801:ILY458802 IVU458801:IVU458802 JFQ458801:JFQ458802 JPM458801:JPM458802 JZI458801:JZI458802 KJE458801:KJE458802 KTA458801:KTA458802 LCW458801:LCW458802 LMS458801:LMS458802 LWO458801:LWO458802 MGK458801:MGK458802 MQG458801:MQG458802 NAC458801:NAC458802 NJY458801:NJY458802 NTU458801:NTU458802 ODQ458801:ODQ458802 ONM458801:ONM458802 OXI458801:OXI458802 PHE458801:PHE458802 PRA458801:PRA458802 QAW458801:QAW458802 QKS458801:QKS458802 QUO458801:QUO458802 REK458801:REK458802 ROG458801:ROG458802 RYC458801:RYC458802 SHY458801:SHY458802 SRU458801:SRU458802 TBQ458801:TBQ458802 TLM458801:TLM458802 TVI458801:TVI458802 UFE458801:UFE458802 UPA458801:UPA458802 UYW458801:UYW458802 VIS458801:VIS458802 VSO458801:VSO458802 WCK458801:WCK458802 WMG458801:WMG458802 WWC458801:WWC458802 U524337:U524338 JQ524337:JQ524338 TM524337:TM524338 ADI524337:ADI524338 ANE524337:ANE524338 AXA524337:AXA524338 BGW524337:BGW524338 BQS524337:BQS524338 CAO524337:CAO524338 CKK524337:CKK524338 CUG524337:CUG524338 DEC524337:DEC524338 DNY524337:DNY524338 DXU524337:DXU524338 EHQ524337:EHQ524338 ERM524337:ERM524338 FBI524337:FBI524338 FLE524337:FLE524338 FVA524337:FVA524338 GEW524337:GEW524338 GOS524337:GOS524338 GYO524337:GYO524338 HIK524337:HIK524338 HSG524337:HSG524338 ICC524337:ICC524338 ILY524337:ILY524338 IVU524337:IVU524338 JFQ524337:JFQ524338 JPM524337:JPM524338 JZI524337:JZI524338 KJE524337:KJE524338 KTA524337:KTA524338 LCW524337:LCW524338 LMS524337:LMS524338 LWO524337:LWO524338 MGK524337:MGK524338 MQG524337:MQG524338 NAC524337:NAC524338 NJY524337:NJY524338 NTU524337:NTU524338 ODQ524337:ODQ524338 ONM524337:ONM524338 OXI524337:OXI524338 PHE524337:PHE524338 PRA524337:PRA524338 QAW524337:QAW524338 QKS524337:QKS524338 QUO524337:QUO524338 REK524337:REK524338 ROG524337:ROG524338 RYC524337:RYC524338 SHY524337:SHY524338 SRU524337:SRU524338 TBQ524337:TBQ524338 TLM524337:TLM524338 TVI524337:TVI524338 UFE524337:UFE524338 UPA524337:UPA524338 UYW524337:UYW524338 VIS524337:VIS524338 VSO524337:VSO524338 WCK524337:WCK524338 WMG524337:WMG524338 WWC524337:WWC524338 U589873:U589874 JQ589873:JQ589874 TM589873:TM589874 ADI589873:ADI589874 ANE589873:ANE589874 AXA589873:AXA589874 BGW589873:BGW589874 BQS589873:BQS589874 CAO589873:CAO589874 CKK589873:CKK589874 CUG589873:CUG589874 DEC589873:DEC589874 DNY589873:DNY589874 DXU589873:DXU589874 EHQ589873:EHQ589874 ERM589873:ERM589874 FBI589873:FBI589874 FLE589873:FLE589874 FVA589873:FVA589874 GEW589873:GEW589874 GOS589873:GOS589874 GYO589873:GYO589874 HIK589873:HIK589874 HSG589873:HSG589874 ICC589873:ICC589874 ILY589873:ILY589874 IVU589873:IVU589874 JFQ589873:JFQ589874 JPM589873:JPM589874 JZI589873:JZI589874 KJE589873:KJE589874 KTA589873:KTA589874 LCW589873:LCW589874 LMS589873:LMS589874 LWO589873:LWO589874 MGK589873:MGK589874 MQG589873:MQG589874 NAC589873:NAC589874 NJY589873:NJY589874 NTU589873:NTU589874 ODQ589873:ODQ589874 ONM589873:ONM589874 OXI589873:OXI589874 PHE589873:PHE589874 PRA589873:PRA589874 QAW589873:QAW589874 QKS589873:QKS589874 QUO589873:QUO589874 REK589873:REK589874 ROG589873:ROG589874 RYC589873:RYC589874 SHY589873:SHY589874 SRU589873:SRU589874 TBQ589873:TBQ589874 TLM589873:TLM589874 TVI589873:TVI589874 UFE589873:UFE589874 UPA589873:UPA589874 UYW589873:UYW589874 VIS589873:VIS589874 VSO589873:VSO589874 WCK589873:WCK589874 WMG589873:WMG589874 WWC589873:WWC589874 U655409:U655410 JQ655409:JQ655410 TM655409:TM655410 ADI655409:ADI655410 ANE655409:ANE655410 AXA655409:AXA655410 BGW655409:BGW655410 BQS655409:BQS655410 CAO655409:CAO655410 CKK655409:CKK655410 CUG655409:CUG655410 DEC655409:DEC655410 DNY655409:DNY655410 DXU655409:DXU655410 EHQ655409:EHQ655410 ERM655409:ERM655410 FBI655409:FBI655410 FLE655409:FLE655410 FVA655409:FVA655410 GEW655409:GEW655410 GOS655409:GOS655410 GYO655409:GYO655410 HIK655409:HIK655410 HSG655409:HSG655410 ICC655409:ICC655410 ILY655409:ILY655410 IVU655409:IVU655410 JFQ655409:JFQ655410 JPM655409:JPM655410 JZI655409:JZI655410 KJE655409:KJE655410 KTA655409:KTA655410 LCW655409:LCW655410 LMS655409:LMS655410 LWO655409:LWO655410 MGK655409:MGK655410 MQG655409:MQG655410 NAC655409:NAC655410 NJY655409:NJY655410 NTU655409:NTU655410 ODQ655409:ODQ655410 ONM655409:ONM655410 OXI655409:OXI655410 PHE655409:PHE655410 PRA655409:PRA655410 QAW655409:QAW655410 QKS655409:QKS655410 QUO655409:QUO655410 REK655409:REK655410 ROG655409:ROG655410 RYC655409:RYC655410 SHY655409:SHY655410 SRU655409:SRU655410 TBQ655409:TBQ655410 TLM655409:TLM655410 TVI655409:TVI655410 UFE655409:UFE655410 UPA655409:UPA655410 UYW655409:UYW655410 VIS655409:VIS655410 VSO655409:VSO655410 WCK655409:WCK655410 WMG655409:WMG655410 WWC655409:WWC655410 U720945:U720946 JQ720945:JQ720946 TM720945:TM720946 ADI720945:ADI720946 ANE720945:ANE720946 AXA720945:AXA720946 BGW720945:BGW720946 BQS720945:BQS720946 CAO720945:CAO720946 CKK720945:CKK720946 CUG720945:CUG720946 DEC720945:DEC720946 DNY720945:DNY720946 DXU720945:DXU720946 EHQ720945:EHQ720946 ERM720945:ERM720946 FBI720945:FBI720946 FLE720945:FLE720946 FVA720945:FVA720946 GEW720945:GEW720946 GOS720945:GOS720946 GYO720945:GYO720946 HIK720945:HIK720946 HSG720945:HSG720946 ICC720945:ICC720946 ILY720945:ILY720946 IVU720945:IVU720946 JFQ720945:JFQ720946 JPM720945:JPM720946 JZI720945:JZI720946 KJE720945:KJE720946 KTA720945:KTA720946 LCW720945:LCW720946 LMS720945:LMS720946 LWO720945:LWO720946 MGK720945:MGK720946 MQG720945:MQG720946 NAC720945:NAC720946 NJY720945:NJY720946 NTU720945:NTU720946 ODQ720945:ODQ720946 ONM720945:ONM720946 OXI720945:OXI720946 PHE720945:PHE720946 PRA720945:PRA720946 QAW720945:QAW720946 QKS720945:QKS720946 QUO720945:QUO720946 REK720945:REK720946 ROG720945:ROG720946 RYC720945:RYC720946 SHY720945:SHY720946 SRU720945:SRU720946 TBQ720945:TBQ720946 TLM720945:TLM720946 TVI720945:TVI720946 UFE720945:UFE720946 UPA720945:UPA720946 UYW720945:UYW720946 VIS720945:VIS720946 VSO720945:VSO720946 WCK720945:WCK720946 WMG720945:WMG720946 WWC720945:WWC720946 U786481:U786482 JQ786481:JQ786482 TM786481:TM786482 ADI786481:ADI786482 ANE786481:ANE786482 AXA786481:AXA786482 BGW786481:BGW786482 BQS786481:BQS786482 CAO786481:CAO786482 CKK786481:CKK786482 CUG786481:CUG786482 DEC786481:DEC786482 DNY786481:DNY786482 DXU786481:DXU786482 EHQ786481:EHQ786482 ERM786481:ERM786482 FBI786481:FBI786482 FLE786481:FLE786482 FVA786481:FVA786482 GEW786481:GEW786482 GOS786481:GOS786482 GYO786481:GYO786482 HIK786481:HIK786482 HSG786481:HSG786482 ICC786481:ICC786482 ILY786481:ILY786482 IVU786481:IVU786482 JFQ786481:JFQ786482 JPM786481:JPM786482 JZI786481:JZI786482 KJE786481:KJE786482 KTA786481:KTA786482 LCW786481:LCW786482 LMS786481:LMS786482 LWO786481:LWO786482 MGK786481:MGK786482 MQG786481:MQG786482 NAC786481:NAC786482 NJY786481:NJY786482 NTU786481:NTU786482 ODQ786481:ODQ786482 ONM786481:ONM786482 OXI786481:OXI786482 PHE786481:PHE786482 PRA786481:PRA786482 QAW786481:QAW786482 QKS786481:QKS786482 QUO786481:QUO786482 REK786481:REK786482 ROG786481:ROG786482 RYC786481:RYC786482 SHY786481:SHY786482 SRU786481:SRU786482 TBQ786481:TBQ786482 TLM786481:TLM786482 TVI786481:TVI786482 UFE786481:UFE786482 UPA786481:UPA786482 UYW786481:UYW786482 VIS786481:VIS786482 VSO786481:VSO786482 WCK786481:WCK786482 WMG786481:WMG786482 WWC786481:WWC786482 U852017:U852018 JQ852017:JQ852018 TM852017:TM852018 ADI852017:ADI852018 ANE852017:ANE852018 AXA852017:AXA852018 BGW852017:BGW852018 BQS852017:BQS852018 CAO852017:CAO852018 CKK852017:CKK852018 CUG852017:CUG852018 DEC852017:DEC852018 DNY852017:DNY852018 DXU852017:DXU852018 EHQ852017:EHQ852018 ERM852017:ERM852018 FBI852017:FBI852018 FLE852017:FLE852018 FVA852017:FVA852018 GEW852017:GEW852018 GOS852017:GOS852018 GYO852017:GYO852018 HIK852017:HIK852018 HSG852017:HSG852018 ICC852017:ICC852018 ILY852017:ILY852018 IVU852017:IVU852018 JFQ852017:JFQ852018 JPM852017:JPM852018 JZI852017:JZI852018 KJE852017:KJE852018 KTA852017:KTA852018 LCW852017:LCW852018 LMS852017:LMS852018 LWO852017:LWO852018 MGK852017:MGK852018 MQG852017:MQG852018 NAC852017:NAC852018 NJY852017:NJY852018 NTU852017:NTU852018 ODQ852017:ODQ852018 ONM852017:ONM852018 OXI852017:OXI852018 PHE852017:PHE852018 PRA852017:PRA852018 QAW852017:QAW852018 QKS852017:QKS852018 QUO852017:QUO852018 REK852017:REK852018 ROG852017:ROG852018 RYC852017:RYC852018 SHY852017:SHY852018 SRU852017:SRU852018 TBQ852017:TBQ852018 TLM852017:TLM852018 TVI852017:TVI852018 UFE852017:UFE852018 UPA852017:UPA852018 UYW852017:UYW852018 VIS852017:VIS852018 VSO852017:VSO852018 WCK852017:WCK852018 WMG852017:WMG852018 WWC852017:WWC852018 U917553:U917554 JQ917553:JQ917554 TM917553:TM917554 ADI917553:ADI917554 ANE917553:ANE917554 AXA917553:AXA917554 BGW917553:BGW917554 BQS917553:BQS917554 CAO917553:CAO917554 CKK917553:CKK917554 CUG917553:CUG917554 DEC917553:DEC917554 DNY917553:DNY917554 DXU917553:DXU917554 EHQ917553:EHQ917554 ERM917553:ERM917554 FBI917553:FBI917554 FLE917553:FLE917554 FVA917553:FVA917554 GEW917553:GEW917554 GOS917553:GOS917554 GYO917553:GYO917554 HIK917553:HIK917554 HSG917553:HSG917554 ICC917553:ICC917554 ILY917553:ILY917554 IVU917553:IVU917554 JFQ917553:JFQ917554 JPM917553:JPM917554 JZI917553:JZI917554 KJE917553:KJE917554 KTA917553:KTA917554 LCW917553:LCW917554 LMS917553:LMS917554 LWO917553:LWO917554 MGK917553:MGK917554 MQG917553:MQG917554 NAC917553:NAC917554 NJY917553:NJY917554 NTU917553:NTU917554 ODQ917553:ODQ917554 ONM917553:ONM917554 OXI917553:OXI917554 PHE917553:PHE917554 PRA917553:PRA917554 QAW917553:QAW917554 QKS917553:QKS917554 QUO917553:QUO917554 REK917553:REK917554 ROG917553:ROG917554 RYC917553:RYC917554 SHY917553:SHY917554 SRU917553:SRU917554 TBQ917553:TBQ917554 TLM917553:TLM917554 TVI917553:TVI917554 UFE917553:UFE917554 UPA917553:UPA917554 UYW917553:UYW917554 VIS917553:VIS917554 VSO917553:VSO917554 WCK917553:WCK917554 WMG917553:WMG917554 WWC917553:WWC917554 U983089:U983090 JQ983089:JQ983090 TM983089:TM983090 ADI983089:ADI983090 ANE983089:ANE983090 AXA983089:AXA983090 BGW983089:BGW983090 BQS983089:BQS983090 CAO983089:CAO983090 CKK983089:CKK983090 CUG983089:CUG983090 DEC983089:DEC983090 DNY983089:DNY983090 DXU983089:DXU983090 EHQ983089:EHQ983090 ERM983089:ERM983090 FBI983089:FBI983090 FLE983089:FLE983090 FVA983089:FVA983090 GEW983089:GEW983090 GOS983089:GOS983090 GYO983089:GYO983090 HIK983089:HIK983090 HSG983089:HSG983090 ICC983089:ICC983090 ILY983089:ILY983090 IVU983089:IVU983090 JFQ983089:JFQ983090 JPM983089:JPM983090 JZI983089:JZI983090 KJE983089:KJE983090 KTA983089:KTA983090 LCW983089:LCW983090 LMS983089:LMS983090 LWO983089:LWO983090 MGK983089:MGK983090 MQG983089:MQG983090 NAC983089:NAC983090 NJY983089:NJY983090 NTU983089:NTU983090 ODQ983089:ODQ983090 ONM983089:ONM983090 OXI983089:OXI983090 PHE983089:PHE983090 PRA983089:PRA983090 QAW983089:QAW983090 QKS983089:QKS983090 QUO983089:QUO983090 REK983089:REK983090 ROG983089:ROG983090 RYC983089:RYC983090 SHY983089:SHY983090 SRU983089:SRU983090 TBQ983089:TBQ983090 TLM983089:TLM983090 TVI983089:TVI983090 UFE983089:UFE983090 UPA983089:UPA983090 UYW983089:UYW983090 VIS983089:VIS983090 VSO983089:VSO983090 WCK983089:WCK983090 WMG983089:WMG983090 WWC983089:WWC983090 Q63 JM63 TI63 ADE63 ANA63 AWW63 BGS63 BQO63 CAK63 CKG63 CUC63 DDY63 DNU63 DXQ63 EHM63 ERI63 FBE63 FLA63 FUW63 GES63 GOO63 GYK63 HIG63 HSC63 IBY63 ILU63 IVQ63 JFM63 JPI63 JZE63 KJA63 KSW63 LCS63 LMO63 LWK63 MGG63 MQC63 MZY63 NJU63 NTQ63 ODM63 ONI63 OXE63 PHA63 PQW63 QAS63 QKO63 QUK63 REG63 ROC63 RXY63 SHU63 SRQ63 TBM63 TLI63 TVE63 UFA63 UOW63 UYS63 VIO63 VSK63 WCG63 WMC63 WVY63 Q65599 JM65599 TI65599 ADE65599 ANA65599 AWW65599 BGS65599 BQO65599 CAK65599 CKG65599 CUC65599 DDY65599 DNU65599 DXQ65599 EHM65599 ERI65599 FBE65599 FLA65599 FUW65599 GES65599 GOO65599 GYK65599 HIG65599 HSC65599 IBY65599 ILU65599 IVQ65599 JFM65599 JPI65599 JZE65599 KJA65599 KSW65599 LCS65599 LMO65599 LWK65599 MGG65599 MQC65599 MZY65599 NJU65599 NTQ65599 ODM65599 ONI65599 OXE65599 PHA65599 PQW65599 QAS65599 QKO65599 QUK65599 REG65599 ROC65599 RXY65599 SHU65599 SRQ65599 TBM65599 TLI65599 TVE65599 UFA65599 UOW65599 UYS65599 VIO65599 VSK65599 WCG65599 WMC65599 WVY65599 Q131135 JM131135 TI131135 ADE131135 ANA131135 AWW131135 BGS131135 BQO131135 CAK131135 CKG131135 CUC131135 DDY131135 DNU131135 DXQ131135 EHM131135 ERI131135 FBE131135 FLA131135 FUW131135 GES131135 GOO131135 GYK131135 HIG131135 HSC131135 IBY131135 ILU131135 IVQ131135 JFM131135 JPI131135 JZE131135 KJA131135 KSW131135 LCS131135 LMO131135 LWK131135 MGG131135 MQC131135 MZY131135 NJU131135 NTQ131135 ODM131135 ONI131135 OXE131135 PHA131135 PQW131135 QAS131135 QKO131135 QUK131135 REG131135 ROC131135 RXY131135 SHU131135 SRQ131135 TBM131135 TLI131135 TVE131135 UFA131135 UOW131135 UYS131135 VIO131135 VSK131135 WCG131135 WMC131135 WVY131135 Q196671 JM196671 TI196671 ADE196671 ANA196671 AWW196671 BGS196671 BQO196671 CAK196671 CKG196671 CUC196671 DDY196671 DNU196671 DXQ196671 EHM196671 ERI196671 FBE196671 FLA196671 FUW196671 GES196671 GOO196671 GYK196671 HIG196671 HSC196671 IBY196671 ILU196671 IVQ196671 JFM196671 JPI196671 JZE196671 KJA196671 KSW196671 LCS196671 LMO196671 LWK196671 MGG196671 MQC196671 MZY196671 NJU196671 NTQ196671 ODM196671 ONI196671 OXE196671 PHA196671 PQW196671 QAS196671 QKO196671 QUK196671 REG196671 ROC196671 RXY196671 SHU196671 SRQ196671 TBM196671 TLI196671 TVE196671 UFA196671 UOW196671 UYS196671 VIO196671 VSK196671 WCG196671 WMC196671 WVY196671 Q262207 JM262207 TI262207 ADE262207 ANA262207 AWW262207 BGS262207 BQO262207 CAK262207 CKG262207 CUC262207 DDY262207 DNU262207 DXQ262207 EHM262207 ERI262207 FBE262207 FLA262207 FUW262207 GES262207 GOO262207 GYK262207 HIG262207 HSC262207 IBY262207 ILU262207 IVQ262207 JFM262207 JPI262207 JZE262207 KJA262207 KSW262207 LCS262207 LMO262207 LWK262207 MGG262207 MQC262207 MZY262207 NJU262207 NTQ262207 ODM262207 ONI262207 OXE262207 PHA262207 PQW262207 QAS262207 QKO262207 QUK262207 REG262207 ROC262207 RXY262207 SHU262207 SRQ262207 TBM262207 TLI262207 TVE262207 UFA262207 UOW262207 UYS262207 VIO262207 VSK262207 WCG262207 WMC262207 WVY262207 Q327743 JM327743 TI327743 ADE327743 ANA327743 AWW327743 BGS327743 BQO327743 CAK327743 CKG327743 CUC327743 DDY327743 DNU327743 DXQ327743 EHM327743 ERI327743 FBE327743 FLA327743 FUW327743 GES327743 GOO327743 GYK327743 HIG327743 HSC327743 IBY327743 ILU327743 IVQ327743 JFM327743 JPI327743 JZE327743 KJA327743 KSW327743 LCS327743 LMO327743 LWK327743 MGG327743 MQC327743 MZY327743 NJU327743 NTQ327743 ODM327743 ONI327743 OXE327743 PHA327743 PQW327743 QAS327743 QKO327743 QUK327743 REG327743 ROC327743 RXY327743 SHU327743 SRQ327743 TBM327743 TLI327743 TVE327743 UFA327743 UOW327743 UYS327743 VIO327743 VSK327743 WCG327743 WMC327743 WVY327743 Q393279 JM393279 TI393279 ADE393279 ANA393279 AWW393279 BGS393279 BQO393279 CAK393279 CKG393279 CUC393279 DDY393279 DNU393279 DXQ393279 EHM393279 ERI393279 FBE393279 FLA393279 FUW393279 GES393279 GOO393279 GYK393279 HIG393279 HSC393279 IBY393279 ILU393279 IVQ393279 JFM393279 JPI393279 JZE393279 KJA393279 KSW393279 LCS393279 LMO393279 LWK393279 MGG393279 MQC393279 MZY393279 NJU393279 NTQ393279 ODM393279 ONI393279 OXE393279 PHA393279 PQW393279 QAS393279 QKO393279 QUK393279 REG393279 ROC393279 RXY393279 SHU393279 SRQ393279 TBM393279 TLI393279 TVE393279 UFA393279 UOW393279 UYS393279 VIO393279 VSK393279 WCG393279 WMC393279 WVY393279 Q458815 JM458815 TI458815 ADE458815 ANA458815 AWW458815 BGS458815 BQO458815 CAK458815 CKG458815 CUC458815 DDY458815 DNU458815 DXQ458815 EHM458815 ERI458815 FBE458815 FLA458815 FUW458815 GES458815 GOO458815 GYK458815 HIG458815 HSC458815 IBY458815 ILU458815 IVQ458815 JFM458815 JPI458815 JZE458815 KJA458815 KSW458815 LCS458815 LMO458815 LWK458815 MGG458815 MQC458815 MZY458815 NJU458815 NTQ458815 ODM458815 ONI458815 OXE458815 PHA458815 PQW458815 QAS458815 QKO458815 QUK458815 REG458815 ROC458815 RXY458815 SHU458815 SRQ458815 TBM458815 TLI458815 TVE458815 UFA458815 UOW458815 UYS458815 VIO458815 VSK458815 WCG458815 WMC458815 WVY458815 Q524351 JM524351 TI524351 ADE524351 ANA524351 AWW524351 BGS524351 BQO524351 CAK524351 CKG524351 CUC524351 DDY524351 DNU524351 DXQ524351 EHM524351 ERI524351 FBE524351 FLA524351 FUW524351 GES524351 GOO524351 GYK524351 HIG524351 HSC524351 IBY524351 ILU524351 IVQ524351 JFM524351 JPI524351 JZE524351 KJA524351 KSW524351 LCS524351 LMO524351 LWK524351 MGG524351 MQC524351 MZY524351 NJU524351 NTQ524351 ODM524351 ONI524351 OXE524351 PHA524351 PQW524351 QAS524351 QKO524351 QUK524351 REG524351 ROC524351 RXY524351 SHU524351 SRQ524351 TBM524351 TLI524351 TVE524351 UFA524351 UOW524351 UYS524351 VIO524351 VSK524351 WCG524351 WMC524351 WVY524351 Q589887 JM589887 TI589887 ADE589887 ANA589887 AWW589887 BGS589887 BQO589887 CAK589887 CKG589887 CUC589887 DDY589887 DNU589887 DXQ589887 EHM589887 ERI589887 FBE589887 FLA589887 FUW589887 GES589887 GOO589887 GYK589887 HIG589887 HSC589887 IBY589887 ILU589887 IVQ589887 JFM589887 JPI589887 JZE589887 KJA589887 KSW589887 LCS589887 LMO589887 LWK589887 MGG589887 MQC589887 MZY589887 NJU589887 NTQ589887 ODM589887 ONI589887 OXE589887 PHA589887 PQW589887 QAS589887 QKO589887 QUK589887 REG589887 ROC589887 RXY589887 SHU589887 SRQ589887 TBM589887 TLI589887 TVE589887 UFA589887 UOW589887 UYS589887 VIO589887 VSK589887 WCG589887 WMC589887 WVY589887 Q655423 JM655423 TI655423 ADE655423 ANA655423 AWW655423 BGS655423 BQO655423 CAK655423 CKG655423 CUC655423 DDY655423 DNU655423 DXQ655423 EHM655423 ERI655423 FBE655423 FLA655423 FUW655423 GES655423 GOO655423 GYK655423 HIG655423 HSC655423 IBY655423 ILU655423 IVQ655423 JFM655423 JPI655423 JZE655423 KJA655423 KSW655423 LCS655423 LMO655423 LWK655423 MGG655423 MQC655423 MZY655423 NJU655423 NTQ655423 ODM655423 ONI655423 OXE655423 PHA655423 PQW655423 QAS655423 QKO655423 QUK655423 REG655423 ROC655423 RXY655423 SHU655423 SRQ655423 TBM655423 TLI655423 TVE655423 UFA655423 UOW655423 UYS655423 VIO655423 VSK655423 WCG655423 WMC655423 WVY655423 Q720959 JM720959 TI720959 ADE720959 ANA720959 AWW720959 BGS720959 BQO720959 CAK720959 CKG720959 CUC720959 DDY720959 DNU720959 DXQ720959 EHM720959 ERI720959 FBE720959 FLA720959 FUW720959 GES720959 GOO720959 GYK720959 HIG720959 HSC720959 IBY720959 ILU720959 IVQ720959 JFM720959 JPI720959 JZE720959 KJA720959 KSW720959 LCS720959 LMO720959 LWK720959 MGG720959 MQC720959 MZY720959 NJU720959 NTQ720959 ODM720959 ONI720959 OXE720959 PHA720959 PQW720959 QAS720959 QKO720959 QUK720959 REG720959 ROC720959 RXY720959 SHU720959 SRQ720959 TBM720959 TLI720959 TVE720959 UFA720959 UOW720959 UYS720959 VIO720959 VSK720959 WCG720959 WMC720959 WVY720959 Q786495 JM786495 TI786495 ADE786495 ANA786495 AWW786495 BGS786495 BQO786495 CAK786495 CKG786495 CUC786495 DDY786495 DNU786495 DXQ786495 EHM786495 ERI786495 FBE786495 FLA786495 FUW786495 GES786495 GOO786495 GYK786495 HIG786495 HSC786495 IBY786495 ILU786495 IVQ786495 JFM786495 JPI786495 JZE786495 KJA786495 KSW786495 LCS786495 LMO786495 LWK786495 MGG786495 MQC786495 MZY786495 NJU786495 NTQ786495 ODM786495 ONI786495 OXE786495 PHA786495 PQW786495 QAS786495 QKO786495 QUK786495 REG786495 ROC786495 RXY786495 SHU786495 SRQ786495 TBM786495 TLI786495 TVE786495 UFA786495 UOW786495 UYS786495 VIO786495 VSK786495 WCG786495 WMC786495 WVY786495 Q852031 JM852031 TI852031 ADE852031 ANA852031 AWW852031 BGS852031 BQO852031 CAK852031 CKG852031 CUC852031 DDY852031 DNU852031 DXQ852031 EHM852031 ERI852031 FBE852031 FLA852031 FUW852031 GES852031 GOO852031 GYK852031 HIG852031 HSC852031 IBY852031 ILU852031 IVQ852031 JFM852031 JPI852031 JZE852031 KJA852031 KSW852031 LCS852031 LMO852031 LWK852031 MGG852031 MQC852031 MZY852031 NJU852031 NTQ852031 ODM852031 ONI852031 OXE852031 PHA852031 PQW852031 QAS852031 QKO852031 QUK852031 REG852031 ROC852031 RXY852031 SHU852031 SRQ852031 TBM852031 TLI852031 TVE852031 UFA852031 UOW852031 UYS852031 VIO852031 VSK852031 WCG852031 WMC852031 WVY852031 Q917567 JM917567 TI917567 ADE917567 ANA917567 AWW917567 BGS917567 BQO917567 CAK917567 CKG917567 CUC917567 DDY917567 DNU917567 DXQ917567 EHM917567 ERI917567 FBE917567 FLA917567 FUW917567 GES917567 GOO917567 GYK917567 HIG917567 HSC917567 IBY917567 ILU917567 IVQ917567 JFM917567 JPI917567 JZE917567 KJA917567 KSW917567 LCS917567 LMO917567 LWK917567 MGG917567 MQC917567 MZY917567 NJU917567 NTQ917567 ODM917567 ONI917567 OXE917567 PHA917567 PQW917567 QAS917567 QKO917567 QUK917567 REG917567 ROC917567 RXY917567 SHU917567 SRQ917567 TBM917567 TLI917567 TVE917567 UFA917567 UOW917567 UYS917567 VIO917567 VSK917567 WCG917567 WMC917567 WVY917567 Q983103 JM983103 TI983103 ADE983103 ANA983103 AWW983103 BGS983103 BQO983103 CAK983103 CKG983103 CUC983103 DDY983103 DNU983103 DXQ983103 EHM983103 ERI983103 FBE983103 FLA983103 FUW983103 GES983103 GOO983103 GYK983103 HIG983103 HSC983103 IBY983103 ILU983103 IVQ983103 JFM983103 JPI983103 JZE983103 KJA983103 KSW983103 LCS983103 LMO983103 LWK983103 MGG983103 MQC983103 MZY983103 NJU983103 NTQ983103 ODM983103 ONI983103 OXE983103 PHA983103 PQW983103 QAS983103 QKO983103 QUK983103 REG983103 ROC983103 RXY983103 SHU983103 SRQ983103 TBM983103 TLI983103 TVE983103 UFA983103 UOW983103 UYS983103 VIO983103 VSK983103 WCG983103 WMC983103 WVY983103 O55:O56 JK55:JK56 TG55:TG56 ADC55:ADC56 AMY55:AMY56 AWU55:AWU56 BGQ55:BGQ56 BQM55:BQM56 CAI55:CAI56 CKE55:CKE56 CUA55:CUA56 DDW55:DDW56 DNS55:DNS56 DXO55:DXO56 EHK55:EHK56 ERG55:ERG56 FBC55:FBC56 FKY55:FKY56 FUU55:FUU56 GEQ55:GEQ56 GOM55:GOM56 GYI55:GYI56 HIE55:HIE56 HSA55:HSA56 IBW55:IBW56 ILS55:ILS56 IVO55:IVO56 JFK55:JFK56 JPG55:JPG56 JZC55:JZC56 KIY55:KIY56 KSU55:KSU56 LCQ55:LCQ56 LMM55:LMM56 LWI55:LWI56 MGE55:MGE56 MQA55:MQA56 MZW55:MZW56 NJS55:NJS56 NTO55:NTO56 ODK55:ODK56 ONG55:ONG56 OXC55:OXC56 PGY55:PGY56 PQU55:PQU56 QAQ55:QAQ56 QKM55:QKM56 QUI55:QUI56 REE55:REE56 ROA55:ROA56 RXW55:RXW56 SHS55:SHS56 SRO55:SRO56 TBK55:TBK56 TLG55:TLG56 TVC55:TVC56 UEY55:UEY56 UOU55:UOU56 UYQ55:UYQ56 VIM55:VIM56 VSI55:VSI56 WCE55:WCE56 WMA55:WMA56 WVW55:WVW56 O65591:O65592 JK65591:JK65592 TG65591:TG65592 ADC65591:ADC65592 AMY65591:AMY65592 AWU65591:AWU65592 BGQ65591:BGQ65592 BQM65591:BQM65592 CAI65591:CAI65592 CKE65591:CKE65592 CUA65591:CUA65592 DDW65591:DDW65592 DNS65591:DNS65592 DXO65591:DXO65592 EHK65591:EHK65592 ERG65591:ERG65592 FBC65591:FBC65592 FKY65591:FKY65592 FUU65591:FUU65592 GEQ65591:GEQ65592 GOM65591:GOM65592 GYI65591:GYI65592 HIE65591:HIE65592 HSA65591:HSA65592 IBW65591:IBW65592 ILS65591:ILS65592 IVO65591:IVO65592 JFK65591:JFK65592 JPG65591:JPG65592 JZC65591:JZC65592 KIY65591:KIY65592 KSU65591:KSU65592 LCQ65591:LCQ65592 LMM65591:LMM65592 LWI65591:LWI65592 MGE65591:MGE65592 MQA65591:MQA65592 MZW65591:MZW65592 NJS65591:NJS65592 NTO65591:NTO65592 ODK65591:ODK65592 ONG65591:ONG65592 OXC65591:OXC65592 PGY65591:PGY65592 PQU65591:PQU65592 QAQ65591:QAQ65592 QKM65591:QKM65592 QUI65591:QUI65592 REE65591:REE65592 ROA65591:ROA65592 RXW65591:RXW65592 SHS65591:SHS65592 SRO65591:SRO65592 TBK65591:TBK65592 TLG65591:TLG65592 TVC65591:TVC65592 UEY65591:UEY65592 UOU65591:UOU65592 UYQ65591:UYQ65592 VIM65591:VIM65592 VSI65591:VSI65592 WCE65591:WCE65592 WMA65591:WMA65592 WVW65591:WVW65592 O131127:O131128 JK131127:JK131128 TG131127:TG131128 ADC131127:ADC131128 AMY131127:AMY131128 AWU131127:AWU131128 BGQ131127:BGQ131128 BQM131127:BQM131128 CAI131127:CAI131128 CKE131127:CKE131128 CUA131127:CUA131128 DDW131127:DDW131128 DNS131127:DNS131128 DXO131127:DXO131128 EHK131127:EHK131128 ERG131127:ERG131128 FBC131127:FBC131128 FKY131127:FKY131128 FUU131127:FUU131128 GEQ131127:GEQ131128 GOM131127:GOM131128 GYI131127:GYI131128 HIE131127:HIE131128 HSA131127:HSA131128 IBW131127:IBW131128 ILS131127:ILS131128 IVO131127:IVO131128 JFK131127:JFK131128 JPG131127:JPG131128 JZC131127:JZC131128 KIY131127:KIY131128 KSU131127:KSU131128 LCQ131127:LCQ131128 LMM131127:LMM131128 LWI131127:LWI131128 MGE131127:MGE131128 MQA131127:MQA131128 MZW131127:MZW131128 NJS131127:NJS131128 NTO131127:NTO131128 ODK131127:ODK131128 ONG131127:ONG131128 OXC131127:OXC131128 PGY131127:PGY131128 PQU131127:PQU131128 QAQ131127:QAQ131128 QKM131127:QKM131128 QUI131127:QUI131128 REE131127:REE131128 ROA131127:ROA131128 RXW131127:RXW131128 SHS131127:SHS131128 SRO131127:SRO131128 TBK131127:TBK131128 TLG131127:TLG131128 TVC131127:TVC131128 UEY131127:UEY131128 UOU131127:UOU131128 UYQ131127:UYQ131128 VIM131127:VIM131128 VSI131127:VSI131128 WCE131127:WCE131128 WMA131127:WMA131128 WVW131127:WVW131128 O196663:O196664 JK196663:JK196664 TG196663:TG196664 ADC196663:ADC196664 AMY196663:AMY196664 AWU196663:AWU196664 BGQ196663:BGQ196664 BQM196663:BQM196664 CAI196663:CAI196664 CKE196663:CKE196664 CUA196663:CUA196664 DDW196663:DDW196664 DNS196663:DNS196664 DXO196663:DXO196664 EHK196663:EHK196664 ERG196663:ERG196664 FBC196663:FBC196664 FKY196663:FKY196664 FUU196663:FUU196664 GEQ196663:GEQ196664 GOM196663:GOM196664 GYI196663:GYI196664 HIE196663:HIE196664 HSA196663:HSA196664 IBW196663:IBW196664 ILS196663:ILS196664 IVO196663:IVO196664 JFK196663:JFK196664 JPG196663:JPG196664 JZC196663:JZC196664 KIY196663:KIY196664 KSU196663:KSU196664 LCQ196663:LCQ196664 LMM196663:LMM196664 LWI196663:LWI196664 MGE196663:MGE196664 MQA196663:MQA196664 MZW196663:MZW196664 NJS196663:NJS196664 NTO196663:NTO196664 ODK196663:ODK196664 ONG196663:ONG196664 OXC196663:OXC196664 PGY196663:PGY196664 PQU196663:PQU196664 QAQ196663:QAQ196664 QKM196663:QKM196664 QUI196663:QUI196664 REE196663:REE196664 ROA196663:ROA196664 RXW196663:RXW196664 SHS196663:SHS196664 SRO196663:SRO196664 TBK196663:TBK196664 TLG196663:TLG196664 TVC196663:TVC196664 UEY196663:UEY196664 UOU196663:UOU196664 UYQ196663:UYQ196664 VIM196663:VIM196664 VSI196663:VSI196664 WCE196663:WCE196664 WMA196663:WMA196664 WVW196663:WVW196664 O262199:O262200 JK262199:JK262200 TG262199:TG262200 ADC262199:ADC262200 AMY262199:AMY262200 AWU262199:AWU262200 BGQ262199:BGQ262200 BQM262199:BQM262200 CAI262199:CAI262200 CKE262199:CKE262200 CUA262199:CUA262200 DDW262199:DDW262200 DNS262199:DNS262200 DXO262199:DXO262200 EHK262199:EHK262200 ERG262199:ERG262200 FBC262199:FBC262200 FKY262199:FKY262200 FUU262199:FUU262200 GEQ262199:GEQ262200 GOM262199:GOM262200 GYI262199:GYI262200 HIE262199:HIE262200 HSA262199:HSA262200 IBW262199:IBW262200 ILS262199:ILS262200 IVO262199:IVO262200 JFK262199:JFK262200 JPG262199:JPG262200 JZC262199:JZC262200 KIY262199:KIY262200 KSU262199:KSU262200 LCQ262199:LCQ262200 LMM262199:LMM262200 LWI262199:LWI262200 MGE262199:MGE262200 MQA262199:MQA262200 MZW262199:MZW262200 NJS262199:NJS262200 NTO262199:NTO262200 ODK262199:ODK262200 ONG262199:ONG262200 OXC262199:OXC262200 PGY262199:PGY262200 PQU262199:PQU262200 QAQ262199:QAQ262200 QKM262199:QKM262200 QUI262199:QUI262200 REE262199:REE262200 ROA262199:ROA262200 RXW262199:RXW262200 SHS262199:SHS262200 SRO262199:SRO262200 TBK262199:TBK262200 TLG262199:TLG262200 TVC262199:TVC262200 UEY262199:UEY262200 UOU262199:UOU262200 UYQ262199:UYQ262200 VIM262199:VIM262200 VSI262199:VSI262200 WCE262199:WCE262200 WMA262199:WMA262200 WVW262199:WVW262200 O327735:O327736 JK327735:JK327736 TG327735:TG327736 ADC327735:ADC327736 AMY327735:AMY327736 AWU327735:AWU327736 BGQ327735:BGQ327736 BQM327735:BQM327736 CAI327735:CAI327736 CKE327735:CKE327736 CUA327735:CUA327736 DDW327735:DDW327736 DNS327735:DNS327736 DXO327735:DXO327736 EHK327735:EHK327736 ERG327735:ERG327736 FBC327735:FBC327736 FKY327735:FKY327736 FUU327735:FUU327736 GEQ327735:GEQ327736 GOM327735:GOM327736 GYI327735:GYI327736 HIE327735:HIE327736 HSA327735:HSA327736 IBW327735:IBW327736 ILS327735:ILS327736 IVO327735:IVO327736 JFK327735:JFK327736 JPG327735:JPG327736 JZC327735:JZC327736 KIY327735:KIY327736 KSU327735:KSU327736 LCQ327735:LCQ327736 LMM327735:LMM327736 LWI327735:LWI327736 MGE327735:MGE327736 MQA327735:MQA327736 MZW327735:MZW327736 NJS327735:NJS327736 NTO327735:NTO327736 ODK327735:ODK327736 ONG327735:ONG327736 OXC327735:OXC327736 PGY327735:PGY327736 PQU327735:PQU327736 QAQ327735:QAQ327736 QKM327735:QKM327736 QUI327735:QUI327736 REE327735:REE327736 ROA327735:ROA327736 RXW327735:RXW327736 SHS327735:SHS327736 SRO327735:SRO327736 TBK327735:TBK327736 TLG327735:TLG327736 TVC327735:TVC327736 UEY327735:UEY327736 UOU327735:UOU327736 UYQ327735:UYQ327736 VIM327735:VIM327736 VSI327735:VSI327736 WCE327735:WCE327736 WMA327735:WMA327736 WVW327735:WVW327736 O393271:O393272 JK393271:JK393272 TG393271:TG393272 ADC393271:ADC393272 AMY393271:AMY393272 AWU393271:AWU393272 BGQ393271:BGQ393272 BQM393271:BQM393272 CAI393271:CAI393272 CKE393271:CKE393272 CUA393271:CUA393272 DDW393271:DDW393272 DNS393271:DNS393272 DXO393271:DXO393272 EHK393271:EHK393272 ERG393271:ERG393272 FBC393271:FBC393272 FKY393271:FKY393272 FUU393271:FUU393272 GEQ393271:GEQ393272 GOM393271:GOM393272 GYI393271:GYI393272 HIE393271:HIE393272 HSA393271:HSA393272 IBW393271:IBW393272 ILS393271:ILS393272 IVO393271:IVO393272 JFK393271:JFK393272 JPG393271:JPG393272 JZC393271:JZC393272 KIY393271:KIY393272 KSU393271:KSU393272 LCQ393271:LCQ393272 LMM393271:LMM393272 LWI393271:LWI393272 MGE393271:MGE393272 MQA393271:MQA393272 MZW393271:MZW393272 NJS393271:NJS393272 NTO393271:NTO393272 ODK393271:ODK393272 ONG393271:ONG393272 OXC393271:OXC393272 PGY393271:PGY393272 PQU393271:PQU393272 QAQ393271:QAQ393272 QKM393271:QKM393272 QUI393271:QUI393272 REE393271:REE393272 ROA393271:ROA393272 RXW393271:RXW393272 SHS393271:SHS393272 SRO393271:SRO393272 TBK393271:TBK393272 TLG393271:TLG393272 TVC393271:TVC393272 UEY393271:UEY393272 UOU393271:UOU393272 UYQ393271:UYQ393272 VIM393271:VIM393272 VSI393271:VSI393272 WCE393271:WCE393272 WMA393271:WMA393272 WVW393271:WVW393272 O458807:O458808 JK458807:JK458808 TG458807:TG458808 ADC458807:ADC458808 AMY458807:AMY458808 AWU458807:AWU458808 BGQ458807:BGQ458808 BQM458807:BQM458808 CAI458807:CAI458808 CKE458807:CKE458808 CUA458807:CUA458808 DDW458807:DDW458808 DNS458807:DNS458808 DXO458807:DXO458808 EHK458807:EHK458808 ERG458807:ERG458808 FBC458807:FBC458808 FKY458807:FKY458808 FUU458807:FUU458808 GEQ458807:GEQ458808 GOM458807:GOM458808 GYI458807:GYI458808 HIE458807:HIE458808 HSA458807:HSA458808 IBW458807:IBW458808 ILS458807:ILS458808 IVO458807:IVO458808 JFK458807:JFK458808 JPG458807:JPG458808 JZC458807:JZC458808 KIY458807:KIY458808 KSU458807:KSU458808 LCQ458807:LCQ458808 LMM458807:LMM458808 LWI458807:LWI458808 MGE458807:MGE458808 MQA458807:MQA458808 MZW458807:MZW458808 NJS458807:NJS458808 NTO458807:NTO458808 ODK458807:ODK458808 ONG458807:ONG458808 OXC458807:OXC458808 PGY458807:PGY458808 PQU458807:PQU458808 QAQ458807:QAQ458808 QKM458807:QKM458808 QUI458807:QUI458808 REE458807:REE458808 ROA458807:ROA458808 RXW458807:RXW458808 SHS458807:SHS458808 SRO458807:SRO458808 TBK458807:TBK458808 TLG458807:TLG458808 TVC458807:TVC458808 UEY458807:UEY458808 UOU458807:UOU458808 UYQ458807:UYQ458808 VIM458807:VIM458808 VSI458807:VSI458808 WCE458807:WCE458808 WMA458807:WMA458808 WVW458807:WVW458808 O524343:O524344 JK524343:JK524344 TG524343:TG524344 ADC524343:ADC524344 AMY524343:AMY524344 AWU524343:AWU524344 BGQ524343:BGQ524344 BQM524343:BQM524344 CAI524343:CAI524344 CKE524343:CKE524344 CUA524343:CUA524344 DDW524343:DDW524344 DNS524343:DNS524344 DXO524343:DXO524344 EHK524343:EHK524344 ERG524343:ERG524344 FBC524343:FBC524344 FKY524343:FKY524344 FUU524343:FUU524344 GEQ524343:GEQ524344 GOM524343:GOM524344 GYI524343:GYI524344 HIE524343:HIE524344 HSA524343:HSA524344 IBW524343:IBW524344 ILS524343:ILS524344 IVO524343:IVO524344 JFK524343:JFK524344 JPG524343:JPG524344 JZC524343:JZC524344 KIY524343:KIY524344 KSU524343:KSU524344 LCQ524343:LCQ524344 LMM524343:LMM524344 LWI524343:LWI524344 MGE524343:MGE524344 MQA524343:MQA524344 MZW524343:MZW524344 NJS524343:NJS524344 NTO524343:NTO524344 ODK524343:ODK524344 ONG524343:ONG524344 OXC524343:OXC524344 PGY524343:PGY524344 PQU524343:PQU524344 QAQ524343:QAQ524344 QKM524343:QKM524344 QUI524343:QUI524344 REE524343:REE524344 ROA524343:ROA524344 RXW524343:RXW524344 SHS524343:SHS524344 SRO524343:SRO524344 TBK524343:TBK524344 TLG524343:TLG524344 TVC524343:TVC524344 UEY524343:UEY524344 UOU524343:UOU524344 UYQ524343:UYQ524344 VIM524343:VIM524344 VSI524343:VSI524344 WCE524343:WCE524344 WMA524343:WMA524344 WVW524343:WVW524344 O589879:O589880 JK589879:JK589880 TG589879:TG589880 ADC589879:ADC589880 AMY589879:AMY589880 AWU589879:AWU589880 BGQ589879:BGQ589880 BQM589879:BQM589880 CAI589879:CAI589880 CKE589879:CKE589880 CUA589879:CUA589880 DDW589879:DDW589880 DNS589879:DNS589880 DXO589879:DXO589880 EHK589879:EHK589880 ERG589879:ERG589880 FBC589879:FBC589880 FKY589879:FKY589880 FUU589879:FUU589880 GEQ589879:GEQ589880 GOM589879:GOM589880 GYI589879:GYI589880 HIE589879:HIE589880 HSA589879:HSA589880 IBW589879:IBW589880 ILS589879:ILS589880 IVO589879:IVO589880 JFK589879:JFK589880 JPG589879:JPG589880 JZC589879:JZC589880 KIY589879:KIY589880 KSU589879:KSU589880 LCQ589879:LCQ589880 LMM589879:LMM589880 LWI589879:LWI589880 MGE589879:MGE589880 MQA589879:MQA589880 MZW589879:MZW589880 NJS589879:NJS589880 NTO589879:NTO589880 ODK589879:ODK589880 ONG589879:ONG589880 OXC589879:OXC589880 PGY589879:PGY589880 PQU589879:PQU589880 QAQ589879:QAQ589880 QKM589879:QKM589880 QUI589879:QUI589880 REE589879:REE589880 ROA589879:ROA589880 RXW589879:RXW589880 SHS589879:SHS589880 SRO589879:SRO589880 TBK589879:TBK589880 TLG589879:TLG589880 TVC589879:TVC589880 UEY589879:UEY589880 UOU589879:UOU589880 UYQ589879:UYQ589880 VIM589879:VIM589880 VSI589879:VSI589880 WCE589879:WCE589880 WMA589879:WMA589880 WVW589879:WVW589880 O655415:O655416 JK655415:JK655416 TG655415:TG655416 ADC655415:ADC655416 AMY655415:AMY655416 AWU655415:AWU655416 BGQ655415:BGQ655416 BQM655415:BQM655416 CAI655415:CAI655416 CKE655415:CKE655416 CUA655415:CUA655416 DDW655415:DDW655416 DNS655415:DNS655416 DXO655415:DXO655416 EHK655415:EHK655416 ERG655415:ERG655416 FBC655415:FBC655416 FKY655415:FKY655416 FUU655415:FUU655416 GEQ655415:GEQ655416 GOM655415:GOM655416 GYI655415:GYI655416 HIE655415:HIE655416 HSA655415:HSA655416 IBW655415:IBW655416 ILS655415:ILS655416 IVO655415:IVO655416 JFK655415:JFK655416 JPG655415:JPG655416 JZC655415:JZC655416 KIY655415:KIY655416 KSU655415:KSU655416 LCQ655415:LCQ655416 LMM655415:LMM655416 LWI655415:LWI655416 MGE655415:MGE655416 MQA655415:MQA655416 MZW655415:MZW655416 NJS655415:NJS655416 NTO655415:NTO655416 ODK655415:ODK655416 ONG655415:ONG655416 OXC655415:OXC655416 PGY655415:PGY655416 PQU655415:PQU655416 QAQ655415:QAQ655416 QKM655415:QKM655416 QUI655415:QUI655416 REE655415:REE655416 ROA655415:ROA655416 RXW655415:RXW655416 SHS655415:SHS655416 SRO655415:SRO655416 TBK655415:TBK655416 TLG655415:TLG655416 TVC655415:TVC655416 UEY655415:UEY655416 UOU655415:UOU655416 UYQ655415:UYQ655416 VIM655415:VIM655416 VSI655415:VSI655416 WCE655415:WCE655416 WMA655415:WMA655416 WVW655415:WVW655416 O720951:O720952 JK720951:JK720952 TG720951:TG720952 ADC720951:ADC720952 AMY720951:AMY720952 AWU720951:AWU720952 BGQ720951:BGQ720952 BQM720951:BQM720952 CAI720951:CAI720952 CKE720951:CKE720952 CUA720951:CUA720952 DDW720951:DDW720952 DNS720951:DNS720952 DXO720951:DXO720952 EHK720951:EHK720952 ERG720951:ERG720952 FBC720951:FBC720952 FKY720951:FKY720952 FUU720951:FUU720952 GEQ720951:GEQ720952 GOM720951:GOM720952 GYI720951:GYI720952 HIE720951:HIE720952 HSA720951:HSA720952 IBW720951:IBW720952 ILS720951:ILS720952 IVO720951:IVO720952 JFK720951:JFK720952 JPG720951:JPG720952 JZC720951:JZC720952 KIY720951:KIY720952 KSU720951:KSU720952 LCQ720951:LCQ720952 LMM720951:LMM720952 LWI720951:LWI720952 MGE720951:MGE720952 MQA720951:MQA720952 MZW720951:MZW720952 NJS720951:NJS720952 NTO720951:NTO720952 ODK720951:ODK720952 ONG720951:ONG720952 OXC720951:OXC720952 PGY720951:PGY720952 PQU720951:PQU720952 QAQ720951:QAQ720952 QKM720951:QKM720952 QUI720951:QUI720952 REE720951:REE720952 ROA720951:ROA720952 RXW720951:RXW720952 SHS720951:SHS720952 SRO720951:SRO720952 TBK720951:TBK720952 TLG720951:TLG720952 TVC720951:TVC720952 UEY720951:UEY720952 UOU720951:UOU720952 UYQ720951:UYQ720952 VIM720951:VIM720952 VSI720951:VSI720952 WCE720951:WCE720952 WMA720951:WMA720952 WVW720951:WVW720952 O786487:O786488 JK786487:JK786488 TG786487:TG786488 ADC786487:ADC786488 AMY786487:AMY786488 AWU786487:AWU786488 BGQ786487:BGQ786488 BQM786487:BQM786488 CAI786487:CAI786488 CKE786487:CKE786488 CUA786487:CUA786488 DDW786487:DDW786488 DNS786487:DNS786488 DXO786487:DXO786488 EHK786487:EHK786488 ERG786487:ERG786488 FBC786487:FBC786488 FKY786487:FKY786488 FUU786487:FUU786488 GEQ786487:GEQ786488 GOM786487:GOM786488 GYI786487:GYI786488 HIE786487:HIE786488 HSA786487:HSA786488 IBW786487:IBW786488 ILS786487:ILS786488 IVO786487:IVO786488 JFK786487:JFK786488 JPG786487:JPG786488 JZC786487:JZC786488 KIY786487:KIY786488 KSU786487:KSU786488 LCQ786487:LCQ786488 LMM786487:LMM786488 LWI786487:LWI786488 MGE786487:MGE786488 MQA786487:MQA786488 MZW786487:MZW786488 NJS786487:NJS786488 NTO786487:NTO786488 ODK786487:ODK786488 ONG786487:ONG786488 OXC786487:OXC786488 PGY786487:PGY786488 PQU786487:PQU786488 QAQ786487:QAQ786488 QKM786487:QKM786488 QUI786487:QUI786488 REE786487:REE786488 ROA786487:ROA786488 RXW786487:RXW786488 SHS786487:SHS786488 SRO786487:SRO786488 TBK786487:TBK786488 TLG786487:TLG786488 TVC786487:TVC786488 UEY786487:UEY786488 UOU786487:UOU786488 UYQ786487:UYQ786488 VIM786487:VIM786488 VSI786487:VSI786488 WCE786487:WCE786488 WMA786487:WMA786488 WVW786487:WVW786488 O852023:O852024 JK852023:JK852024 TG852023:TG852024 ADC852023:ADC852024 AMY852023:AMY852024 AWU852023:AWU852024 BGQ852023:BGQ852024 BQM852023:BQM852024 CAI852023:CAI852024 CKE852023:CKE852024 CUA852023:CUA852024 DDW852023:DDW852024 DNS852023:DNS852024 DXO852023:DXO852024 EHK852023:EHK852024 ERG852023:ERG852024 FBC852023:FBC852024 FKY852023:FKY852024 FUU852023:FUU852024 GEQ852023:GEQ852024 GOM852023:GOM852024 GYI852023:GYI852024 HIE852023:HIE852024 HSA852023:HSA852024 IBW852023:IBW852024 ILS852023:ILS852024 IVO852023:IVO852024 JFK852023:JFK852024 JPG852023:JPG852024 JZC852023:JZC852024 KIY852023:KIY852024 KSU852023:KSU852024 LCQ852023:LCQ852024 LMM852023:LMM852024 LWI852023:LWI852024 MGE852023:MGE852024 MQA852023:MQA852024 MZW852023:MZW852024 NJS852023:NJS852024 NTO852023:NTO852024 ODK852023:ODK852024 ONG852023:ONG852024 OXC852023:OXC852024 PGY852023:PGY852024 PQU852023:PQU852024 QAQ852023:QAQ852024 QKM852023:QKM852024 QUI852023:QUI852024 REE852023:REE852024 ROA852023:ROA852024 RXW852023:RXW852024 SHS852023:SHS852024 SRO852023:SRO852024 TBK852023:TBK852024 TLG852023:TLG852024 TVC852023:TVC852024 UEY852023:UEY852024 UOU852023:UOU852024 UYQ852023:UYQ852024 VIM852023:VIM852024 VSI852023:VSI852024 WCE852023:WCE852024 WMA852023:WMA852024 WVW852023:WVW852024 O917559:O917560 JK917559:JK917560 TG917559:TG917560 ADC917559:ADC917560 AMY917559:AMY917560 AWU917559:AWU917560 BGQ917559:BGQ917560 BQM917559:BQM917560 CAI917559:CAI917560 CKE917559:CKE917560 CUA917559:CUA917560 DDW917559:DDW917560 DNS917559:DNS917560 DXO917559:DXO917560 EHK917559:EHK917560 ERG917559:ERG917560 FBC917559:FBC917560 FKY917559:FKY917560 FUU917559:FUU917560 GEQ917559:GEQ917560 GOM917559:GOM917560 GYI917559:GYI917560 HIE917559:HIE917560 HSA917559:HSA917560 IBW917559:IBW917560 ILS917559:ILS917560 IVO917559:IVO917560 JFK917559:JFK917560 JPG917559:JPG917560 JZC917559:JZC917560 KIY917559:KIY917560 KSU917559:KSU917560 LCQ917559:LCQ917560 LMM917559:LMM917560 LWI917559:LWI917560 MGE917559:MGE917560 MQA917559:MQA917560 MZW917559:MZW917560 NJS917559:NJS917560 NTO917559:NTO917560 ODK917559:ODK917560 ONG917559:ONG917560 OXC917559:OXC917560 PGY917559:PGY917560 PQU917559:PQU917560 QAQ917559:QAQ917560 QKM917559:QKM917560 QUI917559:QUI917560 REE917559:REE917560 ROA917559:ROA917560 RXW917559:RXW917560 SHS917559:SHS917560 SRO917559:SRO917560 TBK917559:TBK917560 TLG917559:TLG917560 TVC917559:TVC917560 UEY917559:UEY917560 UOU917559:UOU917560 UYQ917559:UYQ917560 VIM917559:VIM917560 VSI917559:VSI917560 WCE917559:WCE917560 WMA917559:WMA917560 WVW917559:WVW917560 O983095:O983096 JK983095:JK983096 TG983095:TG983096 ADC983095:ADC983096 AMY983095:AMY983096 AWU983095:AWU983096 BGQ983095:BGQ983096 BQM983095:BQM983096 CAI983095:CAI983096 CKE983095:CKE983096 CUA983095:CUA983096 DDW983095:DDW983096 DNS983095:DNS983096 DXO983095:DXO983096 EHK983095:EHK983096 ERG983095:ERG983096 FBC983095:FBC983096 FKY983095:FKY983096 FUU983095:FUU983096 GEQ983095:GEQ983096 GOM983095:GOM983096 GYI983095:GYI983096 HIE983095:HIE983096 HSA983095:HSA983096 IBW983095:IBW983096 ILS983095:ILS983096 IVO983095:IVO983096 JFK983095:JFK983096 JPG983095:JPG983096 JZC983095:JZC983096 KIY983095:KIY983096 KSU983095:KSU983096 LCQ983095:LCQ983096 LMM983095:LMM983096 LWI983095:LWI983096 MGE983095:MGE983096 MQA983095:MQA983096 MZW983095:MZW983096 NJS983095:NJS983096 NTO983095:NTO983096 ODK983095:ODK983096 ONG983095:ONG983096 OXC983095:OXC983096 PGY983095:PGY983096 PQU983095:PQU983096 QAQ983095:QAQ983096 QKM983095:QKM983096 QUI983095:QUI983096 REE983095:REE983096 ROA983095:ROA983096 RXW983095:RXW983096 SHS983095:SHS983096 SRO983095:SRO983096 TBK983095:TBK983096 TLG983095:TLG983096 TVC983095:TVC983096 UEY983095:UEY983096 UOU983095:UOU983096 UYQ983095:UYQ983096 VIM983095:VIM983096 VSI983095:VSI983096 WCE983095:WCE983096 WMA983095:WMA983096 WVW983095:WVW983096 O67:O68 JK67:JK68 TG67:TG68 ADC67:ADC68 AMY67:AMY68 AWU67:AWU68 BGQ67:BGQ68 BQM67:BQM68 CAI67:CAI68 CKE67:CKE68 CUA67:CUA68 DDW67:DDW68 DNS67:DNS68 DXO67:DXO68 EHK67:EHK68 ERG67:ERG68 FBC67:FBC68 FKY67:FKY68 FUU67:FUU68 GEQ67:GEQ68 GOM67:GOM68 GYI67:GYI68 HIE67:HIE68 HSA67:HSA68 IBW67:IBW68 ILS67:ILS68 IVO67:IVO68 JFK67:JFK68 JPG67:JPG68 JZC67:JZC68 KIY67:KIY68 KSU67:KSU68 LCQ67:LCQ68 LMM67:LMM68 LWI67:LWI68 MGE67:MGE68 MQA67:MQA68 MZW67:MZW68 NJS67:NJS68 NTO67:NTO68 ODK67:ODK68 ONG67:ONG68 OXC67:OXC68 PGY67:PGY68 PQU67:PQU68 QAQ67:QAQ68 QKM67:QKM68 QUI67:QUI68 REE67:REE68 ROA67:ROA68 RXW67:RXW68 SHS67:SHS68 SRO67:SRO68 TBK67:TBK68 TLG67:TLG68 TVC67:TVC68 UEY67:UEY68 UOU67:UOU68 UYQ67:UYQ68 VIM67:VIM68 VSI67:VSI68 WCE67:WCE68 WMA67:WMA68 WVW67:WVW68 O65603:O65604 JK65603:JK65604 TG65603:TG65604 ADC65603:ADC65604 AMY65603:AMY65604 AWU65603:AWU65604 BGQ65603:BGQ65604 BQM65603:BQM65604 CAI65603:CAI65604 CKE65603:CKE65604 CUA65603:CUA65604 DDW65603:DDW65604 DNS65603:DNS65604 DXO65603:DXO65604 EHK65603:EHK65604 ERG65603:ERG65604 FBC65603:FBC65604 FKY65603:FKY65604 FUU65603:FUU65604 GEQ65603:GEQ65604 GOM65603:GOM65604 GYI65603:GYI65604 HIE65603:HIE65604 HSA65603:HSA65604 IBW65603:IBW65604 ILS65603:ILS65604 IVO65603:IVO65604 JFK65603:JFK65604 JPG65603:JPG65604 JZC65603:JZC65604 KIY65603:KIY65604 KSU65603:KSU65604 LCQ65603:LCQ65604 LMM65603:LMM65604 LWI65603:LWI65604 MGE65603:MGE65604 MQA65603:MQA65604 MZW65603:MZW65604 NJS65603:NJS65604 NTO65603:NTO65604 ODK65603:ODK65604 ONG65603:ONG65604 OXC65603:OXC65604 PGY65603:PGY65604 PQU65603:PQU65604 QAQ65603:QAQ65604 QKM65603:QKM65604 QUI65603:QUI65604 REE65603:REE65604 ROA65603:ROA65604 RXW65603:RXW65604 SHS65603:SHS65604 SRO65603:SRO65604 TBK65603:TBK65604 TLG65603:TLG65604 TVC65603:TVC65604 UEY65603:UEY65604 UOU65603:UOU65604 UYQ65603:UYQ65604 VIM65603:VIM65604 VSI65603:VSI65604 WCE65603:WCE65604 WMA65603:WMA65604 WVW65603:WVW65604 O131139:O131140 JK131139:JK131140 TG131139:TG131140 ADC131139:ADC131140 AMY131139:AMY131140 AWU131139:AWU131140 BGQ131139:BGQ131140 BQM131139:BQM131140 CAI131139:CAI131140 CKE131139:CKE131140 CUA131139:CUA131140 DDW131139:DDW131140 DNS131139:DNS131140 DXO131139:DXO131140 EHK131139:EHK131140 ERG131139:ERG131140 FBC131139:FBC131140 FKY131139:FKY131140 FUU131139:FUU131140 GEQ131139:GEQ131140 GOM131139:GOM131140 GYI131139:GYI131140 HIE131139:HIE131140 HSA131139:HSA131140 IBW131139:IBW131140 ILS131139:ILS131140 IVO131139:IVO131140 JFK131139:JFK131140 JPG131139:JPG131140 JZC131139:JZC131140 KIY131139:KIY131140 KSU131139:KSU131140 LCQ131139:LCQ131140 LMM131139:LMM131140 LWI131139:LWI131140 MGE131139:MGE131140 MQA131139:MQA131140 MZW131139:MZW131140 NJS131139:NJS131140 NTO131139:NTO131140 ODK131139:ODK131140 ONG131139:ONG131140 OXC131139:OXC131140 PGY131139:PGY131140 PQU131139:PQU131140 QAQ131139:QAQ131140 QKM131139:QKM131140 QUI131139:QUI131140 REE131139:REE131140 ROA131139:ROA131140 RXW131139:RXW131140 SHS131139:SHS131140 SRO131139:SRO131140 TBK131139:TBK131140 TLG131139:TLG131140 TVC131139:TVC131140 UEY131139:UEY131140 UOU131139:UOU131140 UYQ131139:UYQ131140 VIM131139:VIM131140 VSI131139:VSI131140 WCE131139:WCE131140 WMA131139:WMA131140 WVW131139:WVW131140 O196675:O196676 JK196675:JK196676 TG196675:TG196676 ADC196675:ADC196676 AMY196675:AMY196676 AWU196675:AWU196676 BGQ196675:BGQ196676 BQM196675:BQM196676 CAI196675:CAI196676 CKE196675:CKE196676 CUA196675:CUA196676 DDW196675:DDW196676 DNS196675:DNS196676 DXO196675:DXO196676 EHK196675:EHK196676 ERG196675:ERG196676 FBC196675:FBC196676 FKY196675:FKY196676 FUU196675:FUU196676 GEQ196675:GEQ196676 GOM196675:GOM196676 GYI196675:GYI196676 HIE196675:HIE196676 HSA196675:HSA196676 IBW196675:IBW196676 ILS196675:ILS196676 IVO196675:IVO196676 JFK196675:JFK196676 JPG196675:JPG196676 JZC196675:JZC196676 KIY196675:KIY196676 KSU196675:KSU196676 LCQ196675:LCQ196676 LMM196675:LMM196676 LWI196675:LWI196676 MGE196675:MGE196676 MQA196675:MQA196676 MZW196675:MZW196676 NJS196675:NJS196676 NTO196675:NTO196676 ODK196675:ODK196676 ONG196675:ONG196676 OXC196675:OXC196676 PGY196675:PGY196676 PQU196675:PQU196676 QAQ196675:QAQ196676 QKM196675:QKM196676 QUI196675:QUI196676 REE196675:REE196676 ROA196675:ROA196676 RXW196675:RXW196676 SHS196675:SHS196676 SRO196675:SRO196676 TBK196675:TBK196676 TLG196675:TLG196676 TVC196675:TVC196676 UEY196675:UEY196676 UOU196675:UOU196676 UYQ196675:UYQ196676 VIM196675:VIM196676 VSI196675:VSI196676 WCE196675:WCE196676 WMA196675:WMA196676 WVW196675:WVW196676 O262211:O262212 JK262211:JK262212 TG262211:TG262212 ADC262211:ADC262212 AMY262211:AMY262212 AWU262211:AWU262212 BGQ262211:BGQ262212 BQM262211:BQM262212 CAI262211:CAI262212 CKE262211:CKE262212 CUA262211:CUA262212 DDW262211:DDW262212 DNS262211:DNS262212 DXO262211:DXO262212 EHK262211:EHK262212 ERG262211:ERG262212 FBC262211:FBC262212 FKY262211:FKY262212 FUU262211:FUU262212 GEQ262211:GEQ262212 GOM262211:GOM262212 GYI262211:GYI262212 HIE262211:HIE262212 HSA262211:HSA262212 IBW262211:IBW262212 ILS262211:ILS262212 IVO262211:IVO262212 JFK262211:JFK262212 JPG262211:JPG262212 JZC262211:JZC262212 KIY262211:KIY262212 KSU262211:KSU262212 LCQ262211:LCQ262212 LMM262211:LMM262212 LWI262211:LWI262212 MGE262211:MGE262212 MQA262211:MQA262212 MZW262211:MZW262212 NJS262211:NJS262212 NTO262211:NTO262212 ODK262211:ODK262212 ONG262211:ONG262212 OXC262211:OXC262212 PGY262211:PGY262212 PQU262211:PQU262212 QAQ262211:QAQ262212 QKM262211:QKM262212 QUI262211:QUI262212 REE262211:REE262212 ROA262211:ROA262212 RXW262211:RXW262212 SHS262211:SHS262212 SRO262211:SRO262212 TBK262211:TBK262212 TLG262211:TLG262212 TVC262211:TVC262212 UEY262211:UEY262212 UOU262211:UOU262212 UYQ262211:UYQ262212 VIM262211:VIM262212 VSI262211:VSI262212 WCE262211:WCE262212 WMA262211:WMA262212 WVW262211:WVW262212 O327747:O327748 JK327747:JK327748 TG327747:TG327748 ADC327747:ADC327748 AMY327747:AMY327748 AWU327747:AWU327748 BGQ327747:BGQ327748 BQM327747:BQM327748 CAI327747:CAI327748 CKE327747:CKE327748 CUA327747:CUA327748 DDW327747:DDW327748 DNS327747:DNS327748 DXO327747:DXO327748 EHK327747:EHK327748 ERG327747:ERG327748 FBC327747:FBC327748 FKY327747:FKY327748 FUU327747:FUU327748 GEQ327747:GEQ327748 GOM327747:GOM327748 GYI327747:GYI327748 HIE327747:HIE327748 HSA327747:HSA327748 IBW327747:IBW327748 ILS327747:ILS327748 IVO327747:IVO327748 JFK327747:JFK327748 JPG327747:JPG327748 JZC327747:JZC327748 KIY327747:KIY327748 KSU327747:KSU327748 LCQ327747:LCQ327748 LMM327747:LMM327748 LWI327747:LWI327748 MGE327747:MGE327748 MQA327747:MQA327748 MZW327747:MZW327748 NJS327747:NJS327748 NTO327747:NTO327748 ODK327747:ODK327748 ONG327747:ONG327748 OXC327747:OXC327748 PGY327747:PGY327748 PQU327747:PQU327748 QAQ327747:QAQ327748 QKM327747:QKM327748 QUI327747:QUI327748 REE327747:REE327748 ROA327747:ROA327748 RXW327747:RXW327748 SHS327747:SHS327748 SRO327747:SRO327748 TBK327747:TBK327748 TLG327747:TLG327748 TVC327747:TVC327748 UEY327747:UEY327748 UOU327747:UOU327748 UYQ327747:UYQ327748 VIM327747:VIM327748 VSI327747:VSI327748 WCE327747:WCE327748 WMA327747:WMA327748 WVW327747:WVW327748 O393283:O393284 JK393283:JK393284 TG393283:TG393284 ADC393283:ADC393284 AMY393283:AMY393284 AWU393283:AWU393284 BGQ393283:BGQ393284 BQM393283:BQM393284 CAI393283:CAI393284 CKE393283:CKE393284 CUA393283:CUA393284 DDW393283:DDW393284 DNS393283:DNS393284 DXO393283:DXO393284 EHK393283:EHK393284 ERG393283:ERG393284 FBC393283:FBC393284 FKY393283:FKY393284 FUU393283:FUU393284 GEQ393283:GEQ393284 GOM393283:GOM393284 GYI393283:GYI393284 HIE393283:HIE393284 HSA393283:HSA393284 IBW393283:IBW393284 ILS393283:ILS393284 IVO393283:IVO393284 JFK393283:JFK393284 JPG393283:JPG393284 JZC393283:JZC393284 KIY393283:KIY393284 KSU393283:KSU393284 LCQ393283:LCQ393284 LMM393283:LMM393284 LWI393283:LWI393284 MGE393283:MGE393284 MQA393283:MQA393284 MZW393283:MZW393284 NJS393283:NJS393284 NTO393283:NTO393284 ODK393283:ODK393284 ONG393283:ONG393284 OXC393283:OXC393284 PGY393283:PGY393284 PQU393283:PQU393284 QAQ393283:QAQ393284 QKM393283:QKM393284 QUI393283:QUI393284 REE393283:REE393284 ROA393283:ROA393284 RXW393283:RXW393284 SHS393283:SHS393284 SRO393283:SRO393284 TBK393283:TBK393284 TLG393283:TLG393284 TVC393283:TVC393284 UEY393283:UEY393284 UOU393283:UOU393284 UYQ393283:UYQ393284 VIM393283:VIM393284 VSI393283:VSI393284 WCE393283:WCE393284 WMA393283:WMA393284 WVW393283:WVW393284 O458819:O458820 JK458819:JK458820 TG458819:TG458820 ADC458819:ADC458820 AMY458819:AMY458820 AWU458819:AWU458820 BGQ458819:BGQ458820 BQM458819:BQM458820 CAI458819:CAI458820 CKE458819:CKE458820 CUA458819:CUA458820 DDW458819:DDW458820 DNS458819:DNS458820 DXO458819:DXO458820 EHK458819:EHK458820 ERG458819:ERG458820 FBC458819:FBC458820 FKY458819:FKY458820 FUU458819:FUU458820 GEQ458819:GEQ458820 GOM458819:GOM458820 GYI458819:GYI458820 HIE458819:HIE458820 HSA458819:HSA458820 IBW458819:IBW458820 ILS458819:ILS458820 IVO458819:IVO458820 JFK458819:JFK458820 JPG458819:JPG458820 JZC458819:JZC458820 KIY458819:KIY458820 KSU458819:KSU458820 LCQ458819:LCQ458820 LMM458819:LMM458820 LWI458819:LWI458820 MGE458819:MGE458820 MQA458819:MQA458820 MZW458819:MZW458820 NJS458819:NJS458820 NTO458819:NTO458820 ODK458819:ODK458820 ONG458819:ONG458820 OXC458819:OXC458820 PGY458819:PGY458820 PQU458819:PQU458820 QAQ458819:QAQ458820 QKM458819:QKM458820 QUI458819:QUI458820 REE458819:REE458820 ROA458819:ROA458820 RXW458819:RXW458820 SHS458819:SHS458820 SRO458819:SRO458820 TBK458819:TBK458820 TLG458819:TLG458820 TVC458819:TVC458820 UEY458819:UEY458820 UOU458819:UOU458820 UYQ458819:UYQ458820 VIM458819:VIM458820 VSI458819:VSI458820 WCE458819:WCE458820 WMA458819:WMA458820 WVW458819:WVW458820 O524355:O524356 JK524355:JK524356 TG524355:TG524356 ADC524355:ADC524356 AMY524355:AMY524356 AWU524355:AWU524356 BGQ524355:BGQ524356 BQM524355:BQM524356 CAI524355:CAI524356 CKE524355:CKE524356 CUA524355:CUA524356 DDW524355:DDW524356 DNS524355:DNS524356 DXO524355:DXO524356 EHK524355:EHK524356 ERG524355:ERG524356 FBC524355:FBC524356 FKY524355:FKY524356 FUU524355:FUU524356 GEQ524355:GEQ524356 GOM524355:GOM524356 GYI524355:GYI524356 HIE524355:HIE524356 HSA524355:HSA524356 IBW524355:IBW524356 ILS524355:ILS524356 IVO524355:IVO524356 JFK524355:JFK524356 JPG524355:JPG524356 JZC524355:JZC524356 KIY524355:KIY524356 KSU524355:KSU524356 LCQ524355:LCQ524356 LMM524355:LMM524356 LWI524355:LWI524356 MGE524355:MGE524356 MQA524355:MQA524356 MZW524355:MZW524356 NJS524355:NJS524356 NTO524355:NTO524356 ODK524355:ODK524356 ONG524355:ONG524356 OXC524355:OXC524356 PGY524355:PGY524356 PQU524355:PQU524356 QAQ524355:QAQ524356 QKM524355:QKM524356 QUI524355:QUI524356 REE524355:REE524356 ROA524355:ROA524356 RXW524355:RXW524356 SHS524355:SHS524356 SRO524355:SRO524356 TBK524355:TBK524356 TLG524355:TLG524356 TVC524355:TVC524356 UEY524355:UEY524356 UOU524355:UOU524356 UYQ524355:UYQ524356 VIM524355:VIM524356 VSI524355:VSI524356 WCE524355:WCE524356 WMA524355:WMA524356 WVW524355:WVW524356 O589891:O589892 JK589891:JK589892 TG589891:TG589892 ADC589891:ADC589892 AMY589891:AMY589892 AWU589891:AWU589892 BGQ589891:BGQ589892 BQM589891:BQM589892 CAI589891:CAI589892 CKE589891:CKE589892 CUA589891:CUA589892 DDW589891:DDW589892 DNS589891:DNS589892 DXO589891:DXO589892 EHK589891:EHK589892 ERG589891:ERG589892 FBC589891:FBC589892 FKY589891:FKY589892 FUU589891:FUU589892 GEQ589891:GEQ589892 GOM589891:GOM589892 GYI589891:GYI589892 HIE589891:HIE589892 HSA589891:HSA589892 IBW589891:IBW589892 ILS589891:ILS589892 IVO589891:IVO589892 JFK589891:JFK589892 JPG589891:JPG589892 JZC589891:JZC589892 KIY589891:KIY589892 KSU589891:KSU589892 LCQ589891:LCQ589892 LMM589891:LMM589892 LWI589891:LWI589892 MGE589891:MGE589892 MQA589891:MQA589892 MZW589891:MZW589892 NJS589891:NJS589892 NTO589891:NTO589892 ODK589891:ODK589892 ONG589891:ONG589892 OXC589891:OXC589892 PGY589891:PGY589892 PQU589891:PQU589892 QAQ589891:QAQ589892 QKM589891:QKM589892 QUI589891:QUI589892 REE589891:REE589892 ROA589891:ROA589892 RXW589891:RXW589892 SHS589891:SHS589892 SRO589891:SRO589892 TBK589891:TBK589892 TLG589891:TLG589892 TVC589891:TVC589892 UEY589891:UEY589892 UOU589891:UOU589892 UYQ589891:UYQ589892 VIM589891:VIM589892 VSI589891:VSI589892 WCE589891:WCE589892 WMA589891:WMA589892 WVW589891:WVW589892 O655427:O655428 JK655427:JK655428 TG655427:TG655428 ADC655427:ADC655428 AMY655427:AMY655428 AWU655427:AWU655428 BGQ655427:BGQ655428 BQM655427:BQM655428 CAI655427:CAI655428 CKE655427:CKE655428 CUA655427:CUA655428 DDW655427:DDW655428 DNS655427:DNS655428 DXO655427:DXO655428 EHK655427:EHK655428 ERG655427:ERG655428 FBC655427:FBC655428 FKY655427:FKY655428 FUU655427:FUU655428 GEQ655427:GEQ655428 GOM655427:GOM655428 GYI655427:GYI655428 HIE655427:HIE655428 HSA655427:HSA655428 IBW655427:IBW655428 ILS655427:ILS655428 IVO655427:IVO655428 JFK655427:JFK655428 JPG655427:JPG655428 JZC655427:JZC655428 KIY655427:KIY655428 KSU655427:KSU655428 LCQ655427:LCQ655428 LMM655427:LMM655428 LWI655427:LWI655428 MGE655427:MGE655428 MQA655427:MQA655428 MZW655427:MZW655428 NJS655427:NJS655428 NTO655427:NTO655428 ODK655427:ODK655428 ONG655427:ONG655428 OXC655427:OXC655428 PGY655427:PGY655428 PQU655427:PQU655428 QAQ655427:QAQ655428 QKM655427:QKM655428 QUI655427:QUI655428 REE655427:REE655428 ROA655427:ROA655428 RXW655427:RXW655428 SHS655427:SHS655428 SRO655427:SRO655428 TBK655427:TBK655428 TLG655427:TLG655428 TVC655427:TVC655428 UEY655427:UEY655428 UOU655427:UOU655428 UYQ655427:UYQ655428 VIM655427:VIM655428 VSI655427:VSI655428 WCE655427:WCE655428 WMA655427:WMA655428 WVW655427:WVW655428 O720963:O720964 JK720963:JK720964 TG720963:TG720964 ADC720963:ADC720964 AMY720963:AMY720964 AWU720963:AWU720964 BGQ720963:BGQ720964 BQM720963:BQM720964 CAI720963:CAI720964 CKE720963:CKE720964 CUA720963:CUA720964 DDW720963:DDW720964 DNS720963:DNS720964 DXO720963:DXO720964 EHK720963:EHK720964 ERG720963:ERG720964 FBC720963:FBC720964 FKY720963:FKY720964 FUU720963:FUU720964 GEQ720963:GEQ720964 GOM720963:GOM720964 GYI720963:GYI720964 HIE720963:HIE720964 HSA720963:HSA720964 IBW720963:IBW720964 ILS720963:ILS720964 IVO720963:IVO720964 JFK720963:JFK720964 JPG720963:JPG720964 JZC720963:JZC720964 KIY720963:KIY720964 KSU720963:KSU720964 LCQ720963:LCQ720964 LMM720963:LMM720964 LWI720963:LWI720964 MGE720963:MGE720964 MQA720963:MQA720964 MZW720963:MZW720964 NJS720963:NJS720964 NTO720963:NTO720964 ODK720963:ODK720964 ONG720963:ONG720964 OXC720963:OXC720964 PGY720963:PGY720964 PQU720963:PQU720964 QAQ720963:QAQ720964 QKM720963:QKM720964 QUI720963:QUI720964 REE720963:REE720964 ROA720963:ROA720964 RXW720963:RXW720964 SHS720963:SHS720964 SRO720963:SRO720964 TBK720963:TBK720964 TLG720963:TLG720964 TVC720963:TVC720964 UEY720963:UEY720964 UOU720963:UOU720964 UYQ720963:UYQ720964 VIM720963:VIM720964 VSI720963:VSI720964 WCE720963:WCE720964 WMA720963:WMA720964 WVW720963:WVW720964 O786499:O786500 JK786499:JK786500 TG786499:TG786500 ADC786499:ADC786500 AMY786499:AMY786500 AWU786499:AWU786500 BGQ786499:BGQ786500 BQM786499:BQM786500 CAI786499:CAI786500 CKE786499:CKE786500 CUA786499:CUA786500 DDW786499:DDW786500 DNS786499:DNS786500 DXO786499:DXO786500 EHK786499:EHK786500 ERG786499:ERG786500 FBC786499:FBC786500 FKY786499:FKY786500 FUU786499:FUU786500 GEQ786499:GEQ786500 GOM786499:GOM786500 GYI786499:GYI786500 HIE786499:HIE786500 HSA786499:HSA786500 IBW786499:IBW786500 ILS786499:ILS786500 IVO786499:IVO786500 JFK786499:JFK786500 JPG786499:JPG786500 JZC786499:JZC786500 KIY786499:KIY786500 KSU786499:KSU786500 LCQ786499:LCQ786500 LMM786499:LMM786500 LWI786499:LWI786500 MGE786499:MGE786500 MQA786499:MQA786500 MZW786499:MZW786500 NJS786499:NJS786500 NTO786499:NTO786500 ODK786499:ODK786500 ONG786499:ONG786500 OXC786499:OXC786500 PGY786499:PGY786500 PQU786499:PQU786500 QAQ786499:QAQ786500 QKM786499:QKM786500 QUI786499:QUI786500 REE786499:REE786500 ROA786499:ROA786500 RXW786499:RXW786500 SHS786499:SHS786500 SRO786499:SRO786500 TBK786499:TBK786500 TLG786499:TLG786500 TVC786499:TVC786500 UEY786499:UEY786500 UOU786499:UOU786500 UYQ786499:UYQ786500 VIM786499:VIM786500 VSI786499:VSI786500 WCE786499:WCE786500 WMA786499:WMA786500 WVW786499:WVW786500 O852035:O852036 JK852035:JK852036 TG852035:TG852036 ADC852035:ADC852036 AMY852035:AMY852036 AWU852035:AWU852036 BGQ852035:BGQ852036 BQM852035:BQM852036 CAI852035:CAI852036 CKE852035:CKE852036 CUA852035:CUA852036 DDW852035:DDW852036 DNS852035:DNS852036 DXO852035:DXO852036 EHK852035:EHK852036 ERG852035:ERG852036 FBC852035:FBC852036 FKY852035:FKY852036 FUU852035:FUU852036 GEQ852035:GEQ852036 GOM852035:GOM852036 GYI852035:GYI852036 HIE852035:HIE852036 HSA852035:HSA852036 IBW852035:IBW852036 ILS852035:ILS852036 IVO852035:IVO852036 JFK852035:JFK852036 JPG852035:JPG852036 JZC852035:JZC852036 KIY852035:KIY852036 KSU852035:KSU852036 LCQ852035:LCQ852036 LMM852035:LMM852036 LWI852035:LWI852036 MGE852035:MGE852036 MQA852035:MQA852036 MZW852035:MZW852036 NJS852035:NJS852036 NTO852035:NTO852036 ODK852035:ODK852036 ONG852035:ONG852036 OXC852035:OXC852036 PGY852035:PGY852036 PQU852035:PQU852036 QAQ852035:QAQ852036 QKM852035:QKM852036 QUI852035:QUI852036 REE852035:REE852036 ROA852035:ROA852036 RXW852035:RXW852036 SHS852035:SHS852036 SRO852035:SRO852036 TBK852035:TBK852036 TLG852035:TLG852036 TVC852035:TVC852036 UEY852035:UEY852036 UOU852035:UOU852036 UYQ852035:UYQ852036 VIM852035:VIM852036 VSI852035:VSI852036 WCE852035:WCE852036 WMA852035:WMA852036 WVW852035:WVW852036 O917571:O917572 JK917571:JK917572 TG917571:TG917572 ADC917571:ADC917572 AMY917571:AMY917572 AWU917571:AWU917572 BGQ917571:BGQ917572 BQM917571:BQM917572 CAI917571:CAI917572 CKE917571:CKE917572 CUA917571:CUA917572 DDW917571:DDW917572 DNS917571:DNS917572 DXO917571:DXO917572 EHK917571:EHK917572 ERG917571:ERG917572 FBC917571:FBC917572 FKY917571:FKY917572 FUU917571:FUU917572 GEQ917571:GEQ917572 GOM917571:GOM917572 GYI917571:GYI917572 HIE917571:HIE917572 HSA917571:HSA917572 IBW917571:IBW917572 ILS917571:ILS917572 IVO917571:IVO917572 JFK917571:JFK917572 JPG917571:JPG917572 JZC917571:JZC917572 KIY917571:KIY917572 KSU917571:KSU917572 LCQ917571:LCQ917572 LMM917571:LMM917572 LWI917571:LWI917572 MGE917571:MGE917572 MQA917571:MQA917572 MZW917571:MZW917572 NJS917571:NJS917572 NTO917571:NTO917572 ODK917571:ODK917572 ONG917571:ONG917572 OXC917571:OXC917572 PGY917571:PGY917572 PQU917571:PQU917572 QAQ917571:QAQ917572 QKM917571:QKM917572 QUI917571:QUI917572 REE917571:REE917572 ROA917571:ROA917572 RXW917571:RXW917572 SHS917571:SHS917572 SRO917571:SRO917572 TBK917571:TBK917572 TLG917571:TLG917572 TVC917571:TVC917572 UEY917571:UEY917572 UOU917571:UOU917572 UYQ917571:UYQ917572 VIM917571:VIM917572 VSI917571:VSI917572 WCE917571:WCE917572 WMA917571:WMA917572 WVW917571:WVW917572 O983107:O983108 JK983107:JK983108 TG983107:TG983108 ADC983107:ADC983108 AMY983107:AMY983108 AWU983107:AWU983108 BGQ983107:BGQ983108 BQM983107:BQM983108 CAI983107:CAI983108 CKE983107:CKE983108 CUA983107:CUA983108 DDW983107:DDW983108 DNS983107:DNS983108 DXO983107:DXO983108 EHK983107:EHK983108 ERG983107:ERG983108 FBC983107:FBC983108 FKY983107:FKY983108 FUU983107:FUU983108 GEQ983107:GEQ983108 GOM983107:GOM983108 GYI983107:GYI983108 HIE983107:HIE983108 HSA983107:HSA983108 IBW983107:IBW983108 ILS983107:ILS983108 IVO983107:IVO983108 JFK983107:JFK983108 JPG983107:JPG983108 JZC983107:JZC983108 KIY983107:KIY983108 KSU983107:KSU983108 LCQ983107:LCQ983108 LMM983107:LMM983108 LWI983107:LWI983108 MGE983107:MGE983108 MQA983107:MQA983108 MZW983107:MZW983108 NJS983107:NJS983108 NTO983107:NTO983108 ODK983107:ODK983108 ONG983107:ONG983108 OXC983107:OXC983108 PGY983107:PGY983108 PQU983107:PQU983108 QAQ983107:QAQ983108 QKM983107:QKM983108 QUI983107:QUI983108 REE983107:REE983108 ROA983107:ROA983108 RXW983107:RXW983108 SHS983107:SHS983108 SRO983107:SRO983108 TBK983107:TBK983108 TLG983107:TLG983108 TVC983107:TVC983108 UEY983107:UEY983108 UOU983107:UOU983108 UYQ983107:UYQ983108 VIM983107:VIM983108 VSI983107:VSI983108 WCE983107:WCE983108 WMA983107:WMA983108 WVW983107:WVW983108 Q49:Q51 JM49:JM51 TI49:TI51 ADE49:ADE51 ANA49:ANA51 AWW49:AWW51 BGS49:BGS51 BQO49:BQO51 CAK49:CAK51 CKG49:CKG51 CUC49:CUC51 DDY49:DDY51 DNU49:DNU51 DXQ49:DXQ51 EHM49:EHM51 ERI49:ERI51 FBE49:FBE51 FLA49:FLA51 FUW49:FUW51 GES49:GES51 GOO49:GOO51 GYK49:GYK51 HIG49:HIG51 HSC49:HSC51 IBY49:IBY51 ILU49:ILU51 IVQ49:IVQ51 JFM49:JFM51 JPI49:JPI51 JZE49:JZE51 KJA49:KJA51 KSW49:KSW51 LCS49:LCS51 LMO49:LMO51 LWK49:LWK51 MGG49:MGG51 MQC49:MQC51 MZY49:MZY51 NJU49:NJU51 NTQ49:NTQ51 ODM49:ODM51 ONI49:ONI51 OXE49:OXE51 PHA49:PHA51 PQW49:PQW51 QAS49:QAS51 QKO49:QKO51 QUK49:QUK51 REG49:REG51 ROC49:ROC51 RXY49:RXY51 SHU49:SHU51 SRQ49:SRQ51 TBM49:TBM51 TLI49:TLI51 TVE49:TVE51 UFA49:UFA51 UOW49:UOW51 UYS49:UYS51 VIO49:VIO51 VSK49:VSK51 WCG49:WCG51 WMC49:WMC51 WVY49:WVY51 Q65585:Q65587 JM65585:JM65587 TI65585:TI65587 ADE65585:ADE65587 ANA65585:ANA65587 AWW65585:AWW65587 BGS65585:BGS65587 BQO65585:BQO65587 CAK65585:CAK65587 CKG65585:CKG65587 CUC65585:CUC65587 DDY65585:DDY65587 DNU65585:DNU65587 DXQ65585:DXQ65587 EHM65585:EHM65587 ERI65585:ERI65587 FBE65585:FBE65587 FLA65585:FLA65587 FUW65585:FUW65587 GES65585:GES65587 GOO65585:GOO65587 GYK65585:GYK65587 HIG65585:HIG65587 HSC65585:HSC65587 IBY65585:IBY65587 ILU65585:ILU65587 IVQ65585:IVQ65587 JFM65585:JFM65587 JPI65585:JPI65587 JZE65585:JZE65587 KJA65585:KJA65587 KSW65585:KSW65587 LCS65585:LCS65587 LMO65585:LMO65587 LWK65585:LWK65587 MGG65585:MGG65587 MQC65585:MQC65587 MZY65585:MZY65587 NJU65585:NJU65587 NTQ65585:NTQ65587 ODM65585:ODM65587 ONI65585:ONI65587 OXE65585:OXE65587 PHA65585:PHA65587 PQW65585:PQW65587 QAS65585:QAS65587 QKO65585:QKO65587 QUK65585:QUK65587 REG65585:REG65587 ROC65585:ROC65587 RXY65585:RXY65587 SHU65585:SHU65587 SRQ65585:SRQ65587 TBM65585:TBM65587 TLI65585:TLI65587 TVE65585:TVE65587 UFA65585:UFA65587 UOW65585:UOW65587 UYS65585:UYS65587 VIO65585:VIO65587 VSK65585:VSK65587 WCG65585:WCG65587 WMC65585:WMC65587 WVY65585:WVY65587 Q131121:Q131123 JM131121:JM131123 TI131121:TI131123 ADE131121:ADE131123 ANA131121:ANA131123 AWW131121:AWW131123 BGS131121:BGS131123 BQO131121:BQO131123 CAK131121:CAK131123 CKG131121:CKG131123 CUC131121:CUC131123 DDY131121:DDY131123 DNU131121:DNU131123 DXQ131121:DXQ131123 EHM131121:EHM131123 ERI131121:ERI131123 FBE131121:FBE131123 FLA131121:FLA131123 FUW131121:FUW131123 GES131121:GES131123 GOO131121:GOO131123 GYK131121:GYK131123 HIG131121:HIG131123 HSC131121:HSC131123 IBY131121:IBY131123 ILU131121:ILU131123 IVQ131121:IVQ131123 JFM131121:JFM131123 JPI131121:JPI131123 JZE131121:JZE131123 KJA131121:KJA131123 KSW131121:KSW131123 LCS131121:LCS131123 LMO131121:LMO131123 LWK131121:LWK131123 MGG131121:MGG131123 MQC131121:MQC131123 MZY131121:MZY131123 NJU131121:NJU131123 NTQ131121:NTQ131123 ODM131121:ODM131123 ONI131121:ONI131123 OXE131121:OXE131123 PHA131121:PHA131123 PQW131121:PQW131123 QAS131121:QAS131123 QKO131121:QKO131123 QUK131121:QUK131123 REG131121:REG131123 ROC131121:ROC131123 RXY131121:RXY131123 SHU131121:SHU131123 SRQ131121:SRQ131123 TBM131121:TBM131123 TLI131121:TLI131123 TVE131121:TVE131123 UFA131121:UFA131123 UOW131121:UOW131123 UYS131121:UYS131123 VIO131121:VIO131123 VSK131121:VSK131123 WCG131121:WCG131123 WMC131121:WMC131123 WVY131121:WVY131123 Q196657:Q196659 JM196657:JM196659 TI196657:TI196659 ADE196657:ADE196659 ANA196657:ANA196659 AWW196657:AWW196659 BGS196657:BGS196659 BQO196657:BQO196659 CAK196657:CAK196659 CKG196657:CKG196659 CUC196657:CUC196659 DDY196657:DDY196659 DNU196657:DNU196659 DXQ196657:DXQ196659 EHM196657:EHM196659 ERI196657:ERI196659 FBE196657:FBE196659 FLA196657:FLA196659 FUW196657:FUW196659 GES196657:GES196659 GOO196657:GOO196659 GYK196657:GYK196659 HIG196657:HIG196659 HSC196657:HSC196659 IBY196657:IBY196659 ILU196657:ILU196659 IVQ196657:IVQ196659 JFM196657:JFM196659 JPI196657:JPI196659 JZE196657:JZE196659 KJA196657:KJA196659 KSW196657:KSW196659 LCS196657:LCS196659 LMO196657:LMO196659 LWK196657:LWK196659 MGG196657:MGG196659 MQC196657:MQC196659 MZY196657:MZY196659 NJU196657:NJU196659 NTQ196657:NTQ196659 ODM196657:ODM196659 ONI196657:ONI196659 OXE196657:OXE196659 PHA196657:PHA196659 PQW196657:PQW196659 QAS196657:QAS196659 QKO196657:QKO196659 QUK196657:QUK196659 REG196657:REG196659 ROC196657:ROC196659 RXY196657:RXY196659 SHU196657:SHU196659 SRQ196657:SRQ196659 TBM196657:TBM196659 TLI196657:TLI196659 TVE196657:TVE196659 UFA196657:UFA196659 UOW196657:UOW196659 UYS196657:UYS196659 VIO196657:VIO196659 VSK196657:VSK196659 WCG196657:WCG196659 WMC196657:WMC196659 WVY196657:WVY196659 Q262193:Q262195 JM262193:JM262195 TI262193:TI262195 ADE262193:ADE262195 ANA262193:ANA262195 AWW262193:AWW262195 BGS262193:BGS262195 BQO262193:BQO262195 CAK262193:CAK262195 CKG262193:CKG262195 CUC262193:CUC262195 DDY262193:DDY262195 DNU262193:DNU262195 DXQ262193:DXQ262195 EHM262193:EHM262195 ERI262193:ERI262195 FBE262193:FBE262195 FLA262193:FLA262195 FUW262193:FUW262195 GES262193:GES262195 GOO262193:GOO262195 GYK262193:GYK262195 HIG262193:HIG262195 HSC262193:HSC262195 IBY262193:IBY262195 ILU262193:ILU262195 IVQ262193:IVQ262195 JFM262193:JFM262195 JPI262193:JPI262195 JZE262193:JZE262195 KJA262193:KJA262195 KSW262193:KSW262195 LCS262193:LCS262195 LMO262193:LMO262195 LWK262193:LWK262195 MGG262193:MGG262195 MQC262193:MQC262195 MZY262193:MZY262195 NJU262193:NJU262195 NTQ262193:NTQ262195 ODM262193:ODM262195 ONI262193:ONI262195 OXE262193:OXE262195 PHA262193:PHA262195 PQW262193:PQW262195 QAS262193:QAS262195 QKO262193:QKO262195 QUK262193:QUK262195 REG262193:REG262195 ROC262193:ROC262195 RXY262193:RXY262195 SHU262193:SHU262195 SRQ262193:SRQ262195 TBM262193:TBM262195 TLI262193:TLI262195 TVE262193:TVE262195 UFA262193:UFA262195 UOW262193:UOW262195 UYS262193:UYS262195 VIO262193:VIO262195 VSK262193:VSK262195 WCG262193:WCG262195 WMC262193:WMC262195 WVY262193:WVY262195 Q327729:Q327731 JM327729:JM327731 TI327729:TI327731 ADE327729:ADE327731 ANA327729:ANA327731 AWW327729:AWW327731 BGS327729:BGS327731 BQO327729:BQO327731 CAK327729:CAK327731 CKG327729:CKG327731 CUC327729:CUC327731 DDY327729:DDY327731 DNU327729:DNU327731 DXQ327729:DXQ327731 EHM327729:EHM327731 ERI327729:ERI327731 FBE327729:FBE327731 FLA327729:FLA327731 FUW327729:FUW327731 GES327729:GES327731 GOO327729:GOO327731 GYK327729:GYK327731 HIG327729:HIG327731 HSC327729:HSC327731 IBY327729:IBY327731 ILU327729:ILU327731 IVQ327729:IVQ327731 JFM327729:JFM327731 JPI327729:JPI327731 JZE327729:JZE327731 KJA327729:KJA327731 KSW327729:KSW327731 LCS327729:LCS327731 LMO327729:LMO327731 LWK327729:LWK327731 MGG327729:MGG327731 MQC327729:MQC327731 MZY327729:MZY327731 NJU327729:NJU327731 NTQ327729:NTQ327731 ODM327729:ODM327731 ONI327729:ONI327731 OXE327729:OXE327731 PHA327729:PHA327731 PQW327729:PQW327731 QAS327729:QAS327731 QKO327729:QKO327731 QUK327729:QUK327731 REG327729:REG327731 ROC327729:ROC327731 RXY327729:RXY327731 SHU327729:SHU327731 SRQ327729:SRQ327731 TBM327729:TBM327731 TLI327729:TLI327731 TVE327729:TVE327731 UFA327729:UFA327731 UOW327729:UOW327731 UYS327729:UYS327731 VIO327729:VIO327731 VSK327729:VSK327731 WCG327729:WCG327731 WMC327729:WMC327731 WVY327729:WVY327731 Q393265:Q393267 JM393265:JM393267 TI393265:TI393267 ADE393265:ADE393267 ANA393265:ANA393267 AWW393265:AWW393267 BGS393265:BGS393267 BQO393265:BQO393267 CAK393265:CAK393267 CKG393265:CKG393267 CUC393265:CUC393267 DDY393265:DDY393267 DNU393265:DNU393267 DXQ393265:DXQ393267 EHM393265:EHM393267 ERI393265:ERI393267 FBE393265:FBE393267 FLA393265:FLA393267 FUW393265:FUW393267 GES393265:GES393267 GOO393265:GOO393267 GYK393265:GYK393267 HIG393265:HIG393267 HSC393265:HSC393267 IBY393265:IBY393267 ILU393265:ILU393267 IVQ393265:IVQ393267 JFM393265:JFM393267 JPI393265:JPI393267 JZE393265:JZE393267 KJA393265:KJA393267 KSW393265:KSW393267 LCS393265:LCS393267 LMO393265:LMO393267 LWK393265:LWK393267 MGG393265:MGG393267 MQC393265:MQC393267 MZY393265:MZY393267 NJU393265:NJU393267 NTQ393265:NTQ393267 ODM393265:ODM393267 ONI393265:ONI393267 OXE393265:OXE393267 PHA393265:PHA393267 PQW393265:PQW393267 QAS393265:QAS393267 QKO393265:QKO393267 QUK393265:QUK393267 REG393265:REG393267 ROC393265:ROC393267 RXY393265:RXY393267 SHU393265:SHU393267 SRQ393265:SRQ393267 TBM393265:TBM393267 TLI393265:TLI393267 TVE393265:TVE393267 UFA393265:UFA393267 UOW393265:UOW393267 UYS393265:UYS393267 VIO393265:VIO393267 VSK393265:VSK393267 WCG393265:WCG393267 WMC393265:WMC393267 WVY393265:WVY393267 Q458801:Q458803 JM458801:JM458803 TI458801:TI458803 ADE458801:ADE458803 ANA458801:ANA458803 AWW458801:AWW458803 BGS458801:BGS458803 BQO458801:BQO458803 CAK458801:CAK458803 CKG458801:CKG458803 CUC458801:CUC458803 DDY458801:DDY458803 DNU458801:DNU458803 DXQ458801:DXQ458803 EHM458801:EHM458803 ERI458801:ERI458803 FBE458801:FBE458803 FLA458801:FLA458803 FUW458801:FUW458803 GES458801:GES458803 GOO458801:GOO458803 GYK458801:GYK458803 HIG458801:HIG458803 HSC458801:HSC458803 IBY458801:IBY458803 ILU458801:ILU458803 IVQ458801:IVQ458803 JFM458801:JFM458803 JPI458801:JPI458803 JZE458801:JZE458803 KJA458801:KJA458803 KSW458801:KSW458803 LCS458801:LCS458803 LMO458801:LMO458803 LWK458801:LWK458803 MGG458801:MGG458803 MQC458801:MQC458803 MZY458801:MZY458803 NJU458801:NJU458803 NTQ458801:NTQ458803 ODM458801:ODM458803 ONI458801:ONI458803 OXE458801:OXE458803 PHA458801:PHA458803 PQW458801:PQW458803 QAS458801:QAS458803 QKO458801:QKO458803 QUK458801:QUK458803 REG458801:REG458803 ROC458801:ROC458803 RXY458801:RXY458803 SHU458801:SHU458803 SRQ458801:SRQ458803 TBM458801:TBM458803 TLI458801:TLI458803 TVE458801:TVE458803 UFA458801:UFA458803 UOW458801:UOW458803 UYS458801:UYS458803 VIO458801:VIO458803 VSK458801:VSK458803 WCG458801:WCG458803 WMC458801:WMC458803 WVY458801:WVY458803 Q524337:Q524339 JM524337:JM524339 TI524337:TI524339 ADE524337:ADE524339 ANA524337:ANA524339 AWW524337:AWW524339 BGS524337:BGS524339 BQO524337:BQO524339 CAK524337:CAK524339 CKG524337:CKG524339 CUC524337:CUC524339 DDY524337:DDY524339 DNU524337:DNU524339 DXQ524337:DXQ524339 EHM524337:EHM524339 ERI524337:ERI524339 FBE524337:FBE524339 FLA524337:FLA524339 FUW524337:FUW524339 GES524337:GES524339 GOO524337:GOO524339 GYK524337:GYK524339 HIG524337:HIG524339 HSC524337:HSC524339 IBY524337:IBY524339 ILU524337:ILU524339 IVQ524337:IVQ524339 JFM524337:JFM524339 JPI524337:JPI524339 JZE524337:JZE524339 KJA524337:KJA524339 KSW524337:KSW524339 LCS524337:LCS524339 LMO524337:LMO524339 LWK524337:LWK524339 MGG524337:MGG524339 MQC524337:MQC524339 MZY524337:MZY524339 NJU524337:NJU524339 NTQ524337:NTQ524339 ODM524337:ODM524339 ONI524337:ONI524339 OXE524337:OXE524339 PHA524337:PHA524339 PQW524337:PQW524339 QAS524337:QAS524339 QKO524337:QKO524339 QUK524337:QUK524339 REG524337:REG524339 ROC524337:ROC524339 RXY524337:RXY524339 SHU524337:SHU524339 SRQ524337:SRQ524339 TBM524337:TBM524339 TLI524337:TLI524339 TVE524337:TVE524339 UFA524337:UFA524339 UOW524337:UOW524339 UYS524337:UYS524339 VIO524337:VIO524339 VSK524337:VSK524339 WCG524337:WCG524339 WMC524337:WMC524339 WVY524337:WVY524339 Q589873:Q589875 JM589873:JM589875 TI589873:TI589875 ADE589873:ADE589875 ANA589873:ANA589875 AWW589873:AWW589875 BGS589873:BGS589875 BQO589873:BQO589875 CAK589873:CAK589875 CKG589873:CKG589875 CUC589873:CUC589875 DDY589873:DDY589875 DNU589873:DNU589875 DXQ589873:DXQ589875 EHM589873:EHM589875 ERI589873:ERI589875 FBE589873:FBE589875 FLA589873:FLA589875 FUW589873:FUW589875 GES589873:GES589875 GOO589873:GOO589875 GYK589873:GYK589875 HIG589873:HIG589875 HSC589873:HSC589875 IBY589873:IBY589875 ILU589873:ILU589875 IVQ589873:IVQ589875 JFM589873:JFM589875 JPI589873:JPI589875 JZE589873:JZE589875 KJA589873:KJA589875 KSW589873:KSW589875 LCS589873:LCS589875 LMO589873:LMO589875 LWK589873:LWK589875 MGG589873:MGG589875 MQC589873:MQC589875 MZY589873:MZY589875 NJU589873:NJU589875 NTQ589873:NTQ589875 ODM589873:ODM589875 ONI589873:ONI589875 OXE589873:OXE589875 PHA589873:PHA589875 PQW589873:PQW589875 QAS589873:QAS589875 QKO589873:QKO589875 QUK589873:QUK589875 REG589873:REG589875 ROC589873:ROC589875 RXY589873:RXY589875 SHU589873:SHU589875 SRQ589873:SRQ589875 TBM589873:TBM589875 TLI589873:TLI589875 TVE589873:TVE589875 UFA589873:UFA589875 UOW589873:UOW589875 UYS589873:UYS589875 VIO589873:VIO589875 VSK589873:VSK589875 WCG589873:WCG589875 WMC589873:WMC589875 WVY589873:WVY589875 Q655409:Q655411 JM655409:JM655411 TI655409:TI655411 ADE655409:ADE655411 ANA655409:ANA655411 AWW655409:AWW655411 BGS655409:BGS655411 BQO655409:BQO655411 CAK655409:CAK655411 CKG655409:CKG655411 CUC655409:CUC655411 DDY655409:DDY655411 DNU655409:DNU655411 DXQ655409:DXQ655411 EHM655409:EHM655411 ERI655409:ERI655411 FBE655409:FBE655411 FLA655409:FLA655411 FUW655409:FUW655411 GES655409:GES655411 GOO655409:GOO655411 GYK655409:GYK655411 HIG655409:HIG655411 HSC655409:HSC655411 IBY655409:IBY655411 ILU655409:ILU655411 IVQ655409:IVQ655411 JFM655409:JFM655411 JPI655409:JPI655411 JZE655409:JZE655411 KJA655409:KJA655411 KSW655409:KSW655411 LCS655409:LCS655411 LMO655409:LMO655411 LWK655409:LWK655411 MGG655409:MGG655411 MQC655409:MQC655411 MZY655409:MZY655411 NJU655409:NJU655411 NTQ655409:NTQ655411 ODM655409:ODM655411 ONI655409:ONI655411 OXE655409:OXE655411 PHA655409:PHA655411 PQW655409:PQW655411 QAS655409:QAS655411 QKO655409:QKO655411 QUK655409:QUK655411 REG655409:REG655411 ROC655409:ROC655411 RXY655409:RXY655411 SHU655409:SHU655411 SRQ655409:SRQ655411 TBM655409:TBM655411 TLI655409:TLI655411 TVE655409:TVE655411 UFA655409:UFA655411 UOW655409:UOW655411 UYS655409:UYS655411 VIO655409:VIO655411 VSK655409:VSK655411 WCG655409:WCG655411 WMC655409:WMC655411 WVY655409:WVY655411 Q720945:Q720947 JM720945:JM720947 TI720945:TI720947 ADE720945:ADE720947 ANA720945:ANA720947 AWW720945:AWW720947 BGS720945:BGS720947 BQO720945:BQO720947 CAK720945:CAK720947 CKG720945:CKG720947 CUC720945:CUC720947 DDY720945:DDY720947 DNU720945:DNU720947 DXQ720945:DXQ720947 EHM720945:EHM720947 ERI720945:ERI720947 FBE720945:FBE720947 FLA720945:FLA720947 FUW720945:FUW720947 GES720945:GES720947 GOO720945:GOO720947 GYK720945:GYK720947 HIG720945:HIG720947 HSC720945:HSC720947 IBY720945:IBY720947 ILU720945:ILU720947 IVQ720945:IVQ720947 JFM720945:JFM720947 JPI720945:JPI720947 JZE720945:JZE720947 KJA720945:KJA720947 KSW720945:KSW720947 LCS720945:LCS720947 LMO720945:LMO720947 LWK720945:LWK720947 MGG720945:MGG720947 MQC720945:MQC720947 MZY720945:MZY720947 NJU720945:NJU720947 NTQ720945:NTQ720947 ODM720945:ODM720947 ONI720945:ONI720947 OXE720945:OXE720947 PHA720945:PHA720947 PQW720945:PQW720947 QAS720945:QAS720947 QKO720945:QKO720947 QUK720945:QUK720947 REG720945:REG720947 ROC720945:ROC720947 RXY720945:RXY720947 SHU720945:SHU720947 SRQ720945:SRQ720947 TBM720945:TBM720947 TLI720945:TLI720947 TVE720945:TVE720947 UFA720945:UFA720947 UOW720945:UOW720947 UYS720945:UYS720947 VIO720945:VIO720947 VSK720945:VSK720947 WCG720945:WCG720947 WMC720945:WMC720947 WVY720945:WVY720947 Q786481:Q786483 JM786481:JM786483 TI786481:TI786483 ADE786481:ADE786483 ANA786481:ANA786483 AWW786481:AWW786483 BGS786481:BGS786483 BQO786481:BQO786483 CAK786481:CAK786483 CKG786481:CKG786483 CUC786481:CUC786483 DDY786481:DDY786483 DNU786481:DNU786483 DXQ786481:DXQ786483 EHM786481:EHM786483 ERI786481:ERI786483 FBE786481:FBE786483 FLA786481:FLA786483 FUW786481:FUW786483 GES786481:GES786483 GOO786481:GOO786483 GYK786481:GYK786483 HIG786481:HIG786483 HSC786481:HSC786483 IBY786481:IBY786483 ILU786481:ILU786483 IVQ786481:IVQ786483 JFM786481:JFM786483 JPI786481:JPI786483 JZE786481:JZE786483 KJA786481:KJA786483 KSW786481:KSW786483 LCS786481:LCS786483 LMO786481:LMO786483 LWK786481:LWK786483 MGG786481:MGG786483 MQC786481:MQC786483 MZY786481:MZY786483 NJU786481:NJU786483 NTQ786481:NTQ786483 ODM786481:ODM786483 ONI786481:ONI786483 OXE786481:OXE786483 PHA786481:PHA786483 PQW786481:PQW786483 QAS786481:QAS786483 QKO786481:QKO786483 QUK786481:QUK786483 REG786481:REG786483 ROC786481:ROC786483 RXY786481:RXY786483 SHU786481:SHU786483 SRQ786481:SRQ786483 TBM786481:TBM786483 TLI786481:TLI786483 TVE786481:TVE786483 UFA786481:UFA786483 UOW786481:UOW786483 UYS786481:UYS786483 VIO786481:VIO786483 VSK786481:VSK786483 WCG786481:WCG786483 WMC786481:WMC786483 WVY786481:WVY786483 Q852017:Q852019 JM852017:JM852019 TI852017:TI852019 ADE852017:ADE852019 ANA852017:ANA852019 AWW852017:AWW852019 BGS852017:BGS852019 BQO852017:BQO852019 CAK852017:CAK852019 CKG852017:CKG852019 CUC852017:CUC852019 DDY852017:DDY852019 DNU852017:DNU852019 DXQ852017:DXQ852019 EHM852017:EHM852019 ERI852017:ERI852019 FBE852017:FBE852019 FLA852017:FLA852019 FUW852017:FUW852019 GES852017:GES852019 GOO852017:GOO852019 GYK852017:GYK852019 HIG852017:HIG852019 HSC852017:HSC852019 IBY852017:IBY852019 ILU852017:ILU852019 IVQ852017:IVQ852019 JFM852017:JFM852019 JPI852017:JPI852019 JZE852017:JZE852019 KJA852017:KJA852019 KSW852017:KSW852019 LCS852017:LCS852019 LMO852017:LMO852019 LWK852017:LWK852019 MGG852017:MGG852019 MQC852017:MQC852019 MZY852017:MZY852019 NJU852017:NJU852019 NTQ852017:NTQ852019 ODM852017:ODM852019 ONI852017:ONI852019 OXE852017:OXE852019 PHA852017:PHA852019 PQW852017:PQW852019 QAS852017:QAS852019 QKO852017:QKO852019 QUK852017:QUK852019 REG852017:REG852019 ROC852017:ROC852019 RXY852017:RXY852019 SHU852017:SHU852019 SRQ852017:SRQ852019 TBM852017:TBM852019 TLI852017:TLI852019 TVE852017:TVE852019 UFA852017:UFA852019 UOW852017:UOW852019 UYS852017:UYS852019 VIO852017:VIO852019 VSK852017:VSK852019 WCG852017:WCG852019 WMC852017:WMC852019 WVY852017:WVY852019 Q917553:Q917555 JM917553:JM917555 TI917553:TI917555 ADE917553:ADE917555 ANA917553:ANA917555 AWW917553:AWW917555 BGS917553:BGS917555 BQO917553:BQO917555 CAK917553:CAK917555 CKG917553:CKG917555 CUC917553:CUC917555 DDY917553:DDY917555 DNU917553:DNU917555 DXQ917553:DXQ917555 EHM917553:EHM917555 ERI917553:ERI917555 FBE917553:FBE917555 FLA917553:FLA917555 FUW917553:FUW917555 GES917553:GES917555 GOO917553:GOO917555 GYK917553:GYK917555 HIG917553:HIG917555 HSC917553:HSC917555 IBY917553:IBY917555 ILU917553:ILU917555 IVQ917553:IVQ917555 JFM917553:JFM917555 JPI917553:JPI917555 JZE917553:JZE917555 KJA917553:KJA917555 KSW917553:KSW917555 LCS917553:LCS917555 LMO917553:LMO917555 LWK917553:LWK917555 MGG917553:MGG917555 MQC917553:MQC917555 MZY917553:MZY917555 NJU917553:NJU917555 NTQ917553:NTQ917555 ODM917553:ODM917555 ONI917553:ONI917555 OXE917553:OXE917555 PHA917553:PHA917555 PQW917553:PQW917555 QAS917553:QAS917555 QKO917553:QKO917555 QUK917553:QUK917555 REG917553:REG917555 ROC917553:ROC917555 RXY917553:RXY917555 SHU917553:SHU917555 SRQ917553:SRQ917555 TBM917553:TBM917555 TLI917553:TLI917555 TVE917553:TVE917555 UFA917553:UFA917555 UOW917553:UOW917555 UYS917553:UYS917555 VIO917553:VIO917555 VSK917553:VSK917555 WCG917553:WCG917555 WMC917553:WMC917555 WVY917553:WVY917555 Q983089:Q983091 JM983089:JM983091 TI983089:TI983091 ADE983089:ADE983091 ANA983089:ANA983091 AWW983089:AWW983091 BGS983089:BGS983091 BQO983089:BQO983091 CAK983089:CAK983091 CKG983089:CKG983091 CUC983089:CUC983091 DDY983089:DDY983091 DNU983089:DNU983091 DXQ983089:DXQ983091 EHM983089:EHM983091 ERI983089:ERI983091 FBE983089:FBE983091 FLA983089:FLA983091 FUW983089:FUW983091 GES983089:GES983091 GOO983089:GOO983091 GYK983089:GYK983091 HIG983089:HIG983091 HSC983089:HSC983091 IBY983089:IBY983091 ILU983089:ILU983091 IVQ983089:IVQ983091 JFM983089:JFM983091 JPI983089:JPI983091 JZE983089:JZE983091 KJA983089:KJA983091 KSW983089:KSW983091 LCS983089:LCS983091 LMO983089:LMO983091 LWK983089:LWK983091 MGG983089:MGG983091 MQC983089:MQC983091 MZY983089:MZY983091 NJU983089:NJU983091 NTQ983089:NTQ983091 ODM983089:ODM983091 ONI983089:ONI983091 OXE983089:OXE983091 PHA983089:PHA983091 PQW983089:PQW983091 QAS983089:QAS983091 QKO983089:QKO983091 QUK983089:QUK983091 REG983089:REG983091 ROC983089:ROC983091 RXY983089:RXY983091 SHU983089:SHU983091 SRQ983089:SRQ983091 TBM983089:TBM983091 TLI983089:TLI983091 TVE983089:TVE983091 UFA983089:UFA983091 UOW983089:UOW983091 UYS983089:UYS983091 VIO983089:VIO983091 VSK983089:VSK983091 WCG983089:WCG983091 WMC983089:WMC983091 WVY983089:WVY983091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A65591 IW65591 SS65591 ACO65591 AMK65591 AWG65591 BGC65591 BPY65591 BZU65591 CJQ65591 CTM65591 DDI65591 DNE65591 DXA65591 EGW65591 EQS65591 FAO65591 FKK65591 FUG65591 GEC65591 GNY65591 GXU65591 HHQ65591 HRM65591 IBI65591 ILE65591 IVA65591 JEW65591 JOS65591 JYO65591 KIK65591 KSG65591 LCC65591 LLY65591 LVU65591 MFQ65591 MPM65591 MZI65591 NJE65591 NTA65591 OCW65591 OMS65591 OWO65591 PGK65591 PQG65591 QAC65591 QJY65591 QTU65591 RDQ65591 RNM65591 RXI65591 SHE65591 SRA65591 TAW65591 TKS65591 TUO65591 UEK65591 UOG65591 UYC65591 VHY65591 VRU65591 WBQ65591 WLM65591 WVI65591 A131127 IW131127 SS131127 ACO131127 AMK131127 AWG131127 BGC131127 BPY131127 BZU131127 CJQ131127 CTM131127 DDI131127 DNE131127 DXA131127 EGW131127 EQS131127 FAO131127 FKK131127 FUG131127 GEC131127 GNY131127 GXU131127 HHQ131127 HRM131127 IBI131127 ILE131127 IVA131127 JEW131127 JOS131127 JYO131127 KIK131127 KSG131127 LCC131127 LLY131127 LVU131127 MFQ131127 MPM131127 MZI131127 NJE131127 NTA131127 OCW131127 OMS131127 OWO131127 PGK131127 PQG131127 QAC131127 QJY131127 QTU131127 RDQ131127 RNM131127 RXI131127 SHE131127 SRA131127 TAW131127 TKS131127 TUO131127 UEK131127 UOG131127 UYC131127 VHY131127 VRU131127 WBQ131127 WLM131127 WVI131127 A196663 IW196663 SS196663 ACO196663 AMK196663 AWG196663 BGC196663 BPY196663 BZU196663 CJQ196663 CTM196663 DDI196663 DNE196663 DXA196663 EGW196663 EQS196663 FAO196663 FKK196663 FUG196663 GEC196663 GNY196663 GXU196663 HHQ196663 HRM196663 IBI196663 ILE196663 IVA196663 JEW196663 JOS196663 JYO196663 KIK196663 KSG196663 LCC196663 LLY196663 LVU196663 MFQ196663 MPM196663 MZI196663 NJE196663 NTA196663 OCW196663 OMS196663 OWO196663 PGK196663 PQG196663 QAC196663 QJY196663 QTU196663 RDQ196663 RNM196663 RXI196663 SHE196663 SRA196663 TAW196663 TKS196663 TUO196663 UEK196663 UOG196663 UYC196663 VHY196663 VRU196663 WBQ196663 WLM196663 WVI196663 A262199 IW262199 SS262199 ACO262199 AMK262199 AWG262199 BGC262199 BPY262199 BZU262199 CJQ262199 CTM262199 DDI262199 DNE262199 DXA262199 EGW262199 EQS262199 FAO262199 FKK262199 FUG262199 GEC262199 GNY262199 GXU262199 HHQ262199 HRM262199 IBI262199 ILE262199 IVA262199 JEW262199 JOS262199 JYO262199 KIK262199 KSG262199 LCC262199 LLY262199 LVU262199 MFQ262199 MPM262199 MZI262199 NJE262199 NTA262199 OCW262199 OMS262199 OWO262199 PGK262199 PQG262199 QAC262199 QJY262199 QTU262199 RDQ262199 RNM262199 RXI262199 SHE262199 SRA262199 TAW262199 TKS262199 TUO262199 UEK262199 UOG262199 UYC262199 VHY262199 VRU262199 WBQ262199 WLM262199 WVI262199 A327735 IW327735 SS327735 ACO327735 AMK327735 AWG327735 BGC327735 BPY327735 BZU327735 CJQ327735 CTM327735 DDI327735 DNE327735 DXA327735 EGW327735 EQS327735 FAO327735 FKK327735 FUG327735 GEC327735 GNY327735 GXU327735 HHQ327735 HRM327735 IBI327735 ILE327735 IVA327735 JEW327735 JOS327735 JYO327735 KIK327735 KSG327735 LCC327735 LLY327735 LVU327735 MFQ327735 MPM327735 MZI327735 NJE327735 NTA327735 OCW327735 OMS327735 OWO327735 PGK327735 PQG327735 QAC327735 QJY327735 QTU327735 RDQ327735 RNM327735 RXI327735 SHE327735 SRA327735 TAW327735 TKS327735 TUO327735 UEK327735 UOG327735 UYC327735 VHY327735 VRU327735 WBQ327735 WLM327735 WVI327735 A393271 IW393271 SS393271 ACO393271 AMK393271 AWG393271 BGC393271 BPY393271 BZU393271 CJQ393271 CTM393271 DDI393271 DNE393271 DXA393271 EGW393271 EQS393271 FAO393271 FKK393271 FUG393271 GEC393271 GNY393271 GXU393271 HHQ393271 HRM393271 IBI393271 ILE393271 IVA393271 JEW393271 JOS393271 JYO393271 KIK393271 KSG393271 LCC393271 LLY393271 LVU393271 MFQ393271 MPM393271 MZI393271 NJE393271 NTA393271 OCW393271 OMS393271 OWO393271 PGK393271 PQG393271 QAC393271 QJY393271 QTU393271 RDQ393271 RNM393271 RXI393271 SHE393271 SRA393271 TAW393271 TKS393271 TUO393271 UEK393271 UOG393271 UYC393271 VHY393271 VRU393271 WBQ393271 WLM393271 WVI393271 A458807 IW458807 SS458807 ACO458807 AMK458807 AWG458807 BGC458807 BPY458807 BZU458807 CJQ458807 CTM458807 DDI458807 DNE458807 DXA458807 EGW458807 EQS458807 FAO458807 FKK458807 FUG458807 GEC458807 GNY458807 GXU458807 HHQ458807 HRM458807 IBI458807 ILE458807 IVA458807 JEW458807 JOS458807 JYO458807 KIK458807 KSG458807 LCC458807 LLY458807 LVU458807 MFQ458807 MPM458807 MZI458807 NJE458807 NTA458807 OCW458807 OMS458807 OWO458807 PGK458807 PQG458807 QAC458807 QJY458807 QTU458807 RDQ458807 RNM458807 RXI458807 SHE458807 SRA458807 TAW458807 TKS458807 TUO458807 UEK458807 UOG458807 UYC458807 VHY458807 VRU458807 WBQ458807 WLM458807 WVI458807 A524343 IW524343 SS524343 ACO524343 AMK524343 AWG524343 BGC524343 BPY524343 BZU524343 CJQ524343 CTM524343 DDI524343 DNE524343 DXA524343 EGW524343 EQS524343 FAO524343 FKK524343 FUG524343 GEC524343 GNY524343 GXU524343 HHQ524343 HRM524343 IBI524343 ILE524343 IVA524343 JEW524343 JOS524343 JYO524343 KIK524343 KSG524343 LCC524343 LLY524343 LVU524343 MFQ524343 MPM524343 MZI524343 NJE524343 NTA524343 OCW524343 OMS524343 OWO524343 PGK524343 PQG524343 QAC524343 QJY524343 QTU524343 RDQ524343 RNM524343 RXI524343 SHE524343 SRA524343 TAW524343 TKS524343 TUO524343 UEK524343 UOG524343 UYC524343 VHY524343 VRU524343 WBQ524343 WLM524343 WVI524343 A589879 IW589879 SS589879 ACO589879 AMK589879 AWG589879 BGC589879 BPY589879 BZU589879 CJQ589879 CTM589879 DDI589879 DNE589879 DXA589879 EGW589879 EQS589879 FAO589879 FKK589879 FUG589879 GEC589879 GNY589879 GXU589879 HHQ589879 HRM589879 IBI589879 ILE589879 IVA589879 JEW589879 JOS589879 JYO589879 KIK589879 KSG589879 LCC589879 LLY589879 LVU589879 MFQ589879 MPM589879 MZI589879 NJE589879 NTA589879 OCW589879 OMS589879 OWO589879 PGK589879 PQG589879 QAC589879 QJY589879 QTU589879 RDQ589879 RNM589879 RXI589879 SHE589879 SRA589879 TAW589879 TKS589879 TUO589879 UEK589879 UOG589879 UYC589879 VHY589879 VRU589879 WBQ589879 WLM589879 WVI589879 A655415 IW655415 SS655415 ACO655415 AMK655415 AWG655415 BGC655415 BPY655415 BZU655415 CJQ655415 CTM655415 DDI655415 DNE655415 DXA655415 EGW655415 EQS655415 FAO655415 FKK655415 FUG655415 GEC655415 GNY655415 GXU655415 HHQ655415 HRM655415 IBI655415 ILE655415 IVA655415 JEW655415 JOS655415 JYO655415 KIK655415 KSG655415 LCC655415 LLY655415 LVU655415 MFQ655415 MPM655415 MZI655415 NJE655415 NTA655415 OCW655415 OMS655415 OWO655415 PGK655415 PQG655415 QAC655415 QJY655415 QTU655415 RDQ655415 RNM655415 RXI655415 SHE655415 SRA655415 TAW655415 TKS655415 TUO655415 UEK655415 UOG655415 UYC655415 VHY655415 VRU655415 WBQ655415 WLM655415 WVI655415 A720951 IW720951 SS720951 ACO720951 AMK720951 AWG720951 BGC720951 BPY720951 BZU720951 CJQ720951 CTM720951 DDI720951 DNE720951 DXA720951 EGW720951 EQS720951 FAO720951 FKK720951 FUG720951 GEC720951 GNY720951 GXU720951 HHQ720951 HRM720951 IBI720951 ILE720951 IVA720951 JEW720951 JOS720951 JYO720951 KIK720951 KSG720951 LCC720951 LLY720951 LVU720951 MFQ720951 MPM720951 MZI720951 NJE720951 NTA720951 OCW720951 OMS720951 OWO720951 PGK720951 PQG720951 QAC720951 QJY720951 QTU720951 RDQ720951 RNM720951 RXI720951 SHE720951 SRA720951 TAW720951 TKS720951 TUO720951 UEK720951 UOG720951 UYC720951 VHY720951 VRU720951 WBQ720951 WLM720951 WVI720951 A786487 IW786487 SS786487 ACO786487 AMK786487 AWG786487 BGC786487 BPY786487 BZU786487 CJQ786487 CTM786487 DDI786487 DNE786487 DXA786487 EGW786487 EQS786487 FAO786487 FKK786487 FUG786487 GEC786487 GNY786487 GXU786487 HHQ786487 HRM786487 IBI786487 ILE786487 IVA786487 JEW786487 JOS786487 JYO786487 KIK786487 KSG786487 LCC786487 LLY786487 LVU786487 MFQ786487 MPM786487 MZI786487 NJE786487 NTA786487 OCW786487 OMS786487 OWO786487 PGK786487 PQG786487 QAC786487 QJY786487 QTU786487 RDQ786487 RNM786487 RXI786487 SHE786487 SRA786487 TAW786487 TKS786487 TUO786487 UEK786487 UOG786487 UYC786487 VHY786487 VRU786487 WBQ786487 WLM786487 WVI786487 A852023 IW852023 SS852023 ACO852023 AMK852023 AWG852023 BGC852023 BPY852023 BZU852023 CJQ852023 CTM852023 DDI852023 DNE852023 DXA852023 EGW852023 EQS852023 FAO852023 FKK852023 FUG852023 GEC852023 GNY852023 GXU852023 HHQ852023 HRM852023 IBI852023 ILE852023 IVA852023 JEW852023 JOS852023 JYO852023 KIK852023 KSG852023 LCC852023 LLY852023 LVU852023 MFQ852023 MPM852023 MZI852023 NJE852023 NTA852023 OCW852023 OMS852023 OWO852023 PGK852023 PQG852023 QAC852023 QJY852023 QTU852023 RDQ852023 RNM852023 RXI852023 SHE852023 SRA852023 TAW852023 TKS852023 TUO852023 UEK852023 UOG852023 UYC852023 VHY852023 VRU852023 WBQ852023 WLM852023 WVI852023 A917559 IW917559 SS917559 ACO917559 AMK917559 AWG917559 BGC917559 BPY917559 BZU917559 CJQ917559 CTM917559 DDI917559 DNE917559 DXA917559 EGW917559 EQS917559 FAO917559 FKK917559 FUG917559 GEC917559 GNY917559 GXU917559 HHQ917559 HRM917559 IBI917559 ILE917559 IVA917559 JEW917559 JOS917559 JYO917559 KIK917559 KSG917559 LCC917559 LLY917559 LVU917559 MFQ917559 MPM917559 MZI917559 NJE917559 NTA917559 OCW917559 OMS917559 OWO917559 PGK917559 PQG917559 QAC917559 QJY917559 QTU917559 RDQ917559 RNM917559 RXI917559 SHE917559 SRA917559 TAW917559 TKS917559 TUO917559 UEK917559 UOG917559 UYC917559 VHY917559 VRU917559 WBQ917559 WLM917559 WVI917559 A983095 IW983095 SS983095 ACO983095 AMK983095 AWG983095 BGC983095 BPY983095 BZU983095 CJQ983095 CTM983095 DDI983095 DNE983095 DXA983095 EGW983095 EQS983095 FAO983095 FKK983095 FUG983095 GEC983095 GNY983095 GXU983095 HHQ983095 HRM983095 IBI983095 ILE983095 IVA983095 JEW983095 JOS983095 JYO983095 KIK983095 KSG983095 LCC983095 LLY983095 LVU983095 MFQ983095 MPM983095 MZI983095 NJE983095 NTA983095 OCW983095 OMS983095 OWO983095 PGK983095 PQG983095 QAC983095 QJY983095 QTU983095 RDQ983095 RNM983095 RXI983095 SHE983095 SRA983095 TAW983095 TKS983095 TUO983095 UEK983095 UOG983095 UYC983095 VHY983095 VRU983095 WBQ983095 WLM983095 WVI983095 L67:L73 JH67:JH73 TD67:TD73 ACZ67:ACZ73 AMV67:AMV73 AWR67:AWR73 BGN67:BGN73 BQJ67:BQJ73 CAF67:CAF73 CKB67:CKB73 CTX67:CTX73 DDT67:DDT73 DNP67:DNP73 DXL67:DXL73 EHH67:EHH73 ERD67:ERD73 FAZ67:FAZ73 FKV67:FKV73 FUR67:FUR73 GEN67:GEN73 GOJ67:GOJ73 GYF67:GYF73 HIB67:HIB73 HRX67:HRX73 IBT67:IBT73 ILP67:ILP73 IVL67:IVL73 JFH67:JFH73 JPD67:JPD73 JYZ67:JYZ73 KIV67:KIV73 KSR67:KSR73 LCN67:LCN73 LMJ67:LMJ73 LWF67:LWF73 MGB67:MGB73 MPX67:MPX73 MZT67:MZT73 NJP67:NJP73 NTL67:NTL73 ODH67:ODH73 OND67:OND73 OWZ67:OWZ73 PGV67:PGV73 PQR67:PQR73 QAN67:QAN73 QKJ67:QKJ73 QUF67:QUF73 REB67:REB73 RNX67:RNX73 RXT67:RXT73 SHP67:SHP73 SRL67:SRL73 TBH67:TBH73 TLD67:TLD73 TUZ67:TUZ73 UEV67:UEV73 UOR67:UOR73 UYN67:UYN73 VIJ67:VIJ73 VSF67:VSF73 WCB67:WCB73 WLX67:WLX73 WVT67:WVT73 L65603:L65609 JH65603:JH65609 TD65603:TD65609 ACZ65603:ACZ65609 AMV65603:AMV65609 AWR65603:AWR65609 BGN65603:BGN65609 BQJ65603:BQJ65609 CAF65603:CAF65609 CKB65603:CKB65609 CTX65603:CTX65609 DDT65603:DDT65609 DNP65603:DNP65609 DXL65603:DXL65609 EHH65603:EHH65609 ERD65603:ERD65609 FAZ65603:FAZ65609 FKV65603:FKV65609 FUR65603:FUR65609 GEN65603:GEN65609 GOJ65603:GOJ65609 GYF65603:GYF65609 HIB65603:HIB65609 HRX65603:HRX65609 IBT65603:IBT65609 ILP65603:ILP65609 IVL65603:IVL65609 JFH65603:JFH65609 JPD65603:JPD65609 JYZ65603:JYZ65609 KIV65603:KIV65609 KSR65603:KSR65609 LCN65603:LCN65609 LMJ65603:LMJ65609 LWF65603:LWF65609 MGB65603:MGB65609 MPX65603:MPX65609 MZT65603:MZT65609 NJP65603:NJP65609 NTL65603:NTL65609 ODH65603:ODH65609 OND65603:OND65609 OWZ65603:OWZ65609 PGV65603:PGV65609 PQR65603:PQR65609 QAN65603:QAN65609 QKJ65603:QKJ65609 QUF65603:QUF65609 REB65603:REB65609 RNX65603:RNX65609 RXT65603:RXT65609 SHP65603:SHP65609 SRL65603:SRL65609 TBH65603:TBH65609 TLD65603:TLD65609 TUZ65603:TUZ65609 UEV65603:UEV65609 UOR65603:UOR65609 UYN65603:UYN65609 VIJ65603:VIJ65609 VSF65603:VSF65609 WCB65603:WCB65609 WLX65603:WLX65609 WVT65603:WVT65609 L131139:L131145 JH131139:JH131145 TD131139:TD131145 ACZ131139:ACZ131145 AMV131139:AMV131145 AWR131139:AWR131145 BGN131139:BGN131145 BQJ131139:BQJ131145 CAF131139:CAF131145 CKB131139:CKB131145 CTX131139:CTX131145 DDT131139:DDT131145 DNP131139:DNP131145 DXL131139:DXL131145 EHH131139:EHH131145 ERD131139:ERD131145 FAZ131139:FAZ131145 FKV131139:FKV131145 FUR131139:FUR131145 GEN131139:GEN131145 GOJ131139:GOJ131145 GYF131139:GYF131145 HIB131139:HIB131145 HRX131139:HRX131145 IBT131139:IBT131145 ILP131139:ILP131145 IVL131139:IVL131145 JFH131139:JFH131145 JPD131139:JPD131145 JYZ131139:JYZ131145 KIV131139:KIV131145 KSR131139:KSR131145 LCN131139:LCN131145 LMJ131139:LMJ131145 LWF131139:LWF131145 MGB131139:MGB131145 MPX131139:MPX131145 MZT131139:MZT131145 NJP131139:NJP131145 NTL131139:NTL131145 ODH131139:ODH131145 OND131139:OND131145 OWZ131139:OWZ131145 PGV131139:PGV131145 PQR131139:PQR131145 QAN131139:QAN131145 QKJ131139:QKJ131145 QUF131139:QUF131145 REB131139:REB131145 RNX131139:RNX131145 RXT131139:RXT131145 SHP131139:SHP131145 SRL131139:SRL131145 TBH131139:TBH131145 TLD131139:TLD131145 TUZ131139:TUZ131145 UEV131139:UEV131145 UOR131139:UOR131145 UYN131139:UYN131145 VIJ131139:VIJ131145 VSF131139:VSF131145 WCB131139:WCB131145 WLX131139:WLX131145 WVT131139:WVT131145 L196675:L196681 JH196675:JH196681 TD196675:TD196681 ACZ196675:ACZ196681 AMV196675:AMV196681 AWR196675:AWR196681 BGN196675:BGN196681 BQJ196675:BQJ196681 CAF196675:CAF196681 CKB196675:CKB196681 CTX196675:CTX196681 DDT196675:DDT196681 DNP196675:DNP196681 DXL196675:DXL196681 EHH196675:EHH196681 ERD196675:ERD196681 FAZ196675:FAZ196681 FKV196675:FKV196681 FUR196675:FUR196681 GEN196675:GEN196681 GOJ196675:GOJ196681 GYF196675:GYF196681 HIB196675:HIB196681 HRX196675:HRX196681 IBT196675:IBT196681 ILP196675:ILP196681 IVL196675:IVL196681 JFH196675:JFH196681 JPD196675:JPD196681 JYZ196675:JYZ196681 KIV196675:KIV196681 KSR196675:KSR196681 LCN196675:LCN196681 LMJ196675:LMJ196681 LWF196675:LWF196681 MGB196675:MGB196681 MPX196675:MPX196681 MZT196675:MZT196681 NJP196675:NJP196681 NTL196675:NTL196681 ODH196675:ODH196681 OND196675:OND196681 OWZ196675:OWZ196681 PGV196675:PGV196681 PQR196675:PQR196681 QAN196675:QAN196681 QKJ196675:QKJ196681 QUF196675:QUF196681 REB196675:REB196681 RNX196675:RNX196681 RXT196675:RXT196681 SHP196675:SHP196681 SRL196675:SRL196681 TBH196675:TBH196681 TLD196675:TLD196681 TUZ196675:TUZ196681 UEV196675:UEV196681 UOR196675:UOR196681 UYN196675:UYN196681 VIJ196675:VIJ196681 VSF196675:VSF196681 WCB196675:WCB196681 WLX196675:WLX196681 WVT196675:WVT196681 L262211:L262217 JH262211:JH262217 TD262211:TD262217 ACZ262211:ACZ262217 AMV262211:AMV262217 AWR262211:AWR262217 BGN262211:BGN262217 BQJ262211:BQJ262217 CAF262211:CAF262217 CKB262211:CKB262217 CTX262211:CTX262217 DDT262211:DDT262217 DNP262211:DNP262217 DXL262211:DXL262217 EHH262211:EHH262217 ERD262211:ERD262217 FAZ262211:FAZ262217 FKV262211:FKV262217 FUR262211:FUR262217 GEN262211:GEN262217 GOJ262211:GOJ262217 GYF262211:GYF262217 HIB262211:HIB262217 HRX262211:HRX262217 IBT262211:IBT262217 ILP262211:ILP262217 IVL262211:IVL262217 JFH262211:JFH262217 JPD262211:JPD262217 JYZ262211:JYZ262217 KIV262211:KIV262217 KSR262211:KSR262217 LCN262211:LCN262217 LMJ262211:LMJ262217 LWF262211:LWF262217 MGB262211:MGB262217 MPX262211:MPX262217 MZT262211:MZT262217 NJP262211:NJP262217 NTL262211:NTL262217 ODH262211:ODH262217 OND262211:OND262217 OWZ262211:OWZ262217 PGV262211:PGV262217 PQR262211:PQR262217 QAN262211:QAN262217 QKJ262211:QKJ262217 QUF262211:QUF262217 REB262211:REB262217 RNX262211:RNX262217 RXT262211:RXT262217 SHP262211:SHP262217 SRL262211:SRL262217 TBH262211:TBH262217 TLD262211:TLD262217 TUZ262211:TUZ262217 UEV262211:UEV262217 UOR262211:UOR262217 UYN262211:UYN262217 VIJ262211:VIJ262217 VSF262211:VSF262217 WCB262211:WCB262217 WLX262211:WLX262217 WVT262211:WVT262217 L327747:L327753 JH327747:JH327753 TD327747:TD327753 ACZ327747:ACZ327753 AMV327747:AMV327753 AWR327747:AWR327753 BGN327747:BGN327753 BQJ327747:BQJ327753 CAF327747:CAF327753 CKB327747:CKB327753 CTX327747:CTX327753 DDT327747:DDT327753 DNP327747:DNP327753 DXL327747:DXL327753 EHH327747:EHH327753 ERD327747:ERD327753 FAZ327747:FAZ327753 FKV327747:FKV327753 FUR327747:FUR327753 GEN327747:GEN327753 GOJ327747:GOJ327753 GYF327747:GYF327753 HIB327747:HIB327753 HRX327747:HRX327753 IBT327747:IBT327753 ILP327747:ILP327753 IVL327747:IVL327753 JFH327747:JFH327753 JPD327747:JPD327753 JYZ327747:JYZ327753 KIV327747:KIV327753 KSR327747:KSR327753 LCN327747:LCN327753 LMJ327747:LMJ327753 LWF327747:LWF327753 MGB327747:MGB327753 MPX327747:MPX327753 MZT327747:MZT327753 NJP327747:NJP327753 NTL327747:NTL327753 ODH327747:ODH327753 OND327747:OND327753 OWZ327747:OWZ327753 PGV327747:PGV327753 PQR327747:PQR327753 QAN327747:QAN327753 QKJ327747:QKJ327753 QUF327747:QUF327753 REB327747:REB327753 RNX327747:RNX327753 RXT327747:RXT327753 SHP327747:SHP327753 SRL327747:SRL327753 TBH327747:TBH327753 TLD327747:TLD327753 TUZ327747:TUZ327753 UEV327747:UEV327753 UOR327747:UOR327753 UYN327747:UYN327753 VIJ327747:VIJ327753 VSF327747:VSF327753 WCB327747:WCB327753 WLX327747:WLX327753 WVT327747:WVT327753 L393283:L393289 JH393283:JH393289 TD393283:TD393289 ACZ393283:ACZ393289 AMV393283:AMV393289 AWR393283:AWR393289 BGN393283:BGN393289 BQJ393283:BQJ393289 CAF393283:CAF393289 CKB393283:CKB393289 CTX393283:CTX393289 DDT393283:DDT393289 DNP393283:DNP393289 DXL393283:DXL393289 EHH393283:EHH393289 ERD393283:ERD393289 FAZ393283:FAZ393289 FKV393283:FKV393289 FUR393283:FUR393289 GEN393283:GEN393289 GOJ393283:GOJ393289 GYF393283:GYF393289 HIB393283:HIB393289 HRX393283:HRX393289 IBT393283:IBT393289 ILP393283:ILP393289 IVL393283:IVL393289 JFH393283:JFH393289 JPD393283:JPD393289 JYZ393283:JYZ393289 KIV393283:KIV393289 KSR393283:KSR393289 LCN393283:LCN393289 LMJ393283:LMJ393289 LWF393283:LWF393289 MGB393283:MGB393289 MPX393283:MPX393289 MZT393283:MZT393289 NJP393283:NJP393289 NTL393283:NTL393289 ODH393283:ODH393289 OND393283:OND393289 OWZ393283:OWZ393289 PGV393283:PGV393289 PQR393283:PQR393289 QAN393283:QAN393289 QKJ393283:QKJ393289 QUF393283:QUF393289 REB393283:REB393289 RNX393283:RNX393289 RXT393283:RXT393289 SHP393283:SHP393289 SRL393283:SRL393289 TBH393283:TBH393289 TLD393283:TLD393289 TUZ393283:TUZ393289 UEV393283:UEV393289 UOR393283:UOR393289 UYN393283:UYN393289 VIJ393283:VIJ393289 VSF393283:VSF393289 WCB393283:WCB393289 WLX393283:WLX393289 WVT393283:WVT393289 L458819:L458825 JH458819:JH458825 TD458819:TD458825 ACZ458819:ACZ458825 AMV458819:AMV458825 AWR458819:AWR458825 BGN458819:BGN458825 BQJ458819:BQJ458825 CAF458819:CAF458825 CKB458819:CKB458825 CTX458819:CTX458825 DDT458819:DDT458825 DNP458819:DNP458825 DXL458819:DXL458825 EHH458819:EHH458825 ERD458819:ERD458825 FAZ458819:FAZ458825 FKV458819:FKV458825 FUR458819:FUR458825 GEN458819:GEN458825 GOJ458819:GOJ458825 GYF458819:GYF458825 HIB458819:HIB458825 HRX458819:HRX458825 IBT458819:IBT458825 ILP458819:ILP458825 IVL458819:IVL458825 JFH458819:JFH458825 JPD458819:JPD458825 JYZ458819:JYZ458825 KIV458819:KIV458825 KSR458819:KSR458825 LCN458819:LCN458825 LMJ458819:LMJ458825 LWF458819:LWF458825 MGB458819:MGB458825 MPX458819:MPX458825 MZT458819:MZT458825 NJP458819:NJP458825 NTL458819:NTL458825 ODH458819:ODH458825 OND458819:OND458825 OWZ458819:OWZ458825 PGV458819:PGV458825 PQR458819:PQR458825 QAN458819:QAN458825 QKJ458819:QKJ458825 QUF458819:QUF458825 REB458819:REB458825 RNX458819:RNX458825 RXT458819:RXT458825 SHP458819:SHP458825 SRL458819:SRL458825 TBH458819:TBH458825 TLD458819:TLD458825 TUZ458819:TUZ458825 UEV458819:UEV458825 UOR458819:UOR458825 UYN458819:UYN458825 VIJ458819:VIJ458825 VSF458819:VSF458825 WCB458819:WCB458825 WLX458819:WLX458825 WVT458819:WVT458825 L524355:L524361 JH524355:JH524361 TD524355:TD524361 ACZ524355:ACZ524361 AMV524355:AMV524361 AWR524355:AWR524361 BGN524355:BGN524361 BQJ524355:BQJ524361 CAF524355:CAF524361 CKB524355:CKB524361 CTX524355:CTX524361 DDT524355:DDT524361 DNP524355:DNP524361 DXL524355:DXL524361 EHH524355:EHH524361 ERD524355:ERD524361 FAZ524355:FAZ524361 FKV524355:FKV524361 FUR524355:FUR524361 GEN524355:GEN524361 GOJ524355:GOJ524361 GYF524355:GYF524361 HIB524355:HIB524361 HRX524355:HRX524361 IBT524355:IBT524361 ILP524355:ILP524361 IVL524355:IVL524361 JFH524355:JFH524361 JPD524355:JPD524361 JYZ524355:JYZ524361 KIV524355:KIV524361 KSR524355:KSR524361 LCN524355:LCN524361 LMJ524355:LMJ524361 LWF524355:LWF524361 MGB524355:MGB524361 MPX524355:MPX524361 MZT524355:MZT524361 NJP524355:NJP524361 NTL524355:NTL524361 ODH524355:ODH524361 OND524355:OND524361 OWZ524355:OWZ524361 PGV524355:PGV524361 PQR524355:PQR524361 QAN524355:QAN524361 QKJ524355:QKJ524361 QUF524355:QUF524361 REB524355:REB524361 RNX524355:RNX524361 RXT524355:RXT524361 SHP524355:SHP524361 SRL524355:SRL524361 TBH524355:TBH524361 TLD524355:TLD524361 TUZ524355:TUZ524361 UEV524355:UEV524361 UOR524355:UOR524361 UYN524355:UYN524361 VIJ524355:VIJ524361 VSF524355:VSF524361 WCB524355:WCB524361 WLX524355:WLX524361 WVT524355:WVT524361 L589891:L589897 JH589891:JH589897 TD589891:TD589897 ACZ589891:ACZ589897 AMV589891:AMV589897 AWR589891:AWR589897 BGN589891:BGN589897 BQJ589891:BQJ589897 CAF589891:CAF589897 CKB589891:CKB589897 CTX589891:CTX589897 DDT589891:DDT589897 DNP589891:DNP589897 DXL589891:DXL589897 EHH589891:EHH589897 ERD589891:ERD589897 FAZ589891:FAZ589897 FKV589891:FKV589897 FUR589891:FUR589897 GEN589891:GEN589897 GOJ589891:GOJ589897 GYF589891:GYF589897 HIB589891:HIB589897 HRX589891:HRX589897 IBT589891:IBT589897 ILP589891:ILP589897 IVL589891:IVL589897 JFH589891:JFH589897 JPD589891:JPD589897 JYZ589891:JYZ589897 KIV589891:KIV589897 KSR589891:KSR589897 LCN589891:LCN589897 LMJ589891:LMJ589897 LWF589891:LWF589897 MGB589891:MGB589897 MPX589891:MPX589897 MZT589891:MZT589897 NJP589891:NJP589897 NTL589891:NTL589897 ODH589891:ODH589897 OND589891:OND589897 OWZ589891:OWZ589897 PGV589891:PGV589897 PQR589891:PQR589897 QAN589891:QAN589897 QKJ589891:QKJ589897 QUF589891:QUF589897 REB589891:REB589897 RNX589891:RNX589897 RXT589891:RXT589897 SHP589891:SHP589897 SRL589891:SRL589897 TBH589891:TBH589897 TLD589891:TLD589897 TUZ589891:TUZ589897 UEV589891:UEV589897 UOR589891:UOR589897 UYN589891:UYN589897 VIJ589891:VIJ589897 VSF589891:VSF589897 WCB589891:WCB589897 WLX589891:WLX589897 WVT589891:WVT589897 L655427:L655433 JH655427:JH655433 TD655427:TD655433 ACZ655427:ACZ655433 AMV655427:AMV655433 AWR655427:AWR655433 BGN655427:BGN655433 BQJ655427:BQJ655433 CAF655427:CAF655433 CKB655427:CKB655433 CTX655427:CTX655433 DDT655427:DDT655433 DNP655427:DNP655433 DXL655427:DXL655433 EHH655427:EHH655433 ERD655427:ERD655433 FAZ655427:FAZ655433 FKV655427:FKV655433 FUR655427:FUR655433 GEN655427:GEN655433 GOJ655427:GOJ655433 GYF655427:GYF655433 HIB655427:HIB655433 HRX655427:HRX655433 IBT655427:IBT655433 ILP655427:ILP655433 IVL655427:IVL655433 JFH655427:JFH655433 JPD655427:JPD655433 JYZ655427:JYZ655433 KIV655427:KIV655433 KSR655427:KSR655433 LCN655427:LCN655433 LMJ655427:LMJ655433 LWF655427:LWF655433 MGB655427:MGB655433 MPX655427:MPX655433 MZT655427:MZT655433 NJP655427:NJP655433 NTL655427:NTL655433 ODH655427:ODH655433 OND655427:OND655433 OWZ655427:OWZ655433 PGV655427:PGV655433 PQR655427:PQR655433 QAN655427:QAN655433 QKJ655427:QKJ655433 QUF655427:QUF655433 REB655427:REB655433 RNX655427:RNX655433 RXT655427:RXT655433 SHP655427:SHP655433 SRL655427:SRL655433 TBH655427:TBH655433 TLD655427:TLD655433 TUZ655427:TUZ655433 UEV655427:UEV655433 UOR655427:UOR655433 UYN655427:UYN655433 VIJ655427:VIJ655433 VSF655427:VSF655433 WCB655427:WCB655433 WLX655427:WLX655433 WVT655427:WVT655433 L720963:L720969 JH720963:JH720969 TD720963:TD720969 ACZ720963:ACZ720969 AMV720963:AMV720969 AWR720963:AWR720969 BGN720963:BGN720969 BQJ720963:BQJ720969 CAF720963:CAF720969 CKB720963:CKB720969 CTX720963:CTX720969 DDT720963:DDT720969 DNP720963:DNP720969 DXL720963:DXL720969 EHH720963:EHH720969 ERD720963:ERD720969 FAZ720963:FAZ720969 FKV720963:FKV720969 FUR720963:FUR720969 GEN720963:GEN720969 GOJ720963:GOJ720969 GYF720963:GYF720969 HIB720963:HIB720969 HRX720963:HRX720969 IBT720963:IBT720969 ILP720963:ILP720969 IVL720963:IVL720969 JFH720963:JFH720969 JPD720963:JPD720969 JYZ720963:JYZ720969 KIV720963:KIV720969 KSR720963:KSR720969 LCN720963:LCN720969 LMJ720963:LMJ720969 LWF720963:LWF720969 MGB720963:MGB720969 MPX720963:MPX720969 MZT720963:MZT720969 NJP720963:NJP720969 NTL720963:NTL720969 ODH720963:ODH720969 OND720963:OND720969 OWZ720963:OWZ720969 PGV720963:PGV720969 PQR720963:PQR720969 QAN720963:QAN720969 QKJ720963:QKJ720969 QUF720963:QUF720969 REB720963:REB720969 RNX720963:RNX720969 RXT720963:RXT720969 SHP720963:SHP720969 SRL720963:SRL720969 TBH720963:TBH720969 TLD720963:TLD720969 TUZ720963:TUZ720969 UEV720963:UEV720969 UOR720963:UOR720969 UYN720963:UYN720969 VIJ720963:VIJ720969 VSF720963:VSF720969 WCB720963:WCB720969 WLX720963:WLX720969 WVT720963:WVT720969 L786499:L786505 JH786499:JH786505 TD786499:TD786505 ACZ786499:ACZ786505 AMV786499:AMV786505 AWR786499:AWR786505 BGN786499:BGN786505 BQJ786499:BQJ786505 CAF786499:CAF786505 CKB786499:CKB786505 CTX786499:CTX786505 DDT786499:DDT786505 DNP786499:DNP786505 DXL786499:DXL786505 EHH786499:EHH786505 ERD786499:ERD786505 FAZ786499:FAZ786505 FKV786499:FKV786505 FUR786499:FUR786505 GEN786499:GEN786505 GOJ786499:GOJ786505 GYF786499:GYF786505 HIB786499:HIB786505 HRX786499:HRX786505 IBT786499:IBT786505 ILP786499:ILP786505 IVL786499:IVL786505 JFH786499:JFH786505 JPD786499:JPD786505 JYZ786499:JYZ786505 KIV786499:KIV786505 KSR786499:KSR786505 LCN786499:LCN786505 LMJ786499:LMJ786505 LWF786499:LWF786505 MGB786499:MGB786505 MPX786499:MPX786505 MZT786499:MZT786505 NJP786499:NJP786505 NTL786499:NTL786505 ODH786499:ODH786505 OND786499:OND786505 OWZ786499:OWZ786505 PGV786499:PGV786505 PQR786499:PQR786505 QAN786499:QAN786505 QKJ786499:QKJ786505 QUF786499:QUF786505 REB786499:REB786505 RNX786499:RNX786505 RXT786499:RXT786505 SHP786499:SHP786505 SRL786499:SRL786505 TBH786499:TBH786505 TLD786499:TLD786505 TUZ786499:TUZ786505 UEV786499:UEV786505 UOR786499:UOR786505 UYN786499:UYN786505 VIJ786499:VIJ786505 VSF786499:VSF786505 WCB786499:WCB786505 WLX786499:WLX786505 WVT786499:WVT786505 L852035:L852041 JH852035:JH852041 TD852035:TD852041 ACZ852035:ACZ852041 AMV852035:AMV852041 AWR852035:AWR852041 BGN852035:BGN852041 BQJ852035:BQJ852041 CAF852035:CAF852041 CKB852035:CKB852041 CTX852035:CTX852041 DDT852035:DDT852041 DNP852035:DNP852041 DXL852035:DXL852041 EHH852035:EHH852041 ERD852035:ERD852041 FAZ852035:FAZ852041 FKV852035:FKV852041 FUR852035:FUR852041 GEN852035:GEN852041 GOJ852035:GOJ852041 GYF852035:GYF852041 HIB852035:HIB852041 HRX852035:HRX852041 IBT852035:IBT852041 ILP852035:ILP852041 IVL852035:IVL852041 JFH852035:JFH852041 JPD852035:JPD852041 JYZ852035:JYZ852041 KIV852035:KIV852041 KSR852035:KSR852041 LCN852035:LCN852041 LMJ852035:LMJ852041 LWF852035:LWF852041 MGB852035:MGB852041 MPX852035:MPX852041 MZT852035:MZT852041 NJP852035:NJP852041 NTL852035:NTL852041 ODH852035:ODH852041 OND852035:OND852041 OWZ852035:OWZ852041 PGV852035:PGV852041 PQR852035:PQR852041 QAN852035:QAN852041 QKJ852035:QKJ852041 QUF852035:QUF852041 REB852035:REB852041 RNX852035:RNX852041 RXT852035:RXT852041 SHP852035:SHP852041 SRL852035:SRL852041 TBH852035:TBH852041 TLD852035:TLD852041 TUZ852035:TUZ852041 UEV852035:UEV852041 UOR852035:UOR852041 UYN852035:UYN852041 VIJ852035:VIJ852041 VSF852035:VSF852041 WCB852035:WCB852041 WLX852035:WLX852041 WVT852035:WVT852041 L917571:L917577 JH917571:JH917577 TD917571:TD917577 ACZ917571:ACZ917577 AMV917571:AMV917577 AWR917571:AWR917577 BGN917571:BGN917577 BQJ917571:BQJ917577 CAF917571:CAF917577 CKB917571:CKB917577 CTX917571:CTX917577 DDT917571:DDT917577 DNP917571:DNP917577 DXL917571:DXL917577 EHH917571:EHH917577 ERD917571:ERD917577 FAZ917571:FAZ917577 FKV917571:FKV917577 FUR917571:FUR917577 GEN917571:GEN917577 GOJ917571:GOJ917577 GYF917571:GYF917577 HIB917571:HIB917577 HRX917571:HRX917577 IBT917571:IBT917577 ILP917571:ILP917577 IVL917571:IVL917577 JFH917571:JFH917577 JPD917571:JPD917577 JYZ917571:JYZ917577 KIV917571:KIV917577 KSR917571:KSR917577 LCN917571:LCN917577 LMJ917571:LMJ917577 LWF917571:LWF917577 MGB917571:MGB917577 MPX917571:MPX917577 MZT917571:MZT917577 NJP917571:NJP917577 NTL917571:NTL917577 ODH917571:ODH917577 OND917571:OND917577 OWZ917571:OWZ917577 PGV917571:PGV917577 PQR917571:PQR917577 QAN917571:QAN917577 QKJ917571:QKJ917577 QUF917571:QUF917577 REB917571:REB917577 RNX917571:RNX917577 RXT917571:RXT917577 SHP917571:SHP917577 SRL917571:SRL917577 TBH917571:TBH917577 TLD917571:TLD917577 TUZ917571:TUZ917577 UEV917571:UEV917577 UOR917571:UOR917577 UYN917571:UYN917577 VIJ917571:VIJ917577 VSF917571:VSF917577 WCB917571:WCB917577 WLX917571:WLX917577 WVT917571:WVT917577 L983107:L983113 JH983107:JH983113 TD983107:TD983113 ACZ983107:ACZ983113 AMV983107:AMV983113 AWR983107:AWR983113 BGN983107:BGN983113 BQJ983107:BQJ983113 CAF983107:CAF983113 CKB983107:CKB983113 CTX983107:CTX983113 DDT983107:DDT983113 DNP983107:DNP983113 DXL983107:DXL983113 EHH983107:EHH983113 ERD983107:ERD983113 FAZ983107:FAZ983113 FKV983107:FKV983113 FUR983107:FUR983113 GEN983107:GEN983113 GOJ983107:GOJ983113 GYF983107:GYF983113 HIB983107:HIB983113 HRX983107:HRX983113 IBT983107:IBT983113 ILP983107:ILP983113 IVL983107:IVL983113 JFH983107:JFH983113 JPD983107:JPD983113 JYZ983107:JYZ983113 KIV983107:KIV983113 KSR983107:KSR983113 LCN983107:LCN983113 LMJ983107:LMJ983113 LWF983107:LWF983113 MGB983107:MGB983113 MPX983107:MPX983113 MZT983107:MZT983113 NJP983107:NJP983113 NTL983107:NTL983113 ODH983107:ODH983113 OND983107:OND983113 OWZ983107:OWZ983113 PGV983107:PGV983113 PQR983107:PQR983113 QAN983107:QAN983113 QKJ983107:QKJ983113 QUF983107:QUF983113 REB983107:REB983113 RNX983107:RNX983113 RXT983107:RXT983113 SHP983107:SHP983113 SRL983107:SRL983113 TBH983107:TBH983113 TLD983107:TLD983113 TUZ983107:TUZ983113 UEV983107:UEV983113 UOR983107:UOR983113 UYN983107:UYN983113 VIJ983107:VIJ983113 VSF983107:VSF983113 WCB983107:WCB983113 WLX983107:WLX983113 WVT983107:WVT983113 AE27:AE29 KA27:KA29 TW27:TW29 ADS27:ADS29 ANO27:ANO29 AXK27:AXK29 BHG27:BHG29 BRC27:BRC29 CAY27:CAY29 CKU27:CKU29 CUQ27:CUQ29 DEM27:DEM29 DOI27:DOI29 DYE27:DYE29 EIA27:EIA29 ERW27:ERW29 FBS27:FBS29 FLO27:FLO29 FVK27:FVK29 GFG27:GFG29 GPC27:GPC29 GYY27:GYY29 HIU27:HIU29 HSQ27:HSQ29 ICM27:ICM29 IMI27:IMI29 IWE27:IWE29 JGA27:JGA29 JPW27:JPW29 JZS27:JZS29 KJO27:KJO29 KTK27:KTK29 LDG27:LDG29 LNC27:LNC29 LWY27:LWY29 MGU27:MGU29 MQQ27:MQQ29 NAM27:NAM29 NKI27:NKI29 NUE27:NUE29 OEA27:OEA29 ONW27:ONW29 OXS27:OXS29 PHO27:PHO29 PRK27:PRK29 QBG27:QBG29 QLC27:QLC29 QUY27:QUY29 REU27:REU29 ROQ27:ROQ29 RYM27:RYM29 SII27:SII29 SSE27:SSE29 TCA27:TCA29 TLW27:TLW29 TVS27:TVS29 UFO27:UFO29 UPK27:UPK29 UZG27:UZG29 VJC27:VJC29 VSY27:VSY29 WCU27:WCU29 WMQ27:WMQ29 WWM27:WWM29 AE65563:AE65565 KA65563:KA65565 TW65563:TW65565 ADS65563:ADS65565 ANO65563:ANO65565 AXK65563:AXK65565 BHG65563:BHG65565 BRC65563:BRC65565 CAY65563:CAY65565 CKU65563:CKU65565 CUQ65563:CUQ65565 DEM65563:DEM65565 DOI65563:DOI65565 DYE65563:DYE65565 EIA65563:EIA65565 ERW65563:ERW65565 FBS65563:FBS65565 FLO65563:FLO65565 FVK65563:FVK65565 GFG65563:GFG65565 GPC65563:GPC65565 GYY65563:GYY65565 HIU65563:HIU65565 HSQ65563:HSQ65565 ICM65563:ICM65565 IMI65563:IMI65565 IWE65563:IWE65565 JGA65563:JGA65565 JPW65563:JPW65565 JZS65563:JZS65565 KJO65563:KJO65565 KTK65563:KTK65565 LDG65563:LDG65565 LNC65563:LNC65565 LWY65563:LWY65565 MGU65563:MGU65565 MQQ65563:MQQ65565 NAM65563:NAM65565 NKI65563:NKI65565 NUE65563:NUE65565 OEA65563:OEA65565 ONW65563:ONW65565 OXS65563:OXS65565 PHO65563:PHO65565 PRK65563:PRK65565 QBG65563:QBG65565 QLC65563:QLC65565 QUY65563:QUY65565 REU65563:REU65565 ROQ65563:ROQ65565 RYM65563:RYM65565 SII65563:SII65565 SSE65563:SSE65565 TCA65563:TCA65565 TLW65563:TLW65565 TVS65563:TVS65565 UFO65563:UFO65565 UPK65563:UPK65565 UZG65563:UZG65565 VJC65563:VJC65565 VSY65563:VSY65565 WCU65563:WCU65565 WMQ65563:WMQ65565 WWM65563:WWM65565 AE131099:AE131101 KA131099:KA131101 TW131099:TW131101 ADS131099:ADS131101 ANO131099:ANO131101 AXK131099:AXK131101 BHG131099:BHG131101 BRC131099:BRC131101 CAY131099:CAY131101 CKU131099:CKU131101 CUQ131099:CUQ131101 DEM131099:DEM131101 DOI131099:DOI131101 DYE131099:DYE131101 EIA131099:EIA131101 ERW131099:ERW131101 FBS131099:FBS131101 FLO131099:FLO131101 FVK131099:FVK131101 GFG131099:GFG131101 GPC131099:GPC131101 GYY131099:GYY131101 HIU131099:HIU131101 HSQ131099:HSQ131101 ICM131099:ICM131101 IMI131099:IMI131101 IWE131099:IWE131101 JGA131099:JGA131101 JPW131099:JPW131101 JZS131099:JZS131101 KJO131099:KJO131101 KTK131099:KTK131101 LDG131099:LDG131101 LNC131099:LNC131101 LWY131099:LWY131101 MGU131099:MGU131101 MQQ131099:MQQ131101 NAM131099:NAM131101 NKI131099:NKI131101 NUE131099:NUE131101 OEA131099:OEA131101 ONW131099:ONW131101 OXS131099:OXS131101 PHO131099:PHO131101 PRK131099:PRK131101 QBG131099:QBG131101 QLC131099:QLC131101 QUY131099:QUY131101 REU131099:REU131101 ROQ131099:ROQ131101 RYM131099:RYM131101 SII131099:SII131101 SSE131099:SSE131101 TCA131099:TCA131101 TLW131099:TLW131101 TVS131099:TVS131101 UFO131099:UFO131101 UPK131099:UPK131101 UZG131099:UZG131101 VJC131099:VJC131101 VSY131099:VSY131101 WCU131099:WCU131101 WMQ131099:WMQ131101 WWM131099:WWM131101 AE196635:AE196637 KA196635:KA196637 TW196635:TW196637 ADS196635:ADS196637 ANO196635:ANO196637 AXK196635:AXK196637 BHG196635:BHG196637 BRC196635:BRC196637 CAY196635:CAY196637 CKU196635:CKU196637 CUQ196635:CUQ196637 DEM196635:DEM196637 DOI196635:DOI196637 DYE196635:DYE196637 EIA196635:EIA196637 ERW196635:ERW196637 FBS196635:FBS196637 FLO196635:FLO196637 FVK196635:FVK196637 GFG196635:GFG196637 GPC196635:GPC196637 GYY196635:GYY196637 HIU196635:HIU196637 HSQ196635:HSQ196637 ICM196635:ICM196637 IMI196635:IMI196637 IWE196635:IWE196637 JGA196635:JGA196637 JPW196635:JPW196637 JZS196635:JZS196637 KJO196635:KJO196637 KTK196635:KTK196637 LDG196635:LDG196637 LNC196635:LNC196637 LWY196635:LWY196637 MGU196635:MGU196637 MQQ196635:MQQ196637 NAM196635:NAM196637 NKI196635:NKI196637 NUE196635:NUE196637 OEA196635:OEA196637 ONW196635:ONW196637 OXS196635:OXS196637 PHO196635:PHO196637 PRK196635:PRK196637 QBG196635:QBG196637 QLC196635:QLC196637 QUY196635:QUY196637 REU196635:REU196637 ROQ196635:ROQ196637 RYM196635:RYM196637 SII196635:SII196637 SSE196635:SSE196637 TCA196635:TCA196637 TLW196635:TLW196637 TVS196635:TVS196637 UFO196635:UFO196637 UPK196635:UPK196637 UZG196635:UZG196637 VJC196635:VJC196637 VSY196635:VSY196637 WCU196635:WCU196637 WMQ196635:WMQ196637 WWM196635:WWM196637 AE262171:AE262173 KA262171:KA262173 TW262171:TW262173 ADS262171:ADS262173 ANO262171:ANO262173 AXK262171:AXK262173 BHG262171:BHG262173 BRC262171:BRC262173 CAY262171:CAY262173 CKU262171:CKU262173 CUQ262171:CUQ262173 DEM262171:DEM262173 DOI262171:DOI262173 DYE262171:DYE262173 EIA262171:EIA262173 ERW262171:ERW262173 FBS262171:FBS262173 FLO262171:FLO262173 FVK262171:FVK262173 GFG262171:GFG262173 GPC262171:GPC262173 GYY262171:GYY262173 HIU262171:HIU262173 HSQ262171:HSQ262173 ICM262171:ICM262173 IMI262171:IMI262173 IWE262171:IWE262173 JGA262171:JGA262173 JPW262171:JPW262173 JZS262171:JZS262173 KJO262171:KJO262173 KTK262171:KTK262173 LDG262171:LDG262173 LNC262171:LNC262173 LWY262171:LWY262173 MGU262171:MGU262173 MQQ262171:MQQ262173 NAM262171:NAM262173 NKI262171:NKI262173 NUE262171:NUE262173 OEA262171:OEA262173 ONW262171:ONW262173 OXS262171:OXS262173 PHO262171:PHO262173 PRK262171:PRK262173 QBG262171:QBG262173 QLC262171:QLC262173 QUY262171:QUY262173 REU262171:REU262173 ROQ262171:ROQ262173 RYM262171:RYM262173 SII262171:SII262173 SSE262171:SSE262173 TCA262171:TCA262173 TLW262171:TLW262173 TVS262171:TVS262173 UFO262171:UFO262173 UPK262171:UPK262173 UZG262171:UZG262173 VJC262171:VJC262173 VSY262171:VSY262173 WCU262171:WCU262173 WMQ262171:WMQ262173 WWM262171:WWM262173 AE327707:AE327709 KA327707:KA327709 TW327707:TW327709 ADS327707:ADS327709 ANO327707:ANO327709 AXK327707:AXK327709 BHG327707:BHG327709 BRC327707:BRC327709 CAY327707:CAY327709 CKU327707:CKU327709 CUQ327707:CUQ327709 DEM327707:DEM327709 DOI327707:DOI327709 DYE327707:DYE327709 EIA327707:EIA327709 ERW327707:ERW327709 FBS327707:FBS327709 FLO327707:FLO327709 FVK327707:FVK327709 GFG327707:GFG327709 GPC327707:GPC327709 GYY327707:GYY327709 HIU327707:HIU327709 HSQ327707:HSQ327709 ICM327707:ICM327709 IMI327707:IMI327709 IWE327707:IWE327709 JGA327707:JGA327709 JPW327707:JPW327709 JZS327707:JZS327709 KJO327707:KJO327709 KTK327707:KTK327709 LDG327707:LDG327709 LNC327707:LNC327709 LWY327707:LWY327709 MGU327707:MGU327709 MQQ327707:MQQ327709 NAM327707:NAM327709 NKI327707:NKI327709 NUE327707:NUE327709 OEA327707:OEA327709 ONW327707:ONW327709 OXS327707:OXS327709 PHO327707:PHO327709 PRK327707:PRK327709 QBG327707:QBG327709 QLC327707:QLC327709 QUY327707:QUY327709 REU327707:REU327709 ROQ327707:ROQ327709 RYM327707:RYM327709 SII327707:SII327709 SSE327707:SSE327709 TCA327707:TCA327709 TLW327707:TLW327709 TVS327707:TVS327709 UFO327707:UFO327709 UPK327707:UPK327709 UZG327707:UZG327709 VJC327707:VJC327709 VSY327707:VSY327709 WCU327707:WCU327709 WMQ327707:WMQ327709 WWM327707:WWM327709 AE393243:AE393245 KA393243:KA393245 TW393243:TW393245 ADS393243:ADS393245 ANO393243:ANO393245 AXK393243:AXK393245 BHG393243:BHG393245 BRC393243:BRC393245 CAY393243:CAY393245 CKU393243:CKU393245 CUQ393243:CUQ393245 DEM393243:DEM393245 DOI393243:DOI393245 DYE393243:DYE393245 EIA393243:EIA393245 ERW393243:ERW393245 FBS393243:FBS393245 FLO393243:FLO393245 FVK393243:FVK393245 GFG393243:GFG393245 GPC393243:GPC393245 GYY393243:GYY393245 HIU393243:HIU393245 HSQ393243:HSQ393245 ICM393243:ICM393245 IMI393243:IMI393245 IWE393243:IWE393245 JGA393243:JGA393245 JPW393243:JPW393245 JZS393243:JZS393245 KJO393243:KJO393245 KTK393243:KTK393245 LDG393243:LDG393245 LNC393243:LNC393245 LWY393243:LWY393245 MGU393243:MGU393245 MQQ393243:MQQ393245 NAM393243:NAM393245 NKI393243:NKI393245 NUE393243:NUE393245 OEA393243:OEA393245 ONW393243:ONW393245 OXS393243:OXS393245 PHO393243:PHO393245 PRK393243:PRK393245 QBG393243:QBG393245 QLC393243:QLC393245 QUY393243:QUY393245 REU393243:REU393245 ROQ393243:ROQ393245 RYM393243:RYM393245 SII393243:SII393245 SSE393243:SSE393245 TCA393243:TCA393245 TLW393243:TLW393245 TVS393243:TVS393245 UFO393243:UFO393245 UPK393243:UPK393245 UZG393243:UZG393245 VJC393243:VJC393245 VSY393243:VSY393245 WCU393243:WCU393245 WMQ393243:WMQ393245 WWM393243:WWM393245 AE458779:AE458781 KA458779:KA458781 TW458779:TW458781 ADS458779:ADS458781 ANO458779:ANO458781 AXK458779:AXK458781 BHG458779:BHG458781 BRC458779:BRC458781 CAY458779:CAY458781 CKU458779:CKU458781 CUQ458779:CUQ458781 DEM458779:DEM458781 DOI458779:DOI458781 DYE458779:DYE458781 EIA458779:EIA458781 ERW458779:ERW458781 FBS458779:FBS458781 FLO458779:FLO458781 FVK458779:FVK458781 GFG458779:GFG458781 GPC458779:GPC458781 GYY458779:GYY458781 HIU458779:HIU458781 HSQ458779:HSQ458781 ICM458779:ICM458781 IMI458779:IMI458781 IWE458779:IWE458781 JGA458779:JGA458781 JPW458779:JPW458781 JZS458779:JZS458781 KJO458779:KJO458781 KTK458779:KTK458781 LDG458779:LDG458781 LNC458779:LNC458781 LWY458779:LWY458781 MGU458779:MGU458781 MQQ458779:MQQ458781 NAM458779:NAM458781 NKI458779:NKI458781 NUE458779:NUE458781 OEA458779:OEA458781 ONW458779:ONW458781 OXS458779:OXS458781 PHO458779:PHO458781 PRK458779:PRK458781 QBG458779:QBG458781 QLC458779:QLC458781 QUY458779:QUY458781 REU458779:REU458781 ROQ458779:ROQ458781 RYM458779:RYM458781 SII458779:SII458781 SSE458779:SSE458781 TCA458779:TCA458781 TLW458779:TLW458781 TVS458779:TVS458781 UFO458779:UFO458781 UPK458779:UPK458781 UZG458779:UZG458781 VJC458779:VJC458781 VSY458779:VSY458781 WCU458779:WCU458781 WMQ458779:WMQ458781 WWM458779:WWM458781 AE524315:AE524317 KA524315:KA524317 TW524315:TW524317 ADS524315:ADS524317 ANO524315:ANO524317 AXK524315:AXK524317 BHG524315:BHG524317 BRC524315:BRC524317 CAY524315:CAY524317 CKU524315:CKU524317 CUQ524315:CUQ524317 DEM524315:DEM524317 DOI524315:DOI524317 DYE524315:DYE524317 EIA524315:EIA524317 ERW524315:ERW524317 FBS524315:FBS524317 FLO524315:FLO524317 FVK524315:FVK524317 GFG524315:GFG524317 GPC524315:GPC524317 GYY524315:GYY524317 HIU524315:HIU524317 HSQ524315:HSQ524317 ICM524315:ICM524317 IMI524315:IMI524317 IWE524315:IWE524317 JGA524315:JGA524317 JPW524315:JPW524317 JZS524315:JZS524317 KJO524315:KJO524317 KTK524315:KTK524317 LDG524315:LDG524317 LNC524315:LNC524317 LWY524315:LWY524317 MGU524315:MGU524317 MQQ524315:MQQ524317 NAM524315:NAM524317 NKI524315:NKI524317 NUE524315:NUE524317 OEA524315:OEA524317 ONW524315:ONW524317 OXS524315:OXS524317 PHO524315:PHO524317 PRK524315:PRK524317 QBG524315:QBG524317 QLC524315:QLC524317 QUY524315:QUY524317 REU524315:REU524317 ROQ524315:ROQ524317 RYM524315:RYM524317 SII524315:SII524317 SSE524315:SSE524317 TCA524315:TCA524317 TLW524315:TLW524317 TVS524315:TVS524317 UFO524315:UFO524317 UPK524315:UPK524317 UZG524315:UZG524317 VJC524315:VJC524317 VSY524315:VSY524317 WCU524315:WCU524317 WMQ524315:WMQ524317 WWM524315:WWM524317 AE589851:AE589853 KA589851:KA589853 TW589851:TW589853 ADS589851:ADS589853 ANO589851:ANO589853 AXK589851:AXK589853 BHG589851:BHG589853 BRC589851:BRC589853 CAY589851:CAY589853 CKU589851:CKU589853 CUQ589851:CUQ589853 DEM589851:DEM589853 DOI589851:DOI589853 DYE589851:DYE589853 EIA589851:EIA589853 ERW589851:ERW589853 FBS589851:FBS589853 FLO589851:FLO589853 FVK589851:FVK589853 GFG589851:GFG589853 GPC589851:GPC589853 GYY589851:GYY589853 HIU589851:HIU589853 HSQ589851:HSQ589853 ICM589851:ICM589853 IMI589851:IMI589853 IWE589851:IWE589853 JGA589851:JGA589853 JPW589851:JPW589853 JZS589851:JZS589853 KJO589851:KJO589853 KTK589851:KTK589853 LDG589851:LDG589853 LNC589851:LNC589853 LWY589851:LWY589853 MGU589851:MGU589853 MQQ589851:MQQ589853 NAM589851:NAM589853 NKI589851:NKI589853 NUE589851:NUE589853 OEA589851:OEA589853 ONW589851:ONW589853 OXS589851:OXS589853 PHO589851:PHO589853 PRK589851:PRK589853 QBG589851:QBG589853 QLC589851:QLC589853 QUY589851:QUY589853 REU589851:REU589853 ROQ589851:ROQ589853 RYM589851:RYM589853 SII589851:SII589853 SSE589851:SSE589853 TCA589851:TCA589853 TLW589851:TLW589853 TVS589851:TVS589853 UFO589851:UFO589853 UPK589851:UPK589853 UZG589851:UZG589853 VJC589851:VJC589853 VSY589851:VSY589853 WCU589851:WCU589853 WMQ589851:WMQ589853 WWM589851:WWM589853 AE655387:AE655389 KA655387:KA655389 TW655387:TW655389 ADS655387:ADS655389 ANO655387:ANO655389 AXK655387:AXK655389 BHG655387:BHG655389 BRC655387:BRC655389 CAY655387:CAY655389 CKU655387:CKU655389 CUQ655387:CUQ655389 DEM655387:DEM655389 DOI655387:DOI655389 DYE655387:DYE655389 EIA655387:EIA655389 ERW655387:ERW655389 FBS655387:FBS655389 FLO655387:FLO655389 FVK655387:FVK655389 GFG655387:GFG655389 GPC655387:GPC655389 GYY655387:GYY655389 HIU655387:HIU655389 HSQ655387:HSQ655389 ICM655387:ICM655389 IMI655387:IMI655389 IWE655387:IWE655389 JGA655387:JGA655389 JPW655387:JPW655389 JZS655387:JZS655389 KJO655387:KJO655389 KTK655387:KTK655389 LDG655387:LDG655389 LNC655387:LNC655389 LWY655387:LWY655389 MGU655387:MGU655389 MQQ655387:MQQ655389 NAM655387:NAM655389 NKI655387:NKI655389 NUE655387:NUE655389 OEA655387:OEA655389 ONW655387:ONW655389 OXS655387:OXS655389 PHO655387:PHO655389 PRK655387:PRK655389 QBG655387:QBG655389 QLC655387:QLC655389 QUY655387:QUY655389 REU655387:REU655389 ROQ655387:ROQ655389 RYM655387:RYM655389 SII655387:SII655389 SSE655387:SSE655389 TCA655387:TCA655389 TLW655387:TLW655389 TVS655387:TVS655389 UFO655387:UFO655389 UPK655387:UPK655389 UZG655387:UZG655389 VJC655387:VJC655389 VSY655387:VSY655389 WCU655387:WCU655389 WMQ655387:WMQ655389 WWM655387:WWM655389 AE720923:AE720925 KA720923:KA720925 TW720923:TW720925 ADS720923:ADS720925 ANO720923:ANO720925 AXK720923:AXK720925 BHG720923:BHG720925 BRC720923:BRC720925 CAY720923:CAY720925 CKU720923:CKU720925 CUQ720923:CUQ720925 DEM720923:DEM720925 DOI720923:DOI720925 DYE720923:DYE720925 EIA720923:EIA720925 ERW720923:ERW720925 FBS720923:FBS720925 FLO720923:FLO720925 FVK720923:FVK720925 GFG720923:GFG720925 GPC720923:GPC720925 GYY720923:GYY720925 HIU720923:HIU720925 HSQ720923:HSQ720925 ICM720923:ICM720925 IMI720923:IMI720925 IWE720923:IWE720925 JGA720923:JGA720925 JPW720923:JPW720925 JZS720923:JZS720925 KJO720923:KJO720925 KTK720923:KTK720925 LDG720923:LDG720925 LNC720923:LNC720925 LWY720923:LWY720925 MGU720923:MGU720925 MQQ720923:MQQ720925 NAM720923:NAM720925 NKI720923:NKI720925 NUE720923:NUE720925 OEA720923:OEA720925 ONW720923:ONW720925 OXS720923:OXS720925 PHO720923:PHO720925 PRK720923:PRK720925 QBG720923:QBG720925 QLC720923:QLC720925 QUY720923:QUY720925 REU720923:REU720925 ROQ720923:ROQ720925 RYM720923:RYM720925 SII720923:SII720925 SSE720923:SSE720925 TCA720923:TCA720925 TLW720923:TLW720925 TVS720923:TVS720925 UFO720923:UFO720925 UPK720923:UPK720925 UZG720923:UZG720925 VJC720923:VJC720925 VSY720923:VSY720925 WCU720923:WCU720925 WMQ720923:WMQ720925 WWM720923:WWM720925 AE786459:AE786461 KA786459:KA786461 TW786459:TW786461 ADS786459:ADS786461 ANO786459:ANO786461 AXK786459:AXK786461 BHG786459:BHG786461 BRC786459:BRC786461 CAY786459:CAY786461 CKU786459:CKU786461 CUQ786459:CUQ786461 DEM786459:DEM786461 DOI786459:DOI786461 DYE786459:DYE786461 EIA786459:EIA786461 ERW786459:ERW786461 FBS786459:FBS786461 FLO786459:FLO786461 FVK786459:FVK786461 GFG786459:GFG786461 GPC786459:GPC786461 GYY786459:GYY786461 HIU786459:HIU786461 HSQ786459:HSQ786461 ICM786459:ICM786461 IMI786459:IMI786461 IWE786459:IWE786461 JGA786459:JGA786461 JPW786459:JPW786461 JZS786459:JZS786461 KJO786459:KJO786461 KTK786459:KTK786461 LDG786459:LDG786461 LNC786459:LNC786461 LWY786459:LWY786461 MGU786459:MGU786461 MQQ786459:MQQ786461 NAM786459:NAM786461 NKI786459:NKI786461 NUE786459:NUE786461 OEA786459:OEA786461 ONW786459:ONW786461 OXS786459:OXS786461 PHO786459:PHO786461 PRK786459:PRK786461 QBG786459:QBG786461 QLC786459:QLC786461 QUY786459:QUY786461 REU786459:REU786461 ROQ786459:ROQ786461 RYM786459:RYM786461 SII786459:SII786461 SSE786459:SSE786461 TCA786459:TCA786461 TLW786459:TLW786461 TVS786459:TVS786461 UFO786459:UFO786461 UPK786459:UPK786461 UZG786459:UZG786461 VJC786459:VJC786461 VSY786459:VSY786461 WCU786459:WCU786461 WMQ786459:WMQ786461 WWM786459:WWM786461 AE851995:AE851997 KA851995:KA851997 TW851995:TW851997 ADS851995:ADS851997 ANO851995:ANO851997 AXK851995:AXK851997 BHG851995:BHG851997 BRC851995:BRC851997 CAY851995:CAY851997 CKU851995:CKU851997 CUQ851995:CUQ851997 DEM851995:DEM851997 DOI851995:DOI851997 DYE851995:DYE851997 EIA851995:EIA851997 ERW851995:ERW851997 FBS851995:FBS851997 FLO851995:FLO851997 FVK851995:FVK851997 GFG851995:GFG851997 GPC851995:GPC851997 GYY851995:GYY851997 HIU851995:HIU851997 HSQ851995:HSQ851997 ICM851995:ICM851997 IMI851995:IMI851997 IWE851995:IWE851997 JGA851995:JGA851997 JPW851995:JPW851997 JZS851995:JZS851997 KJO851995:KJO851997 KTK851995:KTK851997 LDG851995:LDG851997 LNC851995:LNC851997 LWY851995:LWY851997 MGU851995:MGU851997 MQQ851995:MQQ851997 NAM851995:NAM851997 NKI851995:NKI851997 NUE851995:NUE851997 OEA851995:OEA851997 ONW851995:ONW851997 OXS851995:OXS851997 PHO851995:PHO851997 PRK851995:PRK851997 QBG851995:QBG851997 QLC851995:QLC851997 QUY851995:QUY851997 REU851995:REU851997 ROQ851995:ROQ851997 RYM851995:RYM851997 SII851995:SII851997 SSE851995:SSE851997 TCA851995:TCA851997 TLW851995:TLW851997 TVS851995:TVS851997 UFO851995:UFO851997 UPK851995:UPK851997 UZG851995:UZG851997 VJC851995:VJC851997 VSY851995:VSY851997 WCU851995:WCU851997 WMQ851995:WMQ851997 WWM851995:WWM851997 AE917531:AE917533 KA917531:KA917533 TW917531:TW917533 ADS917531:ADS917533 ANO917531:ANO917533 AXK917531:AXK917533 BHG917531:BHG917533 BRC917531:BRC917533 CAY917531:CAY917533 CKU917531:CKU917533 CUQ917531:CUQ917533 DEM917531:DEM917533 DOI917531:DOI917533 DYE917531:DYE917533 EIA917531:EIA917533 ERW917531:ERW917533 FBS917531:FBS917533 FLO917531:FLO917533 FVK917531:FVK917533 GFG917531:GFG917533 GPC917531:GPC917533 GYY917531:GYY917533 HIU917531:HIU917533 HSQ917531:HSQ917533 ICM917531:ICM917533 IMI917531:IMI917533 IWE917531:IWE917533 JGA917531:JGA917533 JPW917531:JPW917533 JZS917531:JZS917533 KJO917531:KJO917533 KTK917531:KTK917533 LDG917531:LDG917533 LNC917531:LNC917533 LWY917531:LWY917533 MGU917531:MGU917533 MQQ917531:MQQ917533 NAM917531:NAM917533 NKI917531:NKI917533 NUE917531:NUE917533 OEA917531:OEA917533 ONW917531:ONW917533 OXS917531:OXS917533 PHO917531:PHO917533 PRK917531:PRK917533 QBG917531:QBG917533 QLC917531:QLC917533 QUY917531:QUY917533 REU917531:REU917533 ROQ917531:ROQ917533 RYM917531:RYM917533 SII917531:SII917533 SSE917531:SSE917533 TCA917531:TCA917533 TLW917531:TLW917533 TVS917531:TVS917533 UFO917531:UFO917533 UPK917531:UPK917533 UZG917531:UZG917533 VJC917531:VJC917533 VSY917531:VSY917533 WCU917531:WCU917533 WMQ917531:WMQ917533 WWM917531:WWM917533 AE983067:AE983069 KA983067:KA983069 TW983067:TW983069 ADS983067:ADS983069 ANO983067:ANO983069 AXK983067:AXK983069 BHG983067:BHG983069 BRC983067:BRC983069 CAY983067:CAY983069 CKU983067:CKU983069 CUQ983067:CUQ983069 DEM983067:DEM983069 DOI983067:DOI983069 DYE983067:DYE983069 EIA983067:EIA983069 ERW983067:ERW983069 FBS983067:FBS983069 FLO983067:FLO983069 FVK983067:FVK983069 GFG983067:GFG983069 GPC983067:GPC983069 GYY983067:GYY983069 HIU983067:HIU983069 HSQ983067:HSQ983069 ICM983067:ICM983069 IMI983067:IMI983069 IWE983067:IWE983069 JGA983067:JGA983069 JPW983067:JPW983069 JZS983067:JZS983069 KJO983067:KJO983069 KTK983067:KTK983069 LDG983067:LDG983069 LNC983067:LNC983069 LWY983067:LWY983069 MGU983067:MGU983069 MQQ983067:MQQ983069 NAM983067:NAM983069 NKI983067:NKI983069 NUE983067:NUE983069 OEA983067:OEA983069 ONW983067:ONW983069 OXS983067:OXS983069 PHO983067:PHO983069 PRK983067:PRK983069 QBG983067:QBG983069 QLC983067:QLC983069 QUY983067:QUY983069 REU983067:REU983069 ROQ983067:ROQ983069 RYM983067:RYM983069 SII983067:SII983069 SSE983067:SSE983069 TCA983067:TCA983069 TLW983067:TLW983069 TVS983067:TVS983069 UFO983067:UFO983069 UPK983067:UPK983069 UZG983067:UZG983069 VJC983067:VJC983069 VSY983067:VSY983069 WCU983067:WCU983069 WMQ983067:WMQ983069 WWM983067:WWM983069 AA27:AA29 JW27:JW29 TS27:TS29 ADO27:ADO29 ANK27:ANK29 AXG27:AXG29 BHC27:BHC29 BQY27:BQY29 CAU27:CAU29 CKQ27:CKQ29 CUM27:CUM29 DEI27:DEI29 DOE27:DOE29 DYA27:DYA29 EHW27:EHW29 ERS27:ERS29 FBO27:FBO29 FLK27:FLK29 FVG27:FVG29 GFC27:GFC29 GOY27:GOY29 GYU27:GYU29 HIQ27:HIQ29 HSM27:HSM29 ICI27:ICI29 IME27:IME29 IWA27:IWA29 JFW27:JFW29 JPS27:JPS29 JZO27:JZO29 KJK27:KJK29 KTG27:KTG29 LDC27:LDC29 LMY27:LMY29 LWU27:LWU29 MGQ27:MGQ29 MQM27:MQM29 NAI27:NAI29 NKE27:NKE29 NUA27:NUA29 ODW27:ODW29 ONS27:ONS29 OXO27:OXO29 PHK27:PHK29 PRG27:PRG29 QBC27:QBC29 QKY27:QKY29 QUU27:QUU29 REQ27:REQ29 ROM27:ROM29 RYI27:RYI29 SIE27:SIE29 SSA27:SSA29 TBW27:TBW29 TLS27:TLS29 TVO27:TVO29 UFK27:UFK29 UPG27:UPG29 UZC27:UZC29 VIY27:VIY29 VSU27:VSU29 WCQ27:WCQ29 WMM27:WMM29 WWI27:WWI29 AA65563:AA65565 JW65563:JW65565 TS65563:TS65565 ADO65563:ADO65565 ANK65563:ANK65565 AXG65563:AXG65565 BHC65563:BHC65565 BQY65563:BQY65565 CAU65563:CAU65565 CKQ65563:CKQ65565 CUM65563:CUM65565 DEI65563:DEI65565 DOE65563:DOE65565 DYA65563:DYA65565 EHW65563:EHW65565 ERS65563:ERS65565 FBO65563:FBO65565 FLK65563:FLK65565 FVG65563:FVG65565 GFC65563:GFC65565 GOY65563:GOY65565 GYU65563:GYU65565 HIQ65563:HIQ65565 HSM65563:HSM65565 ICI65563:ICI65565 IME65563:IME65565 IWA65563:IWA65565 JFW65563:JFW65565 JPS65563:JPS65565 JZO65563:JZO65565 KJK65563:KJK65565 KTG65563:KTG65565 LDC65563:LDC65565 LMY65563:LMY65565 LWU65563:LWU65565 MGQ65563:MGQ65565 MQM65563:MQM65565 NAI65563:NAI65565 NKE65563:NKE65565 NUA65563:NUA65565 ODW65563:ODW65565 ONS65563:ONS65565 OXO65563:OXO65565 PHK65563:PHK65565 PRG65563:PRG65565 QBC65563:QBC65565 QKY65563:QKY65565 QUU65563:QUU65565 REQ65563:REQ65565 ROM65563:ROM65565 RYI65563:RYI65565 SIE65563:SIE65565 SSA65563:SSA65565 TBW65563:TBW65565 TLS65563:TLS65565 TVO65563:TVO65565 UFK65563:UFK65565 UPG65563:UPG65565 UZC65563:UZC65565 VIY65563:VIY65565 VSU65563:VSU65565 WCQ65563:WCQ65565 WMM65563:WMM65565 WWI65563:WWI65565 AA131099:AA131101 JW131099:JW131101 TS131099:TS131101 ADO131099:ADO131101 ANK131099:ANK131101 AXG131099:AXG131101 BHC131099:BHC131101 BQY131099:BQY131101 CAU131099:CAU131101 CKQ131099:CKQ131101 CUM131099:CUM131101 DEI131099:DEI131101 DOE131099:DOE131101 DYA131099:DYA131101 EHW131099:EHW131101 ERS131099:ERS131101 FBO131099:FBO131101 FLK131099:FLK131101 FVG131099:FVG131101 GFC131099:GFC131101 GOY131099:GOY131101 GYU131099:GYU131101 HIQ131099:HIQ131101 HSM131099:HSM131101 ICI131099:ICI131101 IME131099:IME131101 IWA131099:IWA131101 JFW131099:JFW131101 JPS131099:JPS131101 JZO131099:JZO131101 KJK131099:KJK131101 KTG131099:KTG131101 LDC131099:LDC131101 LMY131099:LMY131101 LWU131099:LWU131101 MGQ131099:MGQ131101 MQM131099:MQM131101 NAI131099:NAI131101 NKE131099:NKE131101 NUA131099:NUA131101 ODW131099:ODW131101 ONS131099:ONS131101 OXO131099:OXO131101 PHK131099:PHK131101 PRG131099:PRG131101 QBC131099:QBC131101 QKY131099:QKY131101 QUU131099:QUU131101 REQ131099:REQ131101 ROM131099:ROM131101 RYI131099:RYI131101 SIE131099:SIE131101 SSA131099:SSA131101 TBW131099:TBW131101 TLS131099:TLS131101 TVO131099:TVO131101 UFK131099:UFK131101 UPG131099:UPG131101 UZC131099:UZC131101 VIY131099:VIY131101 VSU131099:VSU131101 WCQ131099:WCQ131101 WMM131099:WMM131101 WWI131099:WWI131101 AA196635:AA196637 JW196635:JW196637 TS196635:TS196637 ADO196635:ADO196637 ANK196635:ANK196637 AXG196635:AXG196637 BHC196635:BHC196637 BQY196635:BQY196637 CAU196635:CAU196637 CKQ196635:CKQ196637 CUM196635:CUM196637 DEI196635:DEI196637 DOE196635:DOE196637 DYA196635:DYA196637 EHW196635:EHW196637 ERS196635:ERS196637 FBO196635:FBO196637 FLK196635:FLK196637 FVG196635:FVG196637 GFC196635:GFC196637 GOY196635:GOY196637 GYU196635:GYU196637 HIQ196635:HIQ196637 HSM196635:HSM196637 ICI196635:ICI196637 IME196635:IME196637 IWA196635:IWA196637 JFW196635:JFW196637 JPS196635:JPS196637 JZO196635:JZO196637 KJK196635:KJK196637 KTG196635:KTG196637 LDC196635:LDC196637 LMY196635:LMY196637 LWU196635:LWU196637 MGQ196635:MGQ196637 MQM196635:MQM196637 NAI196635:NAI196637 NKE196635:NKE196637 NUA196635:NUA196637 ODW196635:ODW196637 ONS196635:ONS196637 OXO196635:OXO196637 PHK196635:PHK196637 PRG196635:PRG196637 QBC196635:QBC196637 QKY196635:QKY196637 QUU196635:QUU196637 REQ196635:REQ196637 ROM196635:ROM196637 RYI196635:RYI196637 SIE196635:SIE196637 SSA196635:SSA196637 TBW196635:TBW196637 TLS196635:TLS196637 TVO196635:TVO196637 UFK196635:UFK196637 UPG196635:UPG196637 UZC196635:UZC196637 VIY196635:VIY196637 VSU196635:VSU196637 WCQ196635:WCQ196637 WMM196635:WMM196637 WWI196635:WWI196637 AA262171:AA262173 JW262171:JW262173 TS262171:TS262173 ADO262171:ADO262173 ANK262171:ANK262173 AXG262171:AXG262173 BHC262171:BHC262173 BQY262171:BQY262173 CAU262171:CAU262173 CKQ262171:CKQ262173 CUM262171:CUM262173 DEI262171:DEI262173 DOE262171:DOE262173 DYA262171:DYA262173 EHW262171:EHW262173 ERS262171:ERS262173 FBO262171:FBO262173 FLK262171:FLK262173 FVG262171:FVG262173 GFC262171:GFC262173 GOY262171:GOY262173 GYU262171:GYU262173 HIQ262171:HIQ262173 HSM262171:HSM262173 ICI262171:ICI262173 IME262171:IME262173 IWA262171:IWA262173 JFW262171:JFW262173 JPS262171:JPS262173 JZO262171:JZO262173 KJK262171:KJK262173 KTG262171:KTG262173 LDC262171:LDC262173 LMY262171:LMY262173 LWU262171:LWU262173 MGQ262171:MGQ262173 MQM262171:MQM262173 NAI262171:NAI262173 NKE262171:NKE262173 NUA262171:NUA262173 ODW262171:ODW262173 ONS262171:ONS262173 OXO262171:OXO262173 PHK262171:PHK262173 PRG262171:PRG262173 QBC262171:QBC262173 QKY262171:QKY262173 QUU262171:QUU262173 REQ262171:REQ262173 ROM262171:ROM262173 RYI262171:RYI262173 SIE262171:SIE262173 SSA262171:SSA262173 TBW262171:TBW262173 TLS262171:TLS262173 TVO262171:TVO262173 UFK262171:UFK262173 UPG262171:UPG262173 UZC262171:UZC262173 VIY262171:VIY262173 VSU262171:VSU262173 WCQ262171:WCQ262173 WMM262171:WMM262173 WWI262171:WWI262173 AA327707:AA327709 JW327707:JW327709 TS327707:TS327709 ADO327707:ADO327709 ANK327707:ANK327709 AXG327707:AXG327709 BHC327707:BHC327709 BQY327707:BQY327709 CAU327707:CAU327709 CKQ327707:CKQ327709 CUM327707:CUM327709 DEI327707:DEI327709 DOE327707:DOE327709 DYA327707:DYA327709 EHW327707:EHW327709 ERS327707:ERS327709 FBO327707:FBO327709 FLK327707:FLK327709 FVG327707:FVG327709 GFC327707:GFC327709 GOY327707:GOY327709 GYU327707:GYU327709 HIQ327707:HIQ327709 HSM327707:HSM327709 ICI327707:ICI327709 IME327707:IME327709 IWA327707:IWA327709 JFW327707:JFW327709 JPS327707:JPS327709 JZO327707:JZO327709 KJK327707:KJK327709 KTG327707:KTG327709 LDC327707:LDC327709 LMY327707:LMY327709 LWU327707:LWU327709 MGQ327707:MGQ327709 MQM327707:MQM327709 NAI327707:NAI327709 NKE327707:NKE327709 NUA327707:NUA327709 ODW327707:ODW327709 ONS327707:ONS327709 OXO327707:OXO327709 PHK327707:PHK327709 PRG327707:PRG327709 QBC327707:QBC327709 QKY327707:QKY327709 QUU327707:QUU327709 REQ327707:REQ327709 ROM327707:ROM327709 RYI327707:RYI327709 SIE327707:SIE327709 SSA327707:SSA327709 TBW327707:TBW327709 TLS327707:TLS327709 TVO327707:TVO327709 UFK327707:UFK327709 UPG327707:UPG327709 UZC327707:UZC327709 VIY327707:VIY327709 VSU327707:VSU327709 WCQ327707:WCQ327709 WMM327707:WMM327709 WWI327707:WWI327709 AA393243:AA393245 JW393243:JW393245 TS393243:TS393245 ADO393243:ADO393245 ANK393243:ANK393245 AXG393243:AXG393245 BHC393243:BHC393245 BQY393243:BQY393245 CAU393243:CAU393245 CKQ393243:CKQ393245 CUM393243:CUM393245 DEI393243:DEI393245 DOE393243:DOE393245 DYA393243:DYA393245 EHW393243:EHW393245 ERS393243:ERS393245 FBO393243:FBO393245 FLK393243:FLK393245 FVG393243:FVG393245 GFC393243:GFC393245 GOY393243:GOY393245 GYU393243:GYU393245 HIQ393243:HIQ393245 HSM393243:HSM393245 ICI393243:ICI393245 IME393243:IME393245 IWA393243:IWA393245 JFW393243:JFW393245 JPS393243:JPS393245 JZO393243:JZO393245 KJK393243:KJK393245 KTG393243:KTG393245 LDC393243:LDC393245 LMY393243:LMY393245 LWU393243:LWU393245 MGQ393243:MGQ393245 MQM393243:MQM393245 NAI393243:NAI393245 NKE393243:NKE393245 NUA393243:NUA393245 ODW393243:ODW393245 ONS393243:ONS393245 OXO393243:OXO393245 PHK393243:PHK393245 PRG393243:PRG393245 QBC393243:QBC393245 QKY393243:QKY393245 QUU393243:QUU393245 REQ393243:REQ393245 ROM393243:ROM393245 RYI393243:RYI393245 SIE393243:SIE393245 SSA393243:SSA393245 TBW393243:TBW393245 TLS393243:TLS393245 TVO393243:TVO393245 UFK393243:UFK393245 UPG393243:UPG393245 UZC393243:UZC393245 VIY393243:VIY393245 VSU393243:VSU393245 WCQ393243:WCQ393245 WMM393243:WMM393245 WWI393243:WWI393245 AA458779:AA458781 JW458779:JW458781 TS458779:TS458781 ADO458779:ADO458781 ANK458779:ANK458781 AXG458779:AXG458781 BHC458779:BHC458781 BQY458779:BQY458781 CAU458779:CAU458781 CKQ458779:CKQ458781 CUM458779:CUM458781 DEI458779:DEI458781 DOE458779:DOE458781 DYA458779:DYA458781 EHW458779:EHW458781 ERS458779:ERS458781 FBO458779:FBO458781 FLK458779:FLK458781 FVG458779:FVG458781 GFC458779:GFC458781 GOY458779:GOY458781 GYU458779:GYU458781 HIQ458779:HIQ458781 HSM458779:HSM458781 ICI458779:ICI458781 IME458779:IME458781 IWA458779:IWA458781 JFW458779:JFW458781 JPS458779:JPS458781 JZO458779:JZO458781 KJK458779:KJK458781 KTG458779:KTG458781 LDC458779:LDC458781 LMY458779:LMY458781 LWU458779:LWU458781 MGQ458779:MGQ458781 MQM458779:MQM458781 NAI458779:NAI458781 NKE458779:NKE458781 NUA458779:NUA458781 ODW458779:ODW458781 ONS458779:ONS458781 OXO458779:OXO458781 PHK458779:PHK458781 PRG458779:PRG458781 QBC458779:QBC458781 QKY458779:QKY458781 QUU458779:QUU458781 REQ458779:REQ458781 ROM458779:ROM458781 RYI458779:RYI458781 SIE458779:SIE458781 SSA458779:SSA458781 TBW458779:TBW458781 TLS458779:TLS458781 TVO458779:TVO458781 UFK458779:UFK458781 UPG458779:UPG458781 UZC458779:UZC458781 VIY458779:VIY458781 VSU458779:VSU458781 WCQ458779:WCQ458781 WMM458779:WMM458781 WWI458779:WWI458781 AA524315:AA524317 JW524315:JW524317 TS524315:TS524317 ADO524315:ADO524317 ANK524315:ANK524317 AXG524315:AXG524317 BHC524315:BHC524317 BQY524315:BQY524317 CAU524315:CAU524317 CKQ524315:CKQ524317 CUM524315:CUM524317 DEI524315:DEI524317 DOE524315:DOE524317 DYA524315:DYA524317 EHW524315:EHW524317 ERS524315:ERS524317 FBO524315:FBO524317 FLK524315:FLK524317 FVG524315:FVG524317 GFC524315:GFC524317 GOY524315:GOY524317 GYU524315:GYU524317 HIQ524315:HIQ524317 HSM524315:HSM524317 ICI524315:ICI524317 IME524315:IME524317 IWA524315:IWA524317 JFW524315:JFW524317 JPS524315:JPS524317 JZO524315:JZO524317 KJK524315:KJK524317 KTG524315:KTG524317 LDC524315:LDC524317 LMY524315:LMY524317 LWU524315:LWU524317 MGQ524315:MGQ524317 MQM524315:MQM524317 NAI524315:NAI524317 NKE524315:NKE524317 NUA524315:NUA524317 ODW524315:ODW524317 ONS524315:ONS524317 OXO524315:OXO524317 PHK524315:PHK524317 PRG524315:PRG524317 QBC524315:QBC524317 QKY524315:QKY524317 QUU524315:QUU524317 REQ524315:REQ524317 ROM524315:ROM524317 RYI524315:RYI524317 SIE524315:SIE524317 SSA524315:SSA524317 TBW524315:TBW524317 TLS524315:TLS524317 TVO524315:TVO524317 UFK524315:UFK524317 UPG524315:UPG524317 UZC524315:UZC524317 VIY524315:VIY524317 VSU524315:VSU524317 WCQ524315:WCQ524317 WMM524315:WMM524317 WWI524315:WWI524317 AA589851:AA589853 JW589851:JW589853 TS589851:TS589853 ADO589851:ADO589853 ANK589851:ANK589853 AXG589851:AXG589853 BHC589851:BHC589853 BQY589851:BQY589853 CAU589851:CAU589853 CKQ589851:CKQ589853 CUM589851:CUM589853 DEI589851:DEI589853 DOE589851:DOE589853 DYA589851:DYA589853 EHW589851:EHW589853 ERS589851:ERS589853 FBO589851:FBO589853 FLK589851:FLK589853 FVG589851:FVG589853 GFC589851:GFC589853 GOY589851:GOY589853 GYU589851:GYU589853 HIQ589851:HIQ589853 HSM589851:HSM589853 ICI589851:ICI589853 IME589851:IME589853 IWA589851:IWA589853 JFW589851:JFW589853 JPS589851:JPS589853 JZO589851:JZO589853 KJK589851:KJK589853 KTG589851:KTG589853 LDC589851:LDC589853 LMY589851:LMY589853 LWU589851:LWU589853 MGQ589851:MGQ589853 MQM589851:MQM589853 NAI589851:NAI589853 NKE589851:NKE589853 NUA589851:NUA589853 ODW589851:ODW589853 ONS589851:ONS589853 OXO589851:OXO589853 PHK589851:PHK589853 PRG589851:PRG589853 QBC589851:QBC589853 QKY589851:QKY589853 QUU589851:QUU589853 REQ589851:REQ589853 ROM589851:ROM589853 RYI589851:RYI589853 SIE589851:SIE589853 SSA589851:SSA589853 TBW589851:TBW589853 TLS589851:TLS589853 TVO589851:TVO589853 UFK589851:UFK589853 UPG589851:UPG589853 UZC589851:UZC589853 VIY589851:VIY589853 VSU589851:VSU589853 WCQ589851:WCQ589853 WMM589851:WMM589853 WWI589851:WWI589853 AA655387:AA655389 JW655387:JW655389 TS655387:TS655389 ADO655387:ADO655389 ANK655387:ANK655389 AXG655387:AXG655389 BHC655387:BHC655389 BQY655387:BQY655389 CAU655387:CAU655389 CKQ655387:CKQ655389 CUM655387:CUM655389 DEI655387:DEI655389 DOE655387:DOE655389 DYA655387:DYA655389 EHW655387:EHW655389 ERS655387:ERS655389 FBO655387:FBO655389 FLK655387:FLK655389 FVG655387:FVG655389 GFC655387:GFC655389 GOY655387:GOY655389 GYU655387:GYU655389 HIQ655387:HIQ655389 HSM655387:HSM655389 ICI655387:ICI655389 IME655387:IME655389 IWA655387:IWA655389 JFW655387:JFW655389 JPS655387:JPS655389 JZO655387:JZO655389 KJK655387:KJK655389 KTG655387:KTG655389 LDC655387:LDC655389 LMY655387:LMY655389 LWU655387:LWU655389 MGQ655387:MGQ655389 MQM655387:MQM655389 NAI655387:NAI655389 NKE655387:NKE655389 NUA655387:NUA655389 ODW655387:ODW655389 ONS655387:ONS655389 OXO655387:OXO655389 PHK655387:PHK655389 PRG655387:PRG655389 QBC655387:QBC655389 QKY655387:QKY655389 QUU655387:QUU655389 REQ655387:REQ655389 ROM655387:ROM655389 RYI655387:RYI655389 SIE655387:SIE655389 SSA655387:SSA655389 TBW655387:TBW655389 TLS655387:TLS655389 TVO655387:TVO655389 UFK655387:UFK655389 UPG655387:UPG655389 UZC655387:UZC655389 VIY655387:VIY655389 VSU655387:VSU655389 WCQ655387:WCQ655389 WMM655387:WMM655389 WWI655387:WWI655389 AA720923:AA720925 JW720923:JW720925 TS720923:TS720925 ADO720923:ADO720925 ANK720923:ANK720925 AXG720923:AXG720925 BHC720923:BHC720925 BQY720923:BQY720925 CAU720923:CAU720925 CKQ720923:CKQ720925 CUM720923:CUM720925 DEI720923:DEI720925 DOE720923:DOE720925 DYA720923:DYA720925 EHW720923:EHW720925 ERS720923:ERS720925 FBO720923:FBO720925 FLK720923:FLK720925 FVG720923:FVG720925 GFC720923:GFC720925 GOY720923:GOY720925 GYU720923:GYU720925 HIQ720923:HIQ720925 HSM720923:HSM720925 ICI720923:ICI720925 IME720923:IME720925 IWA720923:IWA720925 JFW720923:JFW720925 JPS720923:JPS720925 JZO720923:JZO720925 KJK720923:KJK720925 KTG720923:KTG720925 LDC720923:LDC720925 LMY720923:LMY720925 LWU720923:LWU720925 MGQ720923:MGQ720925 MQM720923:MQM720925 NAI720923:NAI720925 NKE720923:NKE720925 NUA720923:NUA720925 ODW720923:ODW720925 ONS720923:ONS720925 OXO720923:OXO720925 PHK720923:PHK720925 PRG720923:PRG720925 QBC720923:QBC720925 QKY720923:QKY720925 QUU720923:QUU720925 REQ720923:REQ720925 ROM720923:ROM720925 RYI720923:RYI720925 SIE720923:SIE720925 SSA720923:SSA720925 TBW720923:TBW720925 TLS720923:TLS720925 TVO720923:TVO720925 UFK720923:UFK720925 UPG720923:UPG720925 UZC720923:UZC720925 VIY720923:VIY720925 VSU720923:VSU720925 WCQ720923:WCQ720925 WMM720923:WMM720925 WWI720923:WWI720925 AA786459:AA786461 JW786459:JW786461 TS786459:TS786461 ADO786459:ADO786461 ANK786459:ANK786461 AXG786459:AXG786461 BHC786459:BHC786461 BQY786459:BQY786461 CAU786459:CAU786461 CKQ786459:CKQ786461 CUM786459:CUM786461 DEI786459:DEI786461 DOE786459:DOE786461 DYA786459:DYA786461 EHW786459:EHW786461 ERS786459:ERS786461 FBO786459:FBO786461 FLK786459:FLK786461 FVG786459:FVG786461 GFC786459:GFC786461 GOY786459:GOY786461 GYU786459:GYU786461 HIQ786459:HIQ786461 HSM786459:HSM786461 ICI786459:ICI786461 IME786459:IME786461 IWA786459:IWA786461 JFW786459:JFW786461 JPS786459:JPS786461 JZO786459:JZO786461 KJK786459:KJK786461 KTG786459:KTG786461 LDC786459:LDC786461 LMY786459:LMY786461 LWU786459:LWU786461 MGQ786459:MGQ786461 MQM786459:MQM786461 NAI786459:NAI786461 NKE786459:NKE786461 NUA786459:NUA786461 ODW786459:ODW786461 ONS786459:ONS786461 OXO786459:OXO786461 PHK786459:PHK786461 PRG786459:PRG786461 QBC786459:QBC786461 QKY786459:QKY786461 QUU786459:QUU786461 REQ786459:REQ786461 ROM786459:ROM786461 RYI786459:RYI786461 SIE786459:SIE786461 SSA786459:SSA786461 TBW786459:TBW786461 TLS786459:TLS786461 TVO786459:TVO786461 UFK786459:UFK786461 UPG786459:UPG786461 UZC786459:UZC786461 VIY786459:VIY786461 VSU786459:VSU786461 WCQ786459:WCQ786461 WMM786459:WMM786461 WWI786459:WWI786461 AA851995:AA851997 JW851995:JW851997 TS851995:TS851997 ADO851995:ADO851997 ANK851995:ANK851997 AXG851995:AXG851997 BHC851995:BHC851997 BQY851995:BQY851997 CAU851995:CAU851997 CKQ851995:CKQ851997 CUM851995:CUM851997 DEI851995:DEI851997 DOE851995:DOE851997 DYA851995:DYA851997 EHW851995:EHW851997 ERS851995:ERS851997 FBO851995:FBO851997 FLK851995:FLK851997 FVG851995:FVG851997 GFC851995:GFC851997 GOY851995:GOY851997 GYU851995:GYU851997 HIQ851995:HIQ851997 HSM851995:HSM851997 ICI851995:ICI851997 IME851995:IME851997 IWA851995:IWA851997 JFW851995:JFW851997 JPS851995:JPS851997 JZO851995:JZO851997 KJK851995:KJK851997 KTG851995:KTG851997 LDC851995:LDC851997 LMY851995:LMY851997 LWU851995:LWU851997 MGQ851995:MGQ851997 MQM851995:MQM851997 NAI851995:NAI851997 NKE851995:NKE851997 NUA851995:NUA851997 ODW851995:ODW851997 ONS851995:ONS851997 OXO851995:OXO851997 PHK851995:PHK851997 PRG851995:PRG851997 QBC851995:QBC851997 QKY851995:QKY851997 QUU851995:QUU851997 REQ851995:REQ851997 ROM851995:ROM851997 RYI851995:RYI851997 SIE851995:SIE851997 SSA851995:SSA851997 TBW851995:TBW851997 TLS851995:TLS851997 TVO851995:TVO851997 UFK851995:UFK851997 UPG851995:UPG851997 UZC851995:UZC851997 VIY851995:VIY851997 VSU851995:VSU851997 WCQ851995:WCQ851997 WMM851995:WMM851997 WWI851995:WWI851997 AA917531:AA917533 JW917531:JW917533 TS917531:TS917533 ADO917531:ADO917533 ANK917531:ANK917533 AXG917531:AXG917533 BHC917531:BHC917533 BQY917531:BQY917533 CAU917531:CAU917533 CKQ917531:CKQ917533 CUM917531:CUM917533 DEI917531:DEI917533 DOE917531:DOE917533 DYA917531:DYA917533 EHW917531:EHW917533 ERS917531:ERS917533 FBO917531:FBO917533 FLK917531:FLK917533 FVG917531:FVG917533 GFC917531:GFC917533 GOY917531:GOY917533 GYU917531:GYU917533 HIQ917531:HIQ917533 HSM917531:HSM917533 ICI917531:ICI917533 IME917531:IME917533 IWA917531:IWA917533 JFW917531:JFW917533 JPS917531:JPS917533 JZO917531:JZO917533 KJK917531:KJK917533 KTG917531:KTG917533 LDC917531:LDC917533 LMY917531:LMY917533 LWU917531:LWU917533 MGQ917531:MGQ917533 MQM917531:MQM917533 NAI917531:NAI917533 NKE917531:NKE917533 NUA917531:NUA917533 ODW917531:ODW917533 ONS917531:ONS917533 OXO917531:OXO917533 PHK917531:PHK917533 PRG917531:PRG917533 QBC917531:QBC917533 QKY917531:QKY917533 QUU917531:QUU917533 REQ917531:REQ917533 ROM917531:ROM917533 RYI917531:RYI917533 SIE917531:SIE917533 SSA917531:SSA917533 TBW917531:TBW917533 TLS917531:TLS917533 TVO917531:TVO917533 UFK917531:UFK917533 UPG917531:UPG917533 UZC917531:UZC917533 VIY917531:VIY917533 VSU917531:VSU917533 WCQ917531:WCQ917533 WMM917531:WMM917533 WWI917531:WWI917533 AA983067:AA983069 JW983067:JW983069 TS983067:TS983069 ADO983067:ADO983069 ANK983067:ANK983069 AXG983067:AXG983069 BHC983067:BHC983069 BQY983067:BQY983069 CAU983067:CAU983069 CKQ983067:CKQ983069 CUM983067:CUM983069 DEI983067:DEI983069 DOE983067:DOE983069 DYA983067:DYA983069 EHW983067:EHW983069 ERS983067:ERS983069 FBO983067:FBO983069 FLK983067:FLK983069 FVG983067:FVG983069 GFC983067:GFC983069 GOY983067:GOY983069 GYU983067:GYU983069 HIQ983067:HIQ983069 HSM983067:HSM983069 ICI983067:ICI983069 IME983067:IME983069 IWA983067:IWA983069 JFW983067:JFW983069 JPS983067:JPS983069 JZO983067:JZO983069 KJK983067:KJK983069 KTG983067:KTG983069 LDC983067:LDC983069 LMY983067:LMY983069 LWU983067:LWU983069 MGQ983067:MGQ983069 MQM983067:MQM983069 NAI983067:NAI983069 NKE983067:NKE983069 NUA983067:NUA983069 ODW983067:ODW983069 ONS983067:ONS983069 OXO983067:OXO983069 PHK983067:PHK983069 PRG983067:PRG983069 QBC983067:QBC983069 QKY983067:QKY983069 QUU983067:QUU983069 REQ983067:REQ983069 ROM983067:ROM983069 RYI983067:RYI983069 SIE983067:SIE983069 SSA983067:SSA983069 TBW983067:TBW983069 TLS983067:TLS983069 TVO983067:TVO983069 UFK983067:UFK983069 UPG983067:UPG983069 UZC983067:UZC983069 VIY983067:VIY983069 VSU983067:VSU983069 WCQ983067:WCQ983069 WMM983067:WMM983069 WWI983067:WWI983069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O65564:O65565 JK65564:JK65565 TG65564:TG65565 ADC65564:ADC65565 AMY65564:AMY65565 AWU65564:AWU65565 BGQ65564:BGQ65565 BQM65564:BQM65565 CAI65564:CAI65565 CKE65564:CKE65565 CUA65564:CUA65565 DDW65564:DDW65565 DNS65564:DNS65565 DXO65564:DXO65565 EHK65564:EHK65565 ERG65564:ERG65565 FBC65564:FBC65565 FKY65564:FKY65565 FUU65564:FUU65565 GEQ65564:GEQ65565 GOM65564:GOM65565 GYI65564:GYI65565 HIE65564:HIE65565 HSA65564:HSA65565 IBW65564:IBW65565 ILS65564:ILS65565 IVO65564:IVO65565 JFK65564:JFK65565 JPG65564:JPG65565 JZC65564:JZC65565 KIY65564:KIY65565 KSU65564:KSU65565 LCQ65564:LCQ65565 LMM65564:LMM65565 LWI65564:LWI65565 MGE65564:MGE65565 MQA65564:MQA65565 MZW65564:MZW65565 NJS65564:NJS65565 NTO65564:NTO65565 ODK65564:ODK65565 ONG65564:ONG65565 OXC65564:OXC65565 PGY65564:PGY65565 PQU65564:PQU65565 QAQ65564:QAQ65565 QKM65564:QKM65565 QUI65564:QUI65565 REE65564:REE65565 ROA65564:ROA65565 RXW65564:RXW65565 SHS65564:SHS65565 SRO65564:SRO65565 TBK65564:TBK65565 TLG65564:TLG65565 TVC65564:TVC65565 UEY65564:UEY65565 UOU65564:UOU65565 UYQ65564:UYQ65565 VIM65564:VIM65565 VSI65564:VSI65565 WCE65564:WCE65565 WMA65564:WMA65565 WVW65564:WVW65565 O131100:O131101 JK131100:JK131101 TG131100:TG131101 ADC131100:ADC131101 AMY131100:AMY131101 AWU131100:AWU131101 BGQ131100:BGQ131101 BQM131100:BQM131101 CAI131100:CAI131101 CKE131100:CKE131101 CUA131100:CUA131101 DDW131100:DDW131101 DNS131100:DNS131101 DXO131100:DXO131101 EHK131100:EHK131101 ERG131100:ERG131101 FBC131100:FBC131101 FKY131100:FKY131101 FUU131100:FUU131101 GEQ131100:GEQ131101 GOM131100:GOM131101 GYI131100:GYI131101 HIE131100:HIE131101 HSA131100:HSA131101 IBW131100:IBW131101 ILS131100:ILS131101 IVO131100:IVO131101 JFK131100:JFK131101 JPG131100:JPG131101 JZC131100:JZC131101 KIY131100:KIY131101 KSU131100:KSU131101 LCQ131100:LCQ131101 LMM131100:LMM131101 LWI131100:LWI131101 MGE131100:MGE131101 MQA131100:MQA131101 MZW131100:MZW131101 NJS131100:NJS131101 NTO131100:NTO131101 ODK131100:ODK131101 ONG131100:ONG131101 OXC131100:OXC131101 PGY131100:PGY131101 PQU131100:PQU131101 QAQ131100:QAQ131101 QKM131100:QKM131101 QUI131100:QUI131101 REE131100:REE131101 ROA131100:ROA131101 RXW131100:RXW131101 SHS131100:SHS131101 SRO131100:SRO131101 TBK131100:TBK131101 TLG131100:TLG131101 TVC131100:TVC131101 UEY131100:UEY131101 UOU131100:UOU131101 UYQ131100:UYQ131101 VIM131100:VIM131101 VSI131100:VSI131101 WCE131100:WCE131101 WMA131100:WMA131101 WVW131100:WVW131101 O196636:O196637 JK196636:JK196637 TG196636:TG196637 ADC196636:ADC196637 AMY196636:AMY196637 AWU196636:AWU196637 BGQ196636:BGQ196637 BQM196636:BQM196637 CAI196636:CAI196637 CKE196636:CKE196637 CUA196636:CUA196637 DDW196636:DDW196637 DNS196636:DNS196637 DXO196636:DXO196637 EHK196636:EHK196637 ERG196636:ERG196637 FBC196636:FBC196637 FKY196636:FKY196637 FUU196636:FUU196637 GEQ196636:GEQ196637 GOM196636:GOM196637 GYI196636:GYI196637 HIE196636:HIE196637 HSA196636:HSA196637 IBW196636:IBW196637 ILS196636:ILS196637 IVO196636:IVO196637 JFK196636:JFK196637 JPG196636:JPG196637 JZC196636:JZC196637 KIY196636:KIY196637 KSU196636:KSU196637 LCQ196636:LCQ196637 LMM196636:LMM196637 LWI196636:LWI196637 MGE196636:MGE196637 MQA196636:MQA196637 MZW196636:MZW196637 NJS196636:NJS196637 NTO196636:NTO196637 ODK196636:ODK196637 ONG196636:ONG196637 OXC196636:OXC196637 PGY196636:PGY196637 PQU196636:PQU196637 QAQ196636:QAQ196637 QKM196636:QKM196637 QUI196636:QUI196637 REE196636:REE196637 ROA196636:ROA196637 RXW196636:RXW196637 SHS196636:SHS196637 SRO196636:SRO196637 TBK196636:TBK196637 TLG196636:TLG196637 TVC196636:TVC196637 UEY196636:UEY196637 UOU196636:UOU196637 UYQ196636:UYQ196637 VIM196636:VIM196637 VSI196636:VSI196637 WCE196636:WCE196637 WMA196636:WMA196637 WVW196636:WVW196637 O262172:O262173 JK262172:JK262173 TG262172:TG262173 ADC262172:ADC262173 AMY262172:AMY262173 AWU262172:AWU262173 BGQ262172:BGQ262173 BQM262172:BQM262173 CAI262172:CAI262173 CKE262172:CKE262173 CUA262172:CUA262173 DDW262172:DDW262173 DNS262172:DNS262173 DXO262172:DXO262173 EHK262172:EHK262173 ERG262172:ERG262173 FBC262172:FBC262173 FKY262172:FKY262173 FUU262172:FUU262173 GEQ262172:GEQ262173 GOM262172:GOM262173 GYI262172:GYI262173 HIE262172:HIE262173 HSA262172:HSA262173 IBW262172:IBW262173 ILS262172:ILS262173 IVO262172:IVO262173 JFK262172:JFK262173 JPG262172:JPG262173 JZC262172:JZC262173 KIY262172:KIY262173 KSU262172:KSU262173 LCQ262172:LCQ262173 LMM262172:LMM262173 LWI262172:LWI262173 MGE262172:MGE262173 MQA262172:MQA262173 MZW262172:MZW262173 NJS262172:NJS262173 NTO262172:NTO262173 ODK262172:ODK262173 ONG262172:ONG262173 OXC262172:OXC262173 PGY262172:PGY262173 PQU262172:PQU262173 QAQ262172:QAQ262173 QKM262172:QKM262173 QUI262172:QUI262173 REE262172:REE262173 ROA262172:ROA262173 RXW262172:RXW262173 SHS262172:SHS262173 SRO262172:SRO262173 TBK262172:TBK262173 TLG262172:TLG262173 TVC262172:TVC262173 UEY262172:UEY262173 UOU262172:UOU262173 UYQ262172:UYQ262173 VIM262172:VIM262173 VSI262172:VSI262173 WCE262172:WCE262173 WMA262172:WMA262173 WVW262172:WVW262173 O327708:O327709 JK327708:JK327709 TG327708:TG327709 ADC327708:ADC327709 AMY327708:AMY327709 AWU327708:AWU327709 BGQ327708:BGQ327709 BQM327708:BQM327709 CAI327708:CAI327709 CKE327708:CKE327709 CUA327708:CUA327709 DDW327708:DDW327709 DNS327708:DNS327709 DXO327708:DXO327709 EHK327708:EHK327709 ERG327708:ERG327709 FBC327708:FBC327709 FKY327708:FKY327709 FUU327708:FUU327709 GEQ327708:GEQ327709 GOM327708:GOM327709 GYI327708:GYI327709 HIE327708:HIE327709 HSA327708:HSA327709 IBW327708:IBW327709 ILS327708:ILS327709 IVO327708:IVO327709 JFK327708:JFK327709 JPG327708:JPG327709 JZC327708:JZC327709 KIY327708:KIY327709 KSU327708:KSU327709 LCQ327708:LCQ327709 LMM327708:LMM327709 LWI327708:LWI327709 MGE327708:MGE327709 MQA327708:MQA327709 MZW327708:MZW327709 NJS327708:NJS327709 NTO327708:NTO327709 ODK327708:ODK327709 ONG327708:ONG327709 OXC327708:OXC327709 PGY327708:PGY327709 PQU327708:PQU327709 QAQ327708:QAQ327709 QKM327708:QKM327709 QUI327708:QUI327709 REE327708:REE327709 ROA327708:ROA327709 RXW327708:RXW327709 SHS327708:SHS327709 SRO327708:SRO327709 TBK327708:TBK327709 TLG327708:TLG327709 TVC327708:TVC327709 UEY327708:UEY327709 UOU327708:UOU327709 UYQ327708:UYQ327709 VIM327708:VIM327709 VSI327708:VSI327709 WCE327708:WCE327709 WMA327708:WMA327709 WVW327708:WVW327709 O393244:O393245 JK393244:JK393245 TG393244:TG393245 ADC393244:ADC393245 AMY393244:AMY393245 AWU393244:AWU393245 BGQ393244:BGQ393245 BQM393244:BQM393245 CAI393244:CAI393245 CKE393244:CKE393245 CUA393244:CUA393245 DDW393244:DDW393245 DNS393244:DNS393245 DXO393244:DXO393245 EHK393244:EHK393245 ERG393244:ERG393245 FBC393244:FBC393245 FKY393244:FKY393245 FUU393244:FUU393245 GEQ393244:GEQ393245 GOM393244:GOM393245 GYI393244:GYI393245 HIE393244:HIE393245 HSA393244:HSA393245 IBW393244:IBW393245 ILS393244:ILS393245 IVO393244:IVO393245 JFK393244:JFK393245 JPG393244:JPG393245 JZC393244:JZC393245 KIY393244:KIY393245 KSU393244:KSU393245 LCQ393244:LCQ393245 LMM393244:LMM393245 LWI393244:LWI393245 MGE393244:MGE393245 MQA393244:MQA393245 MZW393244:MZW393245 NJS393244:NJS393245 NTO393244:NTO393245 ODK393244:ODK393245 ONG393244:ONG393245 OXC393244:OXC393245 PGY393244:PGY393245 PQU393244:PQU393245 QAQ393244:QAQ393245 QKM393244:QKM393245 QUI393244:QUI393245 REE393244:REE393245 ROA393244:ROA393245 RXW393244:RXW393245 SHS393244:SHS393245 SRO393244:SRO393245 TBK393244:TBK393245 TLG393244:TLG393245 TVC393244:TVC393245 UEY393244:UEY393245 UOU393244:UOU393245 UYQ393244:UYQ393245 VIM393244:VIM393245 VSI393244:VSI393245 WCE393244:WCE393245 WMA393244:WMA393245 WVW393244:WVW393245 O458780:O458781 JK458780:JK458781 TG458780:TG458781 ADC458780:ADC458781 AMY458780:AMY458781 AWU458780:AWU458781 BGQ458780:BGQ458781 BQM458780:BQM458781 CAI458780:CAI458781 CKE458780:CKE458781 CUA458780:CUA458781 DDW458780:DDW458781 DNS458780:DNS458781 DXO458780:DXO458781 EHK458780:EHK458781 ERG458780:ERG458781 FBC458780:FBC458781 FKY458780:FKY458781 FUU458780:FUU458781 GEQ458780:GEQ458781 GOM458780:GOM458781 GYI458780:GYI458781 HIE458780:HIE458781 HSA458780:HSA458781 IBW458780:IBW458781 ILS458780:ILS458781 IVO458780:IVO458781 JFK458780:JFK458781 JPG458780:JPG458781 JZC458780:JZC458781 KIY458780:KIY458781 KSU458780:KSU458781 LCQ458780:LCQ458781 LMM458780:LMM458781 LWI458780:LWI458781 MGE458780:MGE458781 MQA458780:MQA458781 MZW458780:MZW458781 NJS458780:NJS458781 NTO458780:NTO458781 ODK458780:ODK458781 ONG458780:ONG458781 OXC458780:OXC458781 PGY458780:PGY458781 PQU458780:PQU458781 QAQ458780:QAQ458781 QKM458780:QKM458781 QUI458780:QUI458781 REE458780:REE458781 ROA458780:ROA458781 RXW458780:RXW458781 SHS458780:SHS458781 SRO458780:SRO458781 TBK458780:TBK458781 TLG458780:TLG458781 TVC458780:TVC458781 UEY458780:UEY458781 UOU458780:UOU458781 UYQ458780:UYQ458781 VIM458780:VIM458781 VSI458780:VSI458781 WCE458780:WCE458781 WMA458780:WMA458781 WVW458780:WVW458781 O524316:O524317 JK524316:JK524317 TG524316:TG524317 ADC524316:ADC524317 AMY524316:AMY524317 AWU524316:AWU524317 BGQ524316:BGQ524317 BQM524316:BQM524317 CAI524316:CAI524317 CKE524316:CKE524317 CUA524316:CUA524317 DDW524316:DDW524317 DNS524316:DNS524317 DXO524316:DXO524317 EHK524316:EHK524317 ERG524316:ERG524317 FBC524316:FBC524317 FKY524316:FKY524317 FUU524316:FUU524317 GEQ524316:GEQ524317 GOM524316:GOM524317 GYI524316:GYI524317 HIE524316:HIE524317 HSA524316:HSA524317 IBW524316:IBW524317 ILS524316:ILS524317 IVO524316:IVO524317 JFK524316:JFK524317 JPG524316:JPG524317 JZC524316:JZC524317 KIY524316:KIY524317 KSU524316:KSU524317 LCQ524316:LCQ524317 LMM524316:LMM524317 LWI524316:LWI524317 MGE524316:MGE524317 MQA524316:MQA524317 MZW524316:MZW524317 NJS524316:NJS524317 NTO524316:NTO524317 ODK524316:ODK524317 ONG524316:ONG524317 OXC524316:OXC524317 PGY524316:PGY524317 PQU524316:PQU524317 QAQ524316:QAQ524317 QKM524316:QKM524317 QUI524316:QUI524317 REE524316:REE524317 ROA524316:ROA524317 RXW524316:RXW524317 SHS524316:SHS524317 SRO524316:SRO524317 TBK524316:TBK524317 TLG524316:TLG524317 TVC524316:TVC524317 UEY524316:UEY524317 UOU524316:UOU524317 UYQ524316:UYQ524317 VIM524316:VIM524317 VSI524316:VSI524317 WCE524316:WCE524317 WMA524316:WMA524317 WVW524316:WVW524317 O589852:O589853 JK589852:JK589853 TG589852:TG589853 ADC589852:ADC589853 AMY589852:AMY589853 AWU589852:AWU589853 BGQ589852:BGQ589853 BQM589852:BQM589853 CAI589852:CAI589853 CKE589852:CKE589853 CUA589852:CUA589853 DDW589852:DDW589853 DNS589852:DNS589853 DXO589852:DXO589853 EHK589852:EHK589853 ERG589852:ERG589853 FBC589852:FBC589853 FKY589852:FKY589853 FUU589852:FUU589853 GEQ589852:GEQ589853 GOM589852:GOM589853 GYI589852:GYI589853 HIE589852:HIE589853 HSA589852:HSA589853 IBW589852:IBW589853 ILS589852:ILS589853 IVO589852:IVO589853 JFK589852:JFK589853 JPG589852:JPG589853 JZC589852:JZC589853 KIY589852:KIY589853 KSU589852:KSU589853 LCQ589852:LCQ589853 LMM589852:LMM589853 LWI589852:LWI589853 MGE589852:MGE589853 MQA589852:MQA589853 MZW589852:MZW589853 NJS589852:NJS589853 NTO589852:NTO589853 ODK589852:ODK589853 ONG589852:ONG589853 OXC589852:OXC589853 PGY589852:PGY589853 PQU589852:PQU589853 QAQ589852:QAQ589853 QKM589852:QKM589853 QUI589852:QUI589853 REE589852:REE589853 ROA589852:ROA589853 RXW589852:RXW589853 SHS589852:SHS589853 SRO589852:SRO589853 TBK589852:TBK589853 TLG589852:TLG589853 TVC589852:TVC589853 UEY589852:UEY589853 UOU589852:UOU589853 UYQ589852:UYQ589853 VIM589852:VIM589853 VSI589852:VSI589853 WCE589852:WCE589853 WMA589852:WMA589853 WVW589852:WVW589853 O655388:O655389 JK655388:JK655389 TG655388:TG655389 ADC655388:ADC655389 AMY655388:AMY655389 AWU655388:AWU655389 BGQ655388:BGQ655389 BQM655388:BQM655389 CAI655388:CAI655389 CKE655388:CKE655389 CUA655388:CUA655389 DDW655388:DDW655389 DNS655388:DNS655389 DXO655388:DXO655389 EHK655388:EHK655389 ERG655388:ERG655389 FBC655388:FBC655389 FKY655388:FKY655389 FUU655388:FUU655389 GEQ655388:GEQ655389 GOM655388:GOM655389 GYI655388:GYI655389 HIE655388:HIE655389 HSA655388:HSA655389 IBW655388:IBW655389 ILS655388:ILS655389 IVO655388:IVO655389 JFK655388:JFK655389 JPG655388:JPG655389 JZC655388:JZC655389 KIY655388:KIY655389 KSU655388:KSU655389 LCQ655388:LCQ655389 LMM655388:LMM655389 LWI655388:LWI655389 MGE655388:MGE655389 MQA655388:MQA655389 MZW655388:MZW655389 NJS655388:NJS655389 NTO655388:NTO655389 ODK655388:ODK655389 ONG655388:ONG655389 OXC655388:OXC655389 PGY655388:PGY655389 PQU655388:PQU655389 QAQ655388:QAQ655389 QKM655388:QKM655389 QUI655388:QUI655389 REE655388:REE655389 ROA655388:ROA655389 RXW655388:RXW655389 SHS655388:SHS655389 SRO655388:SRO655389 TBK655388:TBK655389 TLG655388:TLG655389 TVC655388:TVC655389 UEY655388:UEY655389 UOU655388:UOU655389 UYQ655388:UYQ655389 VIM655388:VIM655389 VSI655388:VSI655389 WCE655388:WCE655389 WMA655388:WMA655389 WVW655388:WVW655389 O720924:O720925 JK720924:JK720925 TG720924:TG720925 ADC720924:ADC720925 AMY720924:AMY720925 AWU720924:AWU720925 BGQ720924:BGQ720925 BQM720924:BQM720925 CAI720924:CAI720925 CKE720924:CKE720925 CUA720924:CUA720925 DDW720924:DDW720925 DNS720924:DNS720925 DXO720924:DXO720925 EHK720924:EHK720925 ERG720924:ERG720925 FBC720924:FBC720925 FKY720924:FKY720925 FUU720924:FUU720925 GEQ720924:GEQ720925 GOM720924:GOM720925 GYI720924:GYI720925 HIE720924:HIE720925 HSA720924:HSA720925 IBW720924:IBW720925 ILS720924:ILS720925 IVO720924:IVO720925 JFK720924:JFK720925 JPG720924:JPG720925 JZC720924:JZC720925 KIY720924:KIY720925 KSU720924:KSU720925 LCQ720924:LCQ720925 LMM720924:LMM720925 LWI720924:LWI720925 MGE720924:MGE720925 MQA720924:MQA720925 MZW720924:MZW720925 NJS720924:NJS720925 NTO720924:NTO720925 ODK720924:ODK720925 ONG720924:ONG720925 OXC720924:OXC720925 PGY720924:PGY720925 PQU720924:PQU720925 QAQ720924:QAQ720925 QKM720924:QKM720925 QUI720924:QUI720925 REE720924:REE720925 ROA720924:ROA720925 RXW720924:RXW720925 SHS720924:SHS720925 SRO720924:SRO720925 TBK720924:TBK720925 TLG720924:TLG720925 TVC720924:TVC720925 UEY720924:UEY720925 UOU720924:UOU720925 UYQ720924:UYQ720925 VIM720924:VIM720925 VSI720924:VSI720925 WCE720924:WCE720925 WMA720924:WMA720925 WVW720924:WVW720925 O786460:O786461 JK786460:JK786461 TG786460:TG786461 ADC786460:ADC786461 AMY786460:AMY786461 AWU786460:AWU786461 BGQ786460:BGQ786461 BQM786460:BQM786461 CAI786460:CAI786461 CKE786460:CKE786461 CUA786460:CUA786461 DDW786460:DDW786461 DNS786460:DNS786461 DXO786460:DXO786461 EHK786460:EHK786461 ERG786460:ERG786461 FBC786460:FBC786461 FKY786460:FKY786461 FUU786460:FUU786461 GEQ786460:GEQ786461 GOM786460:GOM786461 GYI786460:GYI786461 HIE786460:HIE786461 HSA786460:HSA786461 IBW786460:IBW786461 ILS786460:ILS786461 IVO786460:IVO786461 JFK786460:JFK786461 JPG786460:JPG786461 JZC786460:JZC786461 KIY786460:KIY786461 KSU786460:KSU786461 LCQ786460:LCQ786461 LMM786460:LMM786461 LWI786460:LWI786461 MGE786460:MGE786461 MQA786460:MQA786461 MZW786460:MZW786461 NJS786460:NJS786461 NTO786460:NTO786461 ODK786460:ODK786461 ONG786460:ONG786461 OXC786460:OXC786461 PGY786460:PGY786461 PQU786460:PQU786461 QAQ786460:QAQ786461 QKM786460:QKM786461 QUI786460:QUI786461 REE786460:REE786461 ROA786460:ROA786461 RXW786460:RXW786461 SHS786460:SHS786461 SRO786460:SRO786461 TBK786460:TBK786461 TLG786460:TLG786461 TVC786460:TVC786461 UEY786460:UEY786461 UOU786460:UOU786461 UYQ786460:UYQ786461 VIM786460:VIM786461 VSI786460:VSI786461 WCE786460:WCE786461 WMA786460:WMA786461 WVW786460:WVW786461 O851996:O851997 JK851996:JK851997 TG851996:TG851997 ADC851996:ADC851997 AMY851996:AMY851997 AWU851996:AWU851997 BGQ851996:BGQ851997 BQM851996:BQM851997 CAI851996:CAI851997 CKE851996:CKE851997 CUA851996:CUA851997 DDW851996:DDW851997 DNS851996:DNS851997 DXO851996:DXO851997 EHK851996:EHK851997 ERG851996:ERG851997 FBC851996:FBC851997 FKY851996:FKY851997 FUU851996:FUU851997 GEQ851996:GEQ851997 GOM851996:GOM851997 GYI851996:GYI851997 HIE851996:HIE851997 HSA851996:HSA851997 IBW851996:IBW851997 ILS851996:ILS851997 IVO851996:IVO851997 JFK851996:JFK851997 JPG851996:JPG851997 JZC851996:JZC851997 KIY851996:KIY851997 KSU851996:KSU851997 LCQ851996:LCQ851997 LMM851996:LMM851997 LWI851996:LWI851997 MGE851996:MGE851997 MQA851996:MQA851997 MZW851996:MZW851997 NJS851996:NJS851997 NTO851996:NTO851997 ODK851996:ODK851997 ONG851996:ONG851997 OXC851996:OXC851997 PGY851996:PGY851997 PQU851996:PQU851997 QAQ851996:QAQ851997 QKM851996:QKM851997 QUI851996:QUI851997 REE851996:REE851997 ROA851996:ROA851997 RXW851996:RXW851997 SHS851996:SHS851997 SRO851996:SRO851997 TBK851996:TBK851997 TLG851996:TLG851997 TVC851996:TVC851997 UEY851996:UEY851997 UOU851996:UOU851997 UYQ851996:UYQ851997 VIM851996:VIM851997 VSI851996:VSI851997 WCE851996:WCE851997 WMA851996:WMA851997 WVW851996:WVW851997 O917532:O917533 JK917532:JK917533 TG917532:TG917533 ADC917532:ADC917533 AMY917532:AMY917533 AWU917532:AWU917533 BGQ917532:BGQ917533 BQM917532:BQM917533 CAI917532:CAI917533 CKE917532:CKE917533 CUA917532:CUA917533 DDW917532:DDW917533 DNS917532:DNS917533 DXO917532:DXO917533 EHK917532:EHK917533 ERG917532:ERG917533 FBC917532:FBC917533 FKY917532:FKY917533 FUU917532:FUU917533 GEQ917532:GEQ917533 GOM917532:GOM917533 GYI917532:GYI917533 HIE917532:HIE917533 HSA917532:HSA917533 IBW917532:IBW917533 ILS917532:ILS917533 IVO917532:IVO917533 JFK917532:JFK917533 JPG917532:JPG917533 JZC917532:JZC917533 KIY917532:KIY917533 KSU917532:KSU917533 LCQ917532:LCQ917533 LMM917532:LMM917533 LWI917532:LWI917533 MGE917532:MGE917533 MQA917532:MQA917533 MZW917532:MZW917533 NJS917532:NJS917533 NTO917532:NTO917533 ODK917532:ODK917533 ONG917532:ONG917533 OXC917532:OXC917533 PGY917532:PGY917533 PQU917532:PQU917533 QAQ917532:QAQ917533 QKM917532:QKM917533 QUI917532:QUI917533 REE917532:REE917533 ROA917532:ROA917533 RXW917532:RXW917533 SHS917532:SHS917533 SRO917532:SRO917533 TBK917532:TBK917533 TLG917532:TLG917533 TVC917532:TVC917533 UEY917532:UEY917533 UOU917532:UOU917533 UYQ917532:UYQ917533 VIM917532:VIM917533 VSI917532:VSI917533 WCE917532:WCE917533 WMA917532:WMA917533 WVW917532:WVW917533 O983068:O983069 JK983068:JK983069 TG983068:TG983069 ADC983068:ADC983069 AMY983068:AMY983069 AWU983068:AWU983069 BGQ983068:BGQ983069 BQM983068:BQM983069 CAI983068:CAI983069 CKE983068:CKE983069 CUA983068:CUA983069 DDW983068:DDW983069 DNS983068:DNS983069 DXO983068:DXO983069 EHK983068:EHK983069 ERG983068:ERG983069 FBC983068:FBC983069 FKY983068:FKY983069 FUU983068:FUU983069 GEQ983068:GEQ983069 GOM983068:GOM983069 GYI983068:GYI983069 HIE983068:HIE983069 HSA983068:HSA983069 IBW983068:IBW983069 ILS983068:ILS983069 IVO983068:IVO983069 JFK983068:JFK983069 JPG983068:JPG983069 JZC983068:JZC983069 KIY983068:KIY983069 KSU983068:KSU983069 LCQ983068:LCQ983069 LMM983068:LMM983069 LWI983068:LWI983069 MGE983068:MGE983069 MQA983068:MQA983069 MZW983068:MZW983069 NJS983068:NJS983069 NTO983068:NTO983069 ODK983068:ODK983069 ONG983068:ONG983069 OXC983068:OXC983069 PGY983068:PGY983069 PQU983068:PQU983069 QAQ983068:QAQ983069 QKM983068:QKM983069 QUI983068:QUI983069 REE983068:REE983069 ROA983068:ROA983069 RXW983068:RXW983069 SHS983068:SHS983069 SRO983068:SRO983069 TBK983068:TBK983069 TLG983068:TLG983069 TVC983068:TVC983069 UEY983068:UEY983069 UOU983068:UOU983069 UYQ983068:UYQ983069 VIM983068:VIM983069 VSI983068:VSI983069 WCE983068:WCE983069 WMA983068:WMA983069 WVW983068:WVW983069 L55:L62 JH55:JH62 TD55:TD62 ACZ55:ACZ62 AMV55:AMV62 AWR55:AWR62 BGN55:BGN62 BQJ55:BQJ62 CAF55:CAF62 CKB55:CKB62 CTX55:CTX62 DDT55:DDT62 DNP55:DNP62 DXL55:DXL62 EHH55:EHH62 ERD55:ERD62 FAZ55:FAZ62 FKV55:FKV62 FUR55:FUR62 GEN55:GEN62 GOJ55:GOJ62 GYF55:GYF62 HIB55:HIB62 HRX55:HRX62 IBT55:IBT62 ILP55:ILP62 IVL55:IVL62 JFH55:JFH62 JPD55:JPD62 JYZ55:JYZ62 KIV55:KIV62 KSR55:KSR62 LCN55:LCN62 LMJ55:LMJ62 LWF55:LWF62 MGB55:MGB62 MPX55:MPX62 MZT55:MZT62 NJP55:NJP62 NTL55:NTL62 ODH55:ODH62 OND55:OND62 OWZ55:OWZ62 PGV55:PGV62 PQR55:PQR62 QAN55:QAN62 QKJ55:QKJ62 QUF55:QUF62 REB55:REB62 RNX55:RNX62 RXT55:RXT62 SHP55:SHP62 SRL55:SRL62 TBH55:TBH62 TLD55:TLD62 TUZ55:TUZ62 UEV55:UEV62 UOR55:UOR62 UYN55:UYN62 VIJ55:VIJ62 VSF55:VSF62 WCB55:WCB62 WLX55:WLX62 WVT55:WVT62 L65591:L65598 JH65591:JH65598 TD65591:TD65598 ACZ65591:ACZ65598 AMV65591:AMV65598 AWR65591:AWR65598 BGN65591:BGN65598 BQJ65591:BQJ65598 CAF65591:CAF65598 CKB65591:CKB65598 CTX65591:CTX65598 DDT65591:DDT65598 DNP65591:DNP65598 DXL65591:DXL65598 EHH65591:EHH65598 ERD65591:ERD65598 FAZ65591:FAZ65598 FKV65591:FKV65598 FUR65591:FUR65598 GEN65591:GEN65598 GOJ65591:GOJ65598 GYF65591:GYF65598 HIB65591:HIB65598 HRX65591:HRX65598 IBT65591:IBT65598 ILP65591:ILP65598 IVL65591:IVL65598 JFH65591:JFH65598 JPD65591:JPD65598 JYZ65591:JYZ65598 KIV65591:KIV65598 KSR65591:KSR65598 LCN65591:LCN65598 LMJ65591:LMJ65598 LWF65591:LWF65598 MGB65591:MGB65598 MPX65591:MPX65598 MZT65591:MZT65598 NJP65591:NJP65598 NTL65591:NTL65598 ODH65591:ODH65598 OND65591:OND65598 OWZ65591:OWZ65598 PGV65591:PGV65598 PQR65591:PQR65598 QAN65591:QAN65598 QKJ65591:QKJ65598 QUF65591:QUF65598 REB65591:REB65598 RNX65591:RNX65598 RXT65591:RXT65598 SHP65591:SHP65598 SRL65591:SRL65598 TBH65591:TBH65598 TLD65591:TLD65598 TUZ65591:TUZ65598 UEV65591:UEV65598 UOR65591:UOR65598 UYN65591:UYN65598 VIJ65591:VIJ65598 VSF65591:VSF65598 WCB65591:WCB65598 WLX65591:WLX65598 WVT65591:WVT65598 L131127:L131134 JH131127:JH131134 TD131127:TD131134 ACZ131127:ACZ131134 AMV131127:AMV131134 AWR131127:AWR131134 BGN131127:BGN131134 BQJ131127:BQJ131134 CAF131127:CAF131134 CKB131127:CKB131134 CTX131127:CTX131134 DDT131127:DDT131134 DNP131127:DNP131134 DXL131127:DXL131134 EHH131127:EHH131134 ERD131127:ERD131134 FAZ131127:FAZ131134 FKV131127:FKV131134 FUR131127:FUR131134 GEN131127:GEN131134 GOJ131127:GOJ131134 GYF131127:GYF131134 HIB131127:HIB131134 HRX131127:HRX131134 IBT131127:IBT131134 ILP131127:ILP131134 IVL131127:IVL131134 JFH131127:JFH131134 JPD131127:JPD131134 JYZ131127:JYZ131134 KIV131127:KIV131134 KSR131127:KSR131134 LCN131127:LCN131134 LMJ131127:LMJ131134 LWF131127:LWF131134 MGB131127:MGB131134 MPX131127:MPX131134 MZT131127:MZT131134 NJP131127:NJP131134 NTL131127:NTL131134 ODH131127:ODH131134 OND131127:OND131134 OWZ131127:OWZ131134 PGV131127:PGV131134 PQR131127:PQR131134 QAN131127:QAN131134 QKJ131127:QKJ131134 QUF131127:QUF131134 REB131127:REB131134 RNX131127:RNX131134 RXT131127:RXT131134 SHP131127:SHP131134 SRL131127:SRL131134 TBH131127:TBH131134 TLD131127:TLD131134 TUZ131127:TUZ131134 UEV131127:UEV131134 UOR131127:UOR131134 UYN131127:UYN131134 VIJ131127:VIJ131134 VSF131127:VSF131134 WCB131127:WCB131134 WLX131127:WLX131134 WVT131127:WVT131134 L196663:L196670 JH196663:JH196670 TD196663:TD196670 ACZ196663:ACZ196670 AMV196663:AMV196670 AWR196663:AWR196670 BGN196663:BGN196670 BQJ196663:BQJ196670 CAF196663:CAF196670 CKB196663:CKB196670 CTX196663:CTX196670 DDT196663:DDT196670 DNP196663:DNP196670 DXL196663:DXL196670 EHH196663:EHH196670 ERD196663:ERD196670 FAZ196663:FAZ196670 FKV196663:FKV196670 FUR196663:FUR196670 GEN196663:GEN196670 GOJ196663:GOJ196670 GYF196663:GYF196670 HIB196663:HIB196670 HRX196663:HRX196670 IBT196663:IBT196670 ILP196663:ILP196670 IVL196663:IVL196670 JFH196663:JFH196670 JPD196663:JPD196670 JYZ196663:JYZ196670 KIV196663:KIV196670 KSR196663:KSR196670 LCN196663:LCN196670 LMJ196663:LMJ196670 LWF196663:LWF196670 MGB196663:MGB196670 MPX196663:MPX196670 MZT196663:MZT196670 NJP196663:NJP196670 NTL196663:NTL196670 ODH196663:ODH196670 OND196663:OND196670 OWZ196663:OWZ196670 PGV196663:PGV196670 PQR196663:PQR196670 QAN196663:QAN196670 QKJ196663:QKJ196670 QUF196663:QUF196670 REB196663:REB196670 RNX196663:RNX196670 RXT196663:RXT196670 SHP196663:SHP196670 SRL196663:SRL196670 TBH196663:TBH196670 TLD196663:TLD196670 TUZ196663:TUZ196670 UEV196663:UEV196670 UOR196663:UOR196670 UYN196663:UYN196670 VIJ196663:VIJ196670 VSF196663:VSF196670 WCB196663:WCB196670 WLX196663:WLX196670 WVT196663:WVT196670 L262199:L262206 JH262199:JH262206 TD262199:TD262206 ACZ262199:ACZ262206 AMV262199:AMV262206 AWR262199:AWR262206 BGN262199:BGN262206 BQJ262199:BQJ262206 CAF262199:CAF262206 CKB262199:CKB262206 CTX262199:CTX262206 DDT262199:DDT262206 DNP262199:DNP262206 DXL262199:DXL262206 EHH262199:EHH262206 ERD262199:ERD262206 FAZ262199:FAZ262206 FKV262199:FKV262206 FUR262199:FUR262206 GEN262199:GEN262206 GOJ262199:GOJ262206 GYF262199:GYF262206 HIB262199:HIB262206 HRX262199:HRX262206 IBT262199:IBT262206 ILP262199:ILP262206 IVL262199:IVL262206 JFH262199:JFH262206 JPD262199:JPD262206 JYZ262199:JYZ262206 KIV262199:KIV262206 KSR262199:KSR262206 LCN262199:LCN262206 LMJ262199:LMJ262206 LWF262199:LWF262206 MGB262199:MGB262206 MPX262199:MPX262206 MZT262199:MZT262206 NJP262199:NJP262206 NTL262199:NTL262206 ODH262199:ODH262206 OND262199:OND262206 OWZ262199:OWZ262206 PGV262199:PGV262206 PQR262199:PQR262206 QAN262199:QAN262206 QKJ262199:QKJ262206 QUF262199:QUF262206 REB262199:REB262206 RNX262199:RNX262206 RXT262199:RXT262206 SHP262199:SHP262206 SRL262199:SRL262206 TBH262199:TBH262206 TLD262199:TLD262206 TUZ262199:TUZ262206 UEV262199:UEV262206 UOR262199:UOR262206 UYN262199:UYN262206 VIJ262199:VIJ262206 VSF262199:VSF262206 WCB262199:WCB262206 WLX262199:WLX262206 WVT262199:WVT262206 L327735:L327742 JH327735:JH327742 TD327735:TD327742 ACZ327735:ACZ327742 AMV327735:AMV327742 AWR327735:AWR327742 BGN327735:BGN327742 BQJ327735:BQJ327742 CAF327735:CAF327742 CKB327735:CKB327742 CTX327735:CTX327742 DDT327735:DDT327742 DNP327735:DNP327742 DXL327735:DXL327742 EHH327735:EHH327742 ERD327735:ERD327742 FAZ327735:FAZ327742 FKV327735:FKV327742 FUR327735:FUR327742 GEN327735:GEN327742 GOJ327735:GOJ327742 GYF327735:GYF327742 HIB327735:HIB327742 HRX327735:HRX327742 IBT327735:IBT327742 ILP327735:ILP327742 IVL327735:IVL327742 JFH327735:JFH327742 JPD327735:JPD327742 JYZ327735:JYZ327742 KIV327735:KIV327742 KSR327735:KSR327742 LCN327735:LCN327742 LMJ327735:LMJ327742 LWF327735:LWF327742 MGB327735:MGB327742 MPX327735:MPX327742 MZT327735:MZT327742 NJP327735:NJP327742 NTL327735:NTL327742 ODH327735:ODH327742 OND327735:OND327742 OWZ327735:OWZ327742 PGV327735:PGV327742 PQR327735:PQR327742 QAN327735:QAN327742 QKJ327735:QKJ327742 QUF327735:QUF327742 REB327735:REB327742 RNX327735:RNX327742 RXT327735:RXT327742 SHP327735:SHP327742 SRL327735:SRL327742 TBH327735:TBH327742 TLD327735:TLD327742 TUZ327735:TUZ327742 UEV327735:UEV327742 UOR327735:UOR327742 UYN327735:UYN327742 VIJ327735:VIJ327742 VSF327735:VSF327742 WCB327735:WCB327742 WLX327735:WLX327742 WVT327735:WVT327742 L393271:L393278 JH393271:JH393278 TD393271:TD393278 ACZ393271:ACZ393278 AMV393271:AMV393278 AWR393271:AWR393278 BGN393271:BGN393278 BQJ393271:BQJ393278 CAF393271:CAF393278 CKB393271:CKB393278 CTX393271:CTX393278 DDT393271:DDT393278 DNP393271:DNP393278 DXL393271:DXL393278 EHH393271:EHH393278 ERD393271:ERD393278 FAZ393271:FAZ393278 FKV393271:FKV393278 FUR393271:FUR393278 GEN393271:GEN393278 GOJ393271:GOJ393278 GYF393271:GYF393278 HIB393271:HIB393278 HRX393271:HRX393278 IBT393271:IBT393278 ILP393271:ILP393278 IVL393271:IVL393278 JFH393271:JFH393278 JPD393271:JPD393278 JYZ393271:JYZ393278 KIV393271:KIV393278 KSR393271:KSR393278 LCN393271:LCN393278 LMJ393271:LMJ393278 LWF393271:LWF393278 MGB393271:MGB393278 MPX393271:MPX393278 MZT393271:MZT393278 NJP393271:NJP393278 NTL393271:NTL393278 ODH393271:ODH393278 OND393271:OND393278 OWZ393271:OWZ393278 PGV393271:PGV393278 PQR393271:PQR393278 QAN393271:QAN393278 QKJ393271:QKJ393278 QUF393271:QUF393278 REB393271:REB393278 RNX393271:RNX393278 RXT393271:RXT393278 SHP393271:SHP393278 SRL393271:SRL393278 TBH393271:TBH393278 TLD393271:TLD393278 TUZ393271:TUZ393278 UEV393271:UEV393278 UOR393271:UOR393278 UYN393271:UYN393278 VIJ393271:VIJ393278 VSF393271:VSF393278 WCB393271:WCB393278 WLX393271:WLX393278 WVT393271:WVT393278 L458807:L458814 JH458807:JH458814 TD458807:TD458814 ACZ458807:ACZ458814 AMV458807:AMV458814 AWR458807:AWR458814 BGN458807:BGN458814 BQJ458807:BQJ458814 CAF458807:CAF458814 CKB458807:CKB458814 CTX458807:CTX458814 DDT458807:DDT458814 DNP458807:DNP458814 DXL458807:DXL458814 EHH458807:EHH458814 ERD458807:ERD458814 FAZ458807:FAZ458814 FKV458807:FKV458814 FUR458807:FUR458814 GEN458807:GEN458814 GOJ458807:GOJ458814 GYF458807:GYF458814 HIB458807:HIB458814 HRX458807:HRX458814 IBT458807:IBT458814 ILP458807:ILP458814 IVL458807:IVL458814 JFH458807:JFH458814 JPD458807:JPD458814 JYZ458807:JYZ458814 KIV458807:KIV458814 KSR458807:KSR458814 LCN458807:LCN458814 LMJ458807:LMJ458814 LWF458807:LWF458814 MGB458807:MGB458814 MPX458807:MPX458814 MZT458807:MZT458814 NJP458807:NJP458814 NTL458807:NTL458814 ODH458807:ODH458814 OND458807:OND458814 OWZ458807:OWZ458814 PGV458807:PGV458814 PQR458807:PQR458814 QAN458807:QAN458814 QKJ458807:QKJ458814 QUF458807:QUF458814 REB458807:REB458814 RNX458807:RNX458814 RXT458807:RXT458814 SHP458807:SHP458814 SRL458807:SRL458814 TBH458807:TBH458814 TLD458807:TLD458814 TUZ458807:TUZ458814 UEV458807:UEV458814 UOR458807:UOR458814 UYN458807:UYN458814 VIJ458807:VIJ458814 VSF458807:VSF458814 WCB458807:WCB458814 WLX458807:WLX458814 WVT458807:WVT458814 L524343:L524350 JH524343:JH524350 TD524343:TD524350 ACZ524343:ACZ524350 AMV524343:AMV524350 AWR524343:AWR524350 BGN524343:BGN524350 BQJ524343:BQJ524350 CAF524343:CAF524350 CKB524343:CKB524350 CTX524343:CTX524350 DDT524343:DDT524350 DNP524343:DNP524350 DXL524343:DXL524350 EHH524343:EHH524350 ERD524343:ERD524350 FAZ524343:FAZ524350 FKV524343:FKV524350 FUR524343:FUR524350 GEN524343:GEN524350 GOJ524343:GOJ524350 GYF524343:GYF524350 HIB524343:HIB524350 HRX524343:HRX524350 IBT524343:IBT524350 ILP524343:ILP524350 IVL524343:IVL524350 JFH524343:JFH524350 JPD524343:JPD524350 JYZ524343:JYZ524350 KIV524343:KIV524350 KSR524343:KSR524350 LCN524343:LCN524350 LMJ524343:LMJ524350 LWF524343:LWF524350 MGB524343:MGB524350 MPX524343:MPX524350 MZT524343:MZT524350 NJP524343:NJP524350 NTL524343:NTL524350 ODH524343:ODH524350 OND524343:OND524350 OWZ524343:OWZ524350 PGV524343:PGV524350 PQR524343:PQR524350 QAN524343:QAN524350 QKJ524343:QKJ524350 QUF524343:QUF524350 REB524343:REB524350 RNX524343:RNX524350 RXT524343:RXT524350 SHP524343:SHP524350 SRL524343:SRL524350 TBH524343:TBH524350 TLD524343:TLD524350 TUZ524343:TUZ524350 UEV524343:UEV524350 UOR524343:UOR524350 UYN524343:UYN524350 VIJ524343:VIJ524350 VSF524343:VSF524350 WCB524343:WCB524350 WLX524343:WLX524350 WVT524343:WVT524350 L589879:L589886 JH589879:JH589886 TD589879:TD589886 ACZ589879:ACZ589886 AMV589879:AMV589886 AWR589879:AWR589886 BGN589879:BGN589886 BQJ589879:BQJ589886 CAF589879:CAF589886 CKB589879:CKB589886 CTX589879:CTX589886 DDT589879:DDT589886 DNP589879:DNP589886 DXL589879:DXL589886 EHH589879:EHH589886 ERD589879:ERD589886 FAZ589879:FAZ589886 FKV589879:FKV589886 FUR589879:FUR589886 GEN589879:GEN589886 GOJ589879:GOJ589886 GYF589879:GYF589886 HIB589879:HIB589886 HRX589879:HRX589886 IBT589879:IBT589886 ILP589879:ILP589886 IVL589879:IVL589886 JFH589879:JFH589886 JPD589879:JPD589886 JYZ589879:JYZ589886 KIV589879:KIV589886 KSR589879:KSR589886 LCN589879:LCN589886 LMJ589879:LMJ589886 LWF589879:LWF589886 MGB589879:MGB589886 MPX589879:MPX589886 MZT589879:MZT589886 NJP589879:NJP589886 NTL589879:NTL589886 ODH589879:ODH589886 OND589879:OND589886 OWZ589879:OWZ589886 PGV589879:PGV589886 PQR589879:PQR589886 QAN589879:QAN589886 QKJ589879:QKJ589886 QUF589879:QUF589886 REB589879:REB589886 RNX589879:RNX589886 RXT589879:RXT589886 SHP589879:SHP589886 SRL589879:SRL589886 TBH589879:TBH589886 TLD589879:TLD589886 TUZ589879:TUZ589886 UEV589879:UEV589886 UOR589879:UOR589886 UYN589879:UYN589886 VIJ589879:VIJ589886 VSF589879:VSF589886 WCB589879:WCB589886 WLX589879:WLX589886 WVT589879:WVT589886 L655415:L655422 JH655415:JH655422 TD655415:TD655422 ACZ655415:ACZ655422 AMV655415:AMV655422 AWR655415:AWR655422 BGN655415:BGN655422 BQJ655415:BQJ655422 CAF655415:CAF655422 CKB655415:CKB655422 CTX655415:CTX655422 DDT655415:DDT655422 DNP655415:DNP655422 DXL655415:DXL655422 EHH655415:EHH655422 ERD655415:ERD655422 FAZ655415:FAZ655422 FKV655415:FKV655422 FUR655415:FUR655422 GEN655415:GEN655422 GOJ655415:GOJ655422 GYF655415:GYF655422 HIB655415:HIB655422 HRX655415:HRX655422 IBT655415:IBT655422 ILP655415:ILP655422 IVL655415:IVL655422 JFH655415:JFH655422 JPD655415:JPD655422 JYZ655415:JYZ655422 KIV655415:KIV655422 KSR655415:KSR655422 LCN655415:LCN655422 LMJ655415:LMJ655422 LWF655415:LWF655422 MGB655415:MGB655422 MPX655415:MPX655422 MZT655415:MZT655422 NJP655415:NJP655422 NTL655415:NTL655422 ODH655415:ODH655422 OND655415:OND655422 OWZ655415:OWZ655422 PGV655415:PGV655422 PQR655415:PQR655422 QAN655415:QAN655422 QKJ655415:QKJ655422 QUF655415:QUF655422 REB655415:REB655422 RNX655415:RNX655422 RXT655415:RXT655422 SHP655415:SHP655422 SRL655415:SRL655422 TBH655415:TBH655422 TLD655415:TLD655422 TUZ655415:TUZ655422 UEV655415:UEV655422 UOR655415:UOR655422 UYN655415:UYN655422 VIJ655415:VIJ655422 VSF655415:VSF655422 WCB655415:WCB655422 WLX655415:WLX655422 WVT655415:WVT655422 L720951:L720958 JH720951:JH720958 TD720951:TD720958 ACZ720951:ACZ720958 AMV720951:AMV720958 AWR720951:AWR720958 BGN720951:BGN720958 BQJ720951:BQJ720958 CAF720951:CAF720958 CKB720951:CKB720958 CTX720951:CTX720958 DDT720951:DDT720958 DNP720951:DNP720958 DXL720951:DXL720958 EHH720951:EHH720958 ERD720951:ERD720958 FAZ720951:FAZ720958 FKV720951:FKV720958 FUR720951:FUR720958 GEN720951:GEN720958 GOJ720951:GOJ720958 GYF720951:GYF720958 HIB720951:HIB720958 HRX720951:HRX720958 IBT720951:IBT720958 ILP720951:ILP720958 IVL720951:IVL720958 JFH720951:JFH720958 JPD720951:JPD720958 JYZ720951:JYZ720958 KIV720951:KIV720958 KSR720951:KSR720958 LCN720951:LCN720958 LMJ720951:LMJ720958 LWF720951:LWF720958 MGB720951:MGB720958 MPX720951:MPX720958 MZT720951:MZT720958 NJP720951:NJP720958 NTL720951:NTL720958 ODH720951:ODH720958 OND720951:OND720958 OWZ720951:OWZ720958 PGV720951:PGV720958 PQR720951:PQR720958 QAN720951:QAN720958 QKJ720951:QKJ720958 QUF720951:QUF720958 REB720951:REB720958 RNX720951:RNX720958 RXT720951:RXT720958 SHP720951:SHP720958 SRL720951:SRL720958 TBH720951:TBH720958 TLD720951:TLD720958 TUZ720951:TUZ720958 UEV720951:UEV720958 UOR720951:UOR720958 UYN720951:UYN720958 VIJ720951:VIJ720958 VSF720951:VSF720958 WCB720951:WCB720958 WLX720951:WLX720958 WVT720951:WVT720958 L786487:L786494 JH786487:JH786494 TD786487:TD786494 ACZ786487:ACZ786494 AMV786487:AMV786494 AWR786487:AWR786494 BGN786487:BGN786494 BQJ786487:BQJ786494 CAF786487:CAF786494 CKB786487:CKB786494 CTX786487:CTX786494 DDT786487:DDT786494 DNP786487:DNP786494 DXL786487:DXL786494 EHH786487:EHH786494 ERD786487:ERD786494 FAZ786487:FAZ786494 FKV786487:FKV786494 FUR786487:FUR786494 GEN786487:GEN786494 GOJ786487:GOJ786494 GYF786487:GYF786494 HIB786487:HIB786494 HRX786487:HRX786494 IBT786487:IBT786494 ILP786487:ILP786494 IVL786487:IVL786494 JFH786487:JFH786494 JPD786487:JPD786494 JYZ786487:JYZ786494 KIV786487:KIV786494 KSR786487:KSR786494 LCN786487:LCN786494 LMJ786487:LMJ786494 LWF786487:LWF786494 MGB786487:MGB786494 MPX786487:MPX786494 MZT786487:MZT786494 NJP786487:NJP786494 NTL786487:NTL786494 ODH786487:ODH786494 OND786487:OND786494 OWZ786487:OWZ786494 PGV786487:PGV786494 PQR786487:PQR786494 QAN786487:QAN786494 QKJ786487:QKJ786494 QUF786487:QUF786494 REB786487:REB786494 RNX786487:RNX786494 RXT786487:RXT786494 SHP786487:SHP786494 SRL786487:SRL786494 TBH786487:TBH786494 TLD786487:TLD786494 TUZ786487:TUZ786494 UEV786487:UEV786494 UOR786487:UOR786494 UYN786487:UYN786494 VIJ786487:VIJ786494 VSF786487:VSF786494 WCB786487:WCB786494 WLX786487:WLX786494 WVT786487:WVT786494 L852023:L852030 JH852023:JH852030 TD852023:TD852030 ACZ852023:ACZ852030 AMV852023:AMV852030 AWR852023:AWR852030 BGN852023:BGN852030 BQJ852023:BQJ852030 CAF852023:CAF852030 CKB852023:CKB852030 CTX852023:CTX852030 DDT852023:DDT852030 DNP852023:DNP852030 DXL852023:DXL852030 EHH852023:EHH852030 ERD852023:ERD852030 FAZ852023:FAZ852030 FKV852023:FKV852030 FUR852023:FUR852030 GEN852023:GEN852030 GOJ852023:GOJ852030 GYF852023:GYF852030 HIB852023:HIB852030 HRX852023:HRX852030 IBT852023:IBT852030 ILP852023:ILP852030 IVL852023:IVL852030 JFH852023:JFH852030 JPD852023:JPD852030 JYZ852023:JYZ852030 KIV852023:KIV852030 KSR852023:KSR852030 LCN852023:LCN852030 LMJ852023:LMJ852030 LWF852023:LWF852030 MGB852023:MGB852030 MPX852023:MPX852030 MZT852023:MZT852030 NJP852023:NJP852030 NTL852023:NTL852030 ODH852023:ODH852030 OND852023:OND852030 OWZ852023:OWZ852030 PGV852023:PGV852030 PQR852023:PQR852030 QAN852023:QAN852030 QKJ852023:QKJ852030 QUF852023:QUF852030 REB852023:REB852030 RNX852023:RNX852030 RXT852023:RXT852030 SHP852023:SHP852030 SRL852023:SRL852030 TBH852023:TBH852030 TLD852023:TLD852030 TUZ852023:TUZ852030 UEV852023:UEV852030 UOR852023:UOR852030 UYN852023:UYN852030 VIJ852023:VIJ852030 VSF852023:VSF852030 WCB852023:WCB852030 WLX852023:WLX852030 WVT852023:WVT852030 L917559:L917566 JH917559:JH917566 TD917559:TD917566 ACZ917559:ACZ917566 AMV917559:AMV917566 AWR917559:AWR917566 BGN917559:BGN917566 BQJ917559:BQJ917566 CAF917559:CAF917566 CKB917559:CKB917566 CTX917559:CTX917566 DDT917559:DDT917566 DNP917559:DNP917566 DXL917559:DXL917566 EHH917559:EHH917566 ERD917559:ERD917566 FAZ917559:FAZ917566 FKV917559:FKV917566 FUR917559:FUR917566 GEN917559:GEN917566 GOJ917559:GOJ917566 GYF917559:GYF917566 HIB917559:HIB917566 HRX917559:HRX917566 IBT917559:IBT917566 ILP917559:ILP917566 IVL917559:IVL917566 JFH917559:JFH917566 JPD917559:JPD917566 JYZ917559:JYZ917566 KIV917559:KIV917566 KSR917559:KSR917566 LCN917559:LCN917566 LMJ917559:LMJ917566 LWF917559:LWF917566 MGB917559:MGB917566 MPX917559:MPX917566 MZT917559:MZT917566 NJP917559:NJP917566 NTL917559:NTL917566 ODH917559:ODH917566 OND917559:OND917566 OWZ917559:OWZ917566 PGV917559:PGV917566 PQR917559:PQR917566 QAN917559:QAN917566 QKJ917559:QKJ917566 QUF917559:QUF917566 REB917559:REB917566 RNX917559:RNX917566 RXT917559:RXT917566 SHP917559:SHP917566 SRL917559:SRL917566 TBH917559:TBH917566 TLD917559:TLD917566 TUZ917559:TUZ917566 UEV917559:UEV917566 UOR917559:UOR917566 UYN917559:UYN917566 VIJ917559:VIJ917566 VSF917559:VSF917566 WCB917559:WCB917566 WLX917559:WLX917566 WVT917559:WVT917566 L983095:L983102 JH983095:JH983102 TD983095:TD983102 ACZ983095:ACZ983102 AMV983095:AMV983102 AWR983095:AWR983102 BGN983095:BGN983102 BQJ983095:BQJ983102 CAF983095:CAF983102 CKB983095:CKB983102 CTX983095:CTX983102 DDT983095:DDT983102 DNP983095:DNP983102 DXL983095:DXL983102 EHH983095:EHH983102 ERD983095:ERD983102 FAZ983095:FAZ983102 FKV983095:FKV983102 FUR983095:FUR983102 GEN983095:GEN983102 GOJ983095:GOJ983102 GYF983095:GYF983102 HIB983095:HIB983102 HRX983095:HRX983102 IBT983095:IBT983102 ILP983095:ILP983102 IVL983095:IVL983102 JFH983095:JFH983102 JPD983095:JPD983102 JYZ983095:JYZ983102 KIV983095:KIV983102 KSR983095:KSR983102 LCN983095:LCN983102 LMJ983095:LMJ983102 LWF983095:LWF983102 MGB983095:MGB983102 MPX983095:MPX983102 MZT983095:MZT983102 NJP983095:NJP983102 NTL983095:NTL983102 ODH983095:ODH983102 OND983095:OND983102 OWZ983095:OWZ983102 PGV983095:PGV983102 PQR983095:PQR983102 QAN983095:QAN983102 QKJ983095:QKJ983102 QUF983095:QUF983102 REB983095:REB983102 RNX983095:RNX983102 RXT983095:RXT983102 SHP983095:SHP983102 SRL983095:SRL983102 TBH983095:TBH983102 TLD983095:TLD983102 TUZ983095:TUZ983102 UEV983095:UEV983102 UOR983095:UOR983102 UYN983095:UYN983102 VIJ983095:VIJ983102 VSF983095:VSF983102 WCB983095:WCB983102 WLX983095:WLX983102 WVT983095:WVT983102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O65588:O65589 JK65588:JK65589 TG65588:TG65589 ADC65588:ADC65589 AMY65588:AMY65589 AWU65588:AWU65589 BGQ65588:BGQ65589 BQM65588:BQM65589 CAI65588:CAI65589 CKE65588:CKE65589 CUA65588:CUA65589 DDW65588:DDW65589 DNS65588:DNS65589 DXO65588:DXO65589 EHK65588:EHK65589 ERG65588:ERG65589 FBC65588:FBC65589 FKY65588:FKY65589 FUU65588:FUU65589 GEQ65588:GEQ65589 GOM65588:GOM65589 GYI65588:GYI65589 HIE65588:HIE65589 HSA65588:HSA65589 IBW65588:IBW65589 ILS65588:ILS65589 IVO65588:IVO65589 JFK65588:JFK65589 JPG65588:JPG65589 JZC65588:JZC65589 KIY65588:KIY65589 KSU65588:KSU65589 LCQ65588:LCQ65589 LMM65588:LMM65589 LWI65588:LWI65589 MGE65588:MGE65589 MQA65588:MQA65589 MZW65588:MZW65589 NJS65588:NJS65589 NTO65588:NTO65589 ODK65588:ODK65589 ONG65588:ONG65589 OXC65588:OXC65589 PGY65588:PGY65589 PQU65588:PQU65589 QAQ65588:QAQ65589 QKM65588:QKM65589 QUI65588:QUI65589 REE65588:REE65589 ROA65588:ROA65589 RXW65588:RXW65589 SHS65588:SHS65589 SRO65588:SRO65589 TBK65588:TBK65589 TLG65588:TLG65589 TVC65588:TVC65589 UEY65588:UEY65589 UOU65588:UOU65589 UYQ65588:UYQ65589 VIM65588:VIM65589 VSI65588:VSI65589 WCE65588:WCE65589 WMA65588:WMA65589 WVW65588:WVW65589 O131124:O131125 JK131124:JK131125 TG131124:TG131125 ADC131124:ADC131125 AMY131124:AMY131125 AWU131124:AWU131125 BGQ131124:BGQ131125 BQM131124:BQM131125 CAI131124:CAI131125 CKE131124:CKE131125 CUA131124:CUA131125 DDW131124:DDW131125 DNS131124:DNS131125 DXO131124:DXO131125 EHK131124:EHK131125 ERG131124:ERG131125 FBC131124:FBC131125 FKY131124:FKY131125 FUU131124:FUU131125 GEQ131124:GEQ131125 GOM131124:GOM131125 GYI131124:GYI131125 HIE131124:HIE131125 HSA131124:HSA131125 IBW131124:IBW131125 ILS131124:ILS131125 IVO131124:IVO131125 JFK131124:JFK131125 JPG131124:JPG131125 JZC131124:JZC131125 KIY131124:KIY131125 KSU131124:KSU131125 LCQ131124:LCQ131125 LMM131124:LMM131125 LWI131124:LWI131125 MGE131124:MGE131125 MQA131124:MQA131125 MZW131124:MZW131125 NJS131124:NJS131125 NTO131124:NTO131125 ODK131124:ODK131125 ONG131124:ONG131125 OXC131124:OXC131125 PGY131124:PGY131125 PQU131124:PQU131125 QAQ131124:QAQ131125 QKM131124:QKM131125 QUI131124:QUI131125 REE131124:REE131125 ROA131124:ROA131125 RXW131124:RXW131125 SHS131124:SHS131125 SRO131124:SRO131125 TBK131124:TBK131125 TLG131124:TLG131125 TVC131124:TVC131125 UEY131124:UEY131125 UOU131124:UOU131125 UYQ131124:UYQ131125 VIM131124:VIM131125 VSI131124:VSI131125 WCE131124:WCE131125 WMA131124:WMA131125 WVW131124:WVW131125 O196660:O196661 JK196660:JK196661 TG196660:TG196661 ADC196660:ADC196661 AMY196660:AMY196661 AWU196660:AWU196661 BGQ196660:BGQ196661 BQM196660:BQM196661 CAI196660:CAI196661 CKE196660:CKE196661 CUA196660:CUA196661 DDW196660:DDW196661 DNS196660:DNS196661 DXO196660:DXO196661 EHK196660:EHK196661 ERG196660:ERG196661 FBC196660:FBC196661 FKY196660:FKY196661 FUU196660:FUU196661 GEQ196660:GEQ196661 GOM196660:GOM196661 GYI196660:GYI196661 HIE196660:HIE196661 HSA196660:HSA196661 IBW196660:IBW196661 ILS196660:ILS196661 IVO196660:IVO196661 JFK196660:JFK196661 JPG196660:JPG196661 JZC196660:JZC196661 KIY196660:KIY196661 KSU196660:KSU196661 LCQ196660:LCQ196661 LMM196660:LMM196661 LWI196660:LWI196661 MGE196660:MGE196661 MQA196660:MQA196661 MZW196660:MZW196661 NJS196660:NJS196661 NTO196660:NTO196661 ODK196660:ODK196661 ONG196660:ONG196661 OXC196660:OXC196661 PGY196660:PGY196661 PQU196660:PQU196661 QAQ196660:QAQ196661 QKM196660:QKM196661 QUI196660:QUI196661 REE196660:REE196661 ROA196660:ROA196661 RXW196660:RXW196661 SHS196660:SHS196661 SRO196660:SRO196661 TBK196660:TBK196661 TLG196660:TLG196661 TVC196660:TVC196661 UEY196660:UEY196661 UOU196660:UOU196661 UYQ196660:UYQ196661 VIM196660:VIM196661 VSI196660:VSI196661 WCE196660:WCE196661 WMA196660:WMA196661 WVW196660:WVW196661 O262196:O262197 JK262196:JK262197 TG262196:TG262197 ADC262196:ADC262197 AMY262196:AMY262197 AWU262196:AWU262197 BGQ262196:BGQ262197 BQM262196:BQM262197 CAI262196:CAI262197 CKE262196:CKE262197 CUA262196:CUA262197 DDW262196:DDW262197 DNS262196:DNS262197 DXO262196:DXO262197 EHK262196:EHK262197 ERG262196:ERG262197 FBC262196:FBC262197 FKY262196:FKY262197 FUU262196:FUU262197 GEQ262196:GEQ262197 GOM262196:GOM262197 GYI262196:GYI262197 HIE262196:HIE262197 HSA262196:HSA262197 IBW262196:IBW262197 ILS262196:ILS262197 IVO262196:IVO262197 JFK262196:JFK262197 JPG262196:JPG262197 JZC262196:JZC262197 KIY262196:KIY262197 KSU262196:KSU262197 LCQ262196:LCQ262197 LMM262196:LMM262197 LWI262196:LWI262197 MGE262196:MGE262197 MQA262196:MQA262197 MZW262196:MZW262197 NJS262196:NJS262197 NTO262196:NTO262197 ODK262196:ODK262197 ONG262196:ONG262197 OXC262196:OXC262197 PGY262196:PGY262197 PQU262196:PQU262197 QAQ262196:QAQ262197 QKM262196:QKM262197 QUI262196:QUI262197 REE262196:REE262197 ROA262196:ROA262197 RXW262196:RXW262197 SHS262196:SHS262197 SRO262196:SRO262197 TBK262196:TBK262197 TLG262196:TLG262197 TVC262196:TVC262197 UEY262196:UEY262197 UOU262196:UOU262197 UYQ262196:UYQ262197 VIM262196:VIM262197 VSI262196:VSI262197 WCE262196:WCE262197 WMA262196:WMA262197 WVW262196:WVW262197 O327732:O327733 JK327732:JK327733 TG327732:TG327733 ADC327732:ADC327733 AMY327732:AMY327733 AWU327732:AWU327733 BGQ327732:BGQ327733 BQM327732:BQM327733 CAI327732:CAI327733 CKE327732:CKE327733 CUA327732:CUA327733 DDW327732:DDW327733 DNS327732:DNS327733 DXO327732:DXO327733 EHK327732:EHK327733 ERG327732:ERG327733 FBC327732:FBC327733 FKY327732:FKY327733 FUU327732:FUU327733 GEQ327732:GEQ327733 GOM327732:GOM327733 GYI327732:GYI327733 HIE327732:HIE327733 HSA327732:HSA327733 IBW327732:IBW327733 ILS327732:ILS327733 IVO327732:IVO327733 JFK327732:JFK327733 JPG327732:JPG327733 JZC327732:JZC327733 KIY327732:KIY327733 KSU327732:KSU327733 LCQ327732:LCQ327733 LMM327732:LMM327733 LWI327732:LWI327733 MGE327732:MGE327733 MQA327732:MQA327733 MZW327732:MZW327733 NJS327732:NJS327733 NTO327732:NTO327733 ODK327732:ODK327733 ONG327732:ONG327733 OXC327732:OXC327733 PGY327732:PGY327733 PQU327732:PQU327733 QAQ327732:QAQ327733 QKM327732:QKM327733 QUI327732:QUI327733 REE327732:REE327733 ROA327732:ROA327733 RXW327732:RXW327733 SHS327732:SHS327733 SRO327732:SRO327733 TBK327732:TBK327733 TLG327732:TLG327733 TVC327732:TVC327733 UEY327732:UEY327733 UOU327732:UOU327733 UYQ327732:UYQ327733 VIM327732:VIM327733 VSI327732:VSI327733 WCE327732:WCE327733 WMA327732:WMA327733 WVW327732:WVW327733 O393268:O393269 JK393268:JK393269 TG393268:TG393269 ADC393268:ADC393269 AMY393268:AMY393269 AWU393268:AWU393269 BGQ393268:BGQ393269 BQM393268:BQM393269 CAI393268:CAI393269 CKE393268:CKE393269 CUA393268:CUA393269 DDW393268:DDW393269 DNS393268:DNS393269 DXO393268:DXO393269 EHK393268:EHK393269 ERG393268:ERG393269 FBC393268:FBC393269 FKY393268:FKY393269 FUU393268:FUU393269 GEQ393268:GEQ393269 GOM393268:GOM393269 GYI393268:GYI393269 HIE393268:HIE393269 HSA393268:HSA393269 IBW393268:IBW393269 ILS393268:ILS393269 IVO393268:IVO393269 JFK393268:JFK393269 JPG393268:JPG393269 JZC393268:JZC393269 KIY393268:KIY393269 KSU393268:KSU393269 LCQ393268:LCQ393269 LMM393268:LMM393269 LWI393268:LWI393269 MGE393268:MGE393269 MQA393268:MQA393269 MZW393268:MZW393269 NJS393268:NJS393269 NTO393268:NTO393269 ODK393268:ODK393269 ONG393268:ONG393269 OXC393268:OXC393269 PGY393268:PGY393269 PQU393268:PQU393269 QAQ393268:QAQ393269 QKM393268:QKM393269 QUI393268:QUI393269 REE393268:REE393269 ROA393268:ROA393269 RXW393268:RXW393269 SHS393268:SHS393269 SRO393268:SRO393269 TBK393268:TBK393269 TLG393268:TLG393269 TVC393268:TVC393269 UEY393268:UEY393269 UOU393268:UOU393269 UYQ393268:UYQ393269 VIM393268:VIM393269 VSI393268:VSI393269 WCE393268:WCE393269 WMA393268:WMA393269 WVW393268:WVW393269 O458804:O458805 JK458804:JK458805 TG458804:TG458805 ADC458804:ADC458805 AMY458804:AMY458805 AWU458804:AWU458805 BGQ458804:BGQ458805 BQM458804:BQM458805 CAI458804:CAI458805 CKE458804:CKE458805 CUA458804:CUA458805 DDW458804:DDW458805 DNS458804:DNS458805 DXO458804:DXO458805 EHK458804:EHK458805 ERG458804:ERG458805 FBC458804:FBC458805 FKY458804:FKY458805 FUU458804:FUU458805 GEQ458804:GEQ458805 GOM458804:GOM458805 GYI458804:GYI458805 HIE458804:HIE458805 HSA458804:HSA458805 IBW458804:IBW458805 ILS458804:ILS458805 IVO458804:IVO458805 JFK458804:JFK458805 JPG458804:JPG458805 JZC458804:JZC458805 KIY458804:KIY458805 KSU458804:KSU458805 LCQ458804:LCQ458805 LMM458804:LMM458805 LWI458804:LWI458805 MGE458804:MGE458805 MQA458804:MQA458805 MZW458804:MZW458805 NJS458804:NJS458805 NTO458804:NTO458805 ODK458804:ODK458805 ONG458804:ONG458805 OXC458804:OXC458805 PGY458804:PGY458805 PQU458804:PQU458805 QAQ458804:QAQ458805 QKM458804:QKM458805 QUI458804:QUI458805 REE458804:REE458805 ROA458804:ROA458805 RXW458804:RXW458805 SHS458804:SHS458805 SRO458804:SRO458805 TBK458804:TBK458805 TLG458804:TLG458805 TVC458804:TVC458805 UEY458804:UEY458805 UOU458804:UOU458805 UYQ458804:UYQ458805 VIM458804:VIM458805 VSI458804:VSI458805 WCE458804:WCE458805 WMA458804:WMA458805 WVW458804:WVW458805 O524340:O524341 JK524340:JK524341 TG524340:TG524341 ADC524340:ADC524341 AMY524340:AMY524341 AWU524340:AWU524341 BGQ524340:BGQ524341 BQM524340:BQM524341 CAI524340:CAI524341 CKE524340:CKE524341 CUA524340:CUA524341 DDW524340:DDW524341 DNS524340:DNS524341 DXO524340:DXO524341 EHK524340:EHK524341 ERG524340:ERG524341 FBC524340:FBC524341 FKY524340:FKY524341 FUU524340:FUU524341 GEQ524340:GEQ524341 GOM524340:GOM524341 GYI524340:GYI524341 HIE524340:HIE524341 HSA524340:HSA524341 IBW524340:IBW524341 ILS524340:ILS524341 IVO524340:IVO524341 JFK524340:JFK524341 JPG524340:JPG524341 JZC524340:JZC524341 KIY524340:KIY524341 KSU524340:KSU524341 LCQ524340:LCQ524341 LMM524340:LMM524341 LWI524340:LWI524341 MGE524340:MGE524341 MQA524340:MQA524341 MZW524340:MZW524341 NJS524340:NJS524341 NTO524340:NTO524341 ODK524340:ODK524341 ONG524340:ONG524341 OXC524340:OXC524341 PGY524340:PGY524341 PQU524340:PQU524341 QAQ524340:QAQ524341 QKM524340:QKM524341 QUI524340:QUI524341 REE524340:REE524341 ROA524340:ROA524341 RXW524340:RXW524341 SHS524340:SHS524341 SRO524340:SRO524341 TBK524340:TBK524341 TLG524340:TLG524341 TVC524340:TVC524341 UEY524340:UEY524341 UOU524340:UOU524341 UYQ524340:UYQ524341 VIM524340:VIM524341 VSI524340:VSI524341 WCE524340:WCE524341 WMA524340:WMA524341 WVW524340:WVW524341 O589876:O589877 JK589876:JK589877 TG589876:TG589877 ADC589876:ADC589877 AMY589876:AMY589877 AWU589876:AWU589877 BGQ589876:BGQ589877 BQM589876:BQM589877 CAI589876:CAI589877 CKE589876:CKE589877 CUA589876:CUA589877 DDW589876:DDW589877 DNS589876:DNS589877 DXO589876:DXO589877 EHK589876:EHK589877 ERG589876:ERG589877 FBC589876:FBC589877 FKY589876:FKY589877 FUU589876:FUU589877 GEQ589876:GEQ589877 GOM589876:GOM589877 GYI589876:GYI589877 HIE589876:HIE589877 HSA589876:HSA589877 IBW589876:IBW589877 ILS589876:ILS589877 IVO589876:IVO589877 JFK589876:JFK589877 JPG589876:JPG589877 JZC589876:JZC589877 KIY589876:KIY589877 KSU589876:KSU589877 LCQ589876:LCQ589877 LMM589876:LMM589877 LWI589876:LWI589877 MGE589876:MGE589877 MQA589876:MQA589877 MZW589876:MZW589877 NJS589876:NJS589877 NTO589876:NTO589877 ODK589876:ODK589877 ONG589876:ONG589877 OXC589876:OXC589877 PGY589876:PGY589877 PQU589876:PQU589877 QAQ589876:QAQ589877 QKM589876:QKM589877 QUI589876:QUI589877 REE589876:REE589877 ROA589876:ROA589877 RXW589876:RXW589877 SHS589876:SHS589877 SRO589876:SRO589877 TBK589876:TBK589877 TLG589876:TLG589877 TVC589876:TVC589877 UEY589876:UEY589877 UOU589876:UOU589877 UYQ589876:UYQ589877 VIM589876:VIM589877 VSI589876:VSI589877 WCE589876:WCE589877 WMA589876:WMA589877 WVW589876:WVW589877 O655412:O655413 JK655412:JK655413 TG655412:TG655413 ADC655412:ADC655413 AMY655412:AMY655413 AWU655412:AWU655413 BGQ655412:BGQ655413 BQM655412:BQM655413 CAI655412:CAI655413 CKE655412:CKE655413 CUA655412:CUA655413 DDW655412:DDW655413 DNS655412:DNS655413 DXO655412:DXO655413 EHK655412:EHK655413 ERG655412:ERG655413 FBC655412:FBC655413 FKY655412:FKY655413 FUU655412:FUU655413 GEQ655412:GEQ655413 GOM655412:GOM655413 GYI655412:GYI655413 HIE655412:HIE655413 HSA655412:HSA655413 IBW655412:IBW655413 ILS655412:ILS655413 IVO655412:IVO655413 JFK655412:JFK655413 JPG655412:JPG655413 JZC655412:JZC655413 KIY655412:KIY655413 KSU655412:KSU655413 LCQ655412:LCQ655413 LMM655412:LMM655413 LWI655412:LWI655413 MGE655412:MGE655413 MQA655412:MQA655413 MZW655412:MZW655413 NJS655412:NJS655413 NTO655412:NTO655413 ODK655412:ODK655413 ONG655412:ONG655413 OXC655412:OXC655413 PGY655412:PGY655413 PQU655412:PQU655413 QAQ655412:QAQ655413 QKM655412:QKM655413 QUI655412:QUI655413 REE655412:REE655413 ROA655412:ROA655413 RXW655412:RXW655413 SHS655412:SHS655413 SRO655412:SRO655413 TBK655412:TBK655413 TLG655412:TLG655413 TVC655412:TVC655413 UEY655412:UEY655413 UOU655412:UOU655413 UYQ655412:UYQ655413 VIM655412:VIM655413 VSI655412:VSI655413 WCE655412:WCE655413 WMA655412:WMA655413 WVW655412:WVW655413 O720948:O720949 JK720948:JK720949 TG720948:TG720949 ADC720948:ADC720949 AMY720948:AMY720949 AWU720948:AWU720949 BGQ720948:BGQ720949 BQM720948:BQM720949 CAI720948:CAI720949 CKE720948:CKE720949 CUA720948:CUA720949 DDW720948:DDW720949 DNS720948:DNS720949 DXO720948:DXO720949 EHK720948:EHK720949 ERG720948:ERG720949 FBC720948:FBC720949 FKY720948:FKY720949 FUU720948:FUU720949 GEQ720948:GEQ720949 GOM720948:GOM720949 GYI720948:GYI720949 HIE720948:HIE720949 HSA720948:HSA720949 IBW720948:IBW720949 ILS720948:ILS720949 IVO720948:IVO720949 JFK720948:JFK720949 JPG720948:JPG720949 JZC720948:JZC720949 KIY720948:KIY720949 KSU720948:KSU720949 LCQ720948:LCQ720949 LMM720948:LMM720949 LWI720948:LWI720949 MGE720948:MGE720949 MQA720948:MQA720949 MZW720948:MZW720949 NJS720948:NJS720949 NTO720948:NTO720949 ODK720948:ODK720949 ONG720948:ONG720949 OXC720948:OXC720949 PGY720948:PGY720949 PQU720948:PQU720949 QAQ720948:QAQ720949 QKM720948:QKM720949 QUI720948:QUI720949 REE720948:REE720949 ROA720948:ROA720949 RXW720948:RXW720949 SHS720948:SHS720949 SRO720948:SRO720949 TBK720948:TBK720949 TLG720948:TLG720949 TVC720948:TVC720949 UEY720948:UEY720949 UOU720948:UOU720949 UYQ720948:UYQ720949 VIM720948:VIM720949 VSI720948:VSI720949 WCE720948:WCE720949 WMA720948:WMA720949 WVW720948:WVW720949 O786484:O786485 JK786484:JK786485 TG786484:TG786485 ADC786484:ADC786485 AMY786484:AMY786485 AWU786484:AWU786485 BGQ786484:BGQ786485 BQM786484:BQM786485 CAI786484:CAI786485 CKE786484:CKE786485 CUA786484:CUA786485 DDW786484:DDW786485 DNS786484:DNS786485 DXO786484:DXO786485 EHK786484:EHK786485 ERG786484:ERG786485 FBC786484:FBC786485 FKY786484:FKY786485 FUU786484:FUU786485 GEQ786484:GEQ786485 GOM786484:GOM786485 GYI786484:GYI786485 HIE786484:HIE786485 HSA786484:HSA786485 IBW786484:IBW786485 ILS786484:ILS786485 IVO786484:IVO786485 JFK786484:JFK786485 JPG786484:JPG786485 JZC786484:JZC786485 KIY786484:KIY786485 KSU786484:KSU786485 LCQ786484:LCQ786485 LMM786484:LMM786485 LWI786484:LWI786485 MGE786484:MGE786485 MQA786484:MQA786485 MZW786484:MZW786485 NJS786484:NJS786485 NTO786484:NTO786485 ODK786484:ODK786485 ONG786484:ONG786485 OXC786484:OXC786485 PGY786484:PGY786485 PQU786484:PQU786485 QAQ786484:QAQ786485 QKM786484:QKM786485 QUI786484:QUI786485 REE786484:REE786485 ROA786484:ROA786485 RXW786484:RXW786485 SHS786484:SHS786485 SRO786484:SRO786485 TBK786484:TBK786485 TLG786484:TLG786485 TVC786484:TVC786485 UEY786484:UEY786485 UOU786484:UOU786485 UYQ786484:UYQ786485 VIM786484:VIM786485 VSI786484:VSI786485 WCE786484:WCE786485 WMA786484:WMA786485 WVW786484:WVW786485 O852020:O852021 JK852020:JK852021 TG852020:TG852021 ADC852020:ADC852021 AMY852020:AMY852021 AWU852020:AWU852021 BGQ852020:BGQ852021 BQM852020:BQM852021 CAI852020:CAI852021 CKE852020:CKE852021 CUA852020:CUA852021 DDW852020:DDW852021 DNS852020:DNS852021 DXO852020:DXO852021 EHK852020:EHK852021 ERG852020:ERG852021 FBC852020:FBC852021 FKY852020:FKY852021 FUU852020:FUU852021 GEQ852020:GEQ852021 GOM852020:GOM852021 GYI852020:GYI852021 HIE852020:HIE852021 HSA852020:HSA852021 IBW852020:IBW852021 ILS852020:ILS852021 IVO852020:IVO852021 JFK852020:JFK852021 JPG852020:JPG852021 JZC852020:JZC852021 KIY852020:KIY852021 KSU852020:KSU852021 LCQ852020:LCQ852021 LMM852020:LMM852021 LWI852020:LWI852021 MGE852020:MGE852021 MQA852020:MQA852021 MZW852020:MZW852021 NJS852020:NJS852021 NTO852020:NTO852021 ODK852020:ODK852021 ONG852020:ONG852021 OXC852020:OXC852021 PGY852020:PGY852021 PQU852020:PQU852021 QAQ852020:QAQ852021 QKM852020:QKM852021 QUI852020:QUI852021 REE852020:REE852021 ROA852020:ROA852021 RXW852020:RXW852021 SHS852020:SHS852021 SRO852020:SRO852021 TBK852020:TBK852021 TLG852020:TLG852021 TVC852020:TVC852021 UEY852020:UEY852021 UOU852020:UOU852021 UYQ852020:UYQ852021 VIM852020:VIM852021 VSI852020:VSI852021 WCE852020:WCE852021 WMA852020:WMA852021 WVW852020:WVW852021 O917556:O917557 JK917556:JK917557 TG917556:TG917557 ADC917556:ADC917557 AMY917556:AMY917557 AWU917556:AWU917557 BGQ917556:BGQ917557 BQM917556:BQM917557 CAI917556:CAI917557 CKE917556:CKE917557 CUA917556:CUA917557 DDW917556:DDW917557 DNS917556:DNS917557 DXO917556:DXO917557 EHK917556:EHK917557 ERG917556:ERG917557 FBC917556:FBC917557 FKY917556:FKY917557 FUU917556:FUU917557 GEQ917556:GEQ917557 GOM917556:GOM917557 GYI917556:GYI917557 HIE917556:HIE917557 HSA917556:HSA917557 IBW917556:IBW917557 ILS917556:ILS917557 IVO917556:IVO917557 JFK917556:JFK917557 JPG917556:JPG917557 JZC917556:JZC917557 KIY917556:KIY917557 KSU917556:KSU917557 LCQ917556:LCQ917557 LMM917556:LMM917557 LWI917556:LWI917557 MGE917556:MGE917557 MQA917556:MQA917557 MZW917556:MZW917557 NJS917556:NJS917557 NTO917556:NTO917557 ODK917556:ODK917557 ONG917556:ONG917557 OXC917556:OXC917557 PGY917556:PGY917557 PQU917556:PQU917557 QAQ917556:QAQ917557 QKM917556:QKM917557 QUI917556:QUI917557 REE917556:REE917557 ROA917556:ROA917557 RXW917556:RXW917557 SHS917556:SHS917557 SRO917556:SRO917557 TBK917556:TBK917557 TLG917556:TLG917557 TVC917556:TVC917557 UEY917556:UEY917557 UOU917556:UOU917557 UYQ917556:UYQ917557 VIM917556:VIM917557 VSI917556:VSI917557 WCE917556:WCE917557 WMA917556:WMA917557 WVW917556:WVW917557 O983092:O983093 JK983092:JK983093 TG983092:TG983093 ADC983092:ADC983093 AMY983092:AMY983093 AWU983092:AWU983093 BGQ983092:BGQ983093 BQM983092:BQM983093 CAI983092:CAI983093 CKE983092:CKE983093 CUA983092:CUA983093 DDW983092:DDW983093 DNS983092:DNS983093 DXO983092:DXO983093 EHK983092:EHK983093 ERG983092:ERG983093 FBC983092:FBC983093 FKY983092:FKY983093 FUU983092:FUU983093 GEQ983092:GEQ983093 GOM983092:GOM983093 GYI983092:GYI983093 HIE983092:HIE983093 HSA983092:HSA983093 IBW983092:IBW983093 ILS983092:ILS983093 IVO983092:IVO983093 JFK983092:JFK983093 JPG983092:JPG983093 JZC983092:JZC983093 KIY983092:KIY983093 KSU983092:KSU983093 LCQ983092:LCQ983093 LMM983092:LMM983093 LWI983092:LWI983093 MGE983092:MGE983093 MQA983092:MQA983093 MZW983092:MZW983093 NJS983092:NJS983093 NTO983092:NTO983093 ODK983092:ODK983093 ONG983092:ONG983093 OXC983092:OXC983093 PGY983092:PGY983093 PQU983092:PQU983093 QAQ983092:QAQ983093 QKM983092:QKM983093 QUI983092:QUI983093 REE983092:REE983093 ROA983092:ROA983093 RXW983092:RXW983093 SHS983092:SHS983093 SRO983092:SRO983093 TBK983092:TBK983093 TLG983092:TLG983093 TVC983092:TVC983093 UEY983092:UEY983093 UOU983092:UOU983093 UYQ983092:UYQ983093 VIM983092:VIM983093 VSI983092:VSI983093 WCE983092:WCE983093 WMA983092:WMA983093 WVW983092:WVW983093 O64:O65 JK64:JK65 TG64:TG65 ADC64:ADC65 AMY64:AMY65 AWU64:AWU65 BGQ64:BGQ65 BQM64:BQM65 CAI64:CAI65 CKE64:CKE65 CUA64:CUA65 DDW64:DDW65 DNS64:DNS65 DXO64:DXO65 EHK64:EHK65 ERG64:ERG65 FBC64:FBC65 FKY64:FKY65 FUU64:FUU65 GEQ64:GEQ65 GOM64:GOM65 GYI64:GYI65 HIE64:HIE65 HSA64:HSA65 IBW64:IBW65 ILS64:ILS65 IVO64:IVO65 JFK64:JFK65 JPG64:JPG65 JZC64:JZC65 KIY64:KIY65 KSU64:KSU65 LCQ64:LCQ65 LMM64:LMM65 LWI64:LWI65 MGE64:MGE65 MQA64:MQA65 MZW64:MZW65 NJS64:NJS65 NTO64:NTO65 ODK64:ODK65 ONG64:ONG65 OXC64:OXC65 PGY64:PGY65 PQU64:PQU65 QAQ64:QAQ65 QKM64:QKM65 QUI64:QUI65 REE64:REE65 ROA64:ROA65 RXW64:RXW65 SHS64:SHS65 SRO64:SRO65 TBK64:TBK65 TLG64:TLG65 TVC64:TVC65 UEY64:UEY65 UOU64:UOU65 UYQ64:UYQ65 VIM64:VIM65 VSI64:VSI65 WCE64:WCE65 WMA64:WMA65 WVW64:WVW65 O65600:O65601 JK65600:JK65601 TG65600:TG65601 ADC65600:ADC65601 AMY65600:AMY65601 AWU65600:AWU65601 BGQ65600:BGQ65601 BQM65600:BQM65601 CAI65600:CAI65601 CKE65600:CKE65601 CUA65600:CUA65601 DDW65600:DDW65601 DNS65600:DNS65601 DXO65600:DXO65601 EHK65600:EHK65601 ERG65600:ERG65601 FBC65600:FBC65601 FKY65600:FKY65601 FUU65600:FUU65601 GEQ65600:GEQ65601 GOM65600:GOM65601 GYI65600:GYI65601 HIE65600:HIE65601 HSA65600:HSA65601 IBW65600:IBW65601 ILS65600:ILS65601 IVO65600:IVO65601 JFK65600:JFK65601 JPG65600:JPG65601 JZC65600:JZC65601 KIY65600:KIY65601 KSU65600:KSU65601 LCQ65600:LCQ65601 LMM65600:LMM65601 LWI65600:LWI65601 MGE65600:MGE65601 MQA65600:MQA65601 MZW65600:MZW65601 NJS65600:NJS65601 NTO65600:NTO65601 ODK65600:ODK65601 ONG65600:ONG65601 OXC65600:OXC65601 PGY65600:PGY65601 PQU65600:PQU65601 QAQ65600:QAQ65601 QKM65600:QKM65601 QUI65600:QUI65601 REE65600:REE65601 ROA65600:ROA65601 RXW65600:RXW65601 SHS65600:SHS65601 SRO65600:SRO65601 TBK65600:TBK65601 TLG65600:TLG65601 TVC65600:TVC65601 UEY65600:UEY65601 UOU65600:UOU65601 UYQ65600:UYQ65601 VIM65600:VIM65601 VSI65600:VSI65601 WCE65600:WCE65601 WMA65600:WMA65601 WVW65600:WVW65601 O131136:O131137 JK131136:JK131137 TG131136:TG131137 ADC131136:ADC131137 AMY131136:AMY131137 AWU131136:AWU131137 BGQ131136:BGQ131137 BQM131136:BQM131137 CAI131136:CAI131137 CKE131136:CKE131137 CUA131136:CUA131137 DDW131136:DDW131137 DNS131136:DNS131137 DXO131136:DXO131137 EHK131136:EHK131137 ERG131136:ERG131137 FBC131136:FBC131137 FKY131136:FKY131137 FUU131136:FUU131137 GEQ131136:GEQ131137 GOM131136:GOM131137 GYI131136:GYI131137 HIE131136:HIE131137 HSA131136:HSA131137 IBW131136:IBW131137 ILS131136:ILS131137 IVO131136:IVO131137 JFK131136:JFK131137 JPG131136:JPG131137 JZC131136:JZC131137 KIY131136:KIY131137 KSU131136:KSU131137 LCQ131136:LCQ131137 LMM131136:LMM131137 LWI131136:LWI131137 MGE131136:MGE131137 MQA131136:MQA131137 MZW131136:MZW131137 NJS131136:NJS131137 NTO131136:NTO131137 ODK131136:ODK131137 ONG131136:ONG131137 OXC131136:OXC131137 PGY131136:PGY131137 PQU131136:PQU131137 QAQ131136:QAQ131137 QKM131136:QKM131137 QUI131136:QUI131137 REE131136:REE131137 ROA131136:ROA131137 RXW131136:RXW131137 SHS131136:SHS131137 SRO131136:SRO131137 TBK131136:TBK131137 TLG131136:TLG131137 TVC131136:TVC131137 UEY131136:UEY131137 UOU131136:UOU131137 UYQ131136:UYQ131137 VIM131136:VIM131137 VSI131136:VSI131137 WCE131136:WCE131137 WMA131136:WMA131137 WVW131136:WVW131137 O196672:O196673 JK196672:JK196673 TG196672:TG196673 ADC196672:ADC196673 AMY196672:AMY196673 AWU196672:AWU196673 BGQ196672:BGQ196673 BQM196672:BQM196673 CAI196672:CAI196673 CKE196672:CKE196673 CUA196672:CUA196673 DDW196672:DDW196673 DNS196672:DNS196673 DXO196672:DXO196673 EHK196672:EHK196673 ERG196672:ERG196673 FBC196672:FBC196673 FKY196672:FKY196673 FUU196672:FUU196673 GEQ196672:GEQ196673 GOM196672:GOM196673 GYI196672:GYI196673 HIE196672:HIE196673 HSA196672:HSA196673 IBW196672:IBW196673 ILS196672:ILS196673 IVO196672:IVO196673 JFK196672:JFK196673 JPG196672:JPG196673 JZC196672:JZC196673 KIY196672:KIY196673 KSU196672:KSU196673 LCQ196672:LCQ196673 LMM196672:LMM196673 LWI196672:LWI196673 MGE196672:MGE196673 MQA196672:MQA196673 MZW196672:MZW196673 NJS196672:NJS196673 NTO196672:NTO196673 ODK196672:ODK196673 ONG196672:ONG196673 OXC196672:OXC196673 PGY196672:PGY196673 PQU196672:PQU196673 QAQ196672:QAQ196673 QKM196672:QKM196673 QUI196672:QUI196673 REE196672:REE196673 ROA196672:ROA196673 RXW196672:RXW196673 SHS196672:SHS196673 SRO196672:SRO196673 TBK196672:TBK196673 TLG196672:TLG196673 TVC196672:TVC196673 UEY196672:UEY196673 UOU196672:UOU196673 UYQ196672:UYQ196673 VIM196672:VIM196673 VSI196672:VSI196673 WCE196672:WCE196673 WMA196672:WMA196673 WVW196672:WVW196673 O262208:O262209 JK262208:JK262209 TG262208:TG262209 ADC262208:ADC262209 AMY262208:AMY262209 AWU262208:AWU262209 BGQ262208:BGQ262209 BQM262208:BQM262209 CAI262208:CAI262209 CKE262208:CKE262209 CUA262208:CUA262209 DDW262208:DDW262209 DNS262208:DNS262209 DXO262208:DXO262209 EHK262208:EHK262209 ERG262208:ERG262209 FBC262208:FBC262209 FKY262208:FKY262209 FUU262208:FUU262209 GEQ262208:GEQ262209 GOM262208:GOM262209 GYI262208:GYI262209 HIE262208:HIE262209 HSA262208:HSA262209 IBW262208:IBW262209 ILS262208:ILS262209 IVO262208:IVO262209 JFK262208:JFK262209 JPG262208:JPG262209 JZC262208:JZC262209 KIY262208:KIY262209 KSU262208:KSU262209 LCQ262208:LCQ262209 LMM262208:LMM262209 LWI262208:LWI262209 MGE262208:MGE262209 MQA262208:MQA262209 MZW262208:MZW262209 NJS262208:NJS262209 NTO262208:NTO262209 ODK262208:ODK262209 ONG262208:ONG262209 OXC262208:OXC262209 PGY262208:PGY262209 PQU262208:PQU262209 QAQ262208:QAQ262209 QKM262208:QKM262209 QUI262208:QUI262209 REE262208:REE262209 ROA262208:ROA262209 RXW262208:RXW262209 SHS262208:SHS262209 SRO262208:SRO262209 TBK262208:TBK262209 TLG262208:TLG262209 TVC262208:TVC262209 UEY262208:UEY262209 UOU262208:UOU262209 UYQ262208:UYQ262209 VIM262208:VIM262209 VSI262208:VSI262209 WCE262208:WCE262209 WMA262208:WMA262209 WVW262208:WVW262209 O327744:O327745 JK327744:JK327745 TG327744:TG327745 ADC327744:ADC327745 AMY327744:AMY327745 AWU327744:AWU327745 BGQ327744:BGQ327745 BQM327744:BQM327745 CAI327744:CAI327745 CKE327744:CKE327745 CUA327744:CUA327745 DDW327744:DDW327745 DNS327744:DNS327745 DXO327744:DXO327745 EHK327744:EHK327745 ERG327744:ERG327745 FBC327744:FBC327745 FKY327744:FKY327745 FUU327744:FUU327745 GEQ327744:GEQ327745 GOM327744:GOM327745 GYI327744:GYI327745 HIE327744:HIE327745 HSA327744:HSA327745 IBW327744:IBW327745 ILS327744:ILS327745 IVO327744:IVO327745 JFK327744:JFK327745 JPG327744:JPG327745 JZC327744:JZC327745 KIY327744:KIY327745 KSU327744:KSU327745 LCQ327744:LCQ327745 LMM327744:LMM327745 LWI327744:LWI327745 MGE327744:MGE327745 MQA327744:MQA327745 MZW327744:MZW327745 NJS327744:NJS327745 NTO327744:NTO327745 ODK327744:ODK327745 ONG327744:ONG327745 OXC327744:OXC327745 PGY327744:PGY327745 PQU327744:PQU327745 QAQ327744:QAQ327745 QKM327744:QKM327745 QUI327744:QUI327745 REE327744:REE327745 ROA327744:ROA327745 RXW327744:RXW327745 SHS327744:SHS327745 SRO327744:SRO327745 TBK327744:TBK327745 TLG327744:TLG327745 TVC327744:TVC327745 UEY327744:UEY327745 UOU327744:UOU327745 UYQ327744:UYQ327745 VIM327744:VIM327745 VSI327744:VSI327745 WCE327744:WCE327745 WMA327744:WMA327745 WVW327744:WVW327745 O393280:O393281 JK393280:JK393281 TG393280:TG393281 ADC393280:ADC393281 AMY393280:AMY393281 AWU393280:AWU393281 BGQ393280:BGQ393281 BQM393280:BQM393281 CAI393280:CAI393281 CKE393280:CKE393281 CUA393280:CUA393281 DDW393280:DDW393281 DNS393280:DNS393281 DXO393280:DXO393281 EHK393280:EHK393281 ERG393280:ERG393281 FBC393280:FBC393281 FKY393280:FKY393281 FUU393280:FUU393281 GEQ393280:GEQ393281 GOM393280:GOM393281 GYI393280:GYI393281 HIE393280:HIE393281 HSA393280:HSA393281 IBW393280:IBW393281 ILS393280:ILS393281 IVO393280:IVO393281 JFK393280:JFK393281 JPG393280:JPG393281 JZC393280:JZC393281 KIY393280:KIY393281 KSU393280:KSU393281 LCQ393280:LCQ393281 LMM393280:LMM393281 LWI393280:LWI393281 MGE393280:MGE393281 MQA393280:MQA393281 MZW393280:MZW393281 NJS393280:NJS393281 NTO393280:NTO393281 ODK393280:ODK393281 ONG393280:ONG393281 OXC393280:OXC393281 PGY393280:PGY393281 PQU393280:PQU393281 QAQ393280:QAQ393281 QKM393280:QKM393281 QUI393280:QUI393281 REE393280:REE393281 ROA393280:ROA393281 RXW393280:RXW393281 SHS393280:SHS393281 SRO393280:SRO393281 TBK393280:TBK393281 TLG393280:TLG393281 TVC393280:TVC393281 UEY393280:UEY393281 UOU393280:UOU393281 UYQ393280:UYQ393281 VIM393280:VIM393281 VSI393280:VSI393281 WCE393280:WCE393281 WMA393280:WMA393281 WVW393280:WVW393281 O458816:O458817 JK458816:JK458817 TG458816:TG458817 ADC458816:ADC458817 AMY458816:AMY458817 AWU458816:AWU458817 BGQ458816:BGQ458817 BQM458816:BQM458817 CAI458816:CAI458817 CKE458816:CKE458817 CUA458816:CUA458817 DDW458816:DDW458817 DNS458816:DNS458817 DXO458816:DXO458817 EHK458816:EHK458817 ERG458816:ERG458817 FBC458816:FBC458817 FKY458816:FKY458817 FUU458816:FUU458817 GEQ458816:GEQ458817 GOM458816:GOM458817 GYI458816:GYI458817 HIE458816:HIE458817 HSA458816:HSA458817 IBW458816:IBW458817 ILS458816:ILS458817 IVO458816:IVO458817 JFK458816:JFK458817 JPG458816:JPG458817 JZC458816:JZC458817 KIY458816:KIY458817 KSU458816:KSU458817 LCQ458816:LCQ458817 LMM458816:LMM458817 LWI458816:LWI458817 MGE458816:MGE458817 MQA458816:MQA458817 MZW458816:MZW458817 NJS458816:NJS458817 NTO458816:NTO458817 ODK458816:ODK458817 ONG458816:ONG458817 OXC458816:OXC458817 PGY458816:PGY458817 PQU458816:PQU458817 QAQ458816:QAQ458817 QKM458816:QKM458817 QUI458816:QUI458817 REE458816:REE458817 ROA458816:ROA458817 RXW458816:RXW458817 SHS458816:SHS458817 SRO458816:SRO458817 TBK458816:TBK458817 TLG458816:TLG458817 TVC458816:TVC458817 UEY458816:UEY458817 UOU458816:UOU458817 UYQ458816:UYQ458817 VIM458816:VIM458817 VSI458816:VSI458817 WCE458816:WCE458817 WMA458816:WMA458817 WVW458816:WVW458817 O524352:O524353 JK524352:JK524353 TG524352:TG524353 ADC524352:ADC524353 AMY524352:AMY524353 AWU524352:AWU524353 BGQ524352:BGQ524353 BQM524352:BQM524353 CAI524352:CAI524353 CKE524352:CKE524353 CUA524352:CUA524353 DDW524352:DDW524353 DNS524352:DNS524353 DXO524352:DXO524353 EHK524352:EHK524353 ERG524352:ERG524353 FBC524352:FBC524353 FKY524352:FKY524353 FUU524352:FUU524353 GEQ524352:GEQ524353 GOM524352:GOM524353 GYI524352:GYI524353 HIE524352:HIE524353 HSA524352:HSA524353 IBW524352:IBW524353 ILS524352:ILS524353 IVO524352:IVO524353 JFK524352:JFK524353 JPG524352:JPG524353 JZC524352:JZC524353 KIY524352:KIY524353 KSU524352:KSU524353 LCQ524352:LCQ524353 LMM524352:LMM524353 LWI524352:LWI524353 MGE524352:MGE524353 MQA524352:MQA524353 MZW524352:MZW524353 NJS524352:NJS524353 NTO524352:NTO524353 ODK524352:ODK524353 ONG524352:ONG524353 OXC524352:OXC524353 PGY524352:PGY524353 PQU524352:PQU524353 QAQ524352:QAQ524353 QKM524352:QKM524353 QUI524352:QUI524353 REE524352:REE524353 ROA524352:ROA524353 RXW524352:RXW524353 SHS524352:SHS524353 SRO524352:SRO524353 TBK524352:TBK524353 TLG524352:TLG524353 TVC524352:TVC524353 UEY524352:UEY524353 UOU524352:UOU524353 UYQ524352:UYQ524353 VIM524352:VIM524353 VSI524352:VSI524353 WCE524352:WCE524353 WMA524352:WMA524353 WVW524352:WVW524353 O589888:O589889 JK589888:JK589889 TG589888:TG589889 ADC589888:ADC589889 AMY589888:AMY589889 AWU589888:AWU589889 BGQ589888:BGQ589889 BQM589888:BQM589889 CAI589888:CAI589889 CKE589888:CKE589889 CUA589888:CUA589889 DDW589888:DDW589889 DNS589888:DNS589889 DXO589888:DXO589889 EHK589888:EHK589889 ERG589888:ERG589889 FBC589888:FBC589889 FKY589888:FKY589889 FUU589888:FUU589889 GEQ589888:GEQ589889 GOM589888:GOM589889 GYI589888:GYI589889 HIE589888:HIE589889 HSA589888:HSA589889 IBW589888:IBW589889 ILS589888:ILS589889 IVO589888:IVO589889 JFK589888:JFK589889 JPG589888:JPG589889 JZC589888:JZC589889 KIY589888:KIY589889 KSU589888:KSU589889 LCQ589888:LCQ589889 LMM589888:LMM589889 LWI589888:LWI589889 MGE589888:MGE589889 MQA589888:MQA589889 MZW589888:MZW589889 NJS589888:NJS589889 NTO589888:NTO589889 ODK589888:ODK589889 ONG589888:ONG589889 OXC589888:OXC589889 PGY589888:PGY589889 PQU589888:PQU589889 QAQ589888:QAQ589889 QKM589888:QKM589889 QUI589888:QUI589889 REE589888:REE589889 ROA589888:ROA589889 RXW589888:RXW589889 SHS589888:SHS589889 SRO589888:SRO589889 TBK589888:TBK589889 TLG589888:TLG589889 TVC589888:TVC589889 UEY589888:UEY589889 UOU589888:UOU589889 UYQ589888:UYQ589889 VIM589888:VIM589889 VSI589888:VSI589889 WCE589888:WCE589889 WMA589888:WMA589889 WVW589888:WVW589889 O655424:O655425 JK655424:JK655425 TG655424:TG655425 ADC655424:ADC655425 AMY655424:AMY655425 AWU655424:AWU655425 BGQ655424:BGQ655425 BQM655424:BQM655425 CAI655424:CAI655425 CKE655424:CKE655425 CUA655424:CUA655425 DDW655424:DDW655425 DNS655424:DNS655425 DXO655424:DXO655425 EHK655424:EHK655425 ERG655424:ERG655425 FBC655424:FBC655425 FKY655424:FKY655425 FUU655424:FUU655425 GEQ655424:GEQ655425 GOM655424:GOM655425 GYI655424:GYI655425 HIE655424:HIE655425 HSA655424:HSA655425 IBW655424:IBW655425 ILS655424:ILS655425 IVO655424:IVO655425 JFK655424:JFK655425 JPG655424:JPG655425 JZC655424:JZC655425 KIY655424:KIY655425 KSU655424:KSU655425 LCQ655424:LCQ655425 LMM655424:LMM655425 LWI655424:LWI655425 MGE655424:MGE655425 MQA655424:MQA655425 MZW655424:MZW655425 NJS655424:NJS655425 NTO655424:NTO655425 ODK655424:ODK655425 ONG655424:ONG655425 OXC655424:OXC655425 PGY655424:PGY655425 PQU655424:PQU655425 QAQ655424:QAQ655425 QKM655424:QKM655425 QUI655424:QUI655425 REE655424:REE655425 ROA655424:ROA655425 RXW655424:RXW655425 SHS655424:SHS655425 SRO655424:SRO655425 TBK655424:TBK655425 TLG655424:TLG655425 TVC655424:TVC655425 UEY655424:UEY655425 UOU655424:UOU655425 UYQ655424:UYQ655425 VIM655424:VIM655425 VSI655424:VSI655425 WCE655424:WCE655425 WMA655424:WMA655425 WVW655424:WVW655425 O720960:O720961 JK720960:JK720961 TG720960:TG720961 ADC720960:ADC720961 AMY720960:AMY720961 AWU720960:AWU720961 BGQ720960:BGQ720961 BQM720960:BQM720961 CAI720960:CAI720961 CKE720960:CKE720961 CUA720960:CUA720961 DDW720960:DDW720961 DNS720960:DNS720961 DXO720960:DXO720961 EHK720960:EHK720961 ERG720960:ERG720961 FBC720960:FBC720961 FKY720960:FKY720961 FUU720960:FUU720961 GEQ720960:GEQ720961 GOM720960:GOM720961 GYI720960:GYI720961 HIE720960:HIE720961 HSA720960:HSA720961 IBW720960:IBW720961 ILS720960:ILS720961 IVO720960:IVO720961 JFK720960:JFK720961 JPG720960:JPG720961 JZC720960:JZC720961 KIY720960:KIY720961 KSU720960:KSU720961 LCQ720960:LCQ720961 LMM720960:LMM720961 LWI720960:LWI720961 MGE720960:MGE720961 MQA720960:MQA720961 MZW720960:MZW720961 NJS720960:NJS720961 NTO720960:NTO720961 ODK720960:ODK720961 ONG720960:ONG720961 OXC720960:OXC720961 PGY720960:PGY720961 PQU720960:PQU720961 QAQ720960:QAQ720961 QKM720960:QKM720961 QUI720960:QUI720961 REE720960:REE720961 ROA720960:ROA720961 RXW720960:RXW720961 SHS720960:SHS720961 SRO720960:SRO720961 TBK720960:TBK720961 TLG720960:TLG720961 TVC720960:TVC720961 UEY720960:UEY720961 UOU720960:UOU720961 UYQ720960:UYQ720961 VIM720960:VIM720961 VSI720960:VSI720961 WCE720960:WCE720961 WMA720960:WMA720961 WVW720960:WVW720961 O786496:O786497 JK786496:JK786497 TG786496:TG786497 ADC786496:ADC786497 AMY786496:AMY786497 AWU786496:AWU786497 BGQ786496:BGQ786497 BQM786496:BQM786497 CAI786496:CAI786497 CKE786496:CKE786497 CUA786496:CUA786497 DDW786496:DDW786497 DNS786496:DNS786497 DXO786496:DXO786497 EHK786496:EHK786497 ERG786496:ERG786497 FBC786496:FBC786497 FKY786496:FKY786497 FUU786496:FUU786497 GEQ786496:GEQ786497 GOM786496:GOM786497 GYI786496:GYI786497 HIE786496:HIE786497 HSA786496:HSA786497 IBW786496:IBW786497 ILS786496:ILS786497 IVO786496:IVO786497 JFK786496:JFK786497 JPG786496:JPG786497 JZC786496:JZC786497 KIY786496:KIY786497 KSU786496:KSU786497 LCQ786496:LCQ786497 LMM786496:LMM786497 LWI786496:LWI786497 MGE786496:MGE786497 MQA786496:MQA786497 MZW786496:MZW786497 NJS786496:NJS786497 NTO786496:NTO786497 ODK786496:ODK786497 ONG786496:ONG786497 OXC786496:OXC786497 PGY786496:PGY786497 PQU786496:PQU786497 QAQ786496:QAQ786497 QKM786496:QKM786497 QUI786496:QUI786497 REE786496:REE786497 ROA786496:ROA786497 RXW786496:RXW786497 SHS786496:SHS786497 SRO786496:SRO786497 TBK786496:TBK786497 TLG786496:TLG786497 TVC786496:TVC786497 UEY786496:UEY786497 UOU786496:UOU786497 UYQ786496:UYQ786497 VIM786496:VIM786497 VSI786496:VSI786497 WCE786496:WCE786497 WMA786496:WMA786497 WVW786496:WVW786497 O852032:O852033 JK852032:JK852033 TG852032:TG852033 ADC852032:ADC852033 AMY852032:AMY852033 AWU852032:AWU852033 BGQ852032:BGQ852033 BQM852032:BQM852033 CAI852032:CAI852033 CKE852032:CKE852033 CUA852032:CUA852033 DDW852032:DDW852033 DNS852032:DNS852033 DXO852032:DXO852033 EHK852032:EHK852033 ERG852032:ERG852033 FBC852032:FBC852033 FKY852032:FKY852033 FUU852032:FUU852033 GEQ852032:GEQ852033 GOM852032:GOM852033 GYI852032:GYI852033 HIE852032:HIE852033 HSA852032:HSA852033 IBW852032:IBW852033 ILS852032:ILS852033 IVO852032:IVO852033 JFK852032:JFK852033 JPG852032:JPG852033 JZC852032:JZC852033 KIY852032:KIY852033 KSU852032:KSU852033 LCQ852032:LCQ852033 LMM852032:LMM852033 LWI852032:LWI852033 MGE852032:MGE852033 MQA852032:MQA852033 MZW852032:MZW852033 NJS852032:NJS852033 NTO852032:NTO852033 ODK852032:ODK852033 ONG852032:ONG852033 OXC852032:OXC852033 PGY852032:PGY852033 PQU852032:PQU852033 QAQ852032:QAQ852033 QKM852032:QKM852033 QUI852032:QUI852033 REE852032:REE852033 ROA852032:ROA852033 RXW852032:RXW852033 SHS852032:SHS852033 SRO852032:SRO852033 TBK852032:TBK852033 TLG852032:TLG852033 TVC852032:TVC852033 UEY852032:UEY852033 UOU852032:UOU852033 UYQ852032:UYQ852033 VIM852032:VIM852033 VSI852032:VSI852033 WCE852032:WCE852033 WMA852032:WMA852033 WVW852032:WVW852033 O917568:O917569 JK917568:JK917569 TG917568:TG917569 ADC917568:ADC917569 AMY917568:AMY917569 AWU917568:AWU917569 BGQ917568:BGQ917569 BQM917568:BQM917569 CAI917568:CAI917569 CKE917568:CKE917569 CUA917568:CUA917569 DDW917568:DDW917569 DNS917568:DNS917569 DXO917568:DXO917569 EHK917568:EHK917569 ERG917568:ERG917569 FBC917568:FBC917569 FKY917568:FKY917569 FUU917568:FUU917569 GEQ917568:GEQ917569 GOM917568:GOM917569 GYI917568:GYI917569 HIE917568:HIE917569 HSA917568:HSA917569 IBW917568:IBW917569 ILS917568:ILS917569 IVO917568:IVO917569 JFK917568:JFK917569 JPG917568:JPG917569 JZC917568:JZC917569 KIY917568:KIY917569 KSU917568:KSU917569 LCQ917568:LCQ917569 LMM917568:LMM917569 LWI917568:LWI917569 MGE917568:MGE917569 MQA917568:MQA917569 MZW917568:MZW917569 NJS917568:NJS917569 NTO917568:NTO917569 ODK917568:ODK917569 ONG917568:ONG917569 OXC917568:OXC917569 PGY917568:PGY917569 PQU917568:PQU917569 QAQ917568:QAQ917569 QKM917568:QKM917569 QUI917568:QUI917569 REE917568:REE917569 ROA917568:ROA917569 RXW917568:RXW917569 SHS917568:SHS917569 SRO917568:SRO917569 TBK917568:TBK917569 TLG917568:TLG917569 TVC917568:TVC917569 UEY917568:UEY917569 UOU917568:UOU917569 UYQ917568:UYQ917569 VIM917568:VIM917569 VSI917568:VSI917569 WCE917568:WCE917569 WMA917568:WMA917569 WVW917568:WVW917569 O983104:O983105 JK983104:JK983105 TG983104:TG983105 ADC983104:ADC983105 AMY983104:AMY983105 AWU983104:AWU983105 BGQ983104:BGQ983105 BQM983104:BQM983105 CAI983104:CAI983105 CKE983104:CKE983105 CUA983104:CUA983105 DDW983104:DDW983105 DNS983104:DNS983105 DXO983104:DXO983105 EHK983104:EHK983105 ERG983104:ERG983105 FBC983104:FBC983105 FKY983104:FKY983105 FUU983104:FUU983105 GEQ983104:GEQ983105 GOM983104:GOM983105 GYI983104:GYI983105 HIE983104:HIE983105 HSA983104:HSA983105 IBW983104:IBW983105 ILS983104:ILS983105 IVO983104:IVO983105 JFK983104:JFK983105 JPG983104:JPG983105 JZC983104:JZC983105 KIY983104:KIY983105 KSU983104:KSU983105 LCQ983104:LCQ983105 LMM983104:LMM983105 LWI983104:LWI983105 MGE983104:MGE983105 MQA983104:MQA983105 MZW983104:MZW983105 NJS983104:NJS983105 NTO983104:NTO983105 ODK983104:ODK983105 ONG983104:ONG983105 OXC983104:OXC983105 PGY983104:PGY983105 PQU983104:PQU983105 QAQ983104:QAQ983105 QKM983104:QKM983105 QUI983104:QUI983105 REE983104:REE983105 ROA983104:ROA983105 RXW983104:RXW983105 SHS983104:SHS983105 SRO983104:SRO983105 TBK983104:TBK983105 TLG983104:TLG983105 TVC983104:TVC983105 UEY983104:UEY983105 UOU983104:UOU983105 UYQ983104:UYQ983105 VIM983104:VIM983105 VSI983104:VSI983105 WCE983104:WCE983105 WMA983104:WMA983105 WVW983104:WVW983105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7:O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O131083:O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O196619:O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O262155:O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O327691:O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O393227:O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O458763:O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O524299:O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O589835:O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O655371:O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O720907:O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O786443:O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O851979:O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O917515:O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O983051:O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WMA983051:WMA983052 WVW983051:WVW983052 AA10:AA11 JW10:JW11 TS10:TS11 ADO10:ADO11 ANK10:ANK11 AXG10:AXG11 BHC10:BHC11 BQY10:BQY11 CAU10:CAU11 CKQ10:CKQ11 CUM10:CUM11 DEI10:DEI11 DOE10:DOE11 DYA10:DYA11 EHW10:EHW11 ERS10:ERS11 FBO10:FBO11 FLK10:FLK11 FVG10:FVG11 GFC10:GFC11 GOY10:GOY11 GYU10:GYU11 HIQ10:HIQ11 HSM10:HSM11 ICI10:ICI11 IME10:IME11 IWA10:IWA11 JFW10:JFW11 JPS10:JPS11 JZO10:JZO11 KJK10:KJK11 KTG10:KTG11 LDC10:LDC11 LMY10:LMY11 LWU10:LWU11 MGQ10:MGQ11 MQM10:MQM11 NAI10:NAI11 NKE10:NKE11 NUA10:NUA11 ODW10:ODW11 ONS10:ONS11 OXO10:OXO11 PHK10:PHK11 PRG10:PRG11 QBC10:QBC11 QKY10:QKY11 QUU10:QUU11 REQ10:REQ11 ROM10:ROM11 RYI10:RYI11 SIE10:SIE11 SSA10:SSA11 TBW10:TBW11 TLS10:TLS11 TVO10:TVO11 UFK10:UFK11 UPG10:UPG11 UZC10:UZC11 VIY10:VIY11 VSU10:VSU11 WCQ10:WCQ11 WMM10:WMM11 WWI10:WWI11 AA65546:AA65547 JW65546:JW65547 TS65546:TS65547 ADO65546:ADO65547 ANK65546:ANK65547 AXG65546:AXG65547 BHC65546:BHC65547 BQY65546:BQY65547 CAU65546:CAU65547 CKQ65546:CKQ65547 CUM65546:CUM65547 DEI65546:DEI65547 DOE65546:DOE65547 DYA65546:DYA65547 EHW65546:EHW65547 ERS65546:ERS65547 FBO65546:FBO65547 FLK65546:FLK65547 FVG65546:FVG65547 GFC65546:GFC65547 GOY65546:GOY65547 GYU65546:GYU65547 HIQ65546:HIQ65547 HSM65546:HSM65547 ICI65546:ICI65547 IME65546:IME65547 IWA65546:IWA65547 JFW65546:JFW65547 JPS65546:JPS65547 JZO65546:JZO65547 KJK65546:KJK65547 KTG65546:KTG65547 LDC65546:LDC65547 LMY65546:LMY65547 LWU65546:LWU65547 MGQ65546:MGQ65547 MQM65546:MQM65547 NAI65546:NAI65547 NKE65546:NKE65547 NUA65546:NUA65547 ODW65546:ODW65547 ONS65546:ONS65547 OXO65546:OXO65547 PHK65546:PHK65547 PRG65546:PRG65547 QBC65546:QBC65547 QKY65546:QKY65547 QUU65546:QUU65547 REQ65546:REQ65547 ROM65546:ROM65547 RYI65546:RYI65547 SIE65546:SIE65547 SSA65546:SSA65547 TBW65546:TBW65547 TLS65546:TLS65547 TVO65546:TVO65547 UFK65546:UFK65547 UPG65546:UPG65547 UZC65546:UZC65547 VIY65546:VIY65547 VSU65546:VSU65547 WCQ65546:WCQ65547 WMM65546:WMM65547 WWI65546:WWI65547 AA131082:AA131083 JW131082:JW131083 TS131082:TS131083 ADO131082:ADO131083 ANK131082:ANK131083 AXG131082:AXG131083 BHC131082:BHC131083 BQY131082:BQY131083 CAU131082:CAU131083 CKQ131082:CKQ131083 CUM131082:CUM131083 DEI131082:DEI131083 DOE131082:DOE131083 DYA131082:DYA131083 EHW131082:EHW131083 ERS131082:ERS131083 FBO131082:FBO131083 FLK131082:FLK131083 FVG131082:FVG131083 GFC131082:GFC131083 GOY131082:GOY131083 GYU131082:GYU131083 HIQ131082:HIQ131083 HSM131082:HSM131083 ICI131082:ICI131083 IME131082:IME131083 IWA131082:IWA131083 JFW131082:JFW131083 JPS131082:JPS131083 JZO131082:JZO131083 KJK131082:KJK131083 KTG131082:KTG131083 LDC131082:LDC131083 LMY131082:LMY131083 LWU131082:LWU131083 MGQ131082:MGQ131083 MQM131082:MQM131083 NAI131082:NAI131083 NKE131082:NKE131083 NUA131082:NUA131083 ODW131082:ODW131083 ONS131082:ONS131083 OXO131082:OXO131083 PHK131082:PHK131083 PRG131082:PRG131083 QBC131082:QBC131083 QKY131082:QKY131083 QUU131082:QUU131083 REQ131082:REQ131083 ROM131082:ROM131083 RYI131082:RYI131083 SIE131082:SIE131083 SSA131082:SSA131083 TBW131082:TBW131083 TLS131082:TLS131083 TVO131082:TVO131083 UFK131082:UFK131083 UPG131082:UPG131083 UZC131082:UZC131083 VIY131082:VIY131083 VSU131082:VSU131083 WCQ131082:WCQ131083 WMM131082:WMM131083 WWI131082:WWI131083 AA196618:AA196619 JW196618:JW196619 TS196618:TS196619 ADO196618:ADO196619 ANK196618:ANK196619 AXG196618:AXG196619 BHC196618:BHC196619 BQY196618:BQY196619 CAU196618:CAU196619 CKQ196618:CKQ196619 CUM196618:CUM196619 DEI196618:DEI196619 DOE196618:DOE196619 DYA196618:DYA196619 EHW196618:EHW196619 ERS196618:ERS196619 FBO196618:FBO196619 FLK196618:FLK196619 FVG196618:FVG196619 GFC196618:GFC196619 GOY196618:GOY196619 GYU196618:GYU196619 HIQ196618:HIQ196619 HSM196618:HSM196619 ICI196618:ICI196619 IME196618:IME196619 IWA196618:IWA196619 JFW196618:JFW196619 JPS196618:JPS196619 JZO196618:JZO196619 KJK196618:KJK196619 KTG196618:KTG196619 LDC196618:LDC196619 LMY196618:LMY196619 LWU196618:LWU196619 MGQ196618:MGQ196619 MQM196618:MQM196619 NAI196618:NAI196619 NKE196618:NKE196619 NUA196618:NUA196619 ODW196618:ODW196619 ONS196618:ONS196619 OXO196618:OXO196619 PHK196618:PHK196619 PRG196618:PRG196619 QBC196618:QBC196619 QKY196618:QKY196619 QUU196618:QUU196619 REQ196618:REQ196619 ROM196618:ROM196619 RYI196618:RYI196619 SIE196618:SIE196619 SSA196618:SSA196619 TBW196618:TBW196619 TLS196618:TLS196619 TVO196618:TVO196619 UFK196618:UFK196619 UPG196618:UPG196619 UZC196618:UZC196619 VIY196618:VIY196619 VSU196618:VSU196619 WCQ196618:WCQ196619 WMM196618:WMM196619 WWI196618:WWI196619 AA262154:AA262155 JW262154:JW262155 TS262154:TS262155 ADO262154:ADO262155 ANK262154:ANK262155 AXG262154:AXG262155 BHC262154:BHC262155 BQY262154:BQY262155 CAU262154:CAU262155 CKQ262154:CKQ262155 CUM262154:CUM262155 DEI262154:DEI262155 DOE262154:DOE262155 DYA262154:DYA262155 EHW262154:EHW262155 ERS262154:ERS262155 FBO262154:FBO262155 FLK262154:FLK262155 FVG262154:FVG262155 GFC262154:GFC262155 GOY262154:GOY262155 GYU262154:GYU262155 HIQ262154:HIQ262155 HSM262154:HSM262155 ICI262154:ICI262155 IME262154:IME262155 IWA262154:IWA262155 JFW262154:JFW262155 JPS262154:JPS262155 JZO262154:JZO262155 KJK262154:KJK262155 KTG262154:KTG262155 LDC262154:LDC262155 LMY262154:LMY262155 LWU262154:LWU262155 MGQ262154:MGQ262155 MQM262154:MQM262155 NAI262154:NAI262155 NKE262154:NKE262155 NUA262154:NUA262155 ODW262154:ODW262155 ONS262154:ONS262155 OXO262154:OXO262155 PHK262154:PHK262155 PRG262154:PRG262155 QBC262154:QBC262155 QKY262154:QKY262155 QUU262154:QUU262155 REQ262154:REQ262155 ROM262154:ROM262155 RYI262154:RYI262155 SIE262154:SIE262155 SSA262154:SSA262155 TBW262154:TBW262155 TLS262154:TLS262155 TVO262154:TVO262155 UFK262154:UFK262155 UPG262154:UPG262155 UZC262154:UZC262155 VIY262154:VIY262155 VSU262154:VSU262155 WCQ262154:WCQ262155 WMM262154:WMM262155 WWI262154:WWI262155 AA327690:AA327691 JW327690:JW327691 TS327690:TS327691 ADO327690:ADO327691 ANK327690:ANK327691 AXG327690:AXG327691 BHC327690:BHC327691 BQY327690:BQY327691 CAU327690:CAU327691 CKQ327690:CKQ327691 CUM327690:CUM327691 DEI327690:DEI327691 DOE327690:DOE327691 DYA327690:DYA327691 EHW327690:EHW327691 ERS327690:ERS327691 FBO327690:FBO327691 FLK327690:FLK327691 FVG327690:FVG327691 GFC327690:GFC327691 GOY327690:GOY327691 GYU327690:GYU327691 HIQ327690:HIQ327691 HSM327690:HSM327691 ICI327690:ICI327691 IME327690:IME327691 IWA327690:IWA327691 JFW327690:JFW327691 JPS327690:JPS327691 JZO327690:JZO327691 KJK327690:KJK327691 KTG327690:KTG327691 LDC327690:LDC327691 LMY327690:LMY327691 LWU327690:LWU327691 MGQ327690:MGQ327691 MQM327690:MQM327691 NAI327690:NAI327691 NKE327690:NKE327691 NUA327690:NUA327691 ODW327690:ODW327691 ONS327690:ONS327691 OXO327690:OXO327691 PHK327690:PHK327691 PRG327690:PRG327691 QBC327690:QBC327691 QKY327690:QKY327691 QUU327690:QUU327691 REQ327690:REQ327691 ROM327690:ROM327691 RYI327690:RYI327691 SIE327690:SIE327691 SSA327690:SSA327691 TBW327690:TBW327691 TLS327690:TLS327691 TVO327690:TVO327691 UFK327690:UFK327691 UPG327690:UPG327691 UZC327690:UZC327691 VIY327690:VIY327691 VSU327690:VSU327691 WCQ327690:WCQ327691 WMM327690:WMM327691 WWI327690:WWI327691 AA393226:AA393227 JW393226:JW393227 TS393226:TS393227 ADO393226:ADO393227 ANK393226:ANK393227 AXG393226:AXG393227 BHC393226:BHC393227 BQY393226:BQY393227 CAU393226:CAU393227 CKQ393226:CKQ393227 CUM393226:CUM393227 DEI393226:DEI393227 DOE393226:DOE393227 DYA393226:DYA393227 EHW393226:EHW393227 ERS393226:ERS393227 FBO393226:FBO393227 FLK393226:FLK393227 FVG393226:FVG393227 GFC393226:GFC393227 GOY393226:GOY393227 GYU393226:GYU393227 HIQ393226:HIQ393227 HSM393226:HSM393227 ICI393226:ICI393227 IME393226:IME393227 IWA393226:IWA393227 JFW393226:JFW393227 JPS393226:JPS393227 JZO393226:JZO393227 KJK393226:KJK393227 KTG393226:KTG393227 LDC393226:LDC393227 LMY393226:LMY393227 LWU393226:LWU393227 MGQ393226:MGQ393227 MQM393226:MQM393227 NAI393226:NAI393227 NKE393226:NKE393227 NUA393226:NUA393227 ODW393226:ODW393227 ONS393226:ONS393227 OXO393226:OXO393227 PHK393226:PHK393227 PRG393226:PRG393227 QBC393226:QBC393227 QKY393226:QKY393227 QUU393226:QUU393227 REQ393226:REQ393227 ROM393226:ROM393227 RYI393226:RYI393227 SIE393226:SIE393227 SSA393226:SSA393227 TBW393226:TBW393227 TLS393226:TLS393227 TVO393226:TVO393227 UFK393226:UFK393227 UPG393226:UPG393227 UZC393226:UZC393227 VIY393226:VIY393227 VSU393226:VSU393227 WCQ393226:WCQ393227 WMM393226:WMM393227 WWI393226:WWI393227 AA458762:AA458763 JW458762:JW458763 TS458762:TS458763 ADO458762:ADO458763 ANK458762:ANK458763 AXG458762:AXG458763 BHC458762:BHC458763 BQY458762:BQY458763 CAU458762:CAU458763 CKQ458762:CKQ458763 CUM458762:CUM458763 DEI458762:DEI458763 DOE458762:DOE458763 DYA458762:DYA458763 EHW458762:EHW458763 ERS458762:ERS458763 FBO458762:FBO458763 FLK458762:FLK458763 FVG458762:FVG458763 GFC458762:GFC458763 GOY458762:GOY458763 GYU458762:GYU458763 HIQ458762:HIQ458763 HSM458762:HSM458763 ICI458762:ICI458763 IME458762:IME458763 IWA458762:IWA458763 JFW458762:JFW458763 JPS458762:JPS458763 JZO458762:JZO458763 KJK458762:KJK458763 KTG458762:KTG458763 LDC458762:LDC458763 LMY458762:LMY458763 LWU458762:LWU458763 MGQ458762:MGQ458763 MQM458762:MQM458763 NAI458762:NAI458763 NKE458762:NKE458763 NUA458762:NUA458763 ODW458762:ODW458763 ONS458762:ONS458763 OXO458762:OXO458763 PHK458762:PHK458763 PRG458762:PRG458763 QBC458762:QBC458763 QKY458762:QKY458763 QUU458762:QUU458763 REQ458762:REQ458763 ROM458762:ROM458763 RYI458762:RYI458763 SIE458762:SIE458763 SSA458762:SSA458763 TBW458762:TBW458763 TLS458762:TLS458763 TVO458762:TVO458763 UFK458762:UFK458763 UPG458762:UPG458763 UZC458762:UZC458763 VIY458762:VIY458763 VSU458762:VSU458763 WCQ458762:WCQ458763 WMM458762:WMM458763 WWI458762:WWI458763 AA524298:AA524299 JW524298:JW524299 TS524298:TS524299 ADO524298:ADO524299 ANK524298:ANK524299 AXG524298:AXG524299 BHC524298:BHC524299 BQY524298:BQY524299 CAU524298:CAU524299 CKQ524298:CKQ524299 CUM524298:CUM524299 DEI524298:DEI524299 DOE524298:DOE524299 DYA524298:DYA524299 EHW524298:EHW524299 ERS524298:ERS524299 FBO524298:FBO524299 FLK524298:FLK524299 FVG524298:FVG524299 GFC524298:GFC524299 GOY524298:GOY524299 GYU524298:GYU524299 HIQ524298:HIQ524299 HSM524298:HSM524299 ICI524298:ICI524299 IME524298:IME524299 IWA524298:IWA524299 JFW524298:JFW524299 JPS524298:JPS524299 JZO524298:JZO524299 KJK524298:KJK524299 KTG524298:KTG524299 LDC524298:LDC524299 LMY524298:LMY524299 LWU524298:LWU524299 MGQ524298:MGQ524299 MQM524298:MQM524299 NAI524298:NAI524299 NKE524298:NKE524299 NUA524298:NUA524299 ODW524298:ODW524299 ONS524298:ONS524299 OXO524298:OXO524299 PHK524298:PHK524299 PRG524298:PRG524299 QBC524298:QBC524299 QKY524298:QKY524299 QUU524298:QUU524299 REQ524298:REQ524299 ROM524298:ROM524299 RYI524298:RYI524299 SIE524298:SIE524299 SSA524298:SSA524299 TBW524298:TBW524299 TLS524298:TLS524299 TVO524298:TVO524299 UFK524298:UFK524299 UPG524298:UPG524299 UZC524298:UZC524299 VIY524298:VIY524299 VSU524298:VSU524299 WCQ524298:WCQ524299 WMM524298:WMM524299 WWI524298:WWI524299 AA589834:AA589835 JW589834:JW589835 TS589834:TS589835 ADO589834:ADO589835 ANK589834:ANK589835 AXG589834:AXG589835 BHC589834:BHC589835 BQY589834:BQY589835 CAU589834:CAU589835 CKQ589834:CKQ589835 CUM589834:CUM589835 DEI589834:DEI589835 DOE589834:DOE589835 DYA589834:DYA589835 EHW589834:EHW589835 ERS589834:ERS589835 FBO589834:FBO589835 FLK589834:FLK589835 FVG589834:FVG589835 GFC589834:GFC589835 GOY589834:GOY589835 GYU589834:GYU589835 HIQ589834:HIQ589835 HSM589834:HSM589835 ICI589834:ICI589835 IME589834:IME589835 IWA589834:IWA589835 JFW589834:JFW589835 JPS589834:JPS589835 JZO589834:JZO589835 KJK589834:KJK589835 KTG589834:KTG589835 LDC589834:LDC589835 LMY589834:LMY589835 LWU589834:LWU589835 MGQ589834:MGQ589835 MQM589834:MQM589835 NAI589834:NAI589835 NKE589834:NKE589835 NUA589834:NUA589835 ODW589834:ODW589835 ONS589834:ONS589835 OXO589834:OXO589835 PHK589834:PHK589835 PRG589834:PRG589835 QBC589834:QBC589835 QKY589834:QKY589835 QUU589834:QUU589835 REQ589834:REQ589835 ROM589834:ROM589835 RYI589834:RYI589835 SIE589834:SIE589835 SSA589834:SSA589835 TBW589834:TBW589835 TLS589834:TLS589835 TVO589834:TVO589835 UFK589834:UFK589835 UPG589834:UPG589835 UZC589834:UZC589835 VIY589834:VIY589835 VSU589834:VSU589835 WCQ589834:WCQ589835 WMM589834:WMM589835 WWI589834:WWI589835 AA655370:AA655371 JW655370:JW655371 TS655370:TS655371 ADO655370:ADO655371 ANK655370:ANK655371 AXG655370:AXG655371 BHC655370:BHC655371 BQY655370:BQY655371 CAU655370:CAU655371 CKQ655370:CKQ655371 CUM655370:CUM655371 DEI655370:DEI655371 DOE655370:DOE655371 DYA655370:DYA655371 EHW655370:EHW655371 ERS655370:ERS655371 FBO655370:FBO655371 FLK655370:FLK655371 FVG655370:FVG655371 GFC655370:GFC655371 GOY655370:GOY655371 GYU655370:GYU655371 HIQ655370:HIQ655371 HSM655370:HSM655371 ICI655370:ICI655371 IME655370:IME655371 IWA655370:IWA655371 JFW655370:JFW655371 JPS655370:JPS655371 JZO655370:JZO655371 KJK655370:KJK655371 KTG655370:KTG655371 LDC655370:LDC655371 LMY655370:LMY655371 LWU655370:LWU655371 MGQ655370:MGQ655371 MQM655370:MQM655371 NAI655370:NAI655371 NKE655370:NKE655371 NUA655370:NUA655371 ODW655370:ODW655371 ONS655370:ONS655371 OXO655370:OXO655371 PHK655370:PHK655371 PRG655370:PRG655371 QBC655370:QBC655371 QKY655370:QKY655371 QUU655370:QUU655371 REQ655370:REQ655371 ROM655370:ROM655371 RYI655370:RYI655371 SIE655370:SIE655371 SSA655370:SSA655371 TBW655370:TBW655371 TLS655370:TLS655371 TVO655370:TVO655371 UFK655370:UFK655371 UPG655370:UPG655371 UZC655370:UZC655371 VIY655370:VIY655371 VSU655370:VSU655371 WCQ655370:WCQ655371 WMM655370:WMM655371 WWI655370:WWI655371 AA720906:AA720907 JW720906:JW720907 TS720906:TS720907 ADO720906:ADO720907 ANK720906:ANK720907 AXG720906:AXG720907 BHC720906:BHC720907 BQY720906:BQY720907 CAU720906:CAU720907 CKQ720906:CKQ720907 CUM720906:CUM720907 DEI720906:DEI720907 DOE720906:DOE720907 DYA720906:DYA720907 EHW720906:EHW720907 ERS720906:ERS720907 FBO720906:FBO720907 FLK720906:FLK720907 FVG720906:FVG720907 GFC720906:GFC720907 GOY720906:GOY720907 GYU720906:GYU720907 HIQ720906:HIQ720907 HSM720906:HSM720907 ICI720906:ICI720907 IME720906:IME720907 IWA720906:IWA720907 JFW720906:JFW720907 JPS720906:JPS720907 JZO720906:JZO720907 KJK720906:KJK720907 KTG720906:KTG720907 LDC720906:LDC720907 LMY720906:LMY720907 LWU720906:LWU720907 MGQ720906:MGQ720907 MQM720906:MQM720907 NAI720906:NAI720907 NKE720906:NKE720907 NUA720906:NUA720907 ODW720906:ODW720907 ONS720906:ONS720907 OXO720906:OXO720907 PHK720906:PHK720907 PRG720906:PRG720907 QBC720906:QBC720907 QKY720906:QKY720907 QUU720906:QUU720907 REQ720906:REQ720907 ROM720906:ROM720907 RYI720906:RYI720907 SIE720906:SIE720907 SSA720906:SSA720907 TBW720906:TBW720907 TLS720906:TLS720907 TVO720906:TVO720907 UFK720906:UFK720907 UPG720906:UPG720907 UZC720906:UZC720907 VIY720906:VIY720907 VSU720906:VSU720907 WCQ720906:WCQ720907 WMM720906:WMM720907 WWI720906:WWI720907 AA786442:AA786443 JW786442:JW786443 TS786442:TS786443 ADO786442:ADO786443 ANK786442:ANK786443 AXG786442:AXG786443 BHC786442:BHC786443 BQY786442:BQY786443 CAU786442:CAU786443 CKQ786442:CKQ786443 CUM786442:CUM786443 DEI786442:DEI786443 DOE786442:DOE786443 DYA786442:DYA786443 EHW786442:EHW786443 ERS786442:ERS786443 FBO786442:FBO786443 FLK786442:FLK786443 FVG786442:FVG786443 GFC786442:GFC786443 GOY786442:GOY786443 GYU786442:GYU786443 HIQ786442:HIQ786443 HSM786442:HSM786443 ICI786442:ICI786443 IME786442:IME786443 IWA786442:IWA786443 JFW786442:JFW786443 JPS786442:JPS786443 JZO786442:JZO786443 KJK786442:KJK786443 KTG786442:KTG786443 LDC786442:LDC786443 LMY786442:LMY786443 LWU786442:LWU786443 MGQ786442:MGQ786443 MQM786442:MQM786443 NAI786442:NAI786443 NKE786442:NKE786443 NUA786442:NUA786443 ODW786442:ODW786443 ONS786442:ONS786443 OXO786442:OXO786443 PHK786442:PHK786443 PRG786442:PRG786443 QBC786442:QBC786443 QKY786442:QKY786443 QUU786442:QUU786443 REQ786442:REQ786443 ROM786442:ROM786443 RYI786442:RYI786443 SIE786442:SIE786443 SSA786442:SSA786443 TBW786442:TBW786443 TLS786442:TLS786443 TVO786442:TVO786443 UFK786442:UFK786443 UPG786442:UPG786443 UZC786442:UZC786443 VIY786442:VIY786443 VSU786442:VSU786443 WCQ786442:WCQ786443 WMM786442:WMM786443 WWI786442:WWI786443 AA851978:AA851979 JW851978:JW851979 TS851978:TS851979 ADO851978:ADO851979 ANK851978:ANK851979 AXG851978:AXG851979 BHC851978:BHC851979 BQY851978:BQY851979 CAU851978:CAU851979 CKQ851978:CKQ851979 CUM851978:CUM851979 DEI851978:DEI851979 DOE851978:DOE851979 DYA851978:DYA851979 EHW851978:EHW851979 ERS851978:ERS851979 FBO851978:FBO851979 FLK851978:FLK851979 FVG851978:FVG851979 GFC851978:GFC851979 GOY851978:GOY851979 GYU851978:GYU851979 HIQ851978:HIQ851979 HSM851978:HSM851979 ICI851978:ICI851979 IME851978:IME851979 IWA851978:IWA851979 JFW851978:JFW851979 JPS851978:JPS851979 JZO851978:JZO851979 KJK851978:KJK851979 KTG851978:KTG851979 LDC851978:LDC851979 LMY851978:LMY851979 LWU851978:LWU851979 MGQ851978:MGQ851979 MQM851978:MQM851979 NAI851978:NAI851979 NKE851978:NKE851979 NUA851978:NUA851979 ODW851978:ODW851979 ONS851978:ONS851979 OXO851978:OXO851979 PHK851978:PHK851979 PRG851978:PRG851979 QBC851978:QBC851979 QKY851978:QKY851979 QUU851978:QUU851979 REQ851978:REQ851979 ROM851978:ROM851979 RYI851978:RYI851979 SIE851978:SIE851979 SSA851978:SSA851979 TBW851978:TBW851979 TLS851978:TLS851979 TVO851978:TVO851979 UFK851978:UFK851979 UPG851978:UPG851979 UZC851978:UZC851979 VIY851978:VIY851979 VSU851978:VSU851979 WCQ851978:WCQ851979 WMM851978:WMM851979 WWI851978:WWI851979 AA917514:AA917515 JW917514:JW917515 TS917514:TS917515 ADO917514:ADO917515 ANK917514:ANK917515 AXG917514:AXG917515 BHC917514:BHC917515 BQY917514:BQY917515 CAU917514:CAU917515 CKQ917514:CKQ917515 CUM917514:CUM917515 DEI917514:DEI917515 DOE917514:DOE917515 DYA917514:DYA917515 EHW917514:EHW917515 ERS917514:ERS917515 FBO917514:FBO917515 FLK917514:FLK917515 FVG917514:FVG917515 GFC917514:GFC917515 GOY917514:GOY917515 GYU917514:GYU917515 HIQ917514:HIQ917515 HSM917514:HSM917515 ICI917514:ICI917515 IME917514:IME917515 IWA917514:IWA917515 JFW917514:JFW917515 JPS917514:JPS917515 JZO917514:JZO917515 KJK917514:KJK917515 KTG917514:KTG917515 LDC917514:LDC917515 LMY917514:LMY917515 LWU917514:LWU917515 MGQ917514:MGQ917515 MQM917514:MQM917515 NAI917514:NAI917515 NKE917514:NKE917515 NUA917514:NUA917515 ODW917514:ODW917515 ONS917514:ONS917515 OXO917514:OXO917515 PHK917514:PHK917515 PRG917514:PRG917515 QBC917514:QBC917515 QKY917514:QKY917515 QUU917514:QUU917515 REQ917514:REQ917515 ROM917514:ROM917515 RYI917514:RYI917515 SIE917514:SIE917515 SSA917514:SSA917515 TBW917514:TBW917515 TLS917514:TLS917515 TVO917514:TVO917515 UFK917514:UFK917515 UPG917514:UPG917515 UZC917514:UZC917515 VIY917514:VIY917515 VSU917514:VSU917515 WCQ917514:WCQ917515 WMM917514:WMM917515 WWI917514:WWI917515 AA983050:AA983051 JW983050:JW983051 TS983050:TS983051 ADO983050:ADO983051 ANK983050:ANK983051 AXG983050:AXG983051 BHC983050:BHC983051 BQY983050:BQY983051 CAU983050:CAU983051 CKQ983050:CKQ983051 CUM983050:CUM983051 DEI983050:DEI983051 DOE983050:DOE983051 DYA983050:DYA983051 EHW983050:EHW983051 ERS983050:ERS983051 FBO983050:FBO983051 FLK983050:FLK983051 FVG983050:FVG983051 GFC983050:GFC983051 GOY983050:GOY983051 GYU983050:GYU983051 HIQ983050:HIQ983051 HSM983050:HSM983051 ICI983050:ICI983051 IME983050:IME983051 IWA983050:IWA983051 JFW983050:JFW983051 JPS983050:JPS983051 JZO983050:JZO983051 KJK983050:KJK983051 KTG983050:KTG983051 LDC983050:LDC983051 LMY983050:LMY983051 LWU983050:LWU983051 MGQ983050:MGQ983051 MQM983050:MQM983051 NAI983050:NAI983051 NKE983050:NKE983051 NUA983050:NUA983051 ODW983050:ODW983051 ONS983050:ONS983051 OXO983050:OXO983051 PHK983050:PHK983051 PRG983050:PRG983051 QBC983050:QBC983051 QKY983050:QKY983051 QUU983050:QUU983051 REQ983050:REQ983051 ROM983050:ROM983051 RYI983050:RYI983051 SIE983050:SIE983051 SSA983050:SSA983051 TBW983050:TBW983051 TLS983050:TLS983051 TVO983050:TVO983051 UFK983050:UFK983051 UPG983050:UPG983051 UZC983050:UZC983051 VIY983050:VIY983051 VSU983050:VSU983051 WCQ983050:WCQ983051 WMM983050:WMM983051 WWI983050:WWI983051 AE10:AE11 KA10:KA11 TW10:TW11 ADS10:ADS11 ANO10:ANO11 AXK10:AXK11 BHG10:BHG11 BRC10:BRC11 CAY10:CAY11 CKU10:CKU11 CUQ10:CUQ11 DEM10:DEM11 DOI10:DOI11 DYE10:DYE11 EIA10:EIA11 ERW10:ERW11 FBS10:FBS11 FLO10:FLO11 FVK10:FVK11 GFG10:GFG11 GPC10:GPC11 GYY10:GYY11 HIU10:HIU11 HSQ10:HSQ11 ICM10:ICM11 IMI10:IMI11 IWE10:IWE11 JGA10:JGA11 JPW10:JPW11 JZS10:JZS11 KJO10:KJO11 KTK10:KTK11 LDG10:LDG11 LNC10:LNC11 LWY10:LWY11 MGU10:MGU11 MQQ10:MQQ11 NAM10:NAM11 NKI10:NKI11 NUE10:NUE11 OEA10:OEA11 ONW10:ONW11 OXS10:OXS11 PHO10:PHO11 PRK10:PRK11 QBG10:QBG11 QLC10:QLC11 QUY10:QUY11 REU10:REU11 ROQ10:ROQ11 RYM10:RYM11 SII10:SII11 SSE10:SSE11 TCA10:TCA11 TLW10:TLW11 TVS10:TVS11 UFO10:UFO11 UPK10:UPK11 UZG10:UZG11 VJC10:VJC11 VSY10:VSY11 WCU10:WCU11 WMQ10:WMQ11 WWM10:WWM11 AE65546:AE65547 KA65546:KA65547 TW65546:TW65547 ADS65546:ADS65547 ANO65546:ANO65547 AXK65546:AXK65547 BHG65546:BHG65547 BRC65546:BRC65547 CAY65546:CAY65547 CKU65546:CKU65547 CUQ65546:CUQ65547 DEM65546:DEM65547 DOI65546:DOI65547 DYE65546:DYE65547 EIA65546:EIA65547 ERW65546:ERW65547 FBS65546:FBS65547 FLO65546:FLO65547 FVK65546:FVK65547 GFG65546:GFG65547 GPC65546:GPC65547 GYY65546:GYY65547 HIU65546:HIU65547 HSQ65546:HSQ65547 ICM65546:ICM65547 IMI65546:IMI65547 IWE65546:IWE65547 JGA65546:JGA65547 JPW65546:JPW65547 JZS65546:JZS65547 KJO65546:KJO65547 KTK65546:KTK65547 LDG65546:LDG65547 LNC65546:LNC65547 LWY65546:LWY65547 MGU65546:MGU65547 MQQ65546:MQQ65547 NAM65546:NAM65547 NKI65546:NKI65547 NUE65546:NUE65547 OEA65546:OEA65547 ONW65546:ONW65547 OXS65546:OXS65547 PHO65546:PHO65547 PRK65546:PRK65547 QBG65546:QBG65547 QLC65546:QLC65547 QUY65546:QUY65547 REU65546:REU65547 ROQ65546:ROQ65547 RYM65546:RYM65547 SII65546:SII65547 SSE65546:SSE65547 TCA65546:TCA65547 TLW65546:TLW65547 TVS65546:TVS65547 UFO65546:UFO65547 UPK65546:UPK65547 UZG65546:UZG65547 VJC65546:VJC65547 VSY65546:VSY65547 WCU65546:WCU65547 WMQ65546:WMQ65547 WWM65546:WWM65547 AE131082:AE131083 KA131082:KA131083 TW131082:TW131083 ADS131082:ADS131083 ANO131082:ANO131083 AXK131082:AXK131083 BHG131082:BHG131083 BRC131082:BRC131083 CAY131082:CAY131083 CKU131082:CKU131083 CUQ131082:CUQ131083 DEM131082:DEM131083 DOI131082:DOI131083 DYE131082:DYE131083 EIA131082:EIA131083 ERW131082:ERW131083 FBS131082:FBS131083 FLO131082:FLO131083 FVK131082:FVK131083 GFG131082:GFG131083 GPC131082:GPC131083 GYY131082:GYY131083 HIU131082:HIU131083 HSQ131082:HSQ131083 ICM131082:ICM131083 IMI131082:IMI131083 IWE131082:IWE131083 JGA131082:JGA131083 JPW131082:JPW131083 JZS131082:JZS131083 KJO131082:KJO131083 KTK131082:KTK131083 LDG131082:LDG131083 LNC131082:LNC131083 LWY131082:LWY131083 MGU131082:MGU131083 MQQ131082:MQQ131083 NAM131082:NAM131083 NKI131082:NKI131083 NUE131082:NUE131083 OEA131082:OEA131083 ONW131082:ONW131083 OXS131082:OXS131083 PHO131082:PHO131083 PRK131082:PRK131083 QBG131082:QBG131083 QLC131082:QLC131083 QUY131082:QUY131083 REU131082:REU131083 ROQ131082:ROQ131083 RYM131082:RYM131083 SII131082:SII131083 SSE131082:SSE131083 TCA131082:TCA131083 TLW131082:TLW131083 TVS131082:TVS131083 UFO131082:UFO131083 UPK131082:UPK131083 UZG131082:UZG131083 VJC131082:VJC131083 VSY131082:VSY131083 WCU131082:WCU131083 WMQ131082:WMQ131083 WWM131082:WWM131083 AE196618:AE196619 KA196618:KA196619 TW196618:TW196619 ADS196618:ADS196619 ANO196618:ANO196619 AXK196618:AXK196619 BHG196618:BHG196619 BRC196618:BRC196619 CAY196618:CAY196619 CKU196618:CKU196619 CUQ196618:CUQ196619 DEM196618:DEM196619 DOI196618:DOI196619 DYE196618:DYE196619 EIA196618:EIA196619 ERW196618:ERW196619 FBS196618:FBS196619 FLO196618:FLO196619 FVK196618:FVK196619 GFG196618:GFG196619 GPC196618:GPC196619 GYY196618:GYY196619 HIU196618:HIU196619 HSQ196618:HSQ196619 ICM196618:ICM196619 IMI196618:IMI196619 IWE196618:IWE196619 JGA196618:JGA196619 JPW196618:JPW196619 JZS196618:JZS196619 KJO196618:KJO196619 KTK196618:KTK196619 LDG196618:LDG196619 LNC196618:LNC196619 LWY196618:LWY196619 MGU196618:MGU196619 MQQ196618:MQQ196619 NAM196618:NAM196619 NKI196618:NKI196619 NUE196618:NUE196619 OEA196618:OEA196619 ONW196618:ONW196619 OXS196618:OXS196619 PHO196618:PHO196619 PRK196618:PRK196619 QBG196618:QBG196619 QLC196618:QLC196619 QUY196618:QUY196619 REU196618:REU196619 ROQ196618:ROQ196619 RYM196618:RYM196619 SII196618:SII196619 SSE196618:SSE196619 TCA196618:TCA196619 TLW196618:TLW196619 TVS196618:TVS196619 UFO196618:UFO196619 UPK196618:UPK196619 UZG196618:UZG196619 VJC196618:VJC196619 VSY196618:VSY196619 WCU196618:WCU196619 WMQ196618:WMQ196619 WWM196618:WWM196619 AE262154:AE262155 KA262154:KA262155 TW262154:TW262155 ADS262154:ADS262155 ANO262154:ANO262155 AXK262154:AXK262155 BHG262154:BHG262155 BRC262154:BRC262155 CAY262154:CAY262155 CKU262154:CKU262155 CUQ262154:CUQ262155 DEM262154:DEM262155 DOI262154:DOI262155 DYE262154:DYE262155 EIA262154:EIA262155 ERW262154:ERW262155 FBS262154:FBS262155 FLO262154:FLO262155 FVK262154:FVK262155 GFG262154:GFG262155 GPC262154:GPC262155 GYY262154:GYY262155 HIU262154:HIU262155 HSQ262154:HSQ262155 ICM262154:ICM262155 IMI262154:IMI262155 IWE262154:IWE262155 JGA262154:JGA262155 JPW262154:JPW262155 JZS262154:JZS262155 KJO262154:KJO262155 KTK262154:KTK262155 LDG262154:LDG262155 LNC262154:LNC262155 LWY262154:LWY262155 MGU262154:MGU262155 MQQ262154:MQQ262155 NAM262154:NAM262155 NKI262154:NKI262155 NUE262154:NUE262155 OEA262154:OEA262155 ONW262154:ONW262155 OXS262154:OXS262155 PHO262154:PHO262155 PRK262154:PRK262155 QBG262154:QBG262155 QLC262154:QLC262155 QUY262154:QUY262155 REU262154:REU262155 ROQ262154:ROQ262155 RYM262154:RYM262155 SII262154:SII262155 SSE262154:SSE262155 TCA262154:TCA262155 TLW262154:TLW262155 TVS262154:TVS262155 UFO262154:UFO262155 UPK262154:UPK262155 UZG262154:UZG262155 VJC262154:VJC262155 VSY262154:VSY262155 WCU262154:WCU262155 WMQ262154:WMQ262155 WWM262154:WWM262155 AE327690:AE327691 KA327690:KA327691 TW327690:TW327691 ADS327690:ADS327691 ANO327690:ANO327691 AXK327690:AXK327691 BHG327690:BHG327691 BRC327690:BRC327691 CAY327690:CAY327691 CKU327690:CKU327691 CUQ327690:CUQ327691 DEM327690:DEM327691 DOI327690:DOI327691 DYE327690:DYE327691 EIA327690:EIA327691 ERW327690:ERW327691 FBS327690:FBS327691 FLO327690:FLO327691 FVK327690:FVK327691 GFG327690:GFG327691 GPC327690:GPC327691 GYY327690:GYY327691 HIU327690:HIU327691 HSQ327690:HSQ327691 ICM327690:ICM327691 IMI327690:IMI327691 IWE327690:IWE327691 JGA327690:JGA327691 JPW327690:JPW327691 JZS327690:JZS327691 KJO327690:KJO327691 KTK327690:KTK327691 LDG327690:LDG327691 LNC327690:LNC327691 LWY327690:LWY327691 MGU327690:MGU327691 MQQ327690:MQQ327691 NAM327690:NAM327691 NKI327690:NKI327691 NUE327690:NUE327691 OEA327690:OEA327691 ONW327690:ONW327691 OXS327690:OXS327691 PHO327690:PHO327691 PRK327690:PRK327691 QBG327690:QBG327691 QLC327690:QLC327691 QUY327690:QUY327691 REU327690:REU327691 ROQ327690:ROQ327691 RYM327690:RYM327691 SII327690:SII327691 SSE327690:SSE327691 TCA327690:TCA327691 TLW327690:TLW327691 TVS327690:TVS327691 UFO327690:UFO327691 UPK327690:UPK327691 UZG327690:UZG327691 VJC327690:VJC327691 VSY327690:VSY327691 WCU327690:WCU327691 WMQ327690:WMQ327691 WWM327690:WWM327691 AE393226:AE393227 KA393226:KA393227 TW393226:TW393227 ADS393226:ADS393227 ANO393226:ANO393227 AXK393226:AXK393227 BHG393226:BHG393227 BRC393226:BRC393227 CAY393226:CAY393227 CKU393226:CKU393227 CUQ393226:CUQ393227 DEM393226:DEM393227 DOI393226:DOI393227 DYE393226:DYE393227 EIA393226:EIA393227 ERW393226:ERW393227 FBS393226:FBS393227 FLO393226:FLO393227 FVK393226:FVK393227 GFG393226:GFG393227 GPC393226:GPC393227 GYY393226:GYY393227 HIU393226:HIU393227 HSQ393226:HSQ393227 ICM393226:ICM393227 IMI393226:IMI393227 IWE393226:IWE393227 JGA393226:JGA393227 JPW393226:JPW393227 JZS393226:JZS393227 KJO393226:KJO393227 KTK393226:KTK393227 LDG393226:LDG393227 LNC393226:LNC393227 LWY393226:LWY393227 MGU393226:MGU393227 MQQ393226:MQQ393227 NAM393226:NAM393227 NKI393226:NKI393227 NUE393226:NUE393227 OEA393226:OEA393227 ONW393226:ONW393227 OXS393226:OXS393227 PHO393226:PHO393227 PRK393226:PRK393227 QBG393226:QBG393227 QLC393226:QLC393227 QUY393226:QUY393227 REU393226:REU393227 ROQ393226:ROQ393227 RYM393226:RYM393227 SII393226:SII393227 SSE393226:SSE393227 TCA393226:TCA393227 TLW393226:TLW393227 TVS393226:TVS393227 UFO393226:UFO393227 UPK393226:UPK393227 UZG393226:UZG393227 VJC393226:VJC393227 VSY393226:VSY393227 WCU393226:WCU393227 WMQ393226:WMQ393227 WWM393226:WWM393227 AE458762:AE458763 KA458762:KA458763 TW458762:TW458763 ADS458762:ADS458763 ANO458762:ANO458763 AXK458762:AXK458763 BHG458762:BHG458763 BRC458762:BRC458763 CAY458762:CAY458763 CKU458762:CKU458763 CUQ458762:CUQ458763 DEM458762:DEM458763 DOI458762:DOI458763 DYE458762:DYE458763 EIA458762:EIA458763 ERW458762:ERW458763 FBS458762:FBS458763 FLO458762:FLO458763 FVK458762:FVK458763 GFG458762:GFG458763 GPC458762:GPC458763 GYY458762:GYY458763 HIU458762:HIU458763 HSQ458762:HSQ458763 ICM458762:ICM458763 IMI458762:IMI458763 IWE458762:IWE458763 JGA458762:JGA458763 JPW458762:JPW458763 JZS458762:JZS458763 KJO458762:KJO458763 KTK458762:KTK458763 LDG458762:LDG458763 LNC458762:LNC458763 LWY458762:LWY458763 MGU458762:MGU458763 MQQ458762:MQQ458763 NAM458762:NAM458763 NKI458762:NKI458763 NUE458762:NUE458763 OEA458762:OEA458763 ONW458762:ONW458763 OXS458762:OXS458763 PHO458762:PHO458763 PRK458762:PRK458763 QBG458762:QBG458763 QLC458762:QLC458763 QUY458762:QUY458763 REU458762:REU458763 ROQ458762:ROQ458763 RYM458762:RYM458763 SII458762:SII458763 SSE458762:SSE458763 TCA458762:TCA458763 TLW458762:TLW458763 TVS458762:TVS458763 UFO458762:UFO458763 UPK458762:UPK458763 UZG458762:UZG458763 VJC458762:VJC458763 VSY458762:VSY458763 WCU458762:WCU458763 WMQ458762:WMQ458763 WWM458762:WWM458763 AE524298:AE524299 KA524298:KA524299 TW524298:TW524299 ADS524298:ADS524299 ANO524298:ANO524299 AXK524298:AXK524299 BHG524298:BHG524299 BRC524298:BRC524299 CAY524298:CAY524299 CKU524298:CKU524299 CUQ524298:CUQ524299 DEM524298:DEM524299 DOI524298:DOI524299 DYE524298:DYE524299 EIA524298:EIA524299 ERW524298:ERW524299 FBS524298:FBS524299 FLO524298:FLO524299 FVK524298:FVK524299 GFG524298:GFG524299 GPC524298:GPC524299 GYY524298:GYY524299 HIU524298:HIU524299 HSQ524298:HSQ524299 ICM524298:ICM524299 IMI524298:IMI524299 IWE524298:IWE524299 JGA524298:JGA524299 JPW524298:JPW524299 JZS524298:JZS524299 KJO524298:KJO524299 KTK524298:KTK524299 LDG524298:LDG524299 LNC524298:LNC524299 LWY524298:LWY524299 MGU524298:MGU524299 MQQ524298:MQQ524299 NAM524298:NAM524299 NKI524298:NKI524299 NUE524298:NUE524299 OEA524298:OEA524299 ONW524298:ONW524299 OXS524298:OXS524299 PHO524298:PHO524299 PRK524298:PRK524299 QBG524298:QBG524299 QLC524298:QLC524299 QUY524298:QUY524299 REU524298:REU524299 ROQ524298:ROQ524299 RYM524298:RYM524299 SII524298:SII524299 SSE524298:SSE524299 TCA524298:TCA524299 TLW524298:TLW524299 TVS524298:TVS524299 UFO524298:UFO524299 UPK524298:UPK524299 UZG524298:UZG524299 VJC524298:VJC524299 VSY524298:VSY524299 WCU524298:WCU524299 WMQ524298:WMQ524299 WWM524298:WWM524299 AE589834:AE589835 KA589834:KA589835 TW589834:TW589835 ADS589834:ADS589835 ANO589834:ANO589835 AXK589834:AXK589835 BHG589834:BHG589835 BRC589834:BRC589835 CAY589834:CAY589835 CKU589834:CKU589835 CUQ589834:CUQ589835 DEM589834:DEM589835 DOI589834:DOI589835 DYE589834:DYE589835 EIA589834:EIA589835 ERW589834:ERW589835 FBS589834:FBS589835 FLO589834:FLO589835 FVK589834:FVK589835 GFG589834:GFG589835 GPC589834:GPC589835 GYY589834:GYY589835 HIU589834:HIU589835 HSQ589834:HSQ589835 ICM589834:ICM589835 IMI589834:IMI589835 IWE589834:IWE589835 JGA589834:JGA589835 JPW589834:JPW589835 JZS589834:JZS589835 KJO589834:KJO589835 KTK589834:KTK589835 LDG589834:LDG589835 LNC589834:LNC589835 LWY589834:LWY589835 MGU589834:MGU589835 MQQ589834:MQQ589835 NAM589834:NAM589835 NKI589834:NKI589835 NUE589834:NUE589835 OEA589834:OEA589835 ONW589834:ONW589835 OXS589834:OXS589835 PHO589834:PHO589835 PRK589834:PRK589835 QBG589834:QBG589835 QLC589834:QLC589835 QUY589834:QUY589835 REU589834:REU589835 ROQ589834:ROQ589835 RYM589834:RYM589835 SII589834:SII589835 SSE589834:SSE589835 TCA589834:TCA589835 TLW589834:TLW589835 TVS589834:TVS589835 UFO589834:UFO589835 UPK589834:UPK589835 UZG589834:UZG589835 VJC589834:VJC589835 VSY589834:VSY589835 WCU589834:WCU589835 WMQ589834:WMQ589835 WWM589834:WWM589835 AE655370:AE655371 KA655370:KA655371 TW655370:TW655371 ADS655370:ADS655371 ANO655370:ANO655371 AXK655370:AXK655371 BHG655370:BHG655371 BRC655370:BRC655371 CAY655370:CAY655371 CKU655370:CKU655371 CUQ655370:CUQ655371 DEM655370:DEM655371 DOI655370:DOI655371 DYE655370:DYE655371 EIA655370:EIA655371 ERW655370:ERW655371 FBS655370:FBS655371 FLO655370:FLO655371 FVK655370:FVK655371 GFG655370:GFG655371 GPC655370:GPC655371 GYY655370:GYY655371 HIU655370:HIU655371 HSQ655370:HSQ655371 ICM655370:ICM655371 IMI655370:IMI655371 IWE655370:IWE655371 JGA655370:JGA655371 JPW655370:JPW655371 JZS655370:JZS655371 KJO655370:KJO655371 KTK655370:KTK655371 LDG655370:LDG655371 LNC655370:LNC655371 LWY655370:LWY655371 MGU655370:MGU655371 MQQ655370:MQQ655371 NAM655370:NAM655371 NKI655370:NKI655371 NUE655370:NUE655371 OEA655370:OEA655371 ONW655370:ONW655371 OXS655370:OXS655371 PHO655370:PHO655371 PRK655370:PRK655371 QBG655370:QBG655371 QLC655370:QLC655371 QUY655370:QUY655371 REU655370:REU655371 ROQ655370:ROQ655371 RYM655370:RYM655371 SII655370:SII655371 SSE655370:SSE655371 TCA655370:TCA655371 TLW655370:TLW655371 TVS655370:TVS655371 UFO655370:UFO655371 UPK655370:UPK655371 UZG655370:UZG655371 VJC655370:VJC655371 VSY655370:VSY655371 WCU655370:WCU655371 WMQ655370:WMQ655371 WWM655370:WWM655371 AE720906:AE720907 KA720906:KA720907 TW720906:TW720907 ADS720906:ADS720907 ANO720906:ANO720907 AXK720906:AXK720907 BHG720906:BHG720907 BRC720906:BRC720907 CAY720906:CAY720907 CKU720906:CKU720907 CUQ720906:CUQ720907 DEM720906:DEM720907 DOI720906:DOI720907 DYE720906:DYE720907 EIA720906:EIA720907 ERW720906:ERW720907 FBS720906:FBS720907 FLO720906:FLO720907 FVK720906:FVK720907 GFG720906:GFG720907 GPC720906:GPC720907 GYY720906:GYY720907 HIU720906:HIU720907 HSQ720906:HSQ720907 ICM720906:ICM720907 IMI720906:IMI720907 IWE720906:IWE720907 JGA720906:JGA720907 JPW720906:JPW720907 JZS720906:JZS720907 KJO720906:KJO720907 KTK720906:KTK720907 LDG720906:LDG720907 LNC720906:LNC720907 LWY720906:LWY720907 MGU720906:MGU720907 MQQ720906:MQQ720907 NAM720906:NAM720907 NKI720906:NKI720907 NUE720906:NUE720907 OEA720906:OEA720907 ONW720906:ONW720907 OXS720906:OXS720907 PHO720906:PHO720907 PRK720906:PRK720907 QBG720906:QBG720907 QLC720906:QLC720907 QUY720906:QUY720907 REU720906:REU720907 ROQ720906:ROQ720907 RYM720906:RYM720907 SII720906:SII720907 SSE720906:SSE720907 TCA720906:TCA720907 TLW720906:TLW720907 TVS720906:TVS720907 UFO720906:UFO720907 UPK720906:UPK720907 UZG720906:UZG720907 VJC720906:VJC720907 VSY720906:VSY720907 WCU720906:WCU720907 WMQ720906:WMQ720907 WWM720906:WWM720907 AE786442:AE786443 KA786442:KA786443 TW786442:TW786443 ADS786442:ADS786443 ANO786442:ANO786443 AXK786442:AXK786443 BHG786442:BHG786443 BRC786442:BRC786443 CAY786442:CAY786443 CKU786442:CKU786443 CUQ786442:CUQ786443 DEM786442:DEM786443 DOI786442:DOI786443 DYE786442:DYE786443 EIA786442:EIA786443 ERW786442:ERW786443 FBS786442:FBS786443 FLO786442:FLO786443 FVK786442:FVK786443 GFG786442:GFG786443 GPC786442:GPC786443 GYY786442:GYY786443 HIU786442:HIU786443 HSQ786442:HSQ786443 ICM786442:ICM786443 IMI786442:IMI786443 IWE786442:IWE786443 JGA786442:JGA786443 JPW786442:JPW786443 JZS786442:JZS786443 KJO786442:KJO786443 KTK786442:KTK786443 LDG786442:LDG786443 LNC786442:LNC786443 LWY786442:LWY786443 MGU786442:MGU786443 MQQ786442:MQQ786443 NAM786442:NAM786443 NKI786442:NKI786443 NUE786442:NUE786443 OEA786442:OEA786443 ONW786442:ONW786443 OXS786442:OXS786443 PHO786442:PHO786443 PRK786442:PRK786443 QBG786442:QBG786443 QLC786442:QLC786443 QUY786442:QUY786443 REU786442:REU786443 ROQ786442:ROQ786443 RYM786442:RYM786443 SII786442:SII786443 SSE786442:SSE786443 TCA786442:TCA786443 TLW786442:TLW786443 TVS786442:TVS786443 UFO786442:UFO786443 UPK786442:UPK786443 UZG786442:UZG786443 VJC786442:VJC786443 VSY786442:VSY786443 WCU786442:WCU786443 WMQ786442:WMQ786443 WWM786442:WWM786443 AE851978:AE851979 KA851978:KA851979 TW851978:TW851979 ADS851978:ADS851979 ANO851978:ANO851979 AXK851978:AXK851979 BHG851978:BHG851979 BRC851978:BRC851979 CAY851978:CAY851979 CKU851978:CKU851979 CUQ851978:CUQ851979 DEM851978:DEM851979 DOI851978:DOI851979 DYE851978:DYE851979 EIA851978:EIA851979 ERW851978:ERW851979 FBS851978:FBS851979 FLO851978:FLO851979 FVK851978:FVK851979 GFG851978:GFG851979 GPC851978:GPC851979 GYY851978:GYY851979 HIU851978:HIU851979 HSQ851978:HSQ851979 ICM851978:ICM851979 IMI851978:IMI851979 IWE851978:IWE851979 JGA851978:JGA851979 JPW851978:JPW851979 JZS851978:JZS851979 KJO851978:KJO851979 KTK851978:KTK851979 LDG851978:LDG851979 LNC851978:LNC851979 LWY851978:LWY851979 MGU851978:MGU851979 MQQ851978:MQQ851979 NAM851978:NAM851979 NKI851978:NKI851979 NUE851978:NUE851979 OEA851978:OEA851979 ONW851978:ONW851979 OXS851978:OXS851979 PHO851978:PHO851979 PRK851978:PRK851979 QBG851978:QBG851979 QLC851978:QLC851979 QUY851978:QUY851979 REU851978:REU851979 ROQ851978:ROQ851979 RYM851978:RYM851979 SII851978:SII851979 SSE851978:SSE851979 TCA851978:TCA851979 TLW851978:TLW851979 TVS851978:TVS851979 UFO851978:UFO851979 UPK851978:UPK851979 UZG851978:UZG851979 VJC851978:VJC851979 VSY851978:VSY851979 WCU851978:WCU851979 WMQ851978:WMQ851979 WWM851978:WWM851979 AE917514:AE917515 KA917514:KA917515 TW917514:TW917515 ADS917514:ADS917515 ANO917514:ANO917515 AXK917514:AXK917515 BHG917514:BHG917515 BRC917514:BRC917515 CAY917514:CAY917515 CKU917514:CKU917515 CUQ917514:CUQ917515 DEM917514:DEM917515 DOI917514:DOI917515 DYE917514:DYE917515 EIA917514:EIA917515 ERW917514:ERW917515 FBS917514:FBS917515 FLO917514:FLO917515 FVK917514:FVK917515 GFG917514:GFG917515 GPC917514:GPC917515 GYY917514:GYY917515 HIU917514:HIU917515 HSQ917514:HSQ917515 ICM917514:ICM917515 IMI917514:IMI917515 IWE917514:IWE917515 JGA917514:JGA917515 JPW917514:JPW917515 JZS917514:JZS917515 KJO917514:KJO917515 KTK917514:KTK917515 LDG917514:LDG917515 LNC917514:LNC917515 LWY917514:LWY917515 MGU917514:MGU917515 MQQ917514:MQQ917515 NAM917514:NAM917515 NKI917514:NKI917515 NUE917514:NUE917515 OEA917514:OEA917515 ONW917514:ONW917515 OXS917514:OXS917515 PHO917514:PHO917515 PRK917514:PRK917515 QBG917514:QBG917515 QLC917514:QLC917515 QUY917514:QUY917515 REU917514:REU917515 ROQ917514:ROQ917515 RYM917514:RYM917515 SII917514:SII917515 SSE917514:SSE917515 TCA917514:TCA917515 TLW917514:TLW917515 TVS917514:TVS917515 UFO917514:UFO917515 UPK917514:UPK917515 UZG917514:UZG917515 VJC917514:VJC917515 VSY917514:VSY917515 WCU917514:WCU917515 WMQ917514:WMQ917515 WWM917514:WWM917515 AE983050:AE983051 KA983050:KA983051 TW983050:TW983051 ADS983050:ADS983051 ANO983050:ANO983051 AXK983050:AXK983051 BHG983050:BHG983051 BRC983050:BRC983051 CAY983050:CAY983051 CKU983050:CKU983051 CUQ983050:CUQ983051 DEM983050:DEM983051 DOI983050:DOI983051 DYE983050:DYE983051 EIA983050:EIA983051 ERW983050:ERW983051 FBS983050:FBS983051 FLO983050:FLO983051 FVK983050:FVK983051 GFG983050:GFG983051 GPC983050:GPC983051 GYY983050:GYY983051 HIU983050:HIU983051 HSQ983050:HSQ983051 ICM983050:ICM983051 IMI983050:IMI983051 IWE983050:IWE983051 JGA983050:JGA983051 JPW983050:JPW983051 JZS983050:JZS983051 KJO983050:KJO983051 KTK983050:KTK983051 LDG983050:LDG983051 LNC983050:LNC983051 LWY983050:LWY983051 MGU983050:MGU983051 MQQ983050:MQQ983051 NAM983050:NAM983051 NKI983050:NKI983051 NUE983050:NUE983051 OEA983050:OEA983051 ONW983050:ONW983051 OXS983050:OXS983051 PHO983050:PHO983051 PRK983050:PRK983051 QBG983050:QBG983051 QLC983050:QLC983051 QUY983050:QUY983051 REU983050:REU983051 ROQ983050:ROQ983051 RYM983050:RYM983051 SII983050:SII983051 SSE983050:SSE983051 TCA983050:TCA983051 TLW983050:TLW983051 TVS983050:TVS983051 UFO983050:UFO983051 UPK983050:UPK983051 UZG983050:UZG983051 VJC983050:VJC983051 VSY983050:VSY983051 WCU983050:WCU983051 WMQ983050:WMQ983051 WWM983050:WWM983051 M49:M54 JI49:JI54 TE49:TE54 ADA49:ADA54 AMW49:AMW54 AWS49:AWS54 BGO49:BGO54 BQK49:BQK54 CAG49:CAG54 CKC49:CKC54 CTY49:CTY54 DDU49:DDU54 DNQ49:DNQ54 DXM49:DXM54 EHI49:EHI54 ERE49:ERE54 FBA49:FBA54 FKW49:FKW54 FUS49:FUS54 GEO49:GEO54 GOK49:GOK54 GYG49:GYG54 HIC49:HIC54 HRY49:HRY54 IBU49:IBU54 ILQ49:ILQ54 IVM49:IVM54 JFI49:JFI54 JPE49:JPE54 JZA49:JZA54 KIW49:KIW54 KSS49:KSS54 LCO49:LCO54 LMK49:LMK54 LWG49:LWG54 MGC49:MGC54 MPY49:MPY54 MZU49:MZU54 NJQ49:NJQ54 NTM49:NTM54 ODI49:ODI54 ONE49:ONE54 OXA49:OXA54 PGW49:PGW54 PQS49:PQS54 QAO49:QAO54 QKK49:QKK54 QUG49:QUG54 REC49:REC54 RNY49:RNY54 RXU49:RXU54 SHQ49:SHQ54 SRM49:SRM54 TBI49:TBI54 TLE49:TLE54 TVA49:TVA54 UEW49:UEW54 UOS49:UOS54 UYO49:UYO54 VIK49:VIK54 VSG49:VSG54 WCC49:WCC54 WLY49:WLY54 WVU49:WVU54 M65585:M65590 JI65585:JI65590 TE65585:TE65590 ADA65585:ADA65590 AMW65585:AMW65590 AWS65585:AWS65590 BGO65585:BGO65590 BQK65585:BQK65590 CAG65585:CAG65590 CKC65585:CKC65590 CTY65585:CTY65590 DDU65585:DDU65590 DNQ65585:DNQ65590 DXM65585:DXM65590 EHI65585:EHI65590 ERE65585:ERE65590 FBA65585:FBA65590 FKW65585:FKW65590 FUS65585:FUS65590 GEO65585:GEO65590 GOK65585:GOK65590 GYG65585:GYG65590 HIC65585:HIC65590 HRY65585:HRY65590 IBU65585:IBU65590 ILQ65585:ILQ65590 IVM65585:IVM65590 JFI65585:JFI65590 JPE65585:JPE65590 JZA65585:JZA65590 KIW65585:KIW65590 KSS65585:KSS65590 LCO65585:LCO65590 LMK65585:LMK65590 LWG65585:LWG65590 MGC65585:MGC65590 MPY65585:MPY65590 MZU65585:MZU65590 NJQ65585:NJQ65590 NTM65585:NTM65590 ODI65585:ODI65590 ONE65585:ONE65590 OXA65585:OXA65590 PGW65585:PGW65590 PQS65585:PQS65590 QAO65585:QAO65590 QKK65585:QKK65590 QUG65585:QUG65590 REC65585:REC65590 RNY65585:RNY65590 RXU65585:RXU65590 SHQ65585:SHQ65590 SRM65585:SRM65590 TBI65585:TBI65590 TLE65585:TLE65590 TVA65585:TVA65590 UEW65585:UEW65590 UOS65585:UOS65590 UYO65585:UYO65590 VIK65585:VIK65590 VSG65585:VSG65590 WCC65585:WCC65590 WLY65585:WLY65590 WVU65585:WVU65590 M131121:M131126 JI131121:JI131126 TE131121:TE131126 ADA131121:ADA131126 AMW131121:AMW131126 AWS131121:AWS131126 BGO131121:BGO131126 BQK131121:BQK131126 CAG131121:CAG131126 CKC131121:CKC131126 CTY131121:CTY131126 DDU131121:DDU131126 DNQ131121:DNQ131126 DXM131121:DXM131126 EHI131121:EHI131126 ERE131121:ERE131126 FBA131121:FBA131126 FKW131121:FKW131126 FUS131121:FUS131126 GEO131121:GEO131126 GOK131121:GOK131126 GYG131121:GYG131126 HIC131121:HIC131126 HRY131121:HRY131126 IBU131121:IBU131126 ILQ131121:ILQ131126 IVM131121:IVM131126 JFI131121:JFI131126 JPE131121:JPE131126 JZA131121:JZA131126 KIW131121:KIW131126 KSS131121:KSS131126 LCO131121:LCO131126 LMK131121:LMK131126 LWG131121:LWG131126 MGC131121:MGC131126 MPY131121:MPY131126 MZU131121:MZU131126 NJQ131121:NJQ131126 NTM131121:NTM131126 ODI131121:ODI131126 ONE131121:ONE131126 OXA131121:OXA131126 PGW131121:PGW131126 PQS131121:PQS131126 QAO131121:QAO131126 QKK131121:QKK131126 QUG131121:QUG131126 REC131121:REC131126 RNY131121:RNY131126 RXU131121:RXU131126 SHQ131121:SHQ131126 SRM131121:SRM131126 TBI131121:TBI131126 TLE131121:TLE131126 TVA131121:TVA131126 UEW131121:UEW131126 UOS131121:UOS131126 UYO131121:UYO131126 VIK131121:VIK131126 VSG131121:VSG131126 WCC131121:WCC131126 WLY131121:WLY131126 WVU131121:WVU131126 M196657:M196662 JI196657:JI196662 TE196657:TE196662 ADA196657:ADA196662 AMW196657:AMW196662 AWS196657:AWS196662 BGO196657:BGO196662 BQK196657:BQK196662 CAG196657:CAG196662 CKC196657:CKC196662 CTY196657:CTY196662 DDU196657:DDU196662 DNQ196657:DNQ196662 DXM196657:DXM196662 EHI196657:EHI196662 ERE196657:ERE196662 FBA196657:FBA196662 FKW196657:FKW196662 FUS196657:FUS196662 GEO196657:GEO196662 GOK196657:GOK196662 GYG196657:GYG196662 HIC196657:HIC196662 HRY196657:HRY196662 IBU196657:IBU196662 ILQ196657:ILQ196662 IVM196657:IVM196662 JFI196657:JFI196662 JPE196657:JPE196662 JZA196657:JZA196662 KIW196657:KIW196662 KSS196657:KSS196662 LCO196657:LCO196662 LMK196657:LMK196662 LWG196657:LWG196662 MGC196657:MGC196662 MPY196657:MPY196662 MZU196657:MZU196662 NJQ196657:NJQ196662 NTM196657:NTM196662 ODI196657:ODI196662 ONE196657:ONE196662 OXA196657:OXA196662 PGW196657:PGW196662 PQS196657:PQS196662 QAO196657:QAO196662 QKK196657:QKK196662 QUG196657:QUG196662 REC196657:REC196662 RNY196657:RNY196662 RXU196657:RXU196662 SHQ196657:SHQ196662 SRM196657:SRM196662 TBI196657:TBI196662 TLE196657:TLE196662 TVA196657:TVA196662 UEW196657:UEW196662 UOS196657:UOS196662 UYO196657:UYO196662 VIK196657:VIK196662 VSG196657:VSG196662 WCC196657:WCC196662 WLY196657:WLY196662 WVU196657:WVU196662 M262193:M262198 JI262193:JI262198 TE262193:TE262198 ADA262193:ADA262198 AMW262193:AMW262198 AWS262193:AWS262198 BGO262193:BGO262198 BQK262193:BQK262198 CAG262193:CAG262198 CKC262193:CKC262198 CTY262193:CTY262198 DDU262193:DDU262198 DNQ262193:DNQ262198 DXM262193:DXM262198 EHI262193:EHI262198 ERE262193:ERE262198 FBA262193:FBA262198 FKW262193:FKW262198 FUS262193:FUS262198 GEO262193:GEO262198 GOK262193:GOK262198 GYG262193:GYG262198 HIC262193:HIC262198 HRY262193:HRY262198 IBU262193:IBU262198 ILQ262193:ILQ262198 IVM262193:IVM262198 JFI262193:JFI262198 JPE262193:JPE262198 JZA262193:JZA262198 KIW262193:KIW262198 KSS262193:KSS262198 LCO262193:LCO262198 LMK262193:LMK262198 LWG262193:LWG262198 MGC262193:MGC262198 MPY262193:MPY262198 MZU262193:MZU262198 NJQ262193:NJQ262198 NTM262193:NTM262198 ODI262193:ODI262198 ONE262193:ONE262198 OXA262193:OXA262198 PGW262193:PGW262198 PQS262193:PQS262198 QAO262193:QAO262198 QKK262193:QKK262198 QUG262193:QUG262198 REC262193:REC262198 RNY262193:RNY262198 RXU262193:RXU262198 SHQ262193:SHQ262198 SRM262193:SRM262198 TBI262193:TBI262198 TLE262193:TLE262198 TVA262193:TVA262198 UEW262193:UEW262198 UOS262193:UOS262198 UYO262193:UYO262198 VIK262193:VIK262198 VSG262193:VSG262198 WCC262193:WCC262198 WLY262193:WLY262198 WVU262193:WVU262198 M327729:M327734 JI327729:JI327734 TE327729:TE327734 ADA327729:ADA327734 AMW327729:AMW327734 AWS327729:AWS327734 BGO327729:BGO327734 BQK327729:BQK327734 CAG327729:CAG327734 CKC327729:CKC327734 CTY327729:CTY327734 DDU327729:DDU327734 DNQ327729:DNQ327734 DXM327729:DXM327734 EHI327729:EHI327734 ERE327729:ERE327734 FBA327729:FBA327734 FKW327729:FKW327734 FUS327729:FUS327734 GEO327729:GEO327734 GOK327729:GOK327734 GYG327729:GYG327734 HIC327729:HIC327734 HRY327729:HRY327734 IBU327729:IBU327734 ILQ327729:ILQ327734 IVM327729:IVM327734 JFI327729:JFI327734 JPE327729:JPE327734 JZA327729:JZA327734 KIW327729:KIW327734 KSS327729:KSS327734 LCO327729:LCO327734 LMK327729:LMK327734 LWG327729:LWG327734 MGC327729:MGC327734 MPY327729:MPY327734 MZU327729:MZU327734 NJQ327729:NJQ327734 NTM327729:NTM327734 ODI327729:ODI327734 ONE327729:ONE327734 OXA327729:OXA327734 PGW327729:PGW327734 PQS327729:PQS327734 QAO327729:QAO327734 QKK327729:QKK327734 QUG327729:QUG327734 REC327729:REC327734 RNY327729:RNY327734 RXU327729:RXU327734 SHQ327729:SHQ327734 SRM327729:SRM327734 TBI327729:TBI327734 TLE327729:TLE327734 TVA327729:TVA327734 UEW327729:UEW327734 UOS327729:UOS327734 UYO327729:UYO327734 VIK327729:VIK327734 VSG327729:VSG327734 WCC327729:WCC327734 WLY327729:WLY327734 WVU327729:WVU327734 M393265:M393270 JI393265:JI393270 TE393265:TE393270 ADA393265:ADA393270 AMW393265:AMW393270 AWS393265:AWS393270 BGO393265:BGO393270 BQK393265:BQK393270 CAG393265:CAG393270 CKC393265:CKC393270 CTY393265:CTY393270 DDU393265:DDU393270 DNQ393265:DNQ393270 DXM393265:DXM393270 EHI393265:EHI393270 ERE393265:ERE393270 FBA393265:FBA393270 FKW393265:FKW393270 FUS393265:FUS393270 GEO393265:GEO393270 GOK393265:GOK393270 GYG393265:GYG393270 HIC393265:HIC393270 HRY393265:HRY393270 IBU393265:IBU393270 ILQ393265:ILQ393270 IVM393265:IVM393270 JFI393265:JFI393270 JPE393265:JPE393270 JZA393265:JZA393270 KIW393265:KIW393270 KSS393265:KSS393270 LCO393265:LCO393270 LMK393265:LMK393270 LWG393265:LWG393270 MGC393265:MGC393270 MPY393265:MPY393270 MZU393265:MZU393270 NJQ393265:NJQ393270 NTM393265:NTM393270 ODI393265:ODI393270 ONE393265:ONE393270 OXA393265:OXA393270 PGW393265:PGW393270 PQS393265:PQS393270 QAO393265:QAO393270 QKK393265:QKK393270 QUG393265:QUG393270 REC393265:REC393270 RNY393265:RNY393270 RXU393265:RXU393270 SHQ393265:SHQ393270 SRM393265:SRM393270 TBI393265:TBI393270 TLE393265:TLE393270 TVA393265:TVA393270 UEW393265:UEW393270 UOS393265:UOS393270 UYO393265:UYO393270 VIK393265:VIK393270 VSG393265:VSG393270 WCC393265:WCC393270 WLY393265:WLY393270 WVU393265:WVU393270 M458801:M458806 JI458801:JI458806 TE458801:TE458806 ADA458801:ADA458806 AMW458801:AMW458806 AWS458801:AWS458806 BGO458801:BGO458806 BQK458801:BQK458806 CAG458801:CAG458806 CKC458801:CKC458806 CTY458801:CTY458806 DDU458801:DDU458806 DNQ458801:DNQ458806 DXM458801:DXM458806 EHI458801:EHI458806 ERE458801:ERE458806 FBA458801:FBA458806 FKW458801:FKW458806 FUS458801:FUS458806 GEO458801:GEO458806 GOK458801:GOK458806 GYG458801:GYG458806 HIC458801:HIC458806 HRY458801:HRY458806 IBU458801:IBU458806 ILQ458801:ILQ458806 IVM458801:IVM458806 JFI458801:JFI458806 JPE458801:JPE458806 JZA458801:JZA458806 KIW458801:KIW458806 KSS458801:KSS458806 LCO458801:LCO458806 LMK458801:LMK458806 LWG458801:LWG458806 MGC458801:MGC458806 MPY458801:MPY458806 MZU458801:MZU458806 NJQ458801:NJQ458806 NTM458801:NTM458806 ODI458801:ODI458806 ONE458801:ONE458806 OXA458801:OXA458806 PGW458801:PGW458806 PQS458801:PQS458806 QAO458801:QAO458806 QKK458801:QKK458806 QUG458801:QUG458806 REC458801:REC458806 RNY458801:RNY458806 RXU458801:RXU458806 SHQ458801:SHQ458806 SRM458801:SRM458806 TBI458801:TBI458806 TLE458801:TLE458806 TVA458801:TVA458806 UEW458801:UEW458806 UOS458801:UOS458806 UYO458801:UYO458806 VIK458801:VIK458806 VSG458801:VSG458806 WCC458801:WCC458806 WLY458801:WLY458806 WVU458801:WVU458806 M524337:M524342 JI524337:JI524342 TE524337:TE524342 ADA524337:ADA524342 AMW524337:AMW524342 AWS524337:AWS524342 BGO524337:BGO524342 BQK524337:BQK524342 CAG524337:CAG524342 CKC524337:CKC524342 CTY524337:CTY524342 DDU524337:DDU524342 DNQ524337:DNQ524342 DXM524337:DXM524342 EHI524337:EHI524342 ERE524337:ERE524342 FBA524337:FBA524342 FKW524337:FKW524342 FUS524337:FUS524342 GEO524337:GEO524342 GOK524337:GOK524342 GYG524337:GYG524342 HIC524337:HIC524342 HRY524337:HRY524342 IBU524337:IBU524342 ILQ524337:ILQ524342 IVM524337:IVM524342 JFI524337:JFI524342 JPE524337:JPE524342 JZA524337:JZA524342 KIW524337:KIW524342 KSS524337:KSS524342 LCO524337:LCO524342 LMK524337:LMK524342 LWG524337:LWG524342 MGC524337:MGC524342 MPY524337:MPY524342 MZU524337:MZU524342 NJQ524337:NJQ524342 NTM524337:NTM524342 ODI524337:ODI524342 ONE524337:ONE524342 OXA524337:OXA524342 PGW524337:PGW524342 PQS524337:PQS524342 QAO524337:QAO524342 QKK524337:QKK524342 QUG524337:QUG524342 REC524337:REC524342 RNY524337:RNY524342 RXU524337:RXU524342 SHQ524337:SHQ524342 SRM524337:SRM524342 TBI524337:TBI524342 TLE524337:TLE524342 TVA524337:TVA524342 UEW524337:UEW524342 UOS524337:UOS524342 UYO524337:UYO524342 VIK524337:VIK524342 VSG524337:VSG524342 WCC524337:WCC524342 WLY524337:WLY524342 WVU524337:WVU524342 M589873:M589878 JI589873:JI589878 TE589873:TE589878 ADA589873:ADA589878 AMW589873:AMW589878 AWS589873:AWS589878 BGO589873:BGO589878 BQK589873:BQK589878 CAG589873:CAG589878 CKC589873:CKC589878 CTY589873:CTY589878 DDU589873:DDU589878 DNQ589873:DNQ589878 DXM589873:DXM589878 EHI589873:EHI589878 ERE589873:ERE589878 FBA589873:FBA589878 FKW589873:FKW589878 FUS589873:FUS589878 GEO589873:GEO589878 GOK589873:GOK589878 GYG589873:GYG589878 HIC589873:HIC589878 HRY589873:HRY589878 IBU589873:IBU589878 ILQ589873:ILQ589878 IVM589873:IVM589878 JFI589873:JFI589878 JPE589873:JPE589878 JZA589873:JZA589878 KIW589873:KIW589878 KSS589873:KSS589878 LCO589873:LCO589878 LMK589873:LMK589878 LWG589873:LWG589878 MGC589873:MGC589878 MPY589873:MPY589878 MZU589873:MZU589878 NJQ589873:NJQ589878 NTM589873:NTM589878 ODI589873:ODI589878 ONE589873:ONE589878 OXA589873:OXA589878 PGW589873:PGW589878 PQS589873:PQS589878 QAO589873:QAO589878 QKK589873:QKK589878 QUG589873:QUG589878 REC589873:REC589878 RNY589873:RNY589878 RXU589873:RXU589878 SHQ589873:SHQ589878 SRM589873:SRM589878 TBI589873:TBI589878 TLE589873:TLE589878 TVA589873:TVA589878 UEW589873:UEW589878 UOS589873:UOS589878 UYO589873:UYO589878 VIK589873:VIK589878 VSG589873:VSG589878 WCC589873:WCC589878 WLY589873:WLY589878 WVU589873:WVU589878 M655409:M655414 JI655409:JI655414 TE655409:TE655414 ADA655409:ADA655414 AMW655409:AMW655414 AWS655409:AWS655414 BGO655409:BGO655414 BQK655409:BQK655414 CAG655409:CAG655414 CKC655409:CKC655414 CTY655409:CTY655414 DDU655409:DDU655414 DNQ655409:DNQ655414 DXM655409:DXM655414 EHI655409:EHI655414 ERE655409:ERE655414 FBA655409:FBA655414 FKW655409:FKW655414 FUS655409:FUS655414 GEO655409:GEO655414 GOK655409:GOK655414 GYG655409:GYG655414 HIC655409:HIC655414 HRY655409:HRY655414 IBU655409:IBU655414 ILQ655409:ILQ655414 IVM655409:IVM655414 JFI655409:JFI655414 JPE655409:JPE655414 JZA655409:JZA655414 KIW655409:KIW655414 KSS655409:KSS655414 LCO655409:LCO655414 LMK655409:LMK655414 LWG655409:LWG655414 MGC655409:MGC655414 MPY655409:MPY655414 MZU655409:MZU655414 NJQ655409:NJQ655414 NTM655409:NTM655414 ODI655409:ODI655414 ONE655409:ONE655414 OXA655409:OXA655414 PGW655409:PGW655414 PQS655409:PQS655414 QAO655409:QAO655414 QKK655409:QKK655414 QUG655409:QUG655414 REC655409:REC655414 RNY655409:RNY655414 RXU655409:RXU655414 SHQ655409:SHQ655414 SRM655409:SRM655414 TBI655409:TBI655414 TLE655409:TLE655414 TVA655409:TVA655414 UEW655409:UEW655414 UOS655409:UOS655414 UYO655409:UYO655414 VIK655409:VIK655414 VSG655409:VSG655414 WCC655409:WCC655414 WLY655409:WLY655414 WVU655409:WVU655414 M720945:M720950 JI720945:JI720950 TE720945:TE720950 ADA720945:ADA720950 AMW720945:AMW720950 AWS720945:AWS720950 BGO720945:BGO720950 BQK720945:BQK720950 CAG720945:CAG720950 CKC720945:CKC720950 CTY720945:CTY720950 DDU720945:DDU720950 DNQ720945:DNQ720950 DXM720945:DXM720950 EHI720945:EHI720950 ERE720945:ERE720950 FBA720945:FBA720950 FKW720945:FKW720950 FUS720945:FUS720950 GEO720945:GEO720950 GOK720945:GOK720950 GYG720945:GYG720950 HIC720945:HIC720950 HRY720945:HRY720950 IBU720945:IBU720950 ILQ720945:ILQ720950 IVM720945:IVM720950 JFI720945:JFI720950 JPE720945:JPE720950 JZA720945:JZA720950 KIW720945:KIW720950 KSS720945:KSS720950 LCO720945:LCO720950 LMK720945:LMK720950 LWG720945:LWG720950 MGC720945:MGC720950 MPY720945:MPY720950 MZU720945:MZU720950 NJQ720945:NJQ720950 NTM720945:NTM720950 ODI720945:ODI720950 ONE720945:ONE720950 OXA720945:OXA720950 PGW720945:PGW720950 PQS720945:PQS720950 QAO720945:QAO720950 QKK720945:QKK720950 QUG720945:QUG720950 REC720945:REC720950 RNY720945:RNY720950 RXU720945:RXU720950 SHQ720945:SHQ720950 SRM720945:SRM720950 TBI720945:TBI720950 TLE720945:TLE720950 TVA720945:TVA720950 UEW720945:UEW720950 UOS720945:UOS720950 UYO720945:UYO720950 VIK720945:VIK720950 VSG720945:VSG720950 WCC720945:WCC720950 WLY720945:WLY720950 WVU720945:WVU720950 M786481:M786486 JI786481:JI786486 TE786481:TE786486 ADA786481:ADA786486 AMW786481:AMW786486 AWS786481:AWS786486 BGO786481:BGO786486 BQK786481:BQK786486 CAG786481:CAG786486 CKC786481:CKC786486 CTY786481:CTY786486 DDU786481:DDU786486 DNQ786481:DNQ786486 DXM786481:DXM786486 EHI786481:EHI786486 ERE786481:ERE786486 FBA786481:FBA786486 FKW786481:FKW786486 FUS786481:FUS786486 GEO786481:GEO786486 GOK786481:GOK786486 GYG786481:GYG786486 HIC786481:HIC786486 HRY786481:HRY786486 IBU786481:IBU786486 ILQ786481:ILQ786486 IVM786481:IVM786486 JFI786481:JFI786486 JPE786481:JPE786486 JZA786481:JZA786486 KIW786481:KIW786486 KSS786481:KSS786486 LCO786481:LCO786486 LMK786481:LMK786486 LWG786481:LWG786486 MGC786481:MGC786486 MPY786481:MPY786486 MZU786481:MZU786486 NJQ786481:NJQ786486 NTM786481:NTM786486 ODI786481:ODI786486 ONE786481:ONE786486 OXA786481:OXA786486 PGW786481:PGW786486 PQS786481:PQS786486 QAO786481:QAO786486 QKK786481:QKK786486 QUG786481:QUG786486 REC786481:REC786486 RNY786481:RNY786486 RXU786481:RXU786486 SHQ786481:SHQ786486 SRM786481:SRM786486 TBI786481:TBI786486 TLE786481:TLE786486 TVA786481:TVA786486 UEW786481:UEW786486 UOS786481:UOS786486 UYO786481:UYO786486 VIK786481:VIK786486 VSG786481:VSG786486 WCC786481:WCC786486 WLY786481:WLY786486 WVU786481:WVU786486 M852017:M852022 JI852017:JI852022 TE852017:TE852022 ADA852017:ADA852022 AMW852017:AMW852022 AWS852017:AWS852022 BGO852017:BGO852022 BQK852017:BQK852022 CAG852017:CAG852022 CKC852017:CKC852022 CTY852017:CTY852022 DDU852017:DDU852022 DNQ852017:DNQ852022 DXM852017:DXM852022 EHI852017:EHI852022 ERE852017:ERE852022 FBA852017:FBA852022 FKW852017:FKW852022 FUS852017:FUS852022 GEO852017:GEO852022 GOK852017:GOK852022 GYG852017:GYG852022 HIC852017:HIC852022 HRY852017:HRY852022 IBU852017:IBU852022 ILQ852017:ILQ852022 IVM852017:IVM852022 JFI852017:JFI852022 JPE852017:JPE852022 JZA852017:JZA852022 KIW852017:KIW852022 KSS852017:KSS852022 LCO852017:LCO852022 LMK852017:LMK852022 LWG852017:LWG852022 MGC852017:MGC852022 MPY852017:MPY852022 MZU852017:MZU852022 NJQ852017:NJQ852022 NTM852017:NTM852022 ODI852017:ODI852022 ONE852017:ONE852022 OXA852017:OXA852022 PGW852017:PGW852022 PQS852017:PQS852022 QAO852017:QAO852022 QKK852017:QKK852022 QUG852017:QUG852022 REC852017:REC852022 RNY852017:RNY852022 RXU852017:RXU852022 SHQ852017:SHQ852022 SRM852017:SRM852022 TBI852017:TBI852022 TLE852017:TLE852022 TVA852017:TVA852022 UEW852017:UEW852022 UOS852017:UOS852022 UYO852017:UYO852022 VIK852017:VIK852022 VSG852017:VSG852022 WCC852017:WCC852022 WLY852017:WLY852022 WVU852017:WVU852022 M917553:M917558 JI917553:JI917558 TE917553:TE917558 ADA917553:ADA917558 AMW917553:AMW917558 AWS917553:AWS917558 BGO917553:BGO917558 BQK917553:BQK917558 CAG917553:CAG917558 CKC917553:CKC917558 CTY917553:CTY917558 DDU917553:DDU917558 DNQ917553:DNQ917558 DXM917553:DXM917558 EHI917553:EHI917558 ERE917553:ERE917558 FBA917553:FBA917558 FKW917553:FKW917558 FUS917553:FUS917558 GEO917553:GEO917558 GOK917553:GOK917558 GYG917553:GYG917558 HIC917553:HIC917558 HRY917553:HRY917558 IBU917553:IBU917558 ILQ917553:ILQ917558 IVM917553:IVM917558 JFI917553:JFI917558 JPE917553:JPE917558 JZA917553:JZA917558 KIW917553:KIW917558 KSS917553:KSS917558 LCO917553:LCO917558 LMK917553:LMK917558 LWG917553:LWG917558 MGC917553:MGC917558 MPY917553:MPY917558 MZU917553:MZU917558 NJQ917553:NJQ917558 NTM917553:NTM917558 ODI917553:ODI917558 ONE917553:ONE917558 OXA917553:OXA917558 PGW917553:PGW917558 PQS917553:PQS917558 QAO917553:QAO917558 QKK917553:QKK917558 QUG917553:QUG917558 REC917553:REC917558 RNY917553:RNY917558 RXU917553:RXU917558 SHQ917553:SHQ917558 SRM917553:SRM917558 TBI917553:TBI917558 TLE917553:TLE917558 TVA917553:TVA917558 UEW917553:UEW917558 UOS917553:UOS917558 UYO917553:UYO917558 VIK917553:VIK917558 VSG917553:VSG917558 WCC917553:WCC917558 WLY917553:WLY917558 WVU917553:WVU917558 M983089:M983094 JI983089:JI983094 TE983089:TE983094 ADA983089:ADA983094 AMW983089:AMW983094 AWS983089:AWS983094 BGO983089:BGO983094 BQK983089:BQK983094 CAG983089:CAG983094 CKC983089:CKC983094 CTY983089:CTY983094 DDU983089:DDU983094 DNQ983089:DNQ983094 DXM983089:DXM983094 EHI983089:EHI983094 ERE983089:ERE983094 FBA983089:FBA983094 FKW983089:FKW983094 FUS983089:FUS983094 GEO983089:GEO983094 GOK983089:GOK983094 GYG983089:GYG983094 HIC983089:HIC983094 HRY983089:HRY983094 IBU983089:IBU983094 ILQ983089:ILQ983094 IVM983089:IVM983094 JFI983089:JFI983094 JPE983089:JPE983094 JZA983089:JZA983094 KIW983089:KIW983094 KSS983089:KSS983094 LCO983089:LCO983094 LMK983089:LMK983094 LWG983089:LWG983094 MGC983089:MGC983094 MPY983089:MPY983094 MZU983089:MZU983094 NJQ983089:NJQ983094 NTM983089:NTM983094 ODI983089:ODI983094 ONE983089:ONE983094 OXA983089:OXA983094 PGW983089:PGW983094 PQS983089:PQS983094 QAO983089:QAO983094 QKK983089:QKK983094 QUG983089:QUG983094 REC983089:REC983094 RNY983089:RNY983094 RXU983089:RXU983094 SHQ983089:SHQ983094 SRM983089:SRM983094 TBI983089:TBI983094 TLE983089:TLE983094 TVA983089:TVA983094 UEW983089:UEW983094 UOS983089:UOS983094 UYO983089:UYO983094 VIK983089:VIK983094 VSG983089:VSG983094 WCC983089:WCC983094 WLY983089:WLY983094 WVU983089:WVU983094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I65552:I65561 JE65552:JE65561 TA65552:TA65561 ACW65552:ACW65561 AMS65552:AMS65561 AWO65552:AWO65561 BGK65552:BGK65561 BQG65552:BQG65561 CAC65552:CAC65561 CJY65552:CJY65561 CTU65552:CTU65561 DDQ65552:DDQ65561 DNM65552:DNM65561 DXI65552:DXI65561 EHE65552:EHE65561 ERA65552:ERA65561 FAW65552:FAW65561 FKS65552:FKS65561 FUO65552:FUO65561 GEK65552:GEK65561 GOG65552:GOG65561 GYC65552:GYC65561 HHY65552:HHY65561 HRU65552:HRU65561 IBQ65552:IBQ65561 ILM65552:ILM65561 IVI65552:IVI65561 JFE65552:JFE65561 JPA65552:JPA65561 JYW65552:JYW65561 KIS65552:KIS65561 KSO65552:KSO65561 LCK65552:LCK65561 LMG65552:LMG65561 LWC65552:LWC65561 MFY65552:MFY65561 MPU65552:MPU65561 MZQ65552:MZQ65561 NJM65552:NJM65561 NTI65552:NTI65561 ODE65552:ODE65561 ONA65552:ONA65561 OWW65552:OWW65561 PGS65552:PGS65561 PQO65552:PQO65561 QAK65552:QAK65561 QKG65552:QKG65561 QUC65552:QUC65561 RDY65552:RDY65561 RNU65552:RNU65561 RXQ65552:RXQ65561 SHM65552:SHM65561 SRI65552:SRI65561 TBE65552:TBE65561 TLA65552:TLA65561 TUW65552:TUW65561 UES65552:UES65561 UOO65552:UOO65561 UYK65552:UYK65561 VIG65552:VIG65561 VSC65552:VSC65561 WBY65552:WBY65561 WLU65552:WLU65561 WVQ65552:WVQ65561 I131088:I131097 JE131088:JE131097 TA131088:TA131097 ACW131088:ACW131097 AMS131088:AMS131097 AWO131088:AWO131097 BGK131088:BGK131097 BQG131088:BQG131097 CAC131088:CAC131097 CJY131088:CJY131097 CTU131088:CTU131097 DDQ131088:DDQ131097 DNM131088:DNM131097 DXI131088:DXI131097 EHE131088:EHE131097 ERA131088:ERA131097 FAW131088:FAW131097 FKS131088:FKS131097 FUO131088:FUO131097 GEK131088:GEK131097 GOG131088:GOG131097 GYC131088:GYC131097 HHY131088:HHY131097 HRU131088:HRU131097 IBQ131088:IBQ131097 ILM131088:ILM131097 IVI131088:IVI131097 JFE131088:JFE131097 JPA131088:JPA131097 JYW131088:JYW131097 KIS131088:KIS131097 KSO131088:KSO131097 LCK131088:LCK131097 LMG131088:LMG131097 LWC131088:LWC131097 MFY131088:MFY131097 MPU131088:MPU131097 MZQ131088:MZQ131097 NJM131088:NJM131097 NTI131088:NTI131097 ODE131088:ODE131097 ONA131088:ONA131097 OWW131088:OWW131097 PGS131088:PGS131097 PQO131088:PQO131097 QAK131088:QAK131097 QKG131088:QKG131097 QUC131088:QUC131097 RDY131088:RDY131097 RNU131088:RNU131097 RXQ131088:RXQ131097 SHM131088:SHM131097 SRI131088:SRI131097 TBE131088:TBE131097 TLA131088:TLA131097 TUW131088:TUW131097 UES131088:UES131097 UOO131088:UOO131097 UYK131088:UYK131097 VIG131088:VIG131097 VSC131088:VSC131097 WBY131088:WBY131097 WLU131088:WLU131097 WVQ131088:WVQ131097 I196624:I196633 JE196624:JE196633 TA196624:TA196633 ACW196624:ACW196633 AMS196624:AMS196633 AWO196624:AWO196633 BGK196624:BGK196633 BQG196624:BQG196633 CAC196624:CAC196633 CJY196624:CJY196633 CTU196624:CTU196633 DDQ196624:DDQ196633 DNM196624:DNM196633 DXI196624:DXI196633 EHE196624:EHE196633 ERA196624:ERA196633 FAW196624:FAW196633 FKS196624:FKS196633 FUO196624:FUO196633 GEK196624:GEK196633 GOG196624:GOG196633 GYC196624:GYC196633 HHY196624:HHY196633 HRU196624:HRU196633 IBQ196624:IBQ196633 ILM196624:ILM196633 IVI196624:IVI196633 JFE196624:JFE196633 JPA196624:JPA196633 JYW196624:JYW196633 KIS196624:KIS196633 KSO196624:KSO196633 LCK196624:LCK196633 LMG196624:LMG196633 LWC196624:LWC196633 MFY196624:MFY196633 MPU196624:MPU196633 MZQ196624:MZQ196633 NJM196624:NJM196633 NTI196624:NTI196633 ODE196624:ODE196633 ONA196624:ONA196633 OWW196624:OWW196633 PGS196624:PGS196633 PQO196624:PQO196633 QAK196624:QAK196633 QKG196624:QKG196633 QUC196624:QUC196633 RDY196624:RDY196633 RNU196624:RNU196633 RXQ196624:RXQ196633 SHM196624:SHM196633 SRI196624:SRI196633 TBE196624:TBE196633 TLA196624:TLA196633 TUW196624:TUW196633 UES196624:UES196633 UOO196624:UOO196633 UYK196624:UYK196633 VIG196624:VIG196633 VSC196624:VSC196633 WBY196624:WBY196633 WLU196624:WLU196633 WVQ196624:WVQ196633 I262160:I262169 JE262160:JE262169 TA262160:TA262169 ACW262160:ACW262169 AMS262160:AMS262169 AWO262160:AWO262169 BGK262160:BGK262169 BQG262160:BQG262169 CAC262160:CAC262169 CJY262160:CJY262169 CTU262160:CTU262169 DDQ262160:DDQ262169 DNM262160:DNM262169 DXI262160:DXI262169 EHE262160:EHE262169 ERA262160:ERA262169 FAW262160:FAW262169 FKS262160:FKS262169 FUO262160:FUO262169 GEK262160:GEK262169 GOG262160:GOG262169 GYC262160:GYC262169 HHY262160:HHY262169 HRU262160:HRU262169 IBQ262160:IBQ262169 ILM262160:ILM262169 IVI262160:IVI262169 JFE262160:JFE262169 JPA262160:JPA262169 JYW262160:JYW262169 KIS262160:KIS262169 KSO262160:KSO262169 LCK262160:LCK262169 LMG262160:LMG262169 LWC262160:LWC262169 MFY262160:MFY262169 MPU262160:MPU262169 MZQ262160:MZQ262169 NJM262160:NJM262169 NTI262160:NTI262169 ODE262160:ODE262169 ONA262160:ONA262169 OWW262160:OWW262169 PGS262160:PGS262169 PQO262160:PQO262169 QAK262160:QAK262169 QKG262160:QKG262169 QUC262160:QUC262169 RDY262160:RDY262169 RNU262160:RNU262169 RXQ262160:RXQ262169 SHM262160:SHM262169 SRI262160:SRI262169 TBE262160:TBE262169 TLA262160:TLA262169 TUW262160:TUW262169 UES262160:UES262169 UOO262160:UOO262169 UYK262160:UYK262169 VIG262160:VIG262169 VSC262160:VSC262169 WBY262160:WBY262169 WLU262160:WLU262169 WVQ262160:WVQ262169 I327696:I327705 JE327696:JE327705 TA327696:TA327705 ACW327696:ACW327705 AMS327696:AMS327705 AWO327696:AWO327705 BGK327696:BGK327705 BQG327696:BQG327705 CAC327696:CAC327705 CJY327696:CJY327705 CTU327696:CTU327705 DDQ327696:DDQ327705 DNM327696:DNM327705 DXI327696:DXI327705 EHE327696:EHE327705 ERA327696:ERA327705 FAW327696:FAW327705 FKS327696:FKS327705 FUO327696:FUO327705 GEK327696:GEK327705 GOG327696:GOG327705 GYC327696:GYC327705 HHY327696:HHY327705 HRU327696:HRU327705 IBQ327696:IBQ327705 ILM327696:ILM327705 IVI327696:IVI327705 JFE327696:JFE327705 JPA327696:JPA327705 JYW327696:JYW327705 KIS327696:KIS327705 KSO327696:KSO327705 LCK327696:LCK327705 LMG327696:LMG327705 LWC327696:LWC327705 MFY327696:MFY327705 MPU327696:MPU327705 MZQ327696:MZQ327705 NJM327696:NJM327705 NTI327696:NTI327705 ODE327696:ODE327705 ONA327696:ONA327705 OWW327696:OWW327705 PGS327696:PGS327705 PQO327696:PQO327705 QAK327696:QAK327705 QKG327696:QKG327705 QUC327696:QUC327705 RDY327696:RDY327705 RNU327696:RNU327705 RXQ327696:RXQ327705 SHM327696:SHM327705 SRI327696:SRI327705 TBE327696:TBE327705 TLA327696:TLA327705 TUW327696:TUW327705 UES327696:UES327705 UOO327696:UOO327705 UYK327696:UYK327705 VIG327696:VIG327705 VSC327696:VSC327705 WBY327696:WBY327705 WLU327696:WLU327705 WVQ327696:WVQ327705 I393232:I393241 JE393232:JE393241 TA393232:TA393241 ACW393232:ACW393241 AMS393232:AMS393241 AWO393232:AWO393241 BGK393232:BGK393241 BQG393232:BQG393241 CAC393232:CAC393241 CJY393232:CJY393241 CTU393232:CTU393241 DDQ393232:DDQ393241 DNM393232:DNM393241 DXI393232:DXI393241 EHE393232:EHE393241 ERA393232:ERA393241 FAW393232:FAW393241 FKS393232:FKS393241 FUO393232:FUO393241 GEK393232:GEK393241 GOG393232:GOG393241 GYC393232:GYC393241 HHY393232:HHY393241 HRU393232:HRU393241 IBQ393232:IBQ393241 ILM393232:ILM393241 IVI393232:IVI393241 JFE393232:JFE393241 JPA393232:JPA393241 JYW393232:JYW393241 KIS393232:KIS393241 KSO393232:KSO393241 LCK393232:LCK393241 LMG393232:LMG393241 LWC393232:LWC393241 MFY393232:MFY393241 MPU393232:MPU393241 MZQ393232:MZQ393241 NJM393232:NJM393241 NTI393232:NTI393241 ODE393232:ODE393241 ONA393232:ONA393241 OWW393232:OWW393241 PGS393232:PGS393241 PQO393232:PQO393241 QAK393232:QAK393241 QKG393232:QKG393241 QUC393232:QUC393241 RDY393232:RDY393241 RNU393232:RNU393241 RXQ393232:RXQ393241 SHM393232:SHM393241 SRI393232:SRI393241 TBE393232:TBE393241 TLA393232:TLA393241 TUW393232:TUW393241 UES393232:UES393241 UOO393232:UOO393241 UYK393232:UYK393241 VIG393232:VIG393241 VSC393232:VSC393241 WBY393232:WBY393241 WLU393232:WLU393241 WVQ393232:WVQ393241 I458768:I458777 JE458768:JE458777 TA458768:TA458777 ACW458768:ACW458777 AMS458768:AMS458777 AWO458768:AWO458777 BGK458768:BGK458777 BQG458768:BQG458777 CAC458768:CAC458777 CJY458768:CJY458777 CTU458768:CTU458777 DDQ458768:DDQ458777 DNM458768:DNM458777 DXI458768:DXI458777 EHE458768:EHE458777 ERA458768:ERA458777 FAW458768:FAW458777 FKS458768:FKS458777 FUO458768:FUO458777 GEK458768:GEK458777 GOG458768:GOG458777 GYC458768:GYC458777 HHY458768:HHY458777 HRU458768:HRU458777 IBQ458768:IBQ458777 ILM458768:ILM458777 IVI458768:IVI458777 JFE458768:JFE458777 JPA458768:JPA458777 JYW458768:JYW458777 KIS458768:KIS458777 KSO458768:KSO458777 LCK458768:LCK458777 LMG458768:LMG458777 LWC458768:LWC458777 MFY458768:MFY458777 MPU458768:MPU458777 MZQ458768:MZQ458777 NJM458768:NJM458777 NTI458768:NTI458777 ODE458768:ODE458777 ONA458768:ONA458777 OWW458768:OWW458777 PGS458768:PGS458777 PQO458768:PQO458777 QAK458768:QAK458777 QKG458768:QKG458777 QUC458768:QUC458777 RDY458768:RDY458777 RNU458768:RNU458777 RXQ458768:RXQ458777 SHM458768:SHM458777 SRI458768:SRI458777 TBE458768:TBE458777 TLA458768:TLA458777 TUW458768:TUW458777 UES458768:UES458777 UOO458768:UOO458777 UYK458768:UYK458777 VIG458768:VIG458777 VSC458768:VSC458777 WBY458768:WBY458777 WLU458768:WLU458777 WVQ458768:WVQ458777 I524304:I524313 JE524304:JE524313 TA524304:TA524313 ACW524304:ACW524313 AMS524304:AMS524313 AWO524304:AWO524313 BGK524304:BGK524313 BQG524304:BQG524313 CAC524304:CAC524313 CJY524304:CJY524313 CTU524304:CTU524313 DDQ524304:DDQ524313 DNM524304:DNM524313 DXI524304:DXI524313 EHE524304:EHE524313 ERA524304:ERA524313 FAW524304:FAW524313 FKS524304:FKS524313 FUO524304:FUO524313 GEK524304:GEK524313 GOG524304:GOG524313 GYC524304:GYC524313 HHY524304:HHY524313 HRU524304:HRU524313 IBQ524304:IBQ524313 ILM524304:ILM524313 IVI524304:IVI524313 JFE524304:JFE524313 JPA524304:JPA524313 JYW524304:JYW524313 KIS524304:KIS524313 KSO524304:KSO524313 LCK524304:LCK524313 LMG524304:LMG524313 LWC524304:LWC524313 MFY524304:MFY524313 MPU524304:MPU524313 MZQ524304:MZQ524313 NJM524304:NJM524313 NTI524304:NTI524313 ODE524304:ODE524313 ONA524304:ONA524313 OWW524304:OWW524313 PGS524304:PGS524313 PQO524304:PQO524313 QAK524304:QAK524313 QKG524304:QKG524313 QUC524304:QUC524313 RDY524304:RDY524313 RNU524304:RNU524313 RXQ524304:RXQ524313 SHM524304:SHM524313 SRI524304:SRI524313 TBE524304:TBE524313 TLA524304:TLA524313 TUW524304:TUW524313 UES524304:UES524313 UOO524304:UOO524313 UYK524304:UYK524313 VIG524304:VIG524313 VSC524304:VSC524313 WBY524304:WBY524313 WLU524304:WLU524313 WVQ524304:WVQ524313 I589840:I589849 JE589840:JE589849 TA589840:TA589849 ACW589840:ACW589849 AMS589840:AMS589849 AWO589840:AWO589849 BGK589840:BGK589849 BQG589840:BQG589849 CAC589840:CAC589849 CJY589840:CJY589849 CTU589840:CTU589849 DDQ589840:DDQ589849 DNM589840:DNM589849 DXI589840:DXI589849 EHE589840:EHE589849 ERA589840:ERA589849 FAW589840:FAW589849 FKS589840:FKS589849 FUO589840:FUO589849 GEK589840:GEK589849 GOG589840:GOG589849 GYC589840:GYC589849 HHY589840:HHY589849 HRU589840:HRU589849 IBQ589840:IBQ589849 ILM589840:ILM589849 IVI589840:IVI589849 JFE589840:JFE589849 JPA589840:JPA589849 JYW589840:JYW589849 KIS589840:KIS589849 KSO589840:KSO589849 LCK589840:LCK589849 LMG589840:LMG589849 LWC589840:LWC589849 MFY589840:MFY589849 MPU589840:MPU589849 MZQ589840:MZQ589849 NJM589840:NJM589849 NTI589840:NTI589849 ODE589840:ODE589849 ONA589840:ONA589849 OWW589840:OWW589849 PGS589840:PGS589849 PQO589840:PQO589849 QAK589840:QAK589849 QKG589840:QKG589849 QUC589840:QUC589849 RDY589840:RDY589849 RNU589840:RNU589849 RXQ589840:RXQ589849 SHM589840:SHM589849 SRI589840:SRI589849 TBE589840:TBE589849 TLA589840:TLA589849 TUW589840:TUW589849 UES589840:UES589849 UOO589840:UOO589849 UYK589840:UYK589849 VIG589840:VIG589849 VSC589840:VSC589849 WBY589840:WBY589849 WLU589840:WLU589849 WVQ589840:WVQ589849 I655376:I655385 JE655376:JE655385 TA655376:TA655385 ACW655376:ACW655385 AMS655376:AMS655385 AWO655376:AWO655385 BGK655376:BGK655385 BQG655376:BQG655385 CAC655376:CAC655385 CJY655376:CJY655385 CTU655376:CTU655385 DDQ655376:DDQ655385 DNM655376:DNM655385 DXI655376:DXI655385 EHE655376:EHE655385 ERA655376:ERA655385 FAW655376:FAW655385 FKS655376:FKS655385 FUO655376:FUO655385 GEK655376:GEK655385 GOG655376:GOG655385 GYC655376:GYC655385 HHY655376:HHY655385 HRU655376:HRU655385 IBQ655376:IBQ655385 ILM655376:ILM655385 IVI655376:IVI655385 JFE655376:JFE655385 JPA655376:JPA655385 JYW655376:JYW655385 KIS655376:KIS655385 KSO655376:KSO655385 LCK655376:LCK655385 LMG655376:LMG655385 LWC655376:LWC655385 MFY655376:MFY655385 MPU655376:MPU655385 MZQ655376:MZQ655385 NJM655376:NJM655385 NTI655376:NTI655385 ODE655376:ODE655385 ONA655376:ONA655385 OWW655376:OWW655385 PGS655376:PGS655385 PQO655376:PQO655385 QAK655376:QAK655385 QKG655376:QKG655385 QUC655376:QUC655385 RDY655376:RDY655385 RNU655376:RNU655385 RXQ655376:RXQ655385 SHM655376:SHM655385 SRI655376:SRI655385 TBE655376:TBE655385 TLA655376:TLA655385 TUW655376:TUW655385 UES655376:UES655385 UOO655376:UOO655385 UYK655376:UYK655385 VIG655376:VIG655385 VSC655376:VSC655385 WBY655376:WBY655385 WLU655376:WLU655385 WVQ655376:WVQ655385 I720912:I720921 JE720912:JE720921 TA720912:TA720921 ACW720912:ACW720921 AMS720912:AMS720921 AWO720912:AWO720921 BGK720912:BGK720921 BQG720912:BQG720921 CAC720912:CAC720921 CJY720912:CJY720921 CTU720912:CTU720921 DDQ720912:DDQ720921 DNM720912:DNM720921 DXI720912:DXI720921 EHE720912:EHE720921 ERA720912:ERA720921 FAW720912:FAW720921 FKS720912:FKS720921 FUO720912:FUO720921 GEK720912:GEK720921 GOG720912:GOG720921 GYC720912:GYC720921 HHY720912:HHY720921 HRU720912:HRU720921 IBQ720912:IBQ720921 ILM720912:ILM720921 IVI720912:IVI720921 JFE720912:JFE720921 JPA720912:JPA720921 JYW720912:JYW720921 KIS720912:KIS720921 KSO720912:KSO720921 LCK720912:LCK720921 LMG720912:LMG720921 LWC720912:LWC720921 MFY720912:MFY720921 MPU720912:MPU720921 MZQ720912:MZQ720921 NJM720912:NJM720921 NTI720912:NTI720921 ODE720912:ODE720921 ONA720912:ONA720921 OWW720912:OWW720921 PGS720912:PGS720921 PQO720912:PQO720921 QAK720912:QAK720921 QKG720912:QKG720921 QUC720912:QUC720921 RDY720912:RDY720921 RNU720912:RNU720921 RXQ720912:RXQ720921 SHM720912:SHM720921 SRI720912:SRI720921 TBE720912:TBE720921 TLA720912:TLA720921 TUW720912:TUW720921 UES720912:UES720921 UOO720912:UOO720921 UYK720912:UYK720921 VIG720912:VIG720921 VSC720912:VSC720921 WBY720912:WBY720921 WLU720912:WLU720921 WVQ720912:WVQ720921 I786448:I786457 JE786448:JE786457 TA786448:TA786457 ACW786448:ACW786457 AMS786448:AMS786457 AWO786448:AWO786457 BGK786448:BGK786457 BQG786448:BQG786457 CAC786448:CAC786457 CJY786448:CJY786457 CTU786448:CTU786457 DDQ786448:DDQ786457 DNM786448:DNM786457 DXI786448:DXI786457 EHE786448:EHE786457 ERA786448:ERA786457 FAW786448:FAW786457 FKS786448:FKS786457 FUO786448:FUO786457 GEK786448:GEK786457 GOG786448:GOG786457 GYC786448:GYC786457 HHY786448:HHY786457 HRU786448:HRU786457 IBQ786448:IBQ786457 ILM786448:ILM786457 IVI786448:IVI786457 JFE786448:JFE786457 JPA786448:JPA786457 JYW786448:JYW786457 KIS786448:KIS786457 KSO786448:KSO786457 LCK786448:LCK786457 LMG786448:LMG786457 LWC786448:LWC786457 MFY786448:MFY786457 MPU786448:MPU786457 MZQ786448:MZQ786457 NJM786448:NJM786457 NTI786448:NTI786457 ODE786448:ODE786457 ONA786448:ONA786457 OWW786448:OWW786457 PGS786448:PGS786457 PQO786448:PQO786457 QAK786448:QAK786457 QKG786448:QKG786457 QUC786448:QUC786457 RDY786448:RDY786457 RNU786448:RNU786457 RXQ786448:RXQ786457 SHM786448:SHM786457 SRI786448:SRI786457 TBE786448:TBE786457 TLA786448:TLA786457 TUW786448:TUW786457 UES786448:UES786457 UOO786448:UOO786457 UYK786448:UYK786457 VIG786448:VIG786457 VSC786448:VSC786457 WBY786448:WBY786457 WLU786448:WLU786457 WVQ786448:WVQ786457 I851984:I851993 JE851984:JE851993 TA851984:TA851993 ACW851984:ACW851993 AMS851984:AMS851993 AWO851984:AWO851993 BGK851984:BGK851993 BQG851984:BQG851993 CAC851984:CAC851993 CJY851984:CJY851993 CTU851984:CTU851993 DDQ851984:DDQ851993 DNM851984:DNM851993 DXI851984:DXI851993 EHE851984:EHE851993 ERA851984:ERA851993 FAW851984:FAW851993 FKS851984:FKS851993 FUO851984:FUO851993 GEK851984:GEK851993 GOG851984:GOG851993 GYC851984:GYC851993 HHY851984:HHY851993 HRU851984:HRU851993 IBQ851984:IBQ851993 ILM851984:ILM851993 IVI851984:IVI851993 JFE851984:JFE851993 JPA851984:JPA851993 JYW851984:JYW851993 KIS851984:KIS851993 KSO851984:KSO851993 LCK851984:LCK851993 LMG851984:LMG851993 LWC851984:LWC851993 MFY851984:MFY851993 MPU851984:MPU851993 MZQ851984:MZQ851993 NJM851984:NJM851993 NTI851984:NTI851993 ODE851984:ODE851993 ONA851984:ONA851993 OWW851984:OWW851993 PGS851984:PGS851993 PQO851984:PQO851993 QAK851984:QAK851993 QKG851984:QKG851993 QUC851984:QUC851993 RDY851984:RDY851993 RNU851984:RNU851993 RXQ851984:RXQ851993 SHM851984:SHM851993 SRI851984:SRI851993 TBE851984:TBE851993 TLA851984:TLA851993 TUW851984:TUW851993 UES851984:UES851993 UOO851984:UOO851993 UYK851984:UYK851993 VIG851984:VIG851993 VSC851984:VSC851993 WBY851984:WBY851993 WLU851984:WLU851993 WVQ851984:WVQ851993 I917520:I917529 JE917520:JE917529 TA917520:TA917529 ACW917520:ACW917529 AMS917520:AMS917529 AWO917520:AWO917529 BGK917520:BGK917529 BQG917520:BQG917529 CAC917520:CAC917529 CJY917520:CJY917529 CTU917520:CTU917529 DDQ917520:DDQ917529 DNM917520:DNM917529 DXI917520:DXI917529 EHE917520:EHE917529 ERA917520:ERA917529 FAW917520:FAW917529 FKS917520:FKS917529 FUO917520:FUO917529 GEK917520:GEK917529 GOG917520:GOG917529 GYC917520:GYC917529 HHY917520:HHY917529 HRU917520:HRU917529 IBQ917520:IBQ917529 ILM917520:ILM917529 IVI917520:IVI917529 JFE917520:JFE917529 JPA917520:JPA917529 JYW917520:JYW917529 KIS917520:KIS917529 KSO917520:KSO917529 LCK917520:LCK917529 LMG917520:LMG917529 LWC917520:LWC917529 MFY917520:MFY917529 MPU917520:MPU917529 MZQ917520:MZQ917529 NJM917520:NJM917529 NTI917520:NTI917529 ODE917520:ODE917529 ONA917520:ONA917529 OWW917520:OWW917529 PGS917520:PGS917529 PQO917520:PQO917529 QAK917520:QAK917529 QKG917520:QKG917529 QUC917520:QUC917529 RDY917520:RDY917529 RNU917520:RNU917529 RXQ917520:RXQ917529 SHM917520:SHM917529 SRI917520:SRI917529 TBE917520:TBE917529 TLA917520:TLA917529 TUW917520:TUW917529 UES917520:UES917529 UOO917520:UOO917529 UYK917520:UYK917529 VIG917520:VIG917529 VSC917520:VSC917529 WBY917520:WBY917529 WLU917520:WLU917529 WVQ917520:WVQ917529 I983056:I983065 JE983056:JE983065 TA983056:TA983065 ACW983056:ACW983065 AMS983056:AMS983065 AWO983056:AWO983065 BGK983056:BGK983065 BQG983056:BQG983065 CAC983056:CAC983065 CJY983056:CJY983065 CTU983056:CTU983065 DDQ983056:DDQ983065 DNM983056:DNM983065 DXI983056:DXI983065 EHE983056:EHE983065 ERA983056:ERA983065 FAW983056:FAW983065 FKS983056:FKS983065 FUO983056:FUO983065 GEK983056:GEK983065 GOG983056:GOG983065 GYC983056:GYC983065 HHY983056:HHY983065 HRU983056:HRU983065 IBQ983056:IBQ983065 ILM983056:ILM983065 IVI983056:IVI983065 JFE983056:JFE983065 JPA983056:JPA983065 JYW983056:JYW983065 KIS983056:KIS983065 KSO983056:KSO983065 LCK983056:LCK983065 LMG983056:LMG983065 LWC983056:LWC983065 MFY983056:MFY983065 MPU983056:MPU983065 MZQ983056:MZQ983065 NJM983056:NJM983065 NTI983056:NTI983065 ODE983056:ODE983065 ONA983056:ONA983065 OWW983056:OWW983065 PGS983056:PGS983065 PQO983056:PQO983065 QAK983056:QAK983065 QKG983056:QKG983065 QUC983056:QUC983065 RDY983056:RDY983065 RNU983056:RNU983065 RXQ983056:RXQ983065 SHM983056:SHM983065 SRI983056:SRI983065 TBE983056:TBE983065 TLA983056:TLA983065 TUW983056:TUW983065 UES983056:UES983065 UOO983056:UOO983065 UYK983056:UYK983065 VIG983056:VIG983065 VSC983056:VSC983065 WBY983056:WBY983065 WLU983056:WLU983065 WVQ983056:WVQ983065 O25:O26 JK25:JK26 TG25:TG26 ADC25:ADC26 AMY25:AMY26 AWU25:AWU26 BGQ25:BGQ26 BQM25:BQM26 CAI25:CAI26 CKE25:CKE26 CUA25:CUA26 DDW25:DDW26 DNS25:DNS26 DXO25:DXO26 EHK25:EHK26 ERG25:ERG26 FBC25:FBC26 FKY25:FKY26 FUU25:FUU26 GEQ25:GEQ26 GOM25:GOM26 GYI25:GYI26 HIE25:HIE26 HSA25:HSA26 IBW25:IBW26 ILS25:ILS26 IVO25:IVO26 JFK25:JFK26 JPG25:JPG26 JZC25:JZC26 KIY25:KIY26 KSU25:KSU26 LCQ25:LCQ26 LMM25:LMM26 LWI25:LWI26 MGE25:MGE26 MQA25:MQA26 MZW25:MZW26 NJS25:NJS26 NTO25:NTO26 ODK25:ODK26 ONG25:ONG26 OXC25:OXC26 PGY25:PGY26 PQU25:PQU26 QAQ25:QAQ26 QKM25:QKM26 QUI25:QUI26 REE25:REE26 ROA25:ROA26 RXW25:RXW26 SHS25:SHS26 SRO25:SRO26 TBK25:TBK26 TLG25:TLG26 TVC25:TVC26 UEY25:UEY26 UOU25:UOU26 UYQ25:UYQ26 VIM25:VIM26 VSI25:VSI26 WCE25:WCE26 WMA25:WMA26 WVW25:WVW26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WVW983065:WVW983066 L17:L26 JH17:JH26 TD17:TD26 ACZ17:ACZ26 AMV17:AMV26 AWR17:AWR26 BGN17:BGN26 BQJ17:BQJ26 CAF17:CAF26 CKB17:CKB26 CTX17:CTX26 DDT17:DDT26 DNP17:DNP26 DXL17:DXL26 EHH17:EHH26 ERD17:ERD26 FAZ17:FAZ26 FKV17:FKV26 FUR17:FUR26 GEN17:GEN26 GOJ17:GOJ26 GYF17:GYF26 HIB17:HIB26 HRX17:HRX26 IBT17:IBT26 ILP17:ILP26 IVL17:IVL26 JFH17:JFH26 JPD17:JPD26 JYZ17:JYZ26 KIV17:KIV26 KSR17:KSR26 LCN17:LCN26 LMJ17:LMJ26 LWF17:LWF26 MGB17:MGB26 MPX17:MPX26 MZT17:MZT26 NJP17:NJP26 NTL17:NTL26 ODH17:ODH26 OND17:OND26 OWZ17:OWZ26 PGV17:PGV26 PQR17:PQR26 QAN17:QAN26 QKJ17:QKJ26 QUF17:QUF26 REB17:REB26 RNX17:RNX26 RXT17:RXT26 SHP17:SHP26 SRL17:SRL26 TBH17:TBH26 TLD17:TLD26 TUZ17:TUZ26 UEV17:UEV26 UOR17:UOR26 UYN17:UYN26 VIJ17:VIJ26 VSF17:VSF26 WCB17:WCB26 WLX17:WLX26 WVT17:WVT26 L65553:L65562 JH65553:JH65562 TD65553:TD65562 ACZ65553:ACZ65562 AMV65553:AMV65562 AWR65553:AWR65562 BGN65553:BGN65562 BQJ65553:BQJ65562 CAF65553:CAF65562 CKB65553:CKB65562 CTX65553:CTX65562 DDT65553:DDT65562 DNP65553:DNP65562 DXL65553:DXL65562 EHH65553:EHH65562 ERD65553:ERD65562 FAZ65553:FAZ65562 FKV65553:FKV65562 FUR65553:FUR65562 GEN65553:GEN65562 GOJ65553:GOJ65562 GYF65553:GYF65562 HIB65553:HIB65562 HRX65553:HRX65562 IBT65553:IBT65562 ILP65553:ILP65562 IVL65553:IVL65562 JFH65553:JFH65562 JPD65553:JPD65562 JYZ65553:JYZ65562 KIV65553:KIV65562 KSR65553:KSR65562 LCN65553:LCN65562 LMJ65553:LMJ65562 LWF65553:LWF65562 MGB65553:MGB65562 MPX65553:MPX65562 MZT65553:MZT65562 NJP65553:NJP65562 NTL65553:NTL65562 ODH65553:ODH65562 OND65553:OND65562 OWZ65553:OWZ65562 PGV65553:PGV65562 PQR65553:PQR65562 QAN65553:QAN65562 QKJ65553:QKJ65562 QUF65553:QUF65562 REB65553:REB65562 RNX65553:RNX65562 RXT65553:RXT65562 SHP65553:SHP65562 SRL65553:SRL65562 TBH65553:TBH65562 TLD65553:TLD65562 TUZ65553:TUZ65562 UEV65553:UEV65562 UOR65553:UOR65562 UYN65553:UYN65562 VIJ65553:VIJ65562 VSF65553:VSF65562 WCB65553:WCB65562 WLX65553:WLX65562 WVT65553:WVT65562 L131089:L131098 JH131089:JH131098 TD131089:TD131098 ACZ131089:ACZ131098 AMV131089:AMV131098 AWR131089:AWR131098 BGN131089:BGN131098 BQJ131089:BQJ131098 CAF131089:CAF131098 CKB131089:CKB131098 CTX131089:CTX131098 DDT131089:DDT131098 DNP131089:DNP131098 DXL131089:DXL131098 EHH131089:EHH131098 ERD131089:ERD131098 FAZ131089:FAZ131098 FKV131089:FKV131098 FUR131089:FUR131098 GEN131089:GEN131098 GOJ131089:GOJ131098 GYF131089:GYF131098 HIB131089:HIB131098 HRX131089:HRX131098 IBT131089:IBT131098 ILP131089:ILP131098 IVL131089:IVL131098 JFH131089:JFH131098 JPD131089:JPD131098 JYZ131089:JYZ131098 KIV131089:KIV131098 KSR131089:KSR131098 LCN131089:LCN131098 LMJ131089:LMJ131098 LWF131089:LWF131098 MGB131089:MGB131098 MPX131089:MPX131098 MZT131089:MZT131098 NJP131089:NJP131098 NTL131089:NTL131098 ODH131089:ODH131098 OND131089:OND131098 OWZ131089:OWZ131098 PGV131089:PGV131098 PQR131089:PQR131098 QAN131089:QAN131098 QKJ131089:QKJ131098 QUF131089:QUF131098 REB131089:REB131098 RNX131089:RNX131098 RXT131089:RXT131098 SHP131089:SHP131098 SRL131089:SRL131098 TBH131089:TBH131098 TLD131089:TLD131098 TUZ131089:TUZ131098 UEV131089:UEV131098 UOR131089:UOR131098 UYN131089:UYN131098 VIJ131089:VIJ131098 VSF131089:VSF131098 WCB131089:WCB131098 WLX131089:WLX131098 WVT131089:WVT131098 L196625:L196634 JH196625:JH196634 TD196625:TD196634 ACZ196625:ACZ196634 AMV196625:AMV196634 AWR196625:AWR196634 BGN196625:BGN196634 BQJ196625:BQJ196634 CAF196625:CAF196634 CKB196625:CKB196634 CTX196625:CTX196634 DDT196625:DDT196634 DNP196625:DNP196634 DXL196625:DXL196634 EHH196625:EHH196634 ERD196625:ERD196634 FAZ196625:FAZ196634 FKV196625:FKV196634 FUR196625:FUR196634 GEN196625:GEN196634 GOJ196625:GOJ196634 GYF196625:GYF196634 HIB196625:HIB196634 HRX196625:HRX196634 IBT196625:IBT196634 ILP196625:ILP196634 IVL196625:IVL196634 JFH196625:JFH196634 JPD196625:JPD196634 JYZ196625:JYZ196634 KIV196625:KIV196634 KSR196625:KSR196634 LCN196625:LCN196634 LMJ196625:LMJ196634 LWF196625:LWF196634 MGB196625:MGB196634 MPX196625:MPX196634 MZT196625:MZT196634 NJP196625:NJP196634 NTL196625:NTL196634 ODH196625:ODH196634 OND196625:OND196634 OWZ196625:OWZ196634 PGV196625:PGV196634 PQR196625:PQR196634 QAN196625:QAN196634 QKJ196625:QKJ196634 QUF196625:QUF196634 REB196625:REB196634 RNX196625:RNX196634 RXT196625:RXT196634 SHP196625:SHP196634 SRL196625:SRL196634 TBH196625:TBH196634 TLD196625:TLD196634 TUZ196625:TUZ196634 UEV196625:UEV196634 UOR196625:UOR196634 UYN196625:UYN196634 VIJ196625:VIJ196634 VSF196625:VSF196634 WCB196625:WCB196634 WLX196625:WLX196634 WVT196625:WVT196634 L262161:L262170 JH262161:JH262170 TD262161:TD262170 ACZ262161:ACZ262170 AMV262161:AMV262170 AWR262161:AWR262170 BGN262161:BGN262170 BQJ262161:BQJ262170 CAF262161:CAF262170 CKB262161:CKB262170 CTX262161:CTX262170 DDT262161:DDT262170 DNP262161:DNP262170 DXL262161:DXL262170 EHH262161:EHH262170 ERD262161:ERD262170 FAZ262161:FAZ262170 FKV262161:FKV262170 FUR262161:FUR262170 GEN262161:GEN262170 GOJ262161:GOJ262170 GYF262161:GYF262170 HIB262161:HIB262170 HRX262161:HRX262170 IBT262161:IBT262170 ILP262161:ILP262170 IVL262161:IVL262170 JFH262161:JFH262170 JPD262161:JPD262170 JYZ262161:JYZ262170 KIV262161:KIV262170 KSR262161:KSR262170 LCN262161:LCN262170 LMJ262161:LMJ262170 LWF262161:LWF262170 MGB262161:MGB262170 MPX262161:MPX262170 MZT262161:MZT262170 NJP262161:NJP262170 NTL262161:NTL262170 ODH262161:ODH262170 OND262161:OND262170 OWZ262161:OWZ262170 PGV262161:PGV262170 PQR262161:PQR262170 QAN262161:QAN262170 QKJ262161:QKJ262170 QUF262161:QUF262170 REB262161:REB262170 RNX262161:RNX262170 RXT262161:RXT262170 SHP262161:SHP262170 SRL262161:SRL262170 TBH262161:TBH262170 TLD262161:TLD262170 TUZ262161:TUZ262170 UEV262161:UEV262170 UOR262161:UOR262170 UYN262161:UYN262170 VIJ262161:VIJ262170 VSF262161:VSF262170 WCB262161:WCB262170 WLX262161:WLX262170 WVT262161:WVT262170 L327697:L327706 JH327697:JH327706 TD327697:TD327706 ACZ327697:ACZ327706 AMV327697:AMV327706 AWR327697:AWR327706 BGN327697:BGN327706 BQJ327697:BQJ327706 CAF327697:CAF327706 CKB327697:CKB327706 CTX327697:CTX327706 DDT327697:DDT327706 DNP327697:DNP327706 DXL327697:DXL327706 EHH327697:EHH327706 ERD327697:ERD327706 FAZ327697:FAZ327706 FKV327697:FKV327706 FUR327697:FUR327706 GEN327697:GEN327706 GOJ327697:GOJ327706 GYF327697:GYF327706 HIB327697:HIB327706 HRX327697:HRX327706 IBT327697:IBT327706 ILP327697:ILP327706 IVL327697:IVL327706 JFH327697:JFH327706 JPD327697:JPD327706 JYZ327697:JYZ327706 KIV327697:KIV327706 KSR327697:KSR327706 LCN327697:LCN327706 LMJ327697:LMJ327706 LWF327697:LWF327706 MGB327697:MGB327706 MPX327697:MPX327706 MZT327697:MZT327706 NJP327697:NJP327706 NTL327697:NTL327706 ODH327697:ODH327706 OND327697:OND327706 OWZ327697:OWZ327706 PGV327697:PGV327706 PQR327697:PQR327706 QAN327697:QAN327706 QKJ327697:QKJ327706 QUF327697:QUF327706 REB327697:REB327706 RNX327697:RNX327706 RXT327697:RXT327706 SHP327697:SHP327706 SRL327697:SRL327706 TBH327697:TBH327706 TLD327697:TLD327706 TUZ327697:TUZ327706 UEV327697:UEV327706 UOR327697:UOR327706 UYN327697:UYN327706 VIJ327697:VIJ327706 VSF327697:VSF327706 WCB327697:WCB327706 WLX327697:WLX327706 WVT327697:WVT327706 L393233:L393242 JH393233:JH393242 TD393233:TD393242 ACZ393233:ACZ393242 AMV393233:AMV393242 AWR393233:AWR393242 BGN393233:BGN393242 BQJ393233:BQJ393242 CAF393233:CAF393242 CKB393233:CKB393242 CTX393233:CTX393242 DDT393233:DDT393242 DNP393233:DNP393242 DXL393233:DXL393242 EHH393233:EHH393242 ERD393233:ERD393242 FAZ393233:FAZ393242 FKV393233:FKV393242 FUR393233:FUR393242 GEN393233:GEN393242 GOJ393233:GOJ393242 GYF393233:GYF393242 HIB393233:HIB393242 HRX393233:HRX393242 IBT393233:IBT393242 ILP393233:ILP393242 IVL393233:IVL393242 JFH393233:JFH393242 JPD393233:JPD393242 JYZ393233:JYZ393242 KIV393233:KIV393242 KSR393233:KSR393242 LCN393233:LCN393242 LMJ393233:LMJ393242 LWF393233:LWF393242 MGB393233:MGB393242 MPX393233:MPX393242 MZT393233:MZT393242 NJP393233:NJP393242 NTL393233:NTL393242 ODH393233:ODH393242 OND393233:OND393242 OWZ393233:OWZ393242 PGV393233:PGV393242 PQR393233:PQR393242 QAN393233:QAN393242 QKJ393233:QKJ393242 QUF393233:QUF393242 REB393233:REB393242 RNX393233:RNX393242 RXT393233:RXT393242 SHP393233:SHP393242 SRL393233:SRL393242 TBH393233:TBH393242 TLD393233:TLD393242 TUZ393233:TUZ393242 UEV393233:UEV393242 UOR393233:UOR393242 UYN393233:UYN393242 VIJ393233:VIJ393242 VSF393233:VSF393242 WCB393233:WCB393242 WLX393233:WLX393242 WVT393233:WVT393242 L458769:L458778 JH458769:JH458778 TD458769:TD458778 ACZ458769:ACZ458778 AMV458769:AMV458778 AWR458769:AWR458778 BGN458769:BGN458778 BQJ458769:BQJ458778 CAF458769:CAF458778 CKB458769:CKB458778 CTX458769:CTX458778 DDT458769:DDT458778 DNP458769:DNP458778 DXL458769:DXL458778 EHH458769:EHH458778 ERD458769:ERD458778 FAZ458769:FAZ458778 FKV458769:FKV458778 FUR458769:FUR458778 GEN458769:GEN458778 GOJ458769:GOJ458778 GYF458769:GYF458778 HIB458769:HIB458778 HRX458769:HRX458778 IBT458769:IBT458778 ILP458769:ILP458778 IVL458769:IVL458778 JFH458769:JFH458778 JPD458769:JPD458778 JYZ458769:JYZ458778 KIV458769:KIV458778 KSR458769:KSR458778 LCN458769:LCN458778 LMJ458769:LMJ458778 LWF458769:LWF458778 MGB458769:MGB458778 MPX458769:MPX458778 MZT458769:MZT458778 NJP458769:NJP458778 NTL458769:NTL458778 ODH458769:ODH458778 OND458769:OND458778 OWZ458769:OWZ458778 PGV458769:PGV458778 PQR458769:PQR458778 QAN458769:QAN458778 QKJ458769:QKJ458778 QUF458769:QUF458778 REB458769:REB458778 RNX458769:RNX458778 RXT458769:RXT458778 SHP458769:SHP458778 SRL458769:SRL458778 TBH458769:TBH458778 TLD458769:TLD458778 TUZ458769:TUZ458778 UEV458769:UEV458778 UOR458769:UOR458778 UYN458769:UYN458778 VIJ458769:VIJ458778 VSF458769:VSF458778 WCB458769:WCB458778 WLX458769:WLX458778 WVT458769:WVT458778 L524305:L524314 JH524305:JH524314 TD524305:TD524314 ACZ524305:ACZ524314 AMV524305:AMV524314 AWR524305:AWR524314 BGN524305:BGN524314 BQJ524305:BQJ524314 CAF524305:CAF524314 CKB524305:CKB524314 CTX524305:CTX524314 DDT524305:DDT524314 DNP524305:DNP524314 DXL524305:DXL524314 EHH524305:EHH524314 ERD524305:ERD524314 FAZ524305:FAZ524314 FKV524305:FKV524314 FUR524305:FUR524314 GEN524305:GEN524314 GOJ524305:GOJ524314 GYF524305:GYF524314 HIB524305:HIB524314 HRX524305:HRX524314 IBT524305:IBT524314 ILP524305:ILP524314 IVL524305:IVL524314 JFH524305:JFH524314 JPD524305:JPD524314 JYZ524305:JYZ524314 KIV524305:KIV524314 KSR524305:KSR524314 LCN524305:LCN524314 LMJ524305:LMJ524314 LWF524305:LWF524314 MGB524305:MGB524314 MPX524305:MPX524314 MZT524305:MZT524314 NJP524305:NJP524314 NTL524305:NTL524314 ODH524305:ODH524314 OND524305:OND524314 OWZ524305:OWZ524314 PGV524305:PGV524314 PQR524305:PQR524314 QAN524305:QAN524314 QKJ524305:QKJ524314 QUF524305:QUF524314 REB524305:REB524314 RNX524305:RNX524314 RXT524305:RXT524314 SHP524305:SHP524314 SRL524305:SRL524314 TBH524305:TBH524314 TLD524305:TLD524314 TUZ524305:TUZ524314 UEV524305:UEV524314 UOR524305:UOR524314 UYN524305:UYN524314 VIJ524305:VIJ524314 VSF524305:VSF524314 WCB524305:WCB524314 WLX524305:WLX524314 WVT524305:WVT524314 L589841:L589850 JH589841:JH589850 TD589841:TD589850 ACZ589841:ACZ589850 AMV589841:AMV589850 AWR589841:AWR589850 BGN589841:BGN589850 BQJ589841:BQJ589850 CAF589841:CAF589850 CKB589841:CKB589850 CTX589841:CTX589850 DDT589841:DDT589850 DNP589841:DNP589850 DXL589841:DXL589850 EHH589841:EHH589850 ERD589841:ERD589850 FAZ589841:FAZ589850 FKV589841:FKV589850 FUR589841:FUR589850 GEN589841:GEN589850 GOJ589841:GOJ589850 GYF589841:GYF589850 HIB589841:HIB589850 HRX589841:HRX589850 IBT589841:IBT589850 ILP589841:ILP589850 IVL589841:IVL589850 JFH589841:JFH589850 JPD589841:JPD589850 JYZ589841:JYZ589850 KIV589841:KIV589850 KSR589841:KSR589850 LCN589841:LCN589850 LMJ589841:LMJ589850 LWF589841:LWF589850 MGB589841:MGB589850 MPX589841:MPX589850 MZT589841:MZT589850 NJP589841:NJP589850 NTL589841:NTL589850 ODH589841:ODH589850 OND589841:OND589850 OWZ589841:OWZ589850 PGV589841:PGV589850 PQR589841:PQR589850 QAN589841:QAN589850 QKJ589841:QKJ589850 QUF589841:QUF589850 REB589841:REB589850 RNX589841:RNX589850 RXT589841:RXT589850 SHP589841:SHP589850 SRL589841:SRL589850 TBH589841:TBH589850 TLD589841:TLD589850 TUZ589841:TUZ589850 UEV589841:UEV589850 UOR589841:UOR589850 UYN589841:UYN589850 VIJ589841:VIJ589850 VSF589841:VSF589850 WCB589841:WCB589850 WLX589841:WLX589850 WVT589841:WVT589850 L655377:L655386 JH655377:JH655386 TD655377:TD655386 ACZ655377:ACZ655386 AMV655377:AMV655386 AWR655377:AWR655386 BGN655377:BGN655386 BQJ655377:BQJ655386 CAF655377:CAF655386 CKB655377:CKB655386 CTX655377:CTX655386 DDT655377:DDT655386 DNP655377:DNP655386 DXL655377:DXL655386 EHH655377:EHH655386 ERD655377:ERD655386 FAZ655377:FAZ655386 FKV655377:FKV655386 FUR655377:FUR655386 GEN655377:GEN655386 GOJ655377:GOJ655386 GYF655377:GYF655386 HIB655377:HIB655386 HRX655377:HRX655386 IBT655377:IBT655386 ILP655377:ILP655386 IVL655377:IVL655386 JFH655377:JFH655386 JPD655377:JPD655386 JYZ655377:JYZ655386 KIV655377:KIV655386 KSR655377:KSR655386 LCN655377:LCN655386 LMJ655377:LMJ655386 LWF655377:LWF655386 MGB655377:MGB655386 MPX655377:MPX655386 MZT655377:MZT655386 NJP655377:NJP655386 NTL655377:NTL655386 ODH655377:ODH655386 OND655377:OND655386 OWZ655377:OWZ655386 PGV655377:PGV655386 PQR655377:PQR655386 QAN655377:QAN655386 QKJ655377:QKJ655386 QUF655377:QUF655386 REB655377:REB655386 RNX655377:RNX655386 RXT655377:RXT655386 SHP655377:SHP655386 SRL655377:SRL655386 TBH655377:TBH655386 TLD655377:TLD655386 TUZ655377:TUZ655386 UEV655377:UEV655386 UOR655377:UOR655386 UYN655377:UYN655386 VIJ655377:VIJ655386 VSF655377:VSF655386 WCB655377:WCB655386 WLX655377:WLX655386 WVT655377:WVT655386 L720913:L720922 JH720913:JH720922 TD720913:TD720922 ACZ720913:ACZ720922 AMV720913:AMV720922 AWR720913:AWR720922 BGN720913:BGN720922 BQJ720913:BQJ720922 CAF720913:CAF720922 CKB720913:CKB720922 CTX720913:CTX720922 DDT720913:DDT720922 DNP720913:DNP720922 DXL720913:DXL720922 EHH720913:EHH720922 ERD720913:ERD720922 FAZ720913:FAZ720922 FKV720913:FKV720922 FUR720913:FUR720922 GEN720913:GEN720922 GOJ720913:GOJ720922 GYF720913:GYF720922 HIB720913:HIB720922 HRX720913:HRX720922 IBT720913:IBT720922 ILP720913:ILP720922 IVL720913:IVL720922 JFH720913:JFH720922 JPD720913:JPD720922 JYZ720913:JYZ720922 KIV720913:KIV720922 KSR720913:KSR720922 LCN720913:LCN720922 LMJ720913:LMJ720922 LWF720913:LWF720922 MGB720913:MGB720922 MPX720913:MPX720922 MZT720913:MZT720922 NJP720913:NJP720922 NTL720913:NTL720922 ODH720913:ODH720922 OND720913:OND720922 OWZ720913:OWZ720922 PGV720913:PGV720922 PQR720913:PQR720922 QAN720913:QAN720922 QKJ720913:QKJ720922 QUF720913:QUF720922 REB720913:REB720922 RNX720913:RNX720922 RXT720913:RXT720922 SHP720913:SHP720922 SRL720913:SRL720922 TBH720913:TBH720922 TLD720913:TLD720922 TUZ720913:TUZ720922 UEV720913:UEV720922 UOR720913:UOR720922 UYN720913:UYN720922 VIJ720913:VIJ720922 VSF720913:VSF720922 WCB720913:WCB720922 WLX720913:WLX720922 WVT720913:WVT720922 L786449:L786458 JH786449:JH786458 TD786449:TD786458 ACZ786449:ACZ786458 AMV786449:AMV786458 AWR786449:AWR786458 BGN786449:BGN786458 BQJ786449:BQJ786458 CAF786449:CAF786458 CKB786449:CKB786458 CTX786449:CTX786458 DDT786449:DDT786458 DNP786449:DNP786458 DXL786449:DXL786458 EHH786449:EHH786458 ERD786449:ERD786458 FAZ786449:FAZ786458 FKV786449:FKV786458 FUR786449:FUR786458 GEN786449:GEN786458 GOJ786449:GOJ786458 GYF786449:GYF786458 HIB786449:HIB786458 HRX786449:HRX786458 IBT786449:IBT786458 ILP786449:ILP786458 IVL786449:IVL786458 JFH786449:JFH786458 JPD786449:JPD786458 JYZ786449:JYZ786458 KIV786449:KIV786458 KSR786449:KSR786458 LCN786449:LCN786458 LMJ786449:LMJ786458 LWF786449:LWF786458 MGB786449:MGB786458 MPX786449:MPX786458 MZT786449:MZT786458 NJP786449:NJP786458 NTL786449:NTL786458 ODH786449:ODH786458 OND786449:OND786458 OWZ786449:OWZ786458 PGV786449:PGV786458 PQR786449:PQR786458 QAN786449:QAN786458 QKJ786449:QKJ786458 QUF786449:QUF786458 REB786449:REB786458 RNX786449:RNX786458 RXT786449:RXT786458 SHP786449:SHP786458 SRL786449:SRL786458 TBH786449:TBH786458 TLD786449:TLD786458 TUZ786449:TUZ786458 UEV786449:UEV786458 UOR786449:UOR786458 UYN786449:UYN786458 VIJ786449:VIJ786458 VSF786449:VSF786458 WCB786449:WCB786458 WLX786449:WLX786458 WVT786449:WVT786458 L851985:L851994 JH851985:JH851994 TD851985:TD851994 ACZ851985:ACZ851994 AMV851985:AMV851994 AWR851985:AWR851994 BGN851985:BGN851994 BQJ851985:BQJ851994 CAF851985:CAF851994 CKB851985:CKB851994 CTX851985:CTX851994 DDT851985:DDT851994 DNP851985:DNP851994 DXL851985:DXL851994 EHH851985:EHH851994 ERD851985:ERD851994 FAZ851985:FAZ851994 FKV851985:FKV851994 FUR851985:FUR851994 GEN851985:GEN851994 GOJ851985:GOJ851994 GYF851985:GYF851994 HIB851985:HIB851994 HRX851985:HRX851994 IBT851985:IBT851994 ILP851985:ILP851994 IVL851985:IVL851994 JFH851985:JFH851994 JPD851985:JPD851994 JYZ851985:JYZ851994 KIV851985:KIV851994 KSR851985:KSR851994 LCN851985:LCN851994 LMJ851985:LMJ851994 LWF851985:LWF851994 MGB851985:MGB851994 MPX851985:MPX851994 MZT851985:MZT851994 NJP851985:NJP851994 NTL851985:NTL851994 ODH851985:ODH851994 OND851985:OND851994 OWZ851985:OWZ851994 PGV851985:PGV851994 PQR851985:PQR851994 QAN851985:QAN851994 QKJ851985:QKJ851994 QUF851985:QUF851994 REB851985:REB851994 RNX851985:RNX851994 RXT851985:RXT851994 SHP851985:SHP851994 SRL851985:SRL851994 TBH851985:TBH851994 TLD851985:TLD851994 TUZ851985:TUZ851994 UEV851985:UEV851994 UOR851985:UOR851994 UYN851985:UYN851994 VIJ851985:VIJ851994 VSF851985:VSF851994 WCB851985:WCB851994 WLX851985:WLX851994 WVT851985:WVT851994 L917521:L917530 JH917521:JH917530 TD917521:TD917530 ACZ917521:ACZ917530 AMV917521:AMV917530 AWR917521:AWR917530 BGN917521:BGN917530 BQJ917521:BQJ917530 CAF917521:CAF917530 CKB917521:CKB917530 CTX917521:CTX917530 DDT917521:DDT917530 DNP917521:DNP917530 DXL917521:DXL917530 EHH917521:EHH917530 ERD917521:ERD917530 FAZ917521:FAZ917530 FKV917521:FKV917530 FUR917521:FUR917530 GEN917521:GEN917530 GOJ917521:GOJ917530 GYF917521:GYF917530 HIB917521:HIB917530 HRX917521:HRX917530 IBT917521:IBT917530 ILP917521:ILP917530 IVL917521:IVL917530 JFH917521:JFH917530 JPD917521:JPD917530 JYZ917521:JYZ917530 KIV917521:KIV917530 KSR917521:KSR917530 LCN917521:LCN917530 LMJ917521:LMJ917530 LWF917521:LWF917530 MGB917521:MGB917530 MPX917521:MPX917530 MZT917521:MZT917530 NJP917521:NJP917530 NTL917521:NTL917530 ODH917521:ODH917530 OND917521:OND917530 OWZ917521:OWZ917530 PGV917521:PGV917530 PQR917521:PQR917530 QAN917521:QAN917530 QKJ917521:QKJ917530 QUF917521:QUF917530 REB917521:REB917530 RNX917521:RNX917530 RXT917521:RXT917530 SHP917521:SHP917530 SRL917521:SRL917530 TBH917521:TBH917530 TLD917521:TLD917530 TUZ917521:TUZ917530 UEV917521:UEV917530 UOR917521:UOR917530 UYN917521:UYN917530 VIJ917521:VIJ917530 VSF917521:VSF917530 WCB917521:WCB917530 WLX917521:WLX917530 WVT917521:WVT917530 L983057:L983066 JH983057:JH983066 TD983057:TD983066 ACZ983057:ACZ983066 AMV983057:AMV983066 AWR983057:AWR983066 BGN983057:BGN983066 BQJ983057:BQJ983066 CAF983057:CAF983066 CKB983057:CKB983066 CTX983057:CTX983066 DDT983057:DDT983066 DNP983057:DNP983066 DXL983057:DXL983066 EHH983057:EHH983066 ERD983057:ERD983066 FAZ983057:FAZ983066 FKV983057:FKV983066 FUR983057:FUR983066 GEN983057:GEN983066 GOJ983057:GOJ983066 GYF983057:GYF983066 HIB983057:HIB983066 HRX983057:HRX983066 IBT983057:IBT983066 ILP983057:ILP983066 IVL983057:IVL983066 JFH983057:JFH983066 JPD983057:JPD983066 JYZ983057:JYZ983066 KIV983057:KIV983066 KSR983057:KSR983066 LCN983057:LCN983066 LMJ983057:LMJ983066 LWF983057:LWF983066 MGB983057:MGB983066 MPX983057:MPX983066 MZT983057:MZT983066 NJP983057:NJP983066 NTL983057:NTL983066 ODH983057:ODH983066 OND983057:OND983066 OWZ983057:OWZ983066 PGV983057:PGV983066 PQR983057:PQR983066 QAN983057:QAN983066 QKJ983057:QKJ983066 QUF983057:QUF983066 REB983057:REB983066 RNX983057:RNX983066 RXT983057:RXT983066 SHP983057:SHP983066 SRL983057:SRL983066 TBH983057:TBH983066 TLD983057:TLD983066 TUZ983057:TUZ983066 UEV983057:UEV983066 UOR983057:UOR983066 UYN983057:UYN983066 VIJ983057:VIJ983066 VSF983057:VSF983066 WCB983057:WCB983066 WLX983057:WLX983066 WVT983057:WVT983066 R25:R26 JN25:JN26 TJ25:TJ26 ADF25:ADF26 ANB25:ANB26 AWX25:AWX26 BGT25:BGT26 BQP25:BQP26 CAL25:CAL26 CKH25:CKH26 CUD25:CUD26 DDZ25:DDZ26 DNV25:DNV26 DXR25:DXR26 EHN25:EHN26 ERJ25:ERJ26 FBF25:FBF26 FLB25:FLB26 FUX25:FUX26 GET25:GET26 GOP25:GOP26 GYL25:GYL26 HIH25:HIH26 HSD25:HSD26 IBZ25:IBZ26 ILV25:ILV26 IVR25:IVR26 JFN25:JFN26 JPJ25:JPJ26 JZF25:JZF26 KJB25:KJB26 KSX25:KSX26 LCT25:LCT26 LMP25:LMP26 LWL25:LWL26 MGH25:MGH26 MQD25:MQD26 MZZ25:MZZ26 NJV25:NJV26 NTR25:NTR26 ODN25:ODN26 ONJ25:ONJ26 OXF25:OXF26 PHB25:PHB26 PQX25:PQX26 QAT25:QAT26 QKP25:QKP26 QUL25:QUL26 REH25:REH26 ROD25:ROD26 RXZ25:RXZ26 SHV25:SHV26 SRR25:SRR26 TBN25:TBN26 TLJ25:TLJ26 TVF25:TVF26 UFB25:UFB26 UOX25:UOX26 UYT25:UYT26 VIP25:VIP26 VSL25:VSL26 WCH25:WCH26 WMD25:WMD26 WVZ25:WVZ26 R65561:R65562 JN65561:JN65562 TJ65561:TJ65562 ADF65561:ADF65562 ANB65561:ANB65562 AWX65561:AWX65562 BGT65561:BGT65562 BQP65561:BQP65562 CAL65561:CAL65562 CKH65561:CKH65562 CUD65561:CUD65562 DDZ65561:DDZ65562 DNV65561:DNV65562 DXR65561:DXR65562 EHN65561:EHN65562 ERJ65561:ERJ65562 FBF65561:FBF65562 FLB65561:FLB65562 FUX65561:FUX65562 GET65561:GET65562 GOP65561:GOP65562 GYL65561:GYL65562 HIH65561:HIH65562 HSD65561:HSD65562 IBZ65561:IBZ65562 ILV65561:ILV65562 IVR65561:IVR65562 JFN65561:JFN65562 JPJ65561:JPJ65562 JZF65561:JZF65562 KJB65561:KJB65562 KSX65561:KSX65562 LCT65561:LCT65562 LMP65561:LMP65562 LWL65561:LWL65562 MGH65561:MGH65562 MQD65561:MQD65562 MZZ65561:MZZ65562 NJV65561:NJV65562 NTR65561:NTR65562 ODN65561:ODN65562 ONJ65561:ONJ65562 OXF65561:OXF65562 PHB65561:PHB65562 PQX65561:PQX65562 QAT65561:QAT65562 QKP65561:QKP65562 QUL65561:QUL65562 REH65561:REH65562 ROD65561:ROD65562 RXZ65561:RXZ65562 SHV65561:SHV65562 SRR65561:SRR65562 TBN65561:TBN65562 TLJ65561:TLJ65562 TVF65561:TVF65562 UFB65561:UFB65562 UOX65561:UOX65562 UYT65561:UYT65562 VIP65561:VIP65562 VSL65561:VSL65562 WCH65561:WCH65562 WMD65561:WMD65562 WVZ65561:WVZ65562 R131097:R131098 JN131097:JN131098 TJ131097:TJ131098 ADF131097:ADF131098 ANB131097:ANB131098 AWX131097:AWX131098 BGT131097:BGT131098 BQP131097:BQP131098 CAL131097:CAL131098 CKH131097:CKH131098 CUD131097:CUD131098 DDZ131097:DDZ131098 DNV131097:DNV131098 DXR131097:DXR131098 EHN131097:EHN131098 ERJ131097:ERJ131098 FBF131097:FBF131098 FLB131097:FLB131098 FUX131097:FUX131098 GET131097:GET131098 GOP131097:GOP131098 GYL131097:GYL131098 HIH131097:HIH131098 HSD131097:HSD131098 IBZ131097:IBZ131098 ILV131097:ILV131098 IVR131097:IVR131098 JFN131097:JFN131098 JPJ131097:JPJ131098 JZF131097:JZF131098 KJB131097:KJB131098 KSX131097:KSX131098 LCT131097:LCT131098 LMP131097:LMP131098 LWL131097:LWL131098 MGH131097:MGH131098 MQD131097:MQD131098 MZZ131097:MZZ131098 NJV131097:NJV131098 NTR131097:NTR131098 ODN131097:ODN131098 ONJ131097:ONJ131098 OXF131097:OXF131098 PHB131097:PHB131098 PQX131097:PQX131098 QAT131097:QAT131098 QKP131097:QKP131098 QUL131097:QUL131098 REH131097:REH131098 ROD131097:ROD131098 RXZ131097:RXZ131098 SHV131097:SHV131098 SRR131097:SRR131098 TBN131097:TBN131098 TLJ131097:TLJ131098 TVF131097:TVF131098 UFB131097:UFB131098 UOX131097:UOX131098 UYT131097:UYT131098 VIP131097:VIP131098 VSL131097:VSL131098 WCH131097:WCH131098 WMD131097:WMD131098 WVZ131097:WVZ131098 R196633:R196634 JN196633:JN196634 TJ196633:TJ196634 ADF196633:ADF196634 ANB196633:ANB196634 AWX196633:AWX196634 BGT196633:BGT196634 BQP196633:BQP196634 CAL196633:CAL196634 CKH196633:CKH196634 CUD196633:CUD196634 DDZ196633:DDZ196634 DNV196633:DNV196634 DXR196633:DXR196634 EHN196633:EHN196634 ERJ196633:ERJ196634 FBF196633:FBF196634 FLB196633:FLB196634 FUX196633:FUX196634 GET196633:GET196634 GOP196633:GOP196634 GYL196633:GYL196634 HIH196633:HIH196634 HSD196633:HSD196634 IBZ196633:IBZ196634 ILV196633:ILV196634 IVR196633:IVR196634 JFN196633:JFN196634 JPJ196633:JPJ196634 JZF196633:JZF196634 KJB196633:KJB196634 KSX196633:KSX196634 LCT196633:LCT196634 LMP196633:LMP196634 LWL196633:LWL196634 MGH196633:MGH196634 MQD196633:MQD196634 MZZ196633:MZZ196634 NJV196633:NJV196634 NTR196633:NTR196634 ODN196633:ODN196634 ONJ196633:ONJ196634 OXF196633:OXF196634 PHB196633:PHB196634 PQX196633:PQX196634 QAT196633:QAT196634 QKP196633:QKP196634 QUL196633:QUL196634 REH196633:REH196634 ROD196633:ROD196634 RXZ196633:RXZ196634 SHV196633:SHV196634 SRR196633:SRR196634 TBN196633:TBN196634 TLJ196633:TLJ196634 TVF196633:TVF196634 UFB196633:UFB196634 UOX196633:UOX196634 UYT196633:UYT196634 VIP196633:VIP196634 VSL196633:VSL196634 WCH196633:WCH196634 WMD196633:WMD196634 WVZ196633:WVZ196634 R262169:R262170 JN262169:JN262170 TJ262169:TJ262170 ADF262169:ADF262170 ANB262169:ANB262170 AWX262169:AWX262170 BGT262169:BGT262170 BQP262169:BQP262170 CAL262169:CAL262170 CKH262169:CKH262170 CUD262169:CUD262170 DDZ262169:DDZ262170 DNV262169:DNV262170 DXR262169:DXR262170 EHN262169:EHN262170 ERJ262169:ERJ262170 FBF262169:FBF262170 FLB262169:FLB262170 FUX262169:FUX262170 GET262169:GET262170 GOP262169:GOP262170 GYL262169:GYL262170 HIH262169:HIH262170 HSD262169:HSD262170 IBZ262169:IBZ262170 ILV262169:ILV262170 IVR262169:IVR262170 JFN262169:JFN262170 JPJ262169:JPJ262170 JZF262169:JZF262170 KJB262169:KJB262170 KSX262169:KSX262170 LCT262169:LCT262170 LMP262169:LMP262170 LWL262169:LWL262170 MGH262169:MGH262170 MQD262169:MQD262170 MZZ262169:MZZ262170 NJV262169:NJV262170 NTR262169:NTR262170 ODN262169:ODN262170 ONJ262169:ONJ262170 OXF262169:OXF262170 PHB262169:PHB262170 PQX262169:PQX262170 QAT262169:QAT262170 QKP262169:QKP262170 QUL262169:QUL262170 REH262169:REH262170 ROD262169:ROD262170 RXZ262169:RXZ262170 SHV262169:SHV262170 SRR262169:SRR262170 TBN262169:TBN262170 TLJ262169:TLJ262170 TVF262169:TVF262170 UFB262169:UFB262170 UOX262169:UOX262170 UYT262169:UYT262170 VIP262169:VIP262170 VSL262169:VSL262170 WCH262169:WCH262170 WMD262169:WMD262170 WVZ262169:WVZ262170 R327705:R327706 JN327705:JN327706 TJ327705:TJ327706 ADF327705:ADF327706 ANB327705:ANB327706 AWX327705:AWX327706 BGT327705:BGT327706 BQP327705:BQP327706 CAL327705:CAL327706 CKH327705:CKH327706 CUD327705:CUD327706 DDZ327705:DDZ327706 DNV327705:DNV327706 DXR327705:DXR327706 EHN327705:EHN327706 ERJ327705:ERJ327706 FBF327705:FBF327706 FLB327705:FLB327706 FUX327705:FUX327706 GET327705:GET327706 GOP327705:GOP327706 GYL327705:GYL327706 HIH327705:HIH327706 HSD327705:HSD327706 IBZ327705:IBZ327706 ILV327705:ILV327706 IVR327705:IVR327706 JFN327705:JFN327706 JPJ327705:JPJ327706 JZF327705:JZF327706 KJB327705:KJB327706 KSX327705:KSX327706 LCT327705:LCT327706 LMP327705:LMP327706 LWL327705:LWL327706 MGH327705:MGH327706 MQD327705:MQD327706 MZZ327705:MZZ327706 NJV327705:NJV327706 NTR327705:NTR327706 ODN327705:ODN327706 ONJ327705:ONJ327706 OXF327705:OXF327706 PHB327705:PHB327706 PQX327705:PQX327706 QAT327705:QAT327706 QKP327705:QKP327706 QUL327705:QUL327706 REH327705:REH327706 ROD327705:ROD327706 RXZ327705:RXZ327706 SHV327705:SHV327706 SRR327705:SRR327706 TBN327705:TBN327706 TLJ327705:TLJ327706 TVF327705:TVF327706 UFB327705:UFB327706 UOX327705:UOX327706 UYT327705:UYT327706 VIP327705:VIP327706 VSL327705:VSL327706 WCH327705:WCH327706 WMD327705:WMD327706 WVZ327705:WVZ327706 R393241:R393242 JN393241:JN393242 TJ393241:TJ393242 ADF393241:ADF393242 ANB393241:ANB393242 AWX393241:AWX393242 BGT393241:BGT393242 BQP393241:BQP393242 CAL393241:CAL393242 CKH393241:CKH393242 CUD393241:CUD393242 DDZ393241:DDZ393242 DNV393241:DNV393242 DXR393241:DXR393242 EHN393241:EHN393242 ERJ393241:ERJ393242 FBF393241:FBF393242 FLB393241:FLB393242 FUX393241:FUX393242 GET393241:GET393242 GOP393241:GOP393242 GYL393241:GYL393242 HIH393241:HIH393242 HSD393241:HSD393242 IBZ393241:IBZ393242 ILV393241:ILV393242 IVR393241:IVR393242 JFN393241:JFN393242 JPJ393241:JPJ393242 JZF393241:JZF393242 KJB393241:KJB393242 KSX393241:KSX393242 LCT393241:LCT393242 LMP393241:LMP393242 LWL393241:LWL393242 MGH393241:MGH393242 MQD393241:MQD393242 MZZ393241:MZZ393242 NJV393241:NJV393242 NTR393241:NTR393242 ODN393241:ODN393242 ONJ393241:ONJ393242 OXF393241:OXF393242 PHB393241:PHB393242 PQX393241:PQX393242 QAT393241:QAT393242 QKP393241:QKP393242 QUL393241:QUL393242 REH393241:REH393242 ROD393241:ROD393242 RXZ393241:RXZ393242 SHV393241:SHV393242 SRR393241:SRR393242 TBN393241:TBN393242 TLJ393241:TLJ393242 TVF393241:TVF393242 UFB393241:UFB393242 UOX393241:UOX393242 UYT393241:UYT393242 VIP393241:VIP393242 VSL393241:VSL393242 WCH393241:WCH393242 WMD393241:WMD393242 WVZ393241:WVZ393242 R458777:R458778 JN458777:JN458778 TJ458777:TJ458778 ADF458777:ADF458778 ANB458777:ANB458778 AWX458777:AWX458778 BGT458777:BGT458778 BQP458777:BQP458778 CAL458777:CAL458778 CKH458777:CKH458778 CUD458777:CUD458778 DDZ458777:DDZ458778 DNV458777:DNV458778 DXR458777:DXR458778 EHN458777:EHN458778 ERJ458777:ERJ458778 FBF458777:FBF458778 FLB458777:FLB458778 FUX458777:FUX458778 GET458777:GET458778 GOP458777:GOP458778 GYL458777:GYL458778 HIH458777:HIH458778 HSD458777:HSD458778 IBZ458777:IBZ458778 ILV458777:ILV458778 IVR458777:IVR458778 JFN458777:JFN458778 JPJ458777:JPJ458778 JZF458777:JZF458778 KJB458777:KJB458778 KSX458777:KSX458778 LCT458777:LCT458778 LMP458777:LMP458778 LWL458777:LWL458778 MGH458777:MGH458778 MQD458777:MQD458778 MZZ458777:MZZ458778 NJV458777:NJV458778 NTR458777:NTR458778 ODN458777:ODN458778 ONJ458777:ONJ458778 OXF458777:OXF458778 PHB458777:PHB458778 PQX458777:PQX458778 QAT458777:QAT458778 QKP458777:QKP458778 QUL458777:QUL458778 REH458777:REH458778 ROD458777:ROD458778 RXZ458777:RXZ458778 SHV458777:SHV458778 SRR458777:SRR458778 TBN458777:TBN458778 TLJ458777:TLJ458778 TVF458777:TVF458778 UFB458777:UFB458778 UOX458777:UOX458778 UYT458777:UYT458778 VIP458777:VIP458778 VSL458777:VSL458778 WCH458777:WCH458778 WMD458777:WMD458778 WVZ458777:WVZ458778 R524313:R524314 JN524313:JN524314 TJ524313:TJ524314 ADF524313:ADF524314 ANB524313:ANB524314 AWX524313:AWX524314 BGT524313:BGT524314 BQP524313:BQP524314 CAL524313:CAL524314 CKH524313:CKH524314 CUD524313:CUD524314 DDZ524313:DDZ524314 DNV524313:DNV524314 DXR524313:DXR524314 EHN524313:EHN524314 ERJ524313:ERJ524314 FBF524313:FBF524314 FLB524313:FLB524314 FUX524313:FUX524314 GET524313:GET524314 GOP524313:GOP524314 GYL524313:GYL524314 HIH524313:HIH524314 HSD524313:HSD524314 IBZ524313:IBZ524314 ILV524313:ILV524314 IVR524313:IVR524314 JFN524313:JFN524314 JPJ524313:JPJ524314 JZF524313:JZF524314 KJB524313:KJB524314 KSX524313:KSX524314 LCT524313:LCT524314 LMP524313:LMP524314 LWL524313:LWL524314 MGH524313:MGH524314 MQD524313:MQD524314 MZZ524313:MZZ524314 NJV524313:NJV524314 NTR524313:NTR524314 ODN524313:ODN524314 ONJ524313:ONJ524314 OXF524313:OXF524314 PHB524313:PHB524314 PQX524313:PQX524314 QAT524313:QAT524314 QKP524313:QKP524314 QUL524313:QUL524314 REH524313:REH524314 ROD524313:ROD524314 RXZ524313:RXZ524314 SHV524313:SHV524314 SRR524313:SRR524314 TBN524313:TBN524314 TLJ524313:TLJ524314 TVF524313:TVF524314 UFB524313:UFB524314 UOX524313:UOX524314 UYT524313:UYT524314 VIP524313:VIP524314 VSL524313:VSL524314 WCH524313:WCH524314 WMD524313:WMD524314 WVZ524313:WVZ524314 R589849:R589850 JN589849:JN589850 TJ589849:TJ589850 ADF589849:ADF589850 ANB589849:ANB589850 AWX589849:AWX589850 BGT589849:BGT589850 BQP589849:BQP589850 CAL589849:CAL589850 CKH589849:CKH589850 CUD589849:CUD589850 DDZ589849:DDZ589850 DNV589849:DNV589850 DXR589849:DXR589850 EHN589849:EHN589850 ERJ589849:ERJ589850 FBF589849:FBF589850 FLB589849:FLB589850 FUX589849:FUX589850 GET589849:GET589850 GOP589849:GOP589850 GYL589849:GYL589850 HIH589849:HIH589850 HSD589849:HSD589850 IBZ589849:IBZ589850 ILV589849:ILV589850 IVR589849:IVR589850 JFN589849:JFN589850 JPJ589849:JPJ589850 JZF589849:JZF589850 KJB589849:KJB589850 KSX589849:KSX589850 LCT589849:LCT589850 LMP589849:LMP589850 LWL589849:LWL589850 MGH589849:MGH589850 MQD589849:MQD589850 MZZ589849:MZZ589850 NJV589849:NJV589850 NTR589849:NTR589850 ODN589849:ODN589850 ONJ589849:ONJ589850 OXF589849:OXF589850 PHB589849:PHB589850 PQX589849:PQX589850 QAT589849:QAT589850 QKP589849:QKP589850 QUL589849:QUL589850 REH589849:REH589850 ROD589849:ROD589850 RXZ589849:RXZ589850 SHV589849:SHV589850 SRR589849:SRR589850 TBN589849:TBN589850 TLJ589849:TLJ589850 TVF589849:TVF589850 UFB589849:UFB589850 UOX589849:UOX589850 UYT589849:UYT589850 VIP589849:VIP589850 VSL589849:VSL589850 WCH589849:WCH589850 WMD589849:WMD589850 WVZ589849:WVZ589850 R655385:R655386 JN655385:JN655386 TJ655385:TJ655386 ADF655385:ADF655386 ANB655385:ANB655386 AWX655385:AWX655386 BGT655385:BGT655386 BQP655385:BQP655386 CAL655385:CAL655386 CKH655385:CKH655386 CUD655385:CUD655386 DDZ655385:DDZ655386 DNV655385:DNV655386 DXR655385:DXR655386 EHN655385:EHN655386 ERJ655385:ERJ655386 FBF655385:FBF655386 FLB655385:FLB655386 FUX655385:FUX655386 GET655385:GET655386 GOP655385:GOP655386 GYL655385:GYL655386 HIH655385:HIH655386 HSD655385:HSD655386 IBZ655385:IBZ655386 ILV655385:ILV655386 IVR655385:IVR655386 JFN655385:JFN655386 JPJ655385:JPJ655386 JZF655385:JZF655386 KJB655385:KJB655386 KSX655385:KSX655386 LCT655385:LCT655386 LMP655385:LMP655386 LWL655385:LWL655386 MGH655385:MGH655386 MQD655385:MQD655386 MZZ655385:MZZ655386 NJV655385:NJV655386 NTR655385:NTR655386 ODN655385:ODN655386 ONJ655385:ONJ655386 OXF655385:OXF655386 PHB655385:PHB655386 PQX655385:PQX655386 QAT655385:QAT655386 QKP655385:QKP655386 QUL655385:QUL655386 REH655385:REH655386 ROD655385:ROD655386 RXZ655385:RXZ655386 SHV655385:SHV655386 SRR655385:SRR655386 TBN655385:TBN655386 TLJ655385:TLJ655386 TVF655385:TVF655386 UFB655385:UFB655386 UOX655385:UOX655386 UYT655385:UYT655386 VIP655385:VIP655386 VSL655385:VSL655386 WCH655385:WCH655386 WMD655385:WMD655386 WVZ655385:WVZ655386 R720921:R720922 JN720921:JN720922 TJ720921:TJ720922 ADF720921:ADF720922 ANB720921:ANB720922 AWX720921:AWX720922 BGT720921:BGT720922 BQP720921:BQP720922 CAL720921:CAL720922 CKH720921:CKH720922 CUD720921:CUD720922 DDZ720921:DDZ720922 DNV720921:DNV720922 DXR720921:DXR720922 EHN720921:EHN720922 ERJ720921:ERJ720922 FBF720921:FBF720922 FLB720921:FLB720922 FUX720921:FUX720922 GET720921:GET720922 GOP720921:GOP720922 GYL720921:GYL720922 HIH720921:HIH720922 HSD720921:HSD720922 IBZ720921:IBZ720922 ILV720921:ILV720922 IVR720921:IVR720922 JFN720921:JFN720922 JPJ720921:JPJ720922 JZF720921:JZF720922 KJB720921:KJB720922 KSX720921:KSX720922 LCT720921:LCT720922 LMP720921:LMP720922 LWL720921:LWL720922 MGH720921:MGH720922 MQD720921:MQD720922 MZZ720921:MZZ720922 NJV720921:NJV720922 NTR720921:NTR720922 ODN720921:ODN720922 ONJ720921:ONJ720922 OXF720921:OXF720922 PHB720921:PHB720922 PQX720921:PQX720922 QAT720921:QAT720922 QKP720921:QKP720922 QUL720921:QUL720922 REH720921:REH720922 ROD720921:ROD720922 RXZ720921:RXZ720922 SHV720921:SHV720922 SRR720921:SRR720922 TBN720921:TBN720922 TLJ720921:TLJ720922 TVF720921:TVF720922 UFB720921:UFB720922 UOX720921:UOX720922 UYT720921:UYT720922 VIP720921:VIP720922 VSL720921:VSL720922 WCH720921:WCH720922 WMD720921:WMD720922 WVZ720921:WVZ720922 R786457:R786458 JN786457:JN786458 TJ786457:TJ786458 ADF786457:ADF786458 ANB786457:ANB786458 AWX786457:AWX786458 BGT786457:BGT786458 BQP786457:BQP786458 CAL786457:CAL786458 CKH786457:CKH786458 CUD786457:CUD786458 DDZ786457:DDZ786458 DNV786457:DNV786458 DXR786457:DXR786458 EHN786457:EHN786458 ERJ786457:ERJ786458 FBF786457:FBF786458 FLB786457:FLB786458 FUX786457:FUX786458 GET786457:GET786458 GOP786457:GOP786458 GYL786457:GYL786458 HIH786457:HIH786458 HSD786457:HSD786458 IBZ786457:IBZ786458 ILV786457:ILV786458 IVR786457:IVR786458 JFN786457:JFN786458 JPJ786457:JPJ786458 JZF786457:JZF786458 KJB786457:KJB786458 KSX786457:KSX786458 LCT786457:LCT786458 LMP786457:LMP786458 LWL786457:LWL786458 MGH786457:MGH786458 MQD786457:MQD786458 MZZ786457:MZZ786458 NJV786457:NJV786458 NTR786457:NTR786458 ODN786457:ODN786458 ONJ786457:ONJ786458 OXF786457:OXF786458 PHB786457:PHB786458 PQX786457:PQX786458 QAT786457:QAT786458 QKP786457:QKP786458 QUL786457:QUL786458 REH786457:REH786458 ROD786457:ROD786458 RXZ786457:RXZ786458 SHV786457:SHV786458 SRR786457:SRR786458 TBN786457:TBN786458 TLJ786457:TLJ786458 TVF786457:TVF786458 UFB786457:UFB786458 UOX786457:UOX786458 UYT786457:UYT786458 VIP786457:VIP786458 VSL786457:VSL786458 WCH786457:WCH786458 WMD786457:WMD786458 WVZ786457:WVZ786458 R851993:R851994 JN851993:JN851994 TJ851993:TJ851994 ADF851993:ADF851994 ANB851993:ANB851994 AWX851993:AWX851994 BGT851993:BGT851994 BQP851993:BQP851994 CAL851993:CAL851994 CKH851993:CKH851994 CUD851993:CUD851994 DDZ851993:DDZ851994 DNV851993:DNV851994 DXR851993:DXR851994 EHN851993:EHN851994 ERJ851993:ERJ851994 FBF851993:FBF851994 FLB851993:FLB851994 FUX851993:FUX851994 GET851993:GET851994 GOP851993:GOP851994 GYL851993:GYL851994 HIH851993:HIH851994 HSD851993:HSD851994 IBZ851993:IBZ851994 ILV851993:ILV851994 IVR851993:IVR851994 JFN851993:JFN851994 JPJ851993:JPJ851994 JZF851993:JZF851994 KJB851993:KJB851994 KSX851993:KSX851994 LCT851993:LCT851994 LMP851993:LMP851994 LWL851993:LWL851994 MGH851993:MGH851994 MQD851993:MQD851994 MZZ851993:MZZ851994 NJV851993:NJV851994 NTR851993:NTR851994 ODN851993:ODN851994 ONJ851993:ONJ851994 OXF851993:OXF851994 PHB851993:PHB851994 PQX851993:PQX851994 QAT851993:QAT851994 QKP851993:QKP851994 QUL851993:QUL851994 REH851993:REH851994 ROD851993:ROD851994 RXZ851993:RXZ851994 SHV851993:SHV851994 SRR851993:SRR851994 TBN851993:TBN851994 TLJ851993:TLJ851994 TVF851993:TVF851994 UFB851993:UFB851994 UOX851993:UOX851994 UYT851993:UYT851994 VIP851993:VIP851994 VSL851993:VSL851994 WCH851993:WCH851994 WMD851993:WMD851994 WVZ851993:WVZ851994 R917529:R917530 JN917529:JN917530 TJ917529:TJ917530 ADF917529:ADF917530 ANB917529:ANB917530 AWX917529:AWX917530 BGT917529:BGT917530 BQP917529:BQP917530 CAL917529:CAL917530 CKH917529:CKH917530 CUD917529:CUD917530 DDZ917529:DDZ917530 DNV917529:DNV917530 DXR917529:DXR917530 EHN917529:EHN917530 ERJ917529:ERJ917530 FBF917529:FBF917530 FLB917529:FLB917530 FUX917529:FUX917530 GET917529:GET917530 GOP917529:GOP917530 GYL917529:GYL917530 HIH917529:HIH917530 HSD917529:HSD917530 IBZ917529:IBZ917530 ILV917529:ILV917530 IVR917529:IVR917530 JFN917529:JFN917530 JPJ917529:JPJ917530 JZF917529:JZF917530 KJB917529:KJB917530 KSX917529:KSX917530 LCT917529:LCT917530 LMP917529:LMP917530 LWL917529:LWL917530 MGH917529:MGH917530 MQD917529:MQD917530 MZZ917529:MZZ917530 NJV917529:NJV917530 NTR917529:NTR917530 ODN917529:ODN917530 ONJ917529:ONJ917530 OXF917529:OXF917530 PHB917529:PHB917530 PQX917529:PQX917530 QAT917529:QAT917530 QKP917529:QKP917530 QUL917529:QUL917530 REH917529:REH917530 ROD917529:ROD917530 RXZ917529:RXZ917530 SHV917529:SHV917530 SRR917529:SRR917530 TBN917529:TBN917530 TLJ917529:TLJ917530 TVF917529:TVF917530 UFB917529:UFB917530 UOX917529:UOX917530 UYT917529:UYT917530 VIP917529:VIP917530 VSL917529:VSL917530 WCH917529:WCH917530 WMD917529:WMD917530 WVZ917529:WVZ917530 R983065:R983066 JN983065:JN983066 TJ983065:TJ983066 ADF983065:ADF983066 ANB983065:ANB983066 AWX983065:AWX983066 BGT983065:BGT983066 BQP983065:BQP983066 CAL983065:CAL983066 CKH983065:CKH983066 CUD983065:CUD983066 DDZ983065:DDZ983066 DNV983065:DNV983066 DXR983065:DXR983066 EHN983065:EHN983066 ERJ983065:ERJ983066 FBF983065:FBF983066 FLB983065:FLB983066 FUX983065:FUX983066 GET983065:GET983066 GOP983065:GOP983066 GYL983065:GYL983066 HIH983065:HIH983066 HSD983065:HSD983066 IBZ983065:IBZ983066 ILV983065:ILV983066 IVR983065:IVR983066 JFN983065:JFN983066 JPJ983065:JPJ983066 JZF983065:JZF983066 KJB983065:KJB983066 KSX983065:KSX983066 LCT983065:LCT983066 LMP983065:LMP983066 LWL983065:LWL983066 MGH983065:MGH983066 MQD983065:MQD983066 MZZ983065:MZZ983066 NJV983065:NJV983066 NTR983065:NTR983066 ODN983065:ODN983066 ONJ983065:ONJ983066 OXF983065:OXF983066 PHB983065:PHB983066 PQX983065:PQX983066 QAT983065:QAT983066 QKP983065:QKP983066 QUL983065:QUL983066 REH983065:REH983066 ROD983065:ROD983066 RXZ983065:RXZ983066 SHV983065:SHV983066 SRR983065:SRR983066 TBN983065:TBN983066 TLJ983065:TLJ983066 TVF983065:TVF983066 UFB983065:UFB983066 UOX983065:UOX983066 UYT983065:UYT983066 VIP983065:VIP983066 VSL983065:VSL983066 WCH983065:WCH983066 WMD983065:WMD983066 WVZ983065:WVZ98306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I27:I30 JE27:JE30 TA27:TA30 ACW27:ACW30 AMS27:AMS30 AWO27:AWO30 BGK27:BGK30 BQG27:BQG30 CAC27:CAC30 CJY27:CJY30 CTU27:CTU30 DDQ27:DDQ30 DNM27:DNM30 DXI27:DXI30 EHE27:EHE30 ERA27:ERA30 FAW27:FAW30 FKS27:FKS30 FUO27:FUO30 GEK27:GEK30 GOG27:GOG30 GYC27:GYC30 HHY27:HHY30 HRU27:HRU30 IBQ27:IBQ30 ILM27:ILM30 IVI27:IVI30 JFE27:JFE30 JPA27:JPA30 JYW27:JYW30 KIS27:KIS30 KSO27:KSO30 LCK27:LCK30 LMG27:LMG30 LWC27:LWC30 MFY27:MFY30 MPU27:MPU30 MZQ27:MZQ30 NJM27:NJM30 NTI27:NTI30 ODE27:ODE30 ONA27:ONA30 OWW27:OWW30 PGS27:PGS30 PQO27:PQO30 QAK27:QAK30 QKG27:QKG30 QUC27:QUC30 RDY27:RDY30 RNU27:RNU30 RXQ27:RXQ30 SHM27:SHM30 SRI27:SRI30 TBE27:TBE30 TLA27:TLA30 TUW27:TUW30 UES27:UES30 UOO27:UOO30 UYK27:UYK30 VIG27:VIG30 VSC27:VSC30 WBY27:WBY30 WLU27:WLU30 WVQ27:WVQ30 I65563:I65566 JE65563:JE65566 TA65563:TA65566 ACW65563:ACW65566 AMS65563:AMS65566 AWO65563:AWO65566 BGK65563:BGK65566 BQG65563:BQG65566 CAC65563:CAC65566 CJY65563:CJY65566 CTU65563:CTU65566 DDQ65563:DDQ65566 DNM65563:DNM65566 DXI65563:DXI65566 EHE65563:EHE65566 ERA65563:ERA65566 FAW65563:FAW65566 FKS65563:FKS65566 FUO65563:FUO65566 GEK65563:GEK65566 GOG65563:GOG65566 GYC65563:GYC65566 HHY65563:HHY65566 HRU65563:HRU65566 IBQ65563:IBQ65566 ILM65563:ILM65566 IVI65563:IVI65566 JFE65563:JFE65566 JPA65563:JPA65566 JYW65563:JYW65566 KIS65563:KIS65566 KSO65563:KSO65566 LCK65563:LCK65566 LMG65563:LMG65566 LWC65563:LWC65566 MFY65563:MFY65566 MPU65563:MPU65566 MZQ65563:MZQ65566 NJM65563:NJM65566 NTI65563:NTI65566 ODE65563:ODE65566 ONA65563:ONA65566 OWW65563:OWW65566 PGS65563:PGS65566 PQO65563:PQO65566 QAK65563:QAK65566 QKG65563:QKG65566 QUC65563:QUC65566 RDY65563:RDY65566 RNU65563:RNU65566 RXQ65563:RXQ65566 SHM65563:SHM65566 SRI65563:SRI65566 TBE65563:TBE65566 TLA65563:TLA65566 TUW65563:TUW65566 UES65563:UES65566 UOO65563:UOO65566 UYK65563:UYK65566 VIG65563:VIG65566 VSC65563:VSC65566 WBY65563:WBY65566 WLU65563:WLU65566 WVQ65563:WVQ65566 I131099:I131102 JE131099:JE131102 TA131099:TA131102 ACW131099:ACW131102 AMS131099:AMS131102 AWO131099:AWO131102 BGK131099:BGK131102 BQG131099:BQG131102 CAC131099:CAC131102 CJY131099:CJY131102 CTU131099:CTU131102 DDQ131099:DDQ131102 DNM131099:DNM131102 DXI131099:DXI131102 EHE131099:EHE131102 ERA131099:ERA131102 FAW131099:FAW131102 FKS131099:FKS131102 FUO131099:FUO131102 GEK131099:GEK131102 GOG131099:GOG131102 GYC131099:GYC131102 HHY131099:HHY131102 HRU131099:HRU131102 IBQ131099:IBQ131102 ILM131099:ILM131102 IVI131099:IVI131102 JFE131099:JFE131102 JPA131099:JPA131102 JYW131099:JYW131102 KIS131099:KIS131102 KSO131099:KSO131102 LCK131099:LCK131102 LMG131099:LMG131102 LWC131099:LWC131102 MFY131099:MFY131102 MPU131099:MPU131102 MZQ131099:MZQ131102 NJM131099:NJM131102 NTI131099:NTI131102 ODE131099:ODE131102 ONA131099:ONA131102 OWW131099:OWW131102 PGS131099:PGS131102 PQO131099:PQO131102 QAK131099:QAK131102 QKG131099:QKG131102 QUC131099:QUC131102 RDY131099:RDY131102 RNU131099:RNU131102 RXQ131099:RXQ131102 SHM131099:SHM131102 SRI131099:SRI131102 TBE131099:TBE131102 TLA131099:TLA131102 TUW131099:TUW131102 UES131099:UES131102 UOO131099:UOO131102 UYK131099:UYK131102 VIG131099:VIG131102 VSC131099:VSC131102 WBY131099:WBY131102 WLU131099:WLU131102 WVQ131099:WVQ131102 I196635:I196638 JE196635:JE196638 TA196635:TA196638 ACW196635:ACW196638 AMS196635:AMS196638 AWO196635:AWO196638 BGK196635:BGK196638 BQG196635:BQG196638 CAC196635:CAC196638 CJY196635:CJY196638 CTU196635:CTU196638 DDQ196635:DDQ196638 DNM196635:DNM196638 DXI196635:DXI196638 EHE196635:EHE196638 ERA196635:ERA196638 FAW196635:FAW196638 FKS196635:FKS196638 FUO196635:FUO196638 GEK196635:GEK196638 GOG196635:GOG196638 GYC196635:GYC196638 HHY196635:HHY196638 HRU196635:HRU196638 IBQ196635:IBQ196638 ILM196635:ILM196638 IVI196635:IVI196638 JFE196635:JFE196638 JPA196635:JPA196638 JYW196635:JYW196638 KIS196635:KIS196638 KSO196635:KSO196638 LCK196635:LCK196638 LMG196635:LMG196638 LWC196635:LWC196638 MFY196635:MFY196638 MPU196635:MPU196638 MZQ196635:MZQ196638 NJM196635:NJM196638 NTI196635:NTI196638 ODE196635:ODE196638 ONA196635:ONA196638 OWW196635:OWW196638 PGS196635:PGS196638 PQO196635:PQO196638 QAK196635:QAK196638 QKG196635:QKG196638 QUC196635:QUC196638 RDY196635:RDY196638 RNU196635:RNU196638 RXQ196635:RXQ196638 SHM196635:SHM196638 SRI196635:SRI196638 TBE196635:TBE196638 TLA196635:TLA196638 TUW196635:TUW196638 UES196635:UES196638 UOO196635:UOO196638 UYK196635:UYK196638 VIG196635:VIG196638 VSC196635:VSC196638 WBY196635:WBY196638 WLU196635:WLU196638 WVQ196635:WVQ196638 I262171:I262174 JE262171:JE262174 TA262171:TA262174 ACW262171:ACW262174 AMS262171:AMS262174 AWO262171:AWO262174 BGK262171:BGK262174 BQG262171:BQG262174 CAC262171:CAC262174 CJY262171:CJY262174 CTU262171:CTU262174 DDQ262171:DDQ262174 DNM262171:DNM262174 DXI262171:DXI262174 EHE262171:EHE262174 ERA262171:ERA262174 FAW262171:FAW262174 FKS262171:FKS262174 FUO262171:FUO262174 GEK262171:GEK262174 GOG262171:GOG262174 GYC262171:GYC262174 HHY262171:HHY262174 HRU262171:HRU262174 IBQ262171:IBQ262174 ILM262171:ILM262174 IVI262171:IVI262174 JFE262171:JFE262174 JPA262171:JPA262174 JYW262171:JYW262174 KIS262171:KIS262174 KSO262171:KSO262174 LCK262171:LCK262174 LMG262171:LMG262174 LWC262171:LWC262174 MFY262171:MFY262174 MPU262171:MPU262174 MZQ262171:MZQ262174 NJM262171:NJM262174 NTI262171:NTI262174 ODE262171:ODE262174 ONA262171:ONA262174 OWW262171:OWW262174 PGS262171:PGS262174 PQO262171:PQO262174 QAK262171:QAK262174 QKG262171:QKG262174 QUC262171:QUC262174 RDY262171:RDY262174 RNU262171:RNU262174 RXQ262171:RXQ262174 SHM262171:SHM262174 SRI262171:SRI262174 TBE262171:TBE262174 TLA262171:TLA262174 TUW262171:TUW262174 UES262171:UES262174 UOO262171:UOO262174 UYK262171:UYK262174 VIG262171:VIG262174 VSC262171:VSC262174 WBY262171:WBY262174 WLU262171:WLU262174 WVQ262171:WVQ262174 I327707:I327710 JE327707:JE327710 TA327707:TA327710 ACW327707:ACW327710 AMS327707:AMS327710 AWO327707:AWO327710 BGK327707:BGK327710 BQG327707:BQG327710 CAC327707:CAC327710 CJY327707:CJY327710 CTU327707:CTU327710 DDQ327707:DDQ327710 DNM327707:DNM327710 DXI327707:DXI327710 EHE327707:EHE327710 ERA327707:ERA327710 FAW327707:FAW327710 FKS327707:FKS327710 FUO327707:FUO327710 GEK327707:GEK327710 GOG327707:GOG327710 GYC327707:GYC327710 HHY327707:HHY327710 HRU327707:HRU327710 IBQ327707:IBQ327710 ILM327707:ILM327710 IVI327707:IVI327710 JFE327707:JFE327710 JPA327707:JPA327710 JYW327707:JYW327710 KIS327707:KIS327710 KSO327707:KSO327710 LCK327707:LCK327710 LMG327707:LMG327710 LWC327707:LWC327710 MFY327707:MFY327710 MPU327707:MPU327710 MZQ327707:MZQ327710 NJM327707:NJM327710 NTI327707:NTI327710 ODE327707:ODE327710 ONA327707:ONA327710 OWW327707:OWW327710 PGS327707:PGS327710 PQO327707:PQO327710 QAK327707:QAK327710 QKG327707:QKG327710 QUC327707:QUC327710 RDY327707:RDY327710 RNU327707:RNU327710 RXQ327707:RXQ327710 SHM327707:SHM327710 SRI327707:SRI327710 TBE327707:TBE327710 TLA327707:TLA327710 TUW327707:TUW327710 UES327707:UES327710 UOO327707:UOO327710 UYK327707:UYK327710 VIG327707:VIG327710 VSC327707:VSC327710 WBY327707:WBY327710 WLU327707:WLU327710 WVQ327707:WVQ327710 I393243:I393246 JE393243:JE393246 TA393243:TA393246 ACW393243:ACW393246 AMS393243:AMS393246 AWO393243:AWO393246 BGK393243:BGK393246 BQG393243:BQG393246 CAC393243:CAC393246 CJY393243:CJY393246 CTU393243:CTU393246 DDQ393243:DDQ393246 DNM393243:DNM393246 DXI393243:DXI393246 EHE393243:EHE393246 ERA393243:ERA393246 FAW393243:FAW393246 FKS393243:FKS393246 FUO393243:FUO393246 GEK393243:GEK393246 GOG393243:GOG393246 GYC393243:GYC393246 HHY393243:HHY393246 HRU393243:HRU393246 IBQ393243:IBQ393246 ILM393243:ILM393246 IVI393243:IVI393246 JFE393243:JFE393246 JPA393243:JPA393246 JYW393243:JYW393246 KIS393243:KIS393246 KSO393243:KSO393246 LCK393243:LCK393246 LMG393243:LMG393246 LWC393243:LWC393246 MFY393243:MFY393246 MPU393243:MPU393246 MZQ393243:MZQ393246 NJM393243:NJM393246 NTI393243:NTI393246 ODE393243:ODE393246 ONA393243:ONA393246 OWW393243:OWW393246 PGS393243:PGS393246 PQO393243:PQO393246 QAK393243:QAK393246 QKG393243:QKG393246 QUC393243:QUC393246 RDY393243:RDY393246 RNU393243:RNU393246 RXQ393243:RXQ393246 SHM393243:SHM393246 SRI393243:SRI393246 TBE393243:TBE393246 TLA393243:TLA393246 TUW393243:TUW393246 UES393243:UES393246 UOO393243:UOO393246 UYK393243:UYK393246 VIG393243:VIG393246 VSC393243:VSC393246 WBY393243:WBY393246 WLU393243:WLU393246 WVQ393243:WVQ393246 I458779:I458782 JE458779:JE458782 TA458779:TA458782 ACW458779:ACW458782 AMS458779:AMS458782 AWO458779:AWO458782 BGK458779:BGK458782 BQG458779:BQG458782 CAC458779:CAC458782 CJY458779:CJY458782 CTU458779:CTU458782 DDQ458779:DDQ458782 DNM458779:DNM458782 DXI458779:DXI458782 EHE458779:EHE458782 ERA458779:ERA458782 FAW458779:FAW458782 FKS458779:FKS458782 FUO458779:FUO458782 GEK458779:GEK458782 GOG458779:GOG458782 GYC458779:GYC458782 HHY458779:HHY458782 HRU458779:HRU458782 IBQ458779:IBQ458782 ILM458779:ILM458782 IVI458779:IVI458782 JFE458779:JFE458782 JPA458779:JPA458782 JYW458779:JYW458782 KIS458779:KIS458782 KSO458779:KSO458782 LCK458779:LCK458782 LMG458779:LMG458782 LWC458779:LWC458782 MFY458779:MFY458782 MPU458779:MPU458782 MZQ458779:MZQ458782 NJM458779:NJM458782 NTI458779:NTI458782 ODE458779:ODE458782 ONA458779:ONA458782 OWW458779:OWW458782 PGS458779:PGS458782 PQO458779:PQO458782 QAK458779:QAK458782 QKG458779:QKG458782 QUC458779:QUC458782 RDY458779:RDY458782 RNU458779:RNU458782 RXQ458779:RXQ458782 SHM458779:SHM458782 SRI458779:SRI458782 TBE458779:TBE458782 TLA458779:TLA458782 TUW458779:TUW458782 UES458779:UES458782 UOO458779:UOO458782 UYK458779:UYK458782 VIG458779:VIG458782 VSC458779:VSC458782 WBY458779:WBY458782 WLU458779:WLU458782 WVQ458779:WVQ458782 I524315:I524318 JE524315:JE524318 TA524315:TA524318 ACW524315:ACW524318 AMS524315:AMS524318 AWO524315:AWO524318 BGK524315:BGK524318 BQG524315:BQG524318 CAC524315:CAC524318 CJY524315:CJY524318 CTU524315:CTU524318 DDQ524315:DDQ524318 DNM524315:DNM524318 DXI524315:DXI524318 EHE524315:EHE524318 ERA524315:ERA524318 FAW524315:FAW524318 FKS524315:FKS524318 FUO524315:FUO524318 GEK524315:GEK524318 GOG524315:GOG524318 GYC524315:GYC524318 HHY524315:HHY524318 HRU524315:HRU524318 IBQ524315:IBQ524318 ILM524315:ILM524318 IVI524315:IVI524318 JFE524315:JFE524318 JPA524315:JPA524318 JYW524315:JYW524318 KIS524315:KIS524318 KSO524315:KSO524318 LCK524315:LCK524318 LMG524315:LMG524318 LWC524315:LWC524318 MFY524315:MFY524318 MPU524315:MPU524318 MZQ524315:MZQ524318 NJM524315:NJM524318 NTI524315:NTI524318 ODE524315:ODE524318 ONA524315:ONA524318 OWW524315:OWW524318 PGS524315:PGS524318 PQO524315:PQO524318 QAK524315:QAK524318 QKG524315:QKG524318 QUC524315:QUC524318 RDY524315:RDY524318 RNU524315:RNU524318 RXQ524315:RXQ524318 SHM524315:SHM524318 SRI524315:SRI524318 TBE524315:TBE524318 TLA524315:TLA524318 TUW524315:TUW524318 UES524315:UES524318 UOO524315:UOO524318 UYK524315:UYK524318 VIG524315:VIG524318 VSC524315:VSC524318 WBY524315:WBY524318 WLU524315:WLU524318 WVQ524315:WVQ524318 I589851:I589854 JE589851:JE589854 TA589851:TA589854 ACW589851:ACW589854 AMS589851:AMS589854 AWO589851:AWO589854 BGK589851:BGK589854 BQG589851:BQG589854 CAC589851:CAC589854 CJY589851:CJY589854 CTU589851:CTU589854 DDQ589851:DDQ589854 DNM589851:DNM589854 DXI589851:DXI589854 EHE589851:EHE589854 ERA589851:ERA589854 FAW589851:FAW589854 FKS589851:FKS589854 FUO589851:FUO589854 GEK589851:GEK589854 GOG589851:GOG589854 GYC589851:GYC589854 HHY589851:HHY589854 HRU589851:HRU589854 IBQ589851:IBQ589854 ILM589851:ILM589854 IVI589851:IVI589854 JFE589851:JFE589854 JPA589851:JPA589854 JYW589851:JYW589854 KIS589851:KIS589854 KSO589851:KSO589854 LCK589851:LCK589854 LMG589851:LMG589854 LWC589851:LWC589854 MFY589851:MFY589854 MPU589851:MPU589854 MZQ589851:MZQ589854 NJM589851:NJM589854 NTI589851:NTI589854 ODE589851:ODE589854 ONA589851:ONA589854 OWW589851:OWW589854 PGS589851:PGS589854 PQO589851:PQO589854 QAK589851:QAK589854 QKG589851:QKG589854 QUC589851:QUC589854 RDY589851:RDY589854 RNU589851:RNU589854 RXQ589851:RXQ589854 SHM589851:SHM589854 SRI589851:SRI589854 TBE589851:TBE589854 TLA589851:TLA589854 TUW589851:TUW589854 UES589851:UES589854 UOO589851:UOO589854 UYK589851:UYK589854 VIG589851:VIG589854 VSC589851:VSC589854 WBY589851:WBY589854 WLU589851:WLU589854 WVQ589851:WVQ589854 I655387:I655390 JE655387:JE655390 TA655387:TA655390 ACW655387:ACW655390 AMS655387:AMS655390 AWO655387:AWO655390 BGK655387:BGK655390 BQG655387:BQG655390 CAC655387:CAC655390 CJY655387:CJY655390 CTU655387:CTU655390 DDQ655387:DDQ655390 DNM655387:DNM655390 DXI655387:DXI655390 EHE655387:EHE655390 ERA655387:ERA655390 FAW655387:FAW655390 FKS655387:FKS655390 FUO655387:FUO655390 GEK655387:GEK655390 GOG655387:GOG655390 GYC655387:GYC655390 HHY655387:HHY655390 HRU655387:HRU655390 IBQ655387:IBQ655390 ILM655387:ILM655390 IVI655387:IVI655390 JFE655387:JFE655390 JPA655387:JPA655390 JYW655387:JYW655390 KIS655387:KIS655390 KSO655387:KSO655390 LCK655387:LCK655390 LMG655387:LMG655390 LWC655387:LWC655390 MFY655387:MFY655390 MPU655387:MPU655390 MZQ655387:MZQ655390 NJM655387:NJM655390 NTI655387:NTI655390 ODE655387:ODE655390 ONA655387:ONA655390 OWW655387:OWW655390 PGS655387:PGS655390 PQO655387:PQO655390 QAK655387:QAK655390 QKG655387:QKG655390 QUC655387:QUC655390 RDY655387:RDY655390 RNU655387:RNU655390 RXQ655387:RXQ655390 SHM655387:SHM655390 SRI655387:SRI655390 TBE655387:TBE655390 TLA655387:TLA655390 TUW655387:TUW655390 UES655387:UES655390 UOO655387:UOO655390 UYK655387:UYK655390 VIG655387:VIG655390 VSC655387:VSC655390 WBY655387:WBY655390 WLU655387:WLU655390 WVQ655387:WVQ655390 I720923:I720926 JE720923:JE720926 TA720923:TA720926 ACW720923:ACW720926 AMS720923:AMS720926 AWO720923:AWO720926 BGK720923:BGK720926 BQG720923:BQG720926 CAC720923:CAC720926 CJY720923:CJY720926 CTU720923:CTU720926 DDQ720923:DDQ720926 DNM720923:DNM720926 DXI720923:DXI720926 EHE720923:EHE720926 ERA720923:ERA720926 FAW720923:FAW720926 FKS720923:FKS720926 FUO720923:FUO720926 GEK720923:GEK720926 GOG720923:GOG720926 GYC720923:GYC720926 HHY720923:HHY720926 HRU720923:HRU720926 IBQ720923:IBQ720926 ILM720923:ILM720926 IVI720923:IVI720926 JFE720923:JFE720926 JPA720923:JPA720926 JYW720923:JYW720926 KIS720923:KIS720926 KSO720923:KSO720926 LCK720923:LCK720926 LMG720923:LMG720926 LWC720923:LWC720926 MFY720923:MFY720926 MPU720923:MPU720926 MZQ720923:MZQ720926 NJM720923:NJM720926 NTI720923:NTI720926 ODE720923:ODE720926 ONA720923:ONA720926 OWW720923:OWW720926 PGS720923:PGS720926 PQO720923:PQO720926 QAK720923:QAK720926 QKG720923:QKG720926 QUC720923:QUC720926 RDY720923:RDY720926 RNU720923:RNU720926 RXQ720923:RXQ720926 SHM720923:SHM720926 SRI720923:SRI720926 TBE720923:TBE720926 TLA720923:TLA720926 TUW720923:TUW720926 UES720923:UES720926 UOO720923:UOO720926 UYK720923:UYK720926 VIG720923:VIG720926 VSC720923:VSC720926 WBY720923:WBY720926 WLU720923:WLU720926 WVQ720923:WVQ720926 I786459:I786462 JE786459:JE786462 TA786459:TA786462 ACW786459:ACW786462 AMS786459:AMS786462 AWO786459:AWO786462 BGK786459:BGK786462 BQG786459:BQG786462 CAC786459:CAC786462 CJY786459:CJY786462 CTU786459:CTU786462 DDQ786459:DDQ786462 DNM786459:DNM786462 DXI786459:DXI786462 EHE786459:EHE786462 ERA786459:ERA786462 FAW786459:FAW786462 FKS786459:FKS786462 FUO786459:FUO786462 GEK786459:GEK786462 GOG786459:GOG786462 GYC786459:GYC786462 HHY786459:HHY786462 HRU786459:HRU786462 IBQ786459:IBQ786462 ILM786459:ILM786462 IVI786459:IVI786462 JFE786459:JFE786462 JPA786459:JPA786462 JYW786459:JYW786462 KIS786459:KIS786462 KSO786459:KSO786462 LCK786459:LCK786462 LMG786459:LMG786462 LWC786459:LWC786462 MFY786459:MFY786462 MPU786459:MPU786462 MZQ786459:MZQ786462 NJM786459:NJM786462 NTI786459:NTI786462 ODE786459:ODE786462 ONA786459:ONA786462 OWW786459:OWW786462 PGS786459:PGS786462 PQO786459:PQO786462 QAK786459:QAK786462 QKG786459:QKG786462 QUC786459:QUC786462 RDY786459:RDY786462 RNU786459:RNU786462 RXQ786459:RXQ786462 SHM786459:SHM786462 SRI786459:SRI786462 TBE786459:TBE786462 TLA786459:TLA786462 TUW786459:TUW786462 UES786459:UES786462 UOO786459:UOO786462 UYK786459:UYK786462 VIG786459:VIG786462 VSC786459:VSC786462 WBY786459:WBY786462 WLU786459:WLU786462 WVQ786459:WVQ786462 I851995:I851998 JE851995:JE851998 TA851995:TA851998 ACW851995:ACW851998 AMS851995:AMS851998 AWO851995:AWO851998 BGK851995:BGK851998 BQG851995:BQG851998 CAC851995:CAC851998 CJY851995:CJY851998 CTU851995:CTU851998 DDQ851995:DDQ851998 DNM851995:DNM851998 DXI851995:DXI851998 EHE851995:EHE851998 ERA851995:ERA851998 FAW851995:FAW851998 FKS851995:FKS851998 FUO851995:FUO851998 GEK851995:GEK851998 GOG851995:GOG851998 GYC851995:GYC851998 HHY851995:HHY851998 HRU851995:HRU851998 IBQ851995:IBQ851998 ILM851995:ILM851998 IVI851995:IVI851998 JFE851995:JFE851998 JPA851995:JPA851998 JYW851995:JYW851998 KIS851995:KIS851998 KSO851995:KSO851998 LCK851995:LCK851998 LMG851995:LMG851998 LWC851995:LWC851998 MFY851995:MFY851998 MPU851995:MPU851998 MZQ851995:MZQ851998 NJM851995:NJM851998 NTI851995:NTI851998 ODE851995:ODE851998 ONA851995:ONA851998 OWW851995:OWW851998 PGS851995:PGS851998 PQO851995:PQO851998 QAK851995:QAK851998 QKG851995:QKG851998 QUC851995:QUC851998 RDY851995:RDY851998 RNU851995:RNU851998 RXQ851995:RXQ851998 SHM851995:SHM851998 SRI851995:SRI851998 TBE851995:TBE851998 TLA851995:TLA851998 TUW851995:TUW851998 UES851995:UES851998 UOO851995:UOO851998 UYK851995:UYK851998 VIG851995:VIG851998 VSC851995:VSC851998 WBY851995:WBY851998 WLU851995:WLU851998 WVQ851995:WVQ851998 I917531:I917534 JE917531:JE917534 TA917531:TA917534 ACW917531:ACW917534 AMS917531:AMS917534 AWO917531:AWO917534 BGK917531:BGK917534 BQG917531:BQG917534 CAC917531:CAC917534 CJY917531:CJY917534 CTU917531:CTU917534 DDQ917531:DDQ917534 DNM917531:DNM917534 DXI917531:DXI917534 EHE917531:EHE917534 ERA917531:ERA917534 FAW917531:FAW917534 FKS917531:FKS917534 FUO917531:FUO917534 GEK917531:GEK917534 GOG917531:GOG917534 GYC917531:GYC917534 HHY917531:HHY917534 HRU917531:HRU917534 IBQ917531:IBQ917534 ILM917531:ILM917534 IVI917531:IVI917534 JFE917531:JFE917534 JPA917531:JPA917534 JYW917531:JYW917534 KIS917531:KIS917534 KSO917531:KSO917534 LCK917531:LCK917534 LMG917531:LMG917534 LWC917531:LWC917534 MFY917531:MFY917534 MPU917531:MPU917534 MZQ917531:MZQ917534 NJM917531:NJM917534 NTI917531:NTI917534 ODE917531:ODE917534 ONA917531:ONA917534 OWW917531:OWW917534 PGS917531:PGS917534 PQO917531:PQO917534 QAK917531:QAK917534 QKG917531:QKG917534 QUC917531:QUC917534 RDY917531:RDY917534 RNU917531:RNU917534 RXQ917531:RXQ917534 SHM917531:SHM917534 SRI917531:SRI917534 TBE917531:TBE917534 TLA917531:TLA917534 TUW917531:TUW917534 UES917531:UES917534 UOO917531:UOO917534 UYK917531:UYK917534 VIG917531:VIG917534 VSC917531:VSC917534 WBY917531:WBY917534 WLU917531:WLU917534 WVQ917531:WVQ917534 I983067:I983070 JE983067:JE983070 TA983067:TA983070 ACW983067:ACW983070 AMS983067:AMS983070 AWO983067:AWO983070 BGK983067:BGK983070 BQG983067:BQG983070 CAC983067:CAC983070 CJY983067:CJY983070 CTU983067:CTU983070 DDQ983067:DDQ983070 DNM983067:DNM983070 DXI983067:DXI983070 EHE983067:EHE983070 ERA983067:ERA983070 FAW983067:FAW983070 FKS983067:FKS983070 FUO983067:FUO983070 GEK983067:GEK983070 GOG983067:GOG983070 GYC983067:GYC983070 HHY983067:HHY983070 HRU983067:HRU983070 IBQ983067:IBQ983070 ILM983067:ILM983070 IVI983067:IVI983070 JFE983067:JFE983070 JPA983067:JPA983070 JYW983067:JYW983070 KIS983067:KIS983070 KSO983067:KSO983070 LCK983067:LCK983070 LMG983067:LMG983070 LWC983067:LWC983070 MFY983067:MFY983070 MPU983067:MPU983070 MZQ983067:MZQ983070 NJM983067:NJM983070 NTI983067:NTI983070 ODE983067:ODE983070 ONA983067:ONA983070 OWW983067:OWW983070 PGS983067:PGS983070 PQO983067:PQO983070 QAK983067:QAK983070 QKG983067:QKG983070 QUC983067:QUC983070 RDY983067:RDY983070 RNU983067:RNU983070 RXQ983067:RXQ983070 SHM983067:SHM983070 SRI983067:SRI983070 TBE983067:TBE983070 TLA983067:TLA983070 TUW983067:TUW983070 UES983067:UES983070 UOO983067:UOO983070 UYK983067:UYK983070 VIG983067:VIG983070 VSC983067:VSC983070 WBY983067:WBY983070 WLU983067:WLU983070 WVQ983067:WVQ983070 I33:I41 JE33:JE41 TA33:TA41 ACW33:ACW41 AMS33:AMS41 AWO33:AWO41 BGK33:BGK41 BQG33:BQG41 CAC33:CAC41 CJY33:CJY41 CTU33:CTU41 DDQ33:DDQ41 DNM33:DNM41 DXI33:DXI41 EHE33:EHE41 ERA33:ERA41 FAW33:FAW41 FKS33:FKS41 FUO33:FUO41 GEK33:GEK41 GOG33:GOG41 GYC33:GYC41 HHY33:HHY41 HRU33:HRU41 IBQ33:IBQ41 ILM33:ILM41 IVI33:IVI41 JFE33:JFE41 JPA33:JPA41 JYW33:JYW41 KIS33:KIS41 KSO33:KSO41 LCK33:LCK41 LMG33:LMG41 LWC33:LWC41 MFY33:MFY41 MPU33:MPU41 MZQ33:MZQ41 NJM33:NJM41 NTI33:NTI41 ODE33:ODE41 ONA33:ONA41 OWW33:OWW41 PGS33:PGS41 PQO33:PQO41 QAK33:QAK41 QKG33:QKG41 QUC33:QUC41 RDY33:RDY41 RNU33:RNU41 RXQ33:RXQ41 SHM33:SHM41 SRI33:SRI41 TBE33:TBE41 TLA33:TLA41 TUW33:TUW41 UES33:UES41 UOO33:UOO41 UYK33:UYK41 VIG33:VIG41 VSC33:VSC41 WBY33:WBY41 WLU33:WLU41 WVQ33:WVQ41 I65569:I65577 JE65569:JE65577 TA65569:TA65577 ACW65569:ACW65577 AMS65569:AMS65577 AWO65569:AWO65577 BGK65569:BGK65577 BQG65569:BQG65577 CAC65569:CAC65577 CJY65569:CJY65577 CTU65569:CTU65577 DDQ65569:DDQ65577 DNM65569:DNM65577 DXI65569:DXI65577 EHE65569:EHE65577 ERA65569:ERA65577 FAW65569:FAW65577 FKS65569:FKS65577 FUO65569:FUO65577 GEK65569:GEK65577 GOG65569:GOG65577 GYC65569:GYC65577 HHY65569:HHY65577 HRU65569:HRU65577 IBQ65569:IBQ65577 ILM65569:ILM65577 IVI65569:IVI65577 JFE65569:JFE65577 JPA65569:JPA65577 JYW65569:JYW65577 KIS65569:KIS65577 KSO65569:KSO65577 LCK65569:LCK65577 LMG65569:LMG65577 LWC65569:LWC65577 MFY65569:MFY65577 MPU65569:MPU65577 MZQ65569:MZQ65577 NJM65569:NJM65577 NTI65569:NTI65577 ODE65569:ODE65577 ONA65569:ONA65577 OWW65569:OWW65577 PGS65569:PGS65577 PQO65569:PQO65577 QAK65569:QAK65577 QKG65569:QKG65577 QUC65569:QUC65577 RDY65569:RDY65577 RNU65569:RNU65577 RXQ65569:RXQ65577 SHM65569:SHM65577 SRI65569:SRI65577 TBE65569:TBE65577 TLA65569:TLA65577 TUW65569:TUW65577 UES65569:UES65577 UOO65569:UOO65577 UYK65569:UYK65577 VIG65569:VIG65577 VSC65569:VSC65577 WBY65569:WBY65577 WLU65569:WLU65577 WVQ65569:WVQ65577 I131105:I131113 JE131105:JE131113 TA131105:TA131113 ACW131105:ACW131113 AMS131105:AMS131113 AWO131105:AWO131113 BGK131105:BGK131113 BQG131105:BQG131113 CAC131105:CAC131113 CJY131105:CJY131113 CTU131105:CTU131113 DDQ131105:DDQ131113 DNM131105:DNM131113 DXI131105:DXI131113 EHE131105:EHE131113 ERA131105:ERA131113 FAW131105:FAW131113 FKS131105:FKS131113 FUO131105:FUO131113 GEK131105:GEK131113 GOG131105:GOG131113 GYC131105:GYC131113 HHY131105:HHY131113 HRU131105:HRU131113 IBQ131105:IBQ131113 ILM131105:ILM131113 IVI131105:IVI131113 JFE131105:JFE131113 JPA131105:JPA131113 JYW131105:JYW131113 KIS131105:KIS131113 KSO131105:KSO131113 LCK131105:LCK131113 LMG131105:LMG131113 LWC131105:LWC131113 MFY131105:MFY131113 MPU131105:MPU131113 MZQ131105:MZQ131113 NJM131105:NJM131113 NTI131105:NTI131113 ODE131105:ODE131113 ONA131105:ONA131113 OWW131105:OWW131113 PGS131105:PGS131113 PQO131105:PQO131113 QAK131105:QAK131113 QKG131105:QKG131113 QUC131105:QUC131113 RDY131105:RDY131113 RNU131105:RNU131113 RXQ131105:RXQ131113 SHM131105:SHM131113 SRI131105:SRI131113 TBE131105:TBE131113 TLA131105:TLA131113 TUW131105:TUW131113 UES131105:UES131113 UOO131105:UOO131113 UYK131105:UYK131113 VIG131105:VIG131113 VSC131105:VSC131113 WBY131105:WBY131113 WLU131105:WLU131113 WVQ131105:WVQ131113 I196641:I196649 JE196641:JE196649 TA196641:TA196649 ACW196641:ACW196649 AMS196641:AMS196649 AWO196641:AWO196649 BGK196641:BGK196649 BQG196641:BQG196649 CAC196641:CAC196649 CJY196641:CJY196649 CTU196641:CTU196649 DDQ196641:DDQ196649 DNM196641:DNM196649 DXI196641:DXI196649 EHE196641:EHE196649 ERA196641:ERA196649 FAW196641:FAW196649 FKS196641:FKS196649 FUO196641:FUO196649 GEK196641:GEK196649 GOG196641:GOG196649 GYC196641:GYC196649 HHY196641:HHY196649 HRU196641:HRU196649 IBQ196641:IBQ196649 ILM196641:ILM196649 IVI196641:IVI196649 JFE196641:JFE196649 JPA196641:JPA196649 JYW196641:JYW196649 KIS196641:KIS196649 KSO196641:KSO196649 LCK196641:LCK196649 LMG196641:LMG196649 LWC196641:LWC196649 MFY196641:MFY196649 MPU196641:MPU196649 MZQ196641:MZQ196649 NJM196641:NJM196649 NTI196641:NTI196649 ODE196641:ODE196649 ONA196641:ONA196649 OWW196641:OWW196649 PGS196641:PGS196649 PQO196641:PQO196649 QAK196641:QAK196649 QKG196641:QKG196649 QUC196641:QUC196649 RDY196641:RDY196649 RNU196641:RNU196649 RXQ196641:RXQ196649 SHM196641:SHM196649 SRI196641:SRI196649 TBE196641:TBE196649 TLA196641:TLA196649 TUW196641:TUW196649 UES196641:UES196649 UOO196641:UOO196649 UYK196641:UYK196649 VIG196641:VIG196649 VSC196641:VSC196649 WBY196641:WBY196649 WLU196641:WLU196649 WVQ196641:WVQ196649 I262177:I262185 JE262177:JE262185 TA262177:TA262185 ACW262177:ACW262185 AMS262177:AMS262185 AWO262177:AWO262185 BGK262177:BGK262185 BQG262177:BQG262185 CAC262177:CAC262185 CJY262177:CJY262185 CTU262177:CTU262185 DDQ262177:DDQ262185 DNM262177:DNM262185 DXI262177:DXI262185 EHE262177:EHE262185 ERA262177:ERA262185 FAW262177:FAW262185 FKS262177:FKS262185 FUO262177:FUO262185 GEK262177:GEK262185 GOG262177:GOG262185 GYC262177:GYC262185 HHY262177:HHY262185 HRU262177:HRU262185 IBQ262177:IBQ262185 ILM262177:ILM262185 IVI262177:IVI262185 JFE262177:JFE262185 JPA262177:JPA262185 JYW262177:JYW262185 KIS262177:KIS262185 KSO262177:KSO262185 LCK262177:LCK262185 LMG262177:LMG262185 LWC262177:LWC262185 MFY262177:MFY262185 MPU262177:MPU262185 MZQ262177:MZQ262185 NJM262177:NJM262185 NTI262177:NTI262185 ODE262177:ODE262185 ONA262177:ONA262185 OWW262177:OWW262185 PGS262177:PGS262185 PQO262177:PQO262185 QAK262177:QAK262185 QKG262177:QKG262185 QUC262177:QUC262185 RDY262177:RDY262185 RNU262177:RNU262185 RXQ262177:RXQ262185 SHM262177:SHM262185 SRI262177:SRI262185 TBE262177:TBE262185 TLA262177:TLA262185 TUW262177:TUW262185 UES262177:UES262185 UOO262177:UOO262185 UYK262177:UYK262185 VIG262177:VIG262185 VSC262177:VSC262185 WBY262177:WBY262185 WLU262177:WLU262185 WVQ262177:WVQ262185 I327713:I327721 JE327713:JE327721 TA327713:TA327721 ACW327713:ACW327721 AMS327713:AMS327721 AWO327713:AWO327721 BGK327713:BGK327721 BQG327713:BQG327721 CAC327713:CAC327721 CJY327713:CJY327721 CTU327713:CTU327721 DDQ327713:DDQ327721 DNM327713:DNM327721 DXI327713:DXI327721 EHE327713:EHE327721 ERA327713:ERA327721 FAW327713:FAW327721 FKS327713:FKS327721 FUO327713:FUO327721 GEK327713:GEK327721 GOG327713:GOG327721 GYC327713:GYC327721 HHY327713:HHY327721 HRU327713:HRU327721 IBQ327713:IBQ327721 ILM327713:ILM327721 IVI327713:IVI327721 JFE327713:JFE327721 JPA327713:JPA327721 JYW327713:JYW327721 KIS327713:KIS327721 KSO327713:KSO327721 LCK327713:LCK327721 LMG327713:LMG327721 LWC327713:LWC327721 MFY327713:MFY327721 MPU327713:MPU327721 MZQ327713:MZQ327721 NJM327713:NJM327721 NTI327713:NTI327721 ODE327713:ODE327721 ONA327713:ONA327721 OWW327713:OWW327721 PGS327713:PGS327721 PQO327713:PQO327721 QAK327713:QAK327721 QKG327713:QKG327721 QUC327713:QUC327721 RDY327713:RDY327721 RNU327713:RNU327721 RXQ327713:RXQ327721 SHM327713:SHM327721 SRI327713:SRI327721 TBE327713:TBE327721 TLA327713:TLA327721 TUW327713:TUW327721 UES327713:UES327721 UOO327713:UOO327721 UYK327713:UYK327721 VIG327713:VIG327721 VSC327713:VSC327721 WBY327713:WBY327721 WLU327713:WLU327721 WVQ327713:WVQ327721 I393249:I393257 JE393249:JE393257 TA393249:TA393257 ACW393249:ACW393257 AMS393249:AMS393257 AWO393249:AWO393257 BGK393249:BGK393257 BQG393249:BQG393257 CAC393249:CAC393257 CJY393249:CJY393257 CTU393249:CTU393257 DDQ393249:DDQ393257 DNM393249:DNM393257 DXI393249:DXI393257 EHE393249:EHE393257 ERA393249:ERA393257 FAW393249:FAW393257 FKS393249:FKS393257 FUO393249:FUO393257 GEK393249:GEK393257 GOG393249:GOG393257 GYC393249:GYC393257 HHY393249:HHY393257 HRU393249:HRU393257 IBQ393249:IBQ393257 ILM393249:ILM393257 IVI393249:IVI393257 JFE393249:JFE393257 JPA393249:JPA393257 JYW393249:JYW393257 KIS393249:KIS393257 KSO393249:KSO393257 LCK393249:LCK393257 LMG393249:LMG393257 LWC393249:LWC393257 MFY393249:MFY393257 MPU393249:MPU393257 MZQ393249:MZQ393257 NJM393249:NJM393257 NTI393249:NTI393257 ODE393249:ODE393257 ONA393249:ONA393257 OWW393249:OWW393257 PGS393249:PGS393257 PQO393249:PQO393257 QAK393249:QAK393257 QKG393249:QKG393257 QUC393249:QUC393257 RDY393249:RDY393257 RNU393249:RNU393257 RXQ393249:RXQ393257 SHM393249:SHM393257 SRI393249:SRI393257 TBE393249:TBE393257 TLA393249:TLA393257 TUW393249:TUW393257 UES393249:UES393257 UOO393249:UOO393257 UYK393249:UYK393257 VIG393249:VIG393257 VSC393249:VSC393257 WBY393249:WBY393257 WLU393249:WLU393257 WVQ393249:WVQ393257 I458785:I458793 JE458785:JE458793 TA458785:TA458793 ACW458785:ACW458793 AMS458785:AMS458793 AWO458785:AWO458793 BGK458785:BGK458793 BQG458785:BQG458793 CAC458785:CAC458793 CJY458785:CJY458793 CTU458785:CTU458793 DDQ458785:DDQ458793 DNM458785:DNM458793 DXI458785:DXI458793 EHE458785:EHE458793 ERA458785:ERA458793 FAW458785:FAW458793 FKS458785:FKS458793 FUO458785:FUO458793 GEK458785:GEK458793 GOG458785:GOG458793 GYC458785:GYC458793 HHY458785:HHY458793 HRU458785:HRU458793 IBQ458785:IBQ458793 ILM458785:ILM458793 IVI458785:IVI458793 JFE458785:JFE458793 JPA458785:JPA458793 JYW458785:JYW458793 KIS458785:KIS458793 KSO458785:KSO458793 LCK458785:LCK458793 LMG458785:LMG458793 LWC458785:LWC458793 MFY458785:MFY458793 MPU458785:MPU458793 MZQ458785:MZQ458793 NJM458785:NJM458793 NTI458785:NTI458793 ODE458785:ODE458793 ONA458785:ONA458793 OWW458785:OWW458793 PGS458785:PGS458793 PQO458785:PQO458793 QAK458785:QAK458793 QKG458785:QKG458793 QUC458785:QUC458793 RDY458785:RDY458793 RNU458785:RNU458793 RXQ458785:RXQ458793 SHM458785:SHM458793 SRI458785:SRI458793 TBE458785:TBE458793 TLA458785:TLA458793 TUW458785:TUW458793 UES458785:UES458793 UOO458785:UOO458793 UYK458785:UYK458793 VIG458785:VIG458793 VSC458785:VSC458793 WBY458785:WBY458793 WLU458785:WLU458793 WVQ458785:WVQ458793 I524321:I524329 JE524321:JE524329 TA524321:TA524329 ACW524321:ACW524329 AMS524321:AMS524329 AWO524321:AWO524329 BGK524321:BGK524329 BQG524321:BQG524329 CAC524321:CAC524329 CJY524321:CJY524329 CTU524321:CTU524329 DDQ524321:DDQ524329 DNM524321:DNM524329 DXI524321:DXI524329 EHE524321:EHE524329 ERA524321:ERA524329 FAW524321:FAW524329 FKS524321:FKS524329 FUO524321:FUO524329 GEK524321:GEK524329 GOG524321:GOG524329 GYC524321:GYC524329 HHY524321:HHY524329 HRU524321:HRU524329 IBQ524321:IBQ524329 ILM524321:ILM524329 IVI524321:IVI524329 JFE524321:JFE524329 JPA524321:JPA524329 JYW524321:JYW524329 KIS524321:KIS524329 KSO524321:KSO524329 LCK524321:LCK524329 LMG524321:LMG524329 LWC524321:LWC524329 MFY524321:MFY524329 MPU524321:MPU524329 MZQ524321:MZQ524329 NJM524321:NJM524329 NTI524321:NTI524329 ODE524321:ODE524329 ONA524321:ONA524329 OWW524321:OWW524329 PGS524321:PGS524329 PQO524321:PQO524329 QAK524321:QAK524329 QKG524321:QKG524329 QUC524321:QUC524329 RDY524321:RDY524329 RNU524321:RNU524329 RXQ524321:RXQ524329 SHM524321:SHM524329 SRI524321:SRI524329 TBE524321:TBE524329 TLA524321:TLA524329 TUW524321:TUW524329 UES524321:UES524329 UOO524321:UOO524329 UYK524321:UYK524329 VIG524321:VIG524329 VSC524321:VSC524329 WBY524321:WBY524329 WLU524321:WLU524329 WVQ524321:WVQ524329 I589857:I589865 JE589857:JE589865 TA589857:TA589865 ACW589857:ACW589865 AMS589857:AMS589865 AWO589857:AWO589865 BGK589857:BGK589865 BQG589857:BQG589865 CAC589857:CAC589865 CJY589857:CJY589865 CTU589857:CTU589865 DDQ589857:DDQ589865 DNM589857:DNM589865 DXI589857:DXI589865 EHE589857:EHE589865 ERA589857:ERA589865 FAW589857:FAW589865 FKS589857:FKS589865 FUO589857:FUO589865 GEK589857:GEK589865 GOG589857:GOG589865 GYC589857:GYC589865 HHY589857:HHY589865 HRU589857:HRU589865 IBQ589857:IBQ589865 ILM589857:ILM589865 IVI589857:IVI589865 JFE589857:JFE589865 JPA589857:JPA589865 JYW589857:JYW589865 KIS589857:KIS589865 KSO589857:KSO589865 LCK589857:LCK589865 LMG589857:LMG589865 LWC589857:LWC589865 MFY589857:MFY589865 MPU589857:MPU589865 MZQ589857:MZQ589865 NJM589857:NJM589865 NTI589857:NTI589865 ODE589857:ODE589865 ONA589857:ONA589865 OWW589857:OWW589865 PGS589857:PGS589865 PQO589857:PQO589865 QAK589857:QAK589865 QKG589857:QKG589865 QUC589857:QUC589865 RDY589857:RDY589865 RNU589857:RNU589865 RXQ589857:RXQ589865 SHM589857:SHM589865 SRI589857:SRI589865 TBE589857:TBE589865 TLA589857:TLA589865 TUW589857:TUW589865 UES589857:UES589865 UOO589857:UOO589865 UYK589857:UYK589865 VIG589857:VIG589865 VSC589857:VSC589865 WBY589857:WBY589865 WLU589857:WLU589865 WVQ589857:WVQ589865 I655393:I655401 JE655393:JE655401 TA655393:TA655401 ACW655393:ACW655401 AMS655393:AMS655401 AWO655393:AWO655401 BGK655393:BGK655401 BQG655393:BQG655401 CAC655393:CAC655401 CJY655393:CJY655401 CTU655393:CTU655401 DDQ655393:DDQ655401 DNM655393:DNM655401 DXI655393:DXI655401 EHE655393:EHE655401 ERA655393:ERA655401 FAW655393:FAW655401 FKS655393:FKS655401 FUO655393:FUO655401 GEK655393:GEK655401 GOG655393:GOG655401 GYC655393:GYC655401 HHY655393:HHY655401 HRU655393:HRU655401 IBQ655393:IBQ655401 ILM655393:ILM655401 IVI655393:IVI655401 JFE655393:JFE655401 JPA655393:JPA655401 JYW655393:JYW655401 KIS655393:KIS655401 KSO655393:KSO655401 LCK655393:LCK655401 LMG655393:LMG655401 LWC655393:LWC655401 MFY655393:MFY655401 MPU655393:MPU655401 MZQ655393:MZQ655401 NJM655393:NJM655401 NTI655393:NTI655401 ODE655393:ODE655401 ONA655393:ONA655401 OWW655393:OWW655401 PGS655393:PGS655401 PQO655393:PQO655401 QAK655393:QAK655401 QKG655393:QKG655401 QUC655393:QUC655401 RDY655393:RDY655401 RNU655393:RNU655401 RXQ655393:RXQ655401 SHM655393:SHM655401 SRI655393:SRI655401 TBE655393:TBE655401 TLA655393:TLA655401 TUW655393:TUW655401 UES655393:UES655401 UOO655393:UOO655401 UYK655393:UYK655401 VIG655393:VIG655401 VSC655393:VSC655401 WBY655393:WBY655401 WLU655393:WLU655401 WVQ655393:WVQ655401 I720929:I720937 JE720929:JE720937 TA720929:TA720937 ACW720929:ACW720937 AMS720929:AMS720937 AWO720929:AWO720937 BGK720929:BGK720937 BQG720929:BQG720937 CAC720929:CAC720937 CJY720929:CJY720937 CTU720929:CTU720937 DDQ720929:DDQ720937 DNM720929:DNM720937 DXI720929:DXI720937 EHE720929:EHE720937 ERA720929:ERA720937 FAW720929:FAW720937 FKS720929:FKS720937 FUO720929:FUO720937 GEK720929:GEK720937 GOG720929:GOG720937 GYC720929:GYC720937 HHY720929:HHY720937 HRU720929:HRU720937 IBQ720929:IBQ720937 ILM720929:ILM720937 IVI720929:IVI720937 JFE720929:JFE720937 JPA720929:JPA720937 JYW720929:JYW720937 KIS720929:KIS720937 KSO720929:KSO720937 LCK720929:LCK720937 LMG720929:LMG720937 LWC720929:LWC720937 MFY720929:MFY720937 MPU720929:MPU720937 MZQ720929:MZQ720937 NJM720929:NJM720937 NTI720929:NTI720937 ODE720929:ODE720937 ONA720929:ONA720937 OWW720929:OWW720937 PGS720929:PGS720937 PQO720929:PQO720937 QAK720929:QAK720937 QKG720929:QKG720937 QUC720929:QUC720937 RDY720929:RDY720937 RNU720929:RNU720937 RXQ720929:RXQ720937 SHM720929:SHM720937 SRI720929:SRI720937 TBE720929:TBE720937 TLA720929:TLA720937 TUW720929:TUW720937 UES720929:UES720937 UOO720929:UOO720937 UYK720929:UYK720937 VIG720929:VIG720937 VSC720929:VSC720937 WBY720929:WBY720937 WLU720929:WLU720937 WVQ720929:WVQ720937 I786465:I786473 JE786465:JE786473 TA786465:TA786473 ACW786465:ACW786473 AMS786465:AMS786473 AWO786465:AWO786473 BGK786465:BGK786473 BQG786465:BQG786473 CAC786465:CAC786473 CJY786465:CJY786473 CTU786465:CTU786473 DDQ786465:DDQ786473 DNM786465:DNM786473 DXI786465:DXI786473 EHE786465:EHE786473 ERA786465:ERA786473 FAW786465:FAW786473 FKS786465:FKS786473 FUO786465:FUO786473 GEK786465:GEK786473 GOG786465:GOG786473 GYC786465:GYC786473 HHY786465:HHY786473 HRU786465:HRU786473 IBQ786465:IBQ786473 ILM786465:ILM786473 IVI786465:IVI786473 JFE786465:JFE786473 JPA786465:JPA786473 JYW786465:JYW786473 KIS786465:KIS786473 KSO786465:KSO786473 LCK786465:LCK786473 LMG786465:LMG786473 LWC786465:LWC786473 MFY786465:MFY786473 MPU786465:MPU786473 MZQ786465:MZQ786473 NJM786465:NJM786473 NTI786465:NTI786473 ODE786465:ODE786473 ONA786465:ONA786473 OWW786465:OWW786473 PGS786465:PGS786473 PQO786465:PQO786473 QAK786465:QAK786473 QKG786465:QKG786473 QUC786465:QUC786473 RDY786465:RDY786473 RNU786465:RNU786473 RXQ786465:RXQ786473 SHM786465:SHM786473 SRI786465:SRI786473 TBE786465:TBE786473 TLA786465:TLA786473 TUW786465:TUW786473 UES786465:UES786473 UOO786465:UOO786473 UYK786465:UYK786473 VIG786465:VIG786473 VSC786465:VSC786473 WBY786465:WBY786473 WLU786465:WLU786473 WVQ786465:WVQ786473 I852001:I852009 JE852001:JE852009 TA852001:TA852009 ACW852001:ACW852009 AMS852001:AMS852009 AWO852001:AWO852009 BGK852001:BGK852009 BQG852001:BQG852009 CAC852001:CAC852009 CJY852001:CJY852009 CTU852001:CTU852009 DDQ852001:DDQ852009 DNM852001:DNM852009 DXI852001:DXI852009 EHE852001:EHE852009 ERA852001:ERA852009 FAW852001:FAW852009 FKS852001:FKS852009 FUO852001:FUO852009 GEK852001:GEK852009 GOG852001:GOG852009 GYC852001:GYC852009 HHY852001:HHY852009 HRU852001:HRU852009 IBQ852001:IBQ852009 ILM852001:ILM852009 IVI852001:IVI852009 JFE852001:JFE852009 JPA852001:JPA852009 JYW852001:JYW852009 KIS852001:KIS852009 KSO852001:KSO852009 LCK852001:LCK852009 LMG852001:LMG852009 LWC852001:LWC852009 MFY852001:MFY852009 MPU852001:MPU852009 MZQ852001:MZQ852009 NJM852001:NJM852009 NTI852001:NTI852009 ODE852001:ODE852009 ONA852001:ONA852009 OWW852001:OWW852009 PGS852001:PGS852009 PQO852001:PQO852009 QAK852001:QAK852009 QKG852001:QKG852009 QUC852001:QUC852009 RDY852001:RDY852009 RNU852001:RNU852009 RXQ852001:RXQ852009 SHM852001:SHM852009 SRI852001:SRI852009 TBE852001:TBE852009 TLA852001:TLA852009 TUW852001:TUW852009 UES852001:UES852009 UOO852001:UOO852009 UYK852001:UYK852009 VIG852001:VIG852009 VSC852001:VSC852009 WBY852001:WBY852009 WLU852001:WLU852009 WVQ852001:WVQ852009 I917537:I917545 JE917537:JE917545 TA917537:TA917545 ACW917537:ACW917545 AMS917537:AMS917545 AWO917537:AWO917545 BGK917537:BGK917545 BQG917537:BQG917545 CAC917537:CAC917545 CJY917537:CJY917545 CTU917537:CTU917545 DDQ917537:DDQ917545 DNM917537:DNM917545 DXI917537:DXI917545 EHE917537:EHE917545 ERA917537:ERA917545 FAW917537:FAW917545 FKS917537:FKS917545 FUO917537:FUO917545 GEK917537:GEK917545 GOG917537:GOG917545 GYC917537:GYC917545 HHY917537:HHY917545 HRU917537:HRU917545 IBQ917537:IBQ917545 ILM917537:ILM917545 IVI917537:IVI917545 JFE917537:JFE917545 JPA917537:JPA917545 JYW917537:JYW917545 KIS917537:KIS917545 KSO917537:KSO917545 LCK917537:LCK917545 LMG917537:LMG917545 LWC917537:LWC917545 MFY917537:MFY917545 MPU917537:MPU917545 MZQ917537:MZQ917545 NJM917537:NJM917545 NTI917537:NTI917545 ODE917537:ODE917545 ONA917537:ONA917545 OWW917537:OWW917545 PGS917537:PGS917545 PQO917537:PQO917545 QAK917537:QAK917545 QKG917537:QKG917545 QUC917537:QUC917545 RDY917537:RDY917545 RNU917537:RNU917545 RXQ917537:RXQ917545 SHM917537:SHM917545 SRI917537:SRI917545 TBE917537:TBE917545 TLA917537:TLA917545 TUW917537:TUW917545 UES917537:UES917545 UOO917537:UOO917545 UYK917537:UYK917545 VIG917537:VIG917545 VSC917537:VSC917545 WBY917537:WBY917545 WLU917537:WLU917545 WVQ917537:WVQ917545 I983073:I983081 JE983073:JE983081 TA983073:TA983081 ACW983073:ACW983081 AMS983073:AMS983081 AWO983073:AWO983081 BGK983073:BGK983081 BQG983073:BQG983081 CAC983073:CAC983081 CJY983073:CJY983081 CTU983073:CTU983081 DDQ983073:DDQ983081 DNM983073:DNM983081 DXI983073:DXI983081 EHE983073:EHE983081 ERA983073:ERA983081 FAW983073:FAW983081 FKS983073:FKS983081 FUO983073:FUO983081 GEK983073:GEK983081 GOG983073:GOG983081 GYC983073:GYC983081 HHY983073:HHY983081 HRU983073:HRU983081 IBQ983073:IBQ983081 ILM983073:ILM983081 IVI983073:IVI983081 JFE983073:JFE983081 JPA983073:JPA983081 JYW983073:JYW983081 KIS983073:KIS983081 KSO983073:KSO983081 LCK983073:LCK983081 LMG983073:LMG983081 LWC983073:LWC983081 MFY983073:MFY983081 MPU983073:MPU983081 MZQ983073:MZQ983081 NJM983073:NJM983081 NTI983073:NTI983081 ODE983073:ODE983081 ONA983073:ONA983081 OWW983073:OWW983081 PGS983073:PGS983081 PQO983073:PQO983081 QAK983073:QAK983081 QKG983073:QKG983081 QUC983073:QUC983081 RDY983073:RDY983081 RNU983073:RNU983081 RXQ983073:RXQ983081 SHM983073:SHM983081 SRI983073:SRI983081 TBE983073:TBE983081 TLA983073:TLA983081 TUW983073:TUW983081 UES983073:UES983081 UOO983073:UOO983081 UYK983073:UYK983081 VIG983073:VIG983081 VSC983073:VSC983081 WBY983073:WBY983081 WLU983073:WLU983081 WVQ983073:WVQ983081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R65577:R65578 JN65577:JN65578 TJ65577:TJ65578 ADF65577:ADF65578 ANB65577:ANB65578 AWX65577:AWX65578 BGT65577:BGT65578 BQP65577:BQP65578 CAL65577:CAL65578 CKH65577:CKH65578 CUD65577:CUD65578 DDZ65577:DDZ65578 DNV65577:DNV65578 DXR65577:DXR65578 EHN65577:EHN65578 ERJ65577:ERJ65578 FBF65577:FBF65578 FLB65577:FLB65578 FUX65577:FUX65578 GET65577:GET65578 GOP65577:GOP65578 GYL65577:GYL65578 HIH65577:HIH65578 HSD65577:HSD65578 IBZ65577:IBZ65578 ILV65577:ILV65578 IVR65577:IVR65578 JFN65577:JFN65578 JPJ65577:JPJ65578 JZF65577:JZF65578 KJB65577:KJB65578 KSX65577:KSX65578 LCT65577:LCT65578 LMP65577:LMP65578 LWL65577:LWL65578 MGH65577:MGH65578 MQD65577:MQD65578 MZZ65577:MZZ65578 NJV65577:NJV65578 NTR65577:NTR65578 ODN65577:ODN65578 ONJ65577:ONJ65578 OXF65577:OXF65578 PHB65577:PHB65578 PQX65577:PQX65578 QAT65577:QAT65578 QKP65577:QKP65578 QUL65577:QUL65578 REH65577:REH65578 ROD65577:ROD65578 RXZ65577:RXZ65578 SHV65577:SHV65578 SRR65577:SRR65578 TBN65577:TBN65578 TLJ65577:TLJ65578 TVF65577:TVF65578 UFB65577:UFB65578 UOX65577:UOX65578 UYT65577:UYT65578 VIP65577:VIP65578 VSL65577:VSL65578 WCH65577:WCH65578 WMD65577:WMD65578 WVZ65577:WVZ65578 R131113:R131114 JN131113:JN131114 TJ131113:TJ131114 ADF131113:ADF131114 ANB131113:ANB131114 AWX131113:AWX131114 BGT131113:BGT131114 BQP131113:BQP131114 CAL131113:CAL131114 CKH131113:CKH131114 CUD131113:CUD131114 DDZ131113:DDZ131114 DNV131113:DNV131114 DXR131113:DXR131114 EHN131113:EHN131114 ERJ131113:ERJ131114 FBF131113:FBF131114 FLB131113:FLB131114 FUX131113:FUX131114 GET131113:GET131114 GOP131113:GOP131114 GYL131113:GYL131114 HIH131113:HIH131114 HSD131113:HSD131114 IBZ131113:IBZ131114 ILV131113:ILV131114 IVR131113:IVR131114 JFN131113:JFN131114 JPJ131113:JPJ131114 JZF131113:JZF131114 KJB131113:KJB131114 KSX131113:KSX131114 LCT131113:LCT131114 LMP131113:LMP131114 LWL131113:LWL131114 MGH131113:MGH131114 MQD131113:MQD131114 MZZ131113:MZZ131114 NJV131113:NJV131114 NTR131113:NTR131114 ODN131113:ODN131114 ONJ131113:ONJ131114 OXF131113:OXF131114 PHB131113:PHB131114 PQX131113:PQX131114 QAT131113:QAT131114 QKP131113:QKP131114 QUL131113:QUL131114 REH131113:REH131114 ROD131113:ROD131114 RXZ131113:RXZ131114 SHV131113:SHV131114 SRR131113:SRR131114 TBN131113:TBN131114 TLJ131113:TLJ131114 TVF131113:TVF131114 UFB131113:UFB131114 UOX131113:UOX131114 UYT131113:UYT131114 VIP131113:VIP131114 VSL131113:VSL131114 WCH131113:WCH131114 WMD131113:WMD131114 WVZ131113:WVZ131114 R196649:R196650 JN196649:JN196650 TJ196649:TJ196650 ADF196649:ADF196650 ANB196649:ANB196650 AWX196649:AWX196650 BGT196649:BGT196650 BQP196649:BQP196650 CAL196649:CAL196650 CKH196649:CKH196650 CUD196649:CUD196650 DDZ196649:DDZ196650 DNV196649:DNV196650 DXR196649:DXR196650 EHN196649:EHN196650 ERJ196649:ERJ196650 FBF196649:FBF196650 FLB196649:FLB196650 FUX196649:FUX196650 GET196649:GET196650 GOP196649:GOP196650 GYL196649:GYL196650 HIH196649:HIH196650 HSD196649:HSD196650 IBZ196649:IBZ196650 ILV196649:ILV196650 IVR196649:IVR196650 JFN196649:JFN196650 JPJ196649:JPJ196650 JZF196649:JZF196650 KJB196649:KJB196650 KSX196649:KSX196650 LCT196649:LCT196650 LMP196649:LMP196650 LWL196649:LWL196650 MGH196649:MGH196650 MQD196649:MQD196650 MZZ196649:MZZ196650 NJV196649:NJV196650 NTR196649:NTR196650 ODN196649:ODN196650 ONJ196649:ONJ196650 OXF196649:OXF196650 PHB196649:PHB196650 PQX196649:PQX196650 QAT196649:QAT196650 QKP196649:QKP196650 QUL196649:QUL196650 REH196649:REH196650 ROD196649:ROD196650 RXZ196649:RXZ196650 SHV196649:SHV196650 SRR196649:SRR196650 TBN196649:TBN196650 TLJ196649:TLJ196650 TVF196649:TVF196650 UFB196649:UFB196650 UOX196649:UOX196650 UYT196649:UYT196650 VIP196649:VIP196650 VSL196649:VSL196650 WCH196649:WCH196650 WMD196649:WMD196650 WVZ196649:WVZ196650 R262185:R262186 JN262185:JN262186 TJ262185:TJ262186 ADF262185:ADF262186 ANB262185:ANB262186 AWX262185:AWX262186 BGT262185:BGT262186 BQP262185:BQP262186 CAL262185:CAL262186 CKH262185:CKH262186 CUD262185:CUD262186 DDZ262185:DDZ262186 DNV262185:DNV262186 DXR262185:DXR262186 EHN262185:EHN262186 ERJ262185:ERJ262186 FBF262185:FBF262186 FLB262185:FLB262186 FUX262185:FUX262186 GET262185:GET262186 GOP262185:GOP262186 GYL262185:GYL262186 HIH262185:HIH262186 HSD262185:HSD262186 IBZ262185:IBZ262186 ILV262185:ILV262186 IVR262185:IVR262186 JFN262185:JFN262186 JPJ262185:JPJ262186 JZF262185:JZF262186 KJB262185:KJB262186 KSX262185:KSX262186 LCT262185:LCT262186 LMP262185:LMP262186 LWL262185:LWL262186 MGH262185:MGH262186 MQD262185:MQD262186 MZZ262185:MZZ262186 NJV262185:NJV262186 NTR262185:NTR262186 ODN262185:ODN262186 ONJ262185:ONJ262186 OXF262185:OXF262186 PHB262185:PHB262186 PQX262185:PQX262186 QAT262185:QAT262186 QKP262185:QKP262186 QUL262185:QUL262186 REH262185:REH262186 ROD262185:ROD262186 RXZ262185:RXZ262186 SHV262185:SHV262186 SRR262185:SRR262186 TBN262185:TBN262186 TLJ262185:TLJ262186 TVF262185:TVF262186 UFB262185:UFB262186 UOX262185:UOX262186 UYT262185:UYT262186 VIP262185:VIP262186 VSL262185:VSL262186 WCH262185:WCH262186 WMD262185:WMD262186 WVZ262185:WVZ262186 R327721:R327722 JN327721:JN327722 TJ327721:TJ327722 ADF327721:ADF327722 ANB327721:ANB327722 AWX327721:AWX327722 BGT327721:BGT327722 BQP327721:BQP327722 CAL327721:CAL327722 CKH327721:CKH327722 CUD327721:CUD327722 DDZ327721:DDZ327722 DNV327721:DNV327722 DXR327721:DXR327722 EHN327721:EHN327722 ERJ327721:ERJ327722 FBF327721:FBF327722 FLB327721:FLB327722 FUX327721:FUX327722 GET327721:GET327722 GOP327721:GOP327722 GYL327721:GYL327722 HIH327721:HIH327722 HSD327721:HSD327722 IBZ327721:IBZ327722 ILV327721:ILV327722 IVR327721:IVR327722 JFN327721:JFN327722 JPJ327721:JPJ327722 JZF327721:JZF327722 KJB327721:KJB327722 KSX327721:KSX327722 LCT327721:LCT327722 LMP327721:LMP327722 LWL327721:LWL327722 MGH327721:MGH327722 MQD327721:MQD327722 MZZ327721:MZZ327722 NJV327721:NJV327722 NTR327721:NTR327722 ODN327721:ODN327722 ONJ327721:ONJ327722 OXF327721:OXF327722 PHB327721:PHB327722 PQX327721:PQX327722 QAT327721:QAT327722 QKP327721:QKP327722 QUL327721:QUL327722 REH327721:REH327722 ROD327721:ROD327722 RXZ327721:RXZ327722 SHV327721:SHV327722 SRR327721:SRR327722 TBN327721:TBN327722 TLJ327721:TLJ327722 TVF327721:TVF327722 UFB327721:UFB327722 UOX327721:UOX327722 UYT327721:UYT327722 VIP327721:VIP327722 VSL327721:VSL327722 WCH327721:WCH327722 WMD327721:WMD327722 WVZ327721:WVZ327722 R393257:R393258 JN393257:JN393258 TJ393257:TJ393258 ADF393257:ADF393258 ANB393257:ANB393258 AWX393257:AWX393258 BGT393257:BGT393258 BQP393257:BQP393258 CAL393257:CAL393258 CKH393257:CKH393258 CUD393257:CUD393258 DDZ393257:DDZ393258 DNV393257:DNV393258 DXR393257:DXR393258 EHN393257:EHN393258 ERJ393257:ERJ393258 FBF393257:FBF393258 FLB393257:FLB393258 FUX393257:FUX393258 GET393257:GET393258 GOP393257:GOP393258 GYL393257:GYL393258 HIH393257:HIH393258 HSD393257:HSD393258 IBZ393257:IBZ393258 ILV393257:ILV393258 IVR393257:IVR393258 JFN393257:JFN393258 JPJ393257:JPJ393258 JZF393257:JZF393258 KJB393257:KJB393258 KSX393257:KSX393258 LCT393257:LCT393258 LMP393257:LMP393258 LWL393257:LWL393258 MGH393257:MGH393258 MQD393257:MQD393258 MZZ393257:MZZ393258 NJV393257:NJV393258 NTR393257:NTR393258 ODN393257:ODN393258 ONJ393257:ONJ393258 OXF393257:OXF393258 PHB393257:PHB393258 PQX393257:PQX393258 QAT393257:QAT393258 QKP393257:QKP393258 QUL393257:QUL393258 REH393257:REH393258 ROD393257:ROD393258 RXZ393257:RXZ393258 SHV393257:SHV393258 SRR393257:SRR393258 TBN393257:TBN393258 TLJ393257:TLJ393258 TVF393257:TVF393258 UFB393257:UFB393258 UOX393257:UOX393258 UYT393257:UYT393258 VIP393257:VIP393258 VSL393257:VSL393258 WCH393257:WCH393258 WMD393257:WMD393258 WVZ393257:WVZ393258 R458793:R458794 JN458793:JN458794 TJ458793:TJ458794 ADF458793:ADF458794 ANB458793:ANB458794 AWX458793:AWX458794 BGT458793:BGT458794 BQP458793:BQP458794 CAL458793:CAL458794 CKH458793:CKH458794 CUD458793:CUD458794 DDZ458793:DDZ458794 DNV458793:DNV458794 DXR458793:DXR458794 EHN458793:EHN458794 ERJ458793:ERJ458794 FBF458793:FBF458794 FLB458793:FLB458794 FUX458793:FUX458794 GET458793:GET458794 GOP458793:GOP458794 GYL458793:GYL458794 HIH458793:HIH458794 HSD458793:HSD458794 IBZ458793:IBZ458794 ILV458793:ILV458794 IVR458793:IVR458794 JFN458793:JFN458794 JPJ458793:JPJ458794 JZF458793:JZF458794 KJB458793:KJB458794 KSX458793:KSX458794 LCT458793:LCT458794 LMP458793:LMP458794 LWL458793:LWL458794 MGH458793:MGH458794 MQD458793:MQD458794 MZZ458793:MZZ458794 NJV458793:NJV458794 NTR458793:NTR458794 ODN458793:ODN458794 ONJ458793:ONJ458794 OXF458793:OXF458794 PHB458793:PHB458794 PQX458793:PQX458794 QAT458793:QAT458794 QKP458793:QKP458794 QUL458793:QUL458794 REH458793:REH458794 ROD458793:ROD458794 RXZ458793:RXZ458794 SHV458793:SHV458794 SRR458793:SRR458794 TBN458793:TBN458794 TLJ458793:TLJ458794 TVF458793:TVF458794 UFB458793:UFB458794 UOX458793:UOX458794 UYT458793:UYT458794 VIP458793:VIP458794 VSL458793:VSL458794 WCH458793:WCH458794 WMD458793:WMD458794 WVZ458793:WVZ458794 R524329:R524330 JN524329:JN524330 TJ524329:TJ524330 ADF524329:ADF524330 ANB524329:ANB524330 AWX524329:AWX524330 BGT524329:BGT524330 BQP524329:BQP524330 CAL524329:CAL524330 CKH524329:CKH524330 CUD524329:CUD524330 DDZ524329:DDZ524330 DNV524329:DNV524330 DXR524329:DXR524330 EHN524329:EHN524330 ERJ524329:ERJ524330 FBF524329:FBF524330 FLB524329:FLB524330 FUX524329:FUX524330 GET524329:GET524330 GOP524329:GOP524330 GYL524329:GYL524330 HIH524329:HIH524330 HSD524329:HSD524330 IBZ524329:IBZ524330 ILV524329:ILV524330 IVR524329:IVR524330 JFN524329:JFN524330 JPJ524329:JPJ524330 JZF524329:JZF524330 KJB524329:KJB524330 KSX524329:KSX524330 LCT524329:LCT524330 LMP524329:LMP524330 LWL524329:LWL524330 MGH524329:MGH524330 MQD524329:MQD524330 MZZ524329:MZZ524330 NJV524329:NJV524330 NTR524329:NTR524330 ODN524329:ODN524330 ONJ524329:ONJ524330 OXF524329:OXF524330 PHB524329:PHB524330 PQX524329:PQX524330 QAT524329:QAT524330 QKP524329:QKP524330 QUL524329:QUL524330 REH524329:REH524330 ROD524329:ROD524330 RXZ524329:RXZ524330 SHV524329:SHV524330 SRR524329:SRR524330 TBN524329:TBN524330 TLJ524329:TLJ524330 TVF524329:TVF524330 UFB524329:UFB524330 UOX524329:UOX524330 UYT524329:UYT524330 VIP524329:VIP524330 VSL524329:VSL524330 WCH524329:WCH524330 WMD524329:WMD524330 WVZ524329:WVZ524330 R589865:R589866 JN589865:JN589866 TJ589865:TJ589866 ADF589865:ADF589866 ANB589865:ANB589866 AWX589865:AWX589866 BGT589865:BGT589866 BQP589865:BQP589866 CAL589865:CAL589866 CKH589865:CKH589866 CUD589865:CUD589866 DDZ589865:DDZ589866 DNV589865:DNV589866 DXR589865:DXR589866 EHN589865:EHN589866 ERJ589865:ERJ589866 FBF589865:FBF589866 FLB589865:FLB589866 FUX589865:FUX589866 GET589865:GET589866 GOP589865:GOP589866 GYL589865:GYL589866 HIH589865:HIH589866 HSD589865:HSD589866 IBZ589865:IBZ589866 ILV589865:ILV589866 IVR589865:IVR589866 JFN589865:JFN589866 JPJ589865:JPJ589866 JZF589865:JZF589866 KJB589865:KJB589866 KSX589865:KSX589866 LCT589865:LCT589866 LMP589865:LMP589866 LWL589865:LWL589866 MGH589865:MGH589866 MQD589865:MQD589866 MZZ589865:MZZ589866 NJV589865:NJV589866 NTR589865:NTR589866 ODN589865:ODN589866 ONJ589865:ONJ589866 OXF589865:OXF589866 PHB589865:PHB589866 PQX589865:PQX589866 QAT589865:QAT589866 QKP589865:QKP589866 QUL589865:QUL589866 REH589865:REH589866 ROD589865:ROD589866 RXZ589865:RXZ589866 SHV589865:SHV589866 SRR589865:SRR589866 TBN589865:TBN589866 TLJ589865:TLJ589866 TVF589865:TVF589866 UFB589865:UFB589866 UOX589865:UOX589866 UYT589865:UYT589866 VIP589865:VIP589866 VSL589865:VSL589866 WCH589865:WCH589866 WMD589865:WMD589866 WVZ589865:WVZ589866 R655401:R655402 JN655401:JN655402 TJ655401:TJ655402 ADF655401:ADF655402 ANB655401:ANB655402 AWX655401:AWX655402 BGT655401:BGT655402 BQP655401:BQP655402 CAL655401:CAL655402 CKH655401:CKH655402 CUD655401:CUD655402 DDZ655401:DDZ655402 DNV655401:DNV655402 DXR655401:DXR655402 EHN655401:EHN655402 ERJ655401:ERJ655402 FBF655401:FBF655402 FLB655401:FLB655402 FUX655401:FUX655402 GET655401:GET655402 GOP655401:GOP655402 GYL655401:GYL655402 HIH655401:HIH655402 HSD655401:HSD655402 IBZ655401:IBZ655402 ILV655401:ILV655402 IVR655401:IVR655402 JFN655401:JFN655402 JPJ655401:JPJ655402 JZF655401:JZF655402 KJB655401:KJB655402 KSX655401:KSX655402 LCT655401:LCT655402 LMP655401:LMP655402 LWL655401:LWL655402 MGH655401:MGH655402 MQD655401:MQD655402 MZZ655401:MZZ655402 NJV655401:NJV655402 NTR655401:NTR655402 ODN655401:ODN655402 ONJ655401:ONJ655402 OXF655401:OXF655402 PHB655401:PHB655402 PQX655401:PQX655402 QAT655401:QAT655402 QKP655401:QKP655402 QUL655401:QUL655402 REH655401:REH655402 ROD655401:ROD655402 RXZ655401:RXZ655402 SHV655401:SHV655402 SRR655401:SRR655402 TBN655401:TBN655402 TLJ655401:TLJ655402 TVF655401:TVF655402 UFB655401:UFB655402 UOX655401:UOX655402 UYT655401:UYT655402 VIP655401:VIP655402 VSL655401:VSL655402 WCH655401:WCH655402 WMD655401:WMD655402 WVZ655401:WVZ655402 R720937:R720938 JN720937:JN720938 TJ720937:TJ720938 ADF720937:ADF720938 ANB720937:ANB720938 AWX720937:AWX720938 BGT720937:BGT720938 BQP720937:BQP720938 CAL720937:CAL720938 CKH720937:CKH720938 CUD720937:CUD720938 DDZ720937:DDZ720938 DNV720937:DNV720938 DXR720937:DXR720938 EHN720937:EHN720938 ERJ720937:ERJ720938 FBF720937:FBF720938 FLB720937:FLB720938 FUX720937:FUX720938 GET720937:GET720938 GOP720937:GOP720938 GYL720937:GYL720938 HIH720937:HIH720938 HSD720937:HSD720938 IBZ720937:IBZ720938 ILV720937:ILV720938 IVR720937:IVR720938 JFN720937:JFN720938 JPJ720937:JPJ720938 JZF720937:JZF720938 KJB720937:KJB720938 KSX720937:KSX720938 LCT720937:LCT720938 LMP720937:LMP720938 LWL720937:LWL720938 MGH720937:MGH720938 MQD720937:MQD720938 MZZ720937:MZZ720938 NJV720937:NJV720938 NTR720937:NTR720938 ODN720937:ODN720938 ONJ720937:ONJ720938 OXF720937:OXF720938 PHB720937:PHB720938 PQX720937:PQX720938 QAT720937:QAT720938 QKP720937:QKP720938 QUL720937:QUL720938 REH720937:REH720938 ROD720937:ROD720938 RXZ720937:RXZ720938 SHV720937:SHV720938 SRR720937:SRR720938 TBN720937:TBN720938 TLJ720937:TLJ720938 TVF720937:TVF720938 UFB720937:UFB720938 UOX720937:UOX720938 UYT720937:UYT720938 VIP720937:VIP720938 VSL720937:VSL720938 WCH720937:WCH720938 WMD720937:WMD720938 WVZ720937:WVZ720938 R786473:R786474 JN786473:JN786474 TJ786473:TJ786474 ADF786473:ADF786474 ANB786473:ANB786474 AWX786473:AWX786474 BGT786473:BGT786474 BQP786473:BQP786474 CAL786473:CAL786474 CKH786473:CKH786474 CUD786473:CUD786474 DDZ786473:DDZ786474 DNV786473:DNV786474 DXR786473:DXR786474 EHN786473:EHN786474 ERJ786473:ERJ786474 FBF786473:FBF786474 FLB786473:FLB786474 FUX786473:FUX786474 GET786473:GET786474 GOP786473:GOP786474 GYL786473:GYL786474 HIH786473:HIH786474 HSD786473:HSD786474 IBZ786473:IBZ786474 ILV786473:ILV786474 IVR786473:IVR786474 JFN786473:JFN786474 JPJ786473:JPJ786474 JZF786473:JZF786474 KJB786473:KJB786474 KSX786473:KSX786474 LCT786473:LCT786474 LMP786473:LMP786474 LWL786473:LWL786474 MGH786473:MGH786474 MQD786473:MQD786474 MZZ786473:MZZ786474 NJV786473:NJV786474 NTR786473:NTR786474 ODN786473:ODN786474 ONJ786473:ONJ786474 OXF786473:OXF786474 PHB786473:PHB786474 PQX786473:PQX786474 QAT786473:QAT786474 QKP786473:QKP786474 QUL786473:QUL786474 REH786473:REH786474 ROD786473:ROD786474 RXZ786473:RXZ786474 SHV786473:SHV786474 SRR786473:SRR786474 TBN786473:TBN786474 TLJ786473:TLJ786474 TVF786473:TVF786474 UFB786473:UFB786474 UOX786473:UOX786474 UYT786473:UYT786474 VIP786473:VIP786474 VSL786473:VSL786474 WCH786473:WCH786474 WMD786473:WMD786474 WVZ786473:WVZ786474 R852009:R852010 JN852009:JN852010 TJ852009:TJ852010 ADF852009:ADF852010 ANB852009:ANB852010 AWX852009:AWX852010 BGT852009:BGT852010 BQP852009:BQP852010 CAL852009:CAL852010 CKH852009:CKH852010 CUD852009:CUD852010 DDZ852009:DDZ852010 DNV852009:DNV852010 DXR852009:DXR852010 EHN852009:EHN852010 ERJ852009:ERJ852010 FBF852009:FBF852010 FLB852009:FLB852010 FUX852009:FUX852010 GET852009:GET852010 GOP852009:GOP852010 GYL852009:GYL852010 HIH852009:HIH852010 HSD852009:HSD852010 IBZ852009:IBZ852010 ILV852009:ILV852010 IVR852009:IVR852010 JFN852009:JFN852010 JPJ852009:JPJ852010 JZF852009:JZF852010 KJB852009:KJB852010 KSX852009:KSX852010 LCT852009:LCT852010 LMP852009:LMP852010 LWL852009:LWL852010 MGH852009:MGH852010 MQD852009:MQD852010 MZZ852009:MZZ852010 NJV852009:NJV852010 NTR852009:NTR852010 ODN852009:ODN852010 ONJ852009:ONJ852010 OXF852009:OXF852010 PHB852009:PHB852010 PQX852009:PQX852010 QAT852009:QAT852010 QKP852009:QKP852010 QUL852009:QUL852010 REH852009:REH852010 ROD852009:ROD852010 RXZ852009:RXZ852010 SHV852009:SHV852010 SRR852009:SRR852010 TBN852009:TBN852010 TLJ852009:TLJ852010 TVF852009:TVF852010 UFB852009:UFB852010 UOX852009:UOX852010 UYT852009:UYT852010 VIP852009:VIP852010 VSL852009:VSL852010 WCH852009:WCH852010 WMD852009:WMD852010 WVZ852009:WVZ852010 R917545:R917546 JN917545:JN917546 TJ917545:TJ917546 ADF917545:ADF917546 ANB917545:ANB917546 AWX917545:AWX917546 BGT917545:BGT917546 BQP917545:BQP917546 CAL917545:CAL917546 CKH917545:CKH917546 CUD917545:CUD917546 DDZ917545:DDZ917546 DNV917545:DNV917546 DXR917545:DXR917546 EHN917545:EHN917546 ERJ917545:ERJ917546 FBF917545:FBF917546 FLB917545:FLB917546 FUX917545:FUX917546 GET917545:GET917546 GOP917545:GOP917546 GYL917545:GYL917546 HIH917545:HIH917546 HSD917545:HSD917546 IBZ917545:IBZ917546 ILV917545:ILV917546 IVR917545:IVR917546 JFN917545:JFN917546 JPJ917545:JPJ917546 JZF917545:JZF917546 KJB917545:KJB917546 KSX917545:KSX917546 LCT917545:LCT917546 LMP917545:LMP917546 LWL917545:LWL917546 MGH917545:MGH917546 MQD917545:MQD917546 MZZ917545:MZZ917546 NJV917545:NJV917546 NTR917545:NTR917546 ODN917545:ODN917546 ONJ917545:ONJ917546 OXF917545:OXF917546 PHB917545:PHB917546 PQX917545:PQX917546 QAT917545:QAT917546 QKP917545:QKP917546 QUL917545:QUL917546 REH917545:REH917546 ROD917545:ROD917546 RXZ917545:RXZ917546 SHV917545:SHV917546 SRR917545:SRR917546 TBN917545:TBN917546 TLJ917545:TLJ917546 TVF917545:TVF917546 UFB917545:UFB917546 UOX917545:UOX917546 UYT917545:UYT917546 VIP917545:VIP917546 VSL917545:VSL917546 WCH917545:WCH917546 WMD917545:WMD917546 WVZ917545:WVZ917546 R983081:R983082 JN983081:JN983082 TJ983081:TJ983082 ADF983081:ADF983082 ANB983081:ANB983082 AWX983081:AWX983082 BGT983081:BGT983082 BQP983081:BQP983082 CAL983081:CAL983082 CKH983081:CKH983082 CUD983081:CUD983082 DDZ983081:DDZ983082 DNV983081:DNV983082 DXR983081:DXR983082 EHN983081:EHN983082 ERJ983081:ERJ983082 FBF983081:FBF983082 FLB983081:FLB983082 FUX983081:FUX983082 GET983081:GET983082 GOP983081:GOP983082 GYL983081:GYL983082 HIH983081:HIH983082 HSD983081:HSD983082 IBZ983081:IBZ983082 ILV983081:ILV983082 IVR983081:IVR983082 JFN983081:JFN983082 JPJ983081:JPJ983082 JZF983081:JZF983082 KJB983081:KJB983082 KSX983081:KSX983082 LCT983081:LCT983082 LMP983081:LMP983082 LWL983081:LWL983082 MGH983081:MGH983082 MQD983081:MQD983082 MZZ983081:MZZ983082 NJV983081:NJV983082 NTR983081:NTR983082 ODN983081:ODN983082 ONJ983081:ONJ983082 OXF983081:OXF983082 PHB983081:PHB983082 PQX983081:PQX983082 QAT983081:QAT983082 QKP983081:QKP983082 QUL983081:QUL983082 REH983081:REH983082 ROD983081:ROD983082 RXZ983081:RXZ983082 SHV983081:SHV983082 SRR983081:SRR983082 TBN983081:TBN983082 TLJ983081:TLJ983082 TVF983081:TVF983082 UFB983081:UFB983082 UOX983081:UOX983082 UYT983081:UYT983082 VIP983081:VIP983082 VSL983081:VSL983082 WCH983081:WCH983082 WMD983081:WMD983082 WVZ983081:WVZ983082 L34:L42 JH34:JH42 TD34:TD42 ACZ34:ACZ42 AMV34:AMV42 AWR34:AWR42 BGN34:BGN42 BQJ34:BQJ42 CAF34:CAF42 CKB34:CKB42 CTX34:CTX42 DDT34:DDT42 DNP34:DNP42 DXL34:DXL42 EHH34:EHH42 ERD34:ERD42 FAZ34:FAZ42 FKV34:FKV42 FUR34:FUR42 GEN34:GEN42 GOJ34:GOJ42 GYF34:GYF42 HIB34:HIB42 HRX34:HRX42 IBT34:IBT42 ILP34:ILP42 IVL34:IVL42 JFH34:JFH42 JPD34:JPD42 JYZ34:JYZ42 KIV34:KIV42 KSR34:KSR42 LCN34:LCN42 LMJ34:LMJ42 LWF34:LWF42 MGB34:MGB42 MPX34:MPX42 MZT34:MZT42 NJP34:NJP42 NTL34:NTL42 ODH34:ODH42 OND34:OND42 OWZ34:OWZ42 PGV34:PGV42 PQR34:PQR42 QAN34:QAN42 QKJ34:QKJ42 QUF34:QUF42 REB34:REB42 RNX34:RNX42 RXT34:RXT42 SHP34:SHP42 SRL34:SRL42 TBH34:TBH42 TLD34:TLD42 TUZ34:TUZ42 UEV34:UEV42 UOR34:UOR42 UYN34:UYN42 VIJ34:VIJ42 VSF34:VSF42 WCB34:WCB42 WLX34:WLX42 WVT34:WVT42 L65570:L65578 JH65570:JH65578 TD65570:TD65578 ACZ65570:ACZ65578 AMV65570:AMV65578 AWR65570:AWR65578 BGN65570:BGN65578 BQJ65570:BQJ65578 CAF65570:CAF65578 CKB65570:CKB65578 CTX65570:CTX65578 DDT65570:DDT65578 DNP65570:DNP65578 DXL65570:DXL65578 EHH65570:EHH65578 ERD65570:ERD65578 FAZ65570:FAZ65578 FKV65570:FKV65578 FUR65570:FUR65578 GEN65570:GEN65578 GOJ65570:GOJ65578 GYF65570:GYF65578 HIB65570:HIB65578 HRX65570:HRX65578 IBT65570:IBT65578 ILP65570:ILP65578 IVL65570:IVL65578 JFH65570:JFH65578 JPD65570:JPD65578 JYZ65570:JYZ65578 KIV65570:KIV65578 KSR65570:KSR65578 LCN65570:LCN65578 LMJ65570:LMJ65578 LWF65570:LWF65578 MGB65570:MGB65578 MPX65570:MPX65578 MZT65570:MZT65578 NJP65570:NJP65578 NTL65570:NTL65578 ODH65570:ODH65578 OND65570:OND65578 OWZ65570:OWZ65578 PGV65570:PGV65578 PQR65570:PQR65578 QAN65570:QAN65578 QKJ65570:QKJ65578 QUF65570:QUF65578 REB65570:REB65578 RNX65570:RNX65578 RXT65570:RXT65578 SHP65570:SHP65578 SRL65570:SRL65578 TBH65570:TBH65578 TLD65570:TLD65578 TUZ65570:TUZ65578 UEV65570:UEV65578 UOR65570:UOR65578 UYN65570:UYN65578 VIJ65570:VIJ65578 VSF65570:VSF65578 WCB65570:WCB65578 WLX65570:WLX65578 WVT65570:WVT65578 L131106:L131114 JH131106:JH131114 TD131106:TD131114 ACZ131106:ACZ131114 AMV131106:AMV131114 AWR131106:AWR131114 BGN131106:BGN131114 BQJ131106:BQJ131114 CAF131106:CAF131114 CKB131106:CKB131114 CTX131106:CTX131114 DDT131106:DDT131114 DNP131106:DNP131114 DXL131106:DXL131114 EHH131106:EHH131114 ERD131106:ERD131114 FAZ131106:FAZ131114 FKV131106:FKV131114 FUR131106:FUR131114 GEN131106:GEN131114 GOJ131106:GOJ131114 GYF131106:GYF131114 HIB131106:HIB131114 HRX131106:HRX131114 IBT131106:IBT131114 ILP131106:ILP131114 IVL131106:IVL131114 JFH131106:JFH131114 JPD131106:JPD131114 JYZ131106:JYZ131114 KIV131106:KIV131114 KSR131106:KSR131114 LCN131106:LCN131114 LMJ131106:LMJ131114 LWF131106:LWF131114 MGB131106:MGB131114 MPX131106:MPX131114 MZT131106:MZT131114 NJP131106:NJP131114 NTL131106:NTL131114 ODH131106:ODH131114 OND131106:OND131114 OWZ131106:OWZ131114 PGV131106:PGV131114 PQR131106:PQR131114 QAN131106:QAN131114 QKJ131106:QKJ131114 QUF131106:QUF131114 REB131106:REB131114 RNX131106:RNX131114 RXT131106:RXT131114 SHP131106:SHP131114 SRL131106:SRL131114 TBH131106:TBH131114 TLD131106:TLD131114 TUZ131106:TUZ131114 UEV131106:UEV131114 UOR131106:UOR131114 UYN131106:UYN131114 VIJ131106:VIJ131114 VSF131106:VSF131114 WCB131106:WCB131114 WLX131106:WLX131114 WVT131106:WVT131114 L196642:L196650 JH196642:JH196650 TD196642:TD196650 ACZ196642:ACZ196650 AMV196642:AMV196650 AWR196642:AWR196650 BGN196642:BGN196650 BQJ196642:BQJ196650 CAF196642:CAF196650 CKB196642:CKB196650 CTX196642:CTX196650 DDT196642:DDT196650 DNP196642:DNP196650 DXL196642:DXL196650 EHH196642:EHH196650 ERD196642:ERD196650 FAZ196642:FAZ196650 FKV196642:FKV196650 FUR196642:FUR196650 GEN196642:GEN196650 GOJ196642:GOJ196650 GYF196642:GYF196650 HIB196642:HIB196650 HRX196642:HRX196650 IBT196642:IBT196650 ILP196642:ILP196650 IVL196642:IVL196650 JFH196642:JFH196650 JPD196642:JPD196650 JYZ196642:JYZ196650 KIV196642:KIV196650 KSR196642:KSR196650 LCN196642:LCN196650 LMJ196642:LMJ196650 LWF196642:LWF196650 MGB196642:MGB196650 MPX196642:MPX196650 MZT196642:MZT196650 NJP196642:NJP196650 NTL196642:NTL196650 ODH196642:ODH196650 OND196642:OND196650 OWZ196642:OWZ196650 PGV196642:PGV196650 PQR196642:PQR196650 QAN196642:QAN196650 QKJ196642:QKJ196650 QUF196642:QUF196650 REB196642:REB196650 RNX196642:RNX196650 RXT196642:RXT196650 SHP196642:SHP196650 SRL196642:SRL196650 TBH196642:TBH196650 TLD196642:TLD196650 TUZ196642:TUZ196650 UEV196642:UEV196650 UOR196642:UOR196650 UYN196642:UYN196650 VIJ196642:VIJ196650 VSF196642:VSF196650 WCB196642:WCB196650 WLX196642:WLX196650 WVT196642:WVT196650 L262178:L262186 JH262178:JH262186 TD262178:TD262186 ACZ262178:ACZ262186 AMV262178:AMV262186 AWR262178:AWR262186 BGN262178:BGN262186 BQJ262178:BQJ262186 CAF262178:CAF262186 CKB262178:CKB262186 CTX262178:CTX262186 DDT262178:DDT262186 DNP262178:DNP262186 DXL262178:DXL262186 EHH262178:EHH262186 ERD262178:ERD262186 FAZ262178:FAZ262186 FKV262178:FKV262186 FUR262178:FUR262186 GEN262178:GEN262186 GOJ262178:GOJ262186 GYF262178:GYF262186 HIB262178:HIB262186 HRX262178:HRX262186 IBT262178:IBT262186 ILP262178:ILP262186 IVL262178:IVL262186 JFH262178:JFH262186 JPD262178:JPD262186 JYZ262178:JYZ262186 KIV262178:KIV262186 KSR262178:KSR262186 LCN262178:LCN262186 LMJ262178:LMJ262186 LWF262178:LWF262186 MGB262178:MGB262186 MPX262178:MPX262186 MZT262178:MZT262186 NJP262178:NJP262186 NTL262178:NTL262186 ODH262178:ODH262186 OND262178:OND262186 OWZ262178:OWZ262186 PGV262178:PGV262186 PQR262178:PQR262186 QAN262178:QAN262186 QKJ262178:QKJ262186 QUF262178:QUF262186 REB262178:REB262186 RNX262178:RNX262186 RXT262178:RXT262186 SHP262178:SHP262186 SRL262178:SRL262186 TBH262178:TBH262186 TLD262178:TLD262186 TUZ262178:TUZ262186 UEV262178:UEV262186 UOR262178:UOR262186 UYN262178:UYN262186 VIJ262178:VIJ262186 VSF262178:VSF262186 WCB262178:WCB262186 WLX262178:WLX262186 WVT262178:WVT262186 L327714:L327722 JH327714:JH327722 TD327714:TD327722 ACZ327714:ACZ327722 AMV327714:AMV327722 AWR327714:AWR327722 BGN327714:BGN327722 BQJ327714:BQJ327722 CAF327714:CAF327722 CKB327714:CKB327722 CTX327714:CTX327722 DDT327714:DDT327722 DNP327714:DNP327722 DXL327714:DXL327722 EHH327714:EHH327722 ERD327714:ERD327722 FAZ327714:FAZ327722 FKV327714:FKV327722 FUR327714:FUR327722 GEN327714:GEN327722 GOJ327714:GOJ327722 GYF327714:GYF327722 HIB327714:HIB327722 HRX327714:HRX327722 IBT327714:IBT327722 ILP327714:ILP327722 IVL327714:IVL327722 JFH327714:JFH327722 JPD327714:JPD327722 JYZ327714:JYZ327722 KIV327714:KIV327722 KSR327714:KSR327722 LCN327714:LCN327722 LMJ327714:LMJ327722 LWF327714:LWF327722 MGB327714:MGB327722 MPX327714:MPX327722 MZT327714:MZT327722 NJP327714:NJP327722 NTL327714:NTL327722 ODH327714:ODH327722 OND327714:OND327722 OWZ327714:OWZ327722 PGV327714:PGV327722 PQR327714:PQR327722 QAN327714:QAN327722 QKJ327714:QKJ327722 QUF327714:QUF327722 REB327714:REB327722 RNX327714:RNX327722 RXT327714:RXT327722 SHP327714:SHP327722 SRL327714:SRL327722 TBH327714:TBH327722 TLD327714:TLD327722 TUZ327714:TUZ327722 UEV327714:UEV327722 UOR327714:UOR327722 UYN327714:UYN327722 VIJ327714:VIJ327722 VSF327714:VSF327722 WCB327714:WCB327722 WLX327714:WLX327722 WVT327714:WVT327722 L393250:L393258 JH393250:JH393258 TD393250:TD393258 ACZ393250:ACZ393258 AMV393250:AMV393258 AWR393250:AWR393258 BGN393250:BGN393258 BQJ393250:BQJ393258 CAF393250:CAF393258 CKB393250:CKB393258 CTX393250:CTX393258 DDT393250:DDT393258 DNP393250:DNP393258 DXL393250:DXL393258 EHH393250:EHH393258 ERD393250:ERD393258 FAZ393250:FAZ393258 FKV393250:FKV393258 FUR393250:FUR393258 GEN393250:GEN393258 GOJ393250:GOJ393258 GYF393250:GYF393258 HIB393250:HIB393258 HRX393250:HRX393258 IBT393250:IBT393258 ILP393250:ILP393258 IVL393250:IVL393258 JFH393250:JFH393258 JPD393250:JPD393258 JYZ393250:JYZ393258 KIV393250:KIV393258 KSR393250:KSR393258 LCN393250:LCN393258 LMJ393250:LMJ393258 LWF393250:LWF393258 MGB393250:MGB393258 MPX393250:MPX393258 MZT393250:MZT393258 NJP393250:NJP393258 NTL393250:NTL393258 ODH393250:ODH393258 OND393250:OND393258 OWZ393250:OWZ393258 PGV393250:PGV393258 PQR393250:PQR393258 QAN393250:QAN393258 QKJ393250:QKJ393258 QUF393250:QUF393258 REB393250:REB393258 RNX393250:RNX393258 RXT393250:RXT393258 SHP393250:SHP393258 SRL393250:SRL393258 TBH393250:TBH393258 TLD393250:TLD393258 TUZ393250:TUZ393258 UEV393250:UEV393258 UOR393250:UOR393258 UYN393250:UYN393258 VIJ393250:VIJ393258 VSF393250:VSF393258 WCB393250:WCB393258 WLX393250:WLX393258 WVT393250:WVT393258 L458786:L458794 JH458786:JH458794 TD458786:TD458794 ACZ458786:ACZ458794 AMV458786:AMV458794 AWR458786:AWR458794 BGN458786:BGN458794 BQJ458786:BQJ458794 CAF458786:CAF458794 CKB458786:CKB458794 CTX458786:CTX458794 DDT458786:DDT458794 DNP458786:DNP458794 DXL458786:DXL458794 EHH458786:EHH458794 ERD458786:ERD458794 FAZ458786:FAZ458794 FKV458786:FKV458794 FUR458786:FUR458794 GEN458786:GEN458794 GOJ458786:GOJ458794 GYF458786:GYF458794 HIB458786:HIB458794 HRX458786:HRX458794 IBT458786:IBT458794 ILP458786:ILP458794 IVL458786:IVL458794 JFH458786:JFH458794 JPD458786:JPD458794 JYZ458786:JYZ458794 KIV458786:KIV458794 KSR458786:KSR458794 LCN458786:LCN458794 LMJ458786:LMJ458794 LWF458786:LWF458794 MGB458786:MGB458794 MPX458786:MPX458794 MZT458786:MZT458794 NJP458786:NJP458794 NTL458786:NTL458794 ODH458786:ODH458794 OND458786:OND458794 OWZ458786:OWZ458794 PGV458786:PGV458794 PQR458786:PQR458794 QAN458786:QAN458794 QKJ458786:QKJ458794 QUF458786:QUF458794 REB458786:REB458794 RNX458786:RNX458794 RXT458786:RXT458794 SHP458786:SHP458794 SRL458786:SRL458794 TBH458786:TBH458794 TLD458786:TLD458794 TUZ458786:TUZ458794 UEV458786:UEV458794 UOR458786:UOR458794 UYN458786:UYN458794 VIJ458786:VIJ458794 VSF458786:VSF458794 WCB458786:WCB458794 WLX458786:WLX458794 WVT458786:WVT458794 L524322:L524330 JH524322:JH524330 TD524322:TD524330 ACZ524322:ACZ524330 AMV524322:AMV524330 AWR524322:AWR524330 BGN524322:BGN524330 BQJ524322:BQJ524330 CAF524322:CAF524330 CKB524322:CKB524330 CTX524322:CTX524330 DDT524322:DDT524330 DNP524322:DNP524330 DXL524322:DXL524330 EHH524322:EHH524330 ERD524322:ERD524330 FAZ524322:FAZ524330 FKV524322:FKV524330 FUR524322:FUR524330 GEN524322:GEN524330 GOJ524322:GOJ524330 GYF524322:GYF524330 HIB524322:HIB524330 HRX524322:HRX524330 IBT524322:IBT524330 ILP524322:ILP524330 IVL524322:IVL524330 JFH524322:JFH524330 JPD524322:JPD524330 JYZ524322:JYZ524330 KIV524322:KIV524330 KSR524322:KSR524330 LCN524322:LCN524330 LMJ524322:LMJ524330 LWF524322:LWF524330 MGB524322:MGB524330 MPX524322:MPX524330 MZT524322:MZT524330 NJP524322:NJP524330 NTL524322:NTL524330 ODH524322:ODH524330 OND524322:OND524330 OWZ524322:OWZ524330 PGV524322:PGV524330 PQR524322:PQR524330 QAN524322:QAN524330 QKJ524322:QKJ524330 QUF524322:QUF524330 REB524322:REB524330 RNX524322:RNX524330 RXT524322:RXT524330 SHP524322:SHP524330 SRL524322:SRL524330 TBH524322:TBH524330 TLD524322:TLD524330 TUZ524322:TUZ524330 UEV524322:UEV524330 UOR524322:UOR524330 UYN524322:UYN524330 VIJ524322:VIJ524330 VSF524322:VSF524330 WCB524322:WCB524330 WLX524322:WLX524330 WVT524322:WVT524330 L589858:L589866 JH589858:JH589866 TD589858:TD589866 ACZ589858:ACZ589866 AMV589858:AMV589866 AWR589858:AWR589866 BGN589858:BGN589866 BQJ589858:BQJ589866 CAF589858:CAF589866 CKB589858:CKB589866 CTX589858:CTX589866 DDT589858:DDT589866 DNP589858:DNP589866 DXL589858:DXL589866 EHH589858:EHH589866 ERD589858:ERD589866 FAZ589858:FAZ589866 FKV589858:FKV589866 FUR589858:FUR589866 GEN589858:GEN589866 GOJ589858:GOJ589866 GYF589858:GYF589866 HIB589858:HIB589866 HRX589858:HRX589866 IBT589858:IBT589866 ILP589858:ILP589866 IVL589858:IVL589866 JFH589858:JFH589866 JPD589858:JPD589866 JYZ589858:JYZ589866 KIV589858:KIV589866 KSR589858:KSR589866 LCN589858:LCN589866 LMJ589858:LMJ589866 LWF589858:LWF589866 MGB589858:MGB589866 MPX589858:MPX589866 MZT589858:MZT589866 NJP589858:NJP589866 NTL589858:NTL589866 ODH589858:ODH589866 OND589858:OND589866 OWZ589858:OWZ589866 PGV589858:PGV589866 PQR589858:PQR589866 QAN589858:QAN589866 QKJ589858:QKJ589866 QUF589858:QUF589866 REB589858:REB589866 RNX589858:RNX589866 RXT589858:RXT589866 SHP589858:SHP589866 SRL589858:SRL589866 TBH589858:TBH589866 TLD589858:TLD589866 TUZ589858:TUZ589866 UEV589858:UEV589866 UOR589858:UOR589866 UYN589858:UYN589866 VIJ589858:VIJ589866 VSF589858:VSF589866 WCB589858:WCB589866 WLX589858:WLX589866 WVT589858:WVT589866 L655394:L655402 JH655394:JH655402 TD655394:TD655402 ACZ655394:ACZ655402 AMV655394:AMV655402 AWR655394:AWR655402 BGN655394:BGN655402 BQJ655394:BQJ655402 CAF655394:CAF655402 CKB655394:CKB655402 CTX655394:CTX655402 DDT655394:DDT655402 DNP655394:DNP655402 DXL655394:DXL655402 EHH655394:EHH655402 ERD655394:ERD655402 FAZ655394:FAZ655402 FKV655394:FKV655402 FUR655394:FUR655402 GEN655394:GEN655402 GOJ655394:GOJ655402 GYF655394:GYF655402 HIB655394:HIB655402 HRX655394:HRX655402 IBT655394:IBT655402 ILP655394:ILP655402 IVL655394:IVL655402 JFH655394:JFH655402 JPD655394:JPD655402 JYZ655394:JYZ655402 KIV655394:KIV655402 KSR655394:KSR655402 LCN655394:LCN655402 LMJ655394:LMJ655402 LWF655394:LWF655402 MGB655394:MGB655402 MPX655394:MPX655402 MZT655394:MZT655402 NJP655394:NJP655402 NTL655394:NTL655402 ODH655394:ODH655402 OND655394:OND655402 OWZ655394:OWZ655402 PGV655394:PGV655402 PQR655394:PQR655402 QAN655394:QAN655402 QKJ655394:QKJ655402 QUF655394:QUF655402 REB655394:REB655402 RNX655394:RNX655402 RXT655394:RXT655402 SHP655394:SHP655402 SRL655394:SRL655402 TBH655394:TBH655402 TLD655394:TLD655402 TUZ655394:TUZ655402 UEV655394:UEV655402 UOR655394:UOR655402 UYN655394:UYN655402 VIJ655394:VIJ655402 VSF655394:VSF655402 WCB655394:WCB655402 WLX655394:WLX655402 WVT655394:WVT655402 L720930:L720938 JH720930:JH720938 TD720930:TD720938 ACZ720930:ACZ720938 AMV720930:AMV720938 AWR720930:AWR720938 BGN720930:BGN720938 BQJ720930:BQJ720938 CAF720930:CAF720938 CKB720930:CKB720938 CTX720930:CTX720938 DDT720930:DDT720938 DNP720930:DNP720938 DXL720930:DXL720938 EHH720930:EHH720938 ERD720930:ERD720938 FAZ720930:FAZ720938 FKV720930:FKV720938 FUR720930:FUR720938 GEN720930:GEN720938 GOJ720930:GOJ720938 GYF720930:GYF720938 HIB720930:HIB720938 HRX720930:HRX720938 IBT720930:IBT720938 ILP720930:ILP720938 IVL720930:IVL720938 JFH720930:JFH720938 JPD720930:JPD720938 JYZ720930:JYZ720938 KIV720930:KIV720938 KSR720930:KSR720938 LCN720930:LCN720938 LMJ720930:LMJ720938 LWF720930:LWF720938 MGB720930:MGB720938 MPX720930:MPX720938 MZT720930:MZT720938 NJP720930:NJP720938 NTL720930:NTL720938 ODH720930:ODH720938 OND720930:OND720938 OWZ720930:OWZ720938 PGV720930:PGV720938 PQR720930:PQR720938 QAN720930:QAN720938 QKJ720930:QKJ720938 QUF720930:QUF720938 REB720930:REB720938 RNX720930:RNX720938 RXT720930:RXT720938 SHP720930:SHP720938 SRL720930:SRL720938 TBH720930:TBH720938 TLD720930:TLD720938 TUZ720930:TUZ720938 UEV720930:UEV720938 UOR720930:UOR720938 UYN720930:UYN720938 VIJ720930:VIJ720938 VSF720930:VSF720938 WCB720930:WCB720938 WLX720930:WLX720938 WVT720930:WVT720938 L786466:L786474 JH786466:JH786474 TD786466:TD786474 ACZ786466:ACZ786474 AMV786466:AMV786474 AWR786466:AWR786474 BGN786466:BGN786474 BQJ786466:BQJ786474 CAF786466:CAF786474 CKB786466:CKB786474 CTX786466:CTX786474 DDT786466:DDT786474 DNP786466:DNP786474 DXL786466:DXL786474 EHH786466:EHH786474 ERD786466:ERD786474 FAZ786466:FAZ786474 FKV786466:FKV786474 FUR786466:FUR786474 GEN786466:GEN786474 GOJ786466:GOJ786474 GYF786466:GYF786474 HIB786466:HIB786474 HRX786466:HRX786474 IBT786466:IBT786474 ILP786466:ILP786474 IVL786466:IVL786474 JFH786466:JFH786474 JPD786466:JPD786474 JYZ786466:JYZ786474 KIV786466:KIV786474 KSR786466:KSR786474 LCN786466:LCN786474 LMJ786466:LMJ786474 LWF786466:LWF786474 MGB786466:MGB786474 MPX786466:MPX786474 MZT786466:MZT786474 NJP786466:NJP786474 NTL786466:NTL786474 ODH786466:ODH786474 OND786466:OND786474 OWZ786466:OWZ786474 PGV786466:PGV786474 PQR786466:PQR786474 QAN786466:QAN786474 QKJ786466:QKJ786474 QUF786466:QUF786474 REB786466:REB786474 RNX786466:RNX786474 RXT786466:RXT786474 SHP786466:SHP786474 SRL786466:SRL786474 TBH786466:TBH786474 TLD786466:TLD786474 TUZ786466:TUZ786474 UEV786466:UEV786474 UOR786466:UOR786474 UYN786466:UYN786474 VIJ786466:VIJ786474 VSF786466:VSF786474 WCB786466:WCB786474 WLX786466:WLX786474 WVT786466:WVT786474 L852002:L852010 JH852002:JH852010 TD852002:TD852010 ACZ852002:ACZ852010 AMV852002:AMV852010 AWR852002:AWR852010 BGN852002:BGN852010 BQJ852002:BQJ852010 CAF852002:CAF852010 CKB852002:CKB852010 CTX852002:CTX852010 DDT852002:DDT852010 DNP852002:DNP852010 DXL852002:DXL852010 EHH852002:EHH852010 ERD852002:ERD852010 FAZ852002:FAZ852010 FKV852002:FKV852010 FUR852002:FUR852010 GEN852002:GEN852010 GOJ852002:GOJ852010 GYF852002:GYF852010 HIB852002:HIB852010 HRX852002:HRX852010 IBT852002:IBT852010 ILP852002:ILP852010 IVL852002:IVL852010 JFH852002:JFH852010 JPD852002:JPD852010 JYZ852002:JYZ852010 KIV852002:KIV852010 KSR852002:KSR852010 LCN852002:LCN852010 LMJ852002:LMJ852010 LWF852002:LWF852010 MGB852002:MGB852010 MPX852002:MPX852010 MZT852002:MZT852010 NJP852002:NJP852010 NTL852002:NTL852010 ODH852002:ODH852010 OND852002:OND852010 OWZ852002:OWZ852010 PGV852002:PGV852010 PQR852002:PQR852010 QAN852002:QAN852010 QKJ852002:QKJ852010 QUF852002:QUF852010 REB852002:REB852010 RNX852002:RNX852010 RXT852002:RXT852010 SHP852002:SHP852010 SRL852002:SRL852010 TBH852002:TBH852010 TLD852002:TLD852010 TUZ852002:TUZ852010 UEV852002:UEV852010 UOR852002:UOR852010 UYN852002:UYN852010 VIJ852002:VIJ852010 VSF852002:VSF852010 WCB852002:WCB852010 WLX852002:WLX852010 WVT852002:WVT852010 L917538:L917546 JH917538:JH917546 TD917538:TD917546 ACZ917538:ACZ917546 AMV917538:AMV917546 AWR917538:AWR917546 BGN917538:BGN917546 BQJ917538:BQJ917546 CAF917538:CAF917546 CKB917538:CKB917546 CTX917538:CTX917546 DDT917538:DDT917546 DNP917538:DNP917546 DXL917538:DXL917546 EHH917538:EHH917546 ERD917538:ERD917546 FAZ917538:FAZ917546 FKV917538:FKV917546 FUR917538:FUR917546 GEN917538:GEN917546 GOJ917538:GOJ917546 GYF917538:GYF917546 HIB917538:HIB917546 HRX917538:HRX917546 IBT917538:IBT917546 ILP917538:ILP917546 IVL917538:IVL917546 JFH917538:JFH917546 JPD917538:JPD917546 JYZ917538:JYZ917546 KIV917538:KIV917546 KSR917538:KSR917546 LCN917538:LCN917546 LMJ917538:LMJ917546 LWF917538:LWF917546 MGB917538:MGB917546 MPX917538:MPX917546 MZT917538:MZT917546 NJP917538:NJP917546 NTL917538:NTL917546 ODH917538:ODH917546 OND917538:OND917546 OWZ917538:OWZ917546 PGV917538:PGV917546 PQR917538:PQR917546 QAN917538:QAN917546 QKJ917538:QKJ917546 QUF917538:QUF917546 REB917538:REB917546 RNX917538:RNX917546 RXT917538:RXT917546 SHP917538:SHP917546 SRL917538:SRL917546 TBH917538:TBH917546 TLD917538:TLD917546 TUZ917538:TUZ917546 UEV917538:UEV917546 UOR917538:UOR917546 UYN917538:UYN917546 VIJ917538:VIJ917546 VSF917538:VSF917546 WCB917538:WCB917546 WLX917538:WLX917546 WVT917538:WVT917546 L983074:L983082 JH983074:JH983082 TD983074:TD983082 ACZ983074:ACZ983082 AMV983074:AMV983082 AWR983074:AWR983082 BGN983074:BGN983082 BQJ983074:BQJ983082 CAF983074:CAF983082 CKB983074:CKB983082 CTX983074:CTX983082 DDT983074:DDT983082 DNP983074:DNP983082 DXL983074:DXL983082 EHH983074:EHH983082 ERD983074:ERD983082 FAZ983074:FAZ983082 FKV983074:FKV983082 FUR983074:FUR983082 GEN983074:GEN983082 GOJ983074:GOJ983082 GYF983074:GYF983082 HIB983074:HIB983082 HRX983074:HRX983082 IBT983074:IBT983082 ILP983074:ILP983082 IVL983074:IVL983082 JFH983074:JFH983082 JPD983074:JPD983082 JYZ983074:JYZ983082 KIV983074:KIV983082 KSR983074:KSR983082 LCN983074:LCN983082 LMJ983074:LMJ983082 LWF983074:LWF983082 MGB983074:MGB983082 MPX983074:MPX983082 MZT983074:MZT983082 NJP983074:NJP983082 NTL983074:NTL983082 ODH983074:ODH983082 OND983074:OND983082 OWZ983074:OWZ983082 PGV983074:PGV983082 PQR983074:PQR983082 QAN983074:QAN983082 QKJ983074:QKJ983082 QUF983074:QUF983082 REB983074:REB983082 RNX983074:RNX983082 RXT983074:RXT983082 SHP983074:SHP983082 SRL983074:SRL983082 TBH983074:TBH983082 TLD983074:TLD983082 TUZ983074:TUZ983082 UEV983074:UEV983082 UOR983074:UOR983082 UYN983074:UYN983082 VIJ983074:VIJ983082 VSF983074:VSF983082 WCB983074:WCB983082 WLX983074:WLX983082 WVT983074:WVT983082 O41:O42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O65577:O65578 JK65577:JK65578 TG65577:TG65578 ADC65577:ADC65578 AMY65577:AMY65578 AWU65577:AWU65578 BGQ65577:BGQ65578 BQM65577:BQM65578 CAI65577:CAI65578 CKE65577:CKE65578 CUA65577:CUA65578 DDW65577:DDW65578 DNS65577:DNS65578 DXO65577:DXO65578 EHK65577:EHK65578 ERG65577:ERG65578 FBC65577:FBC65578 FKY65577:FKY65578 FUU65577:FUU65578 GEQ65577:GEQ65578 GOM65577:GOM65578 GYI65577:GYI65578 HIE65577:HIE65578 HSA65577:HSA65578 IBW65577:IBW65578 ILS65577:ILS65578 IVO65577:IVO65578 JFK65577:JFK65578 JPG65577:JPG65578 JZC65577:JZC65578 KIY65577:KIY65578 KSU65577:KSU65578 LCQ65577:LCQ65578 LMM65577:LMM65578 LWI65577:LWI65578 MGE65577:MGE65578 MQA65577:MQA65578 MZW65577:MZW65578 NJS65577:NJS65578 NTO65577:NTO65578 ODK65577:ODK65578 ONG65577:ONG65578 OXC65577:OXC65578 PGY65577:PGY65578 PQU65577:PQU65578 QAQ65577:QAQ65578 QKM65577:QKM65578 QUI65577:QUI65578 REE65577:REE65578 ROA65577:ROA65578 RXW65577:RXW65578 SHS65577:SHS65578 SRO65577:SRO65578 TBK65577:TBK65578 TLG65577:TLG65578 TVC65577:TVC65578 UEY65577:UEY65578 UOU65577:UOU65578 UYQ65577:UYQ65578 VIM65577:VIM65578 VSI65577:VSI65578 WCE65577:WCE65578 WMA65577:WMA65578 WVW65577:WVW65578 O131113:O131114 JK131113:JK131114 TG131113:TG131114 ADC131113:ADC131114 AMY131113:AMY131114 AWU131113:AWU131114 BGQ131113:BGQ131114 BQM131113:BQM131114 CAI131113:CAI131114 CKE131113:CKE131114 CUA131113:CUA131114 DDW131113:DDW131114 DNS131113:DNS131114 DXO131113:DXO131114 EHK131113:EHK131114 ERG131113:ERG131114 FBC131113:FBC131114 FKY131113:FKY131114 FUU131113:FUU131114 GEQ131113:GEQ131114 GOM131113:GOM131114 GYI131113:GYI131114 HIE131113:HIE131114 HSA131113:HSA131114 IBW131113:IBW131114 ILS131113:ILS131114 IVO131113:IVO131114 JFK131113:JFK131114 JPG131113:JPG131114 JZC131113:JZC131114 KIY131113:KIY131114 KSU131113:KSU131114 LCQ131113:LCQ131114 LMM131113:LMM131114 LWI131113:LWI131114 MGE131113:MGE131114 MQA131113:MQA131114 MZW131113:MZW131114 NJS131113:NJS131114 NTO131113:NTO131114 ODK131113:ODK131114 ONG131113:ONG131114 OXC131113:OXC131114 PGY131113:PGY131114 PQU131113:PQU131114 QAQ131113:QAQ131114 QKM131113:QKM131114 QUI131113:QUI131114 REE131113:REE131114 ROA131113:ROA131114 RXW131113:RXW131114 SHS131113:SHS131114 SRO131113:SRO131114 TBK131113:TBK131114 TLG131113:TLG131114 TVC131113:TVC131114 UEY131113:UEY131114 UOU131113:UOU131114 UYQ131113:UYQ131114 VIM131113:VIM131114 VSI131113:VSI131114 WCE131113:WCE131114 WMA131113:WMA131114 WVW131113:WVW131114 O196649:O196650 JK196649:JK196650 TG196649:TG196650 ADC196649:ADC196650 AMY196649:AMY196650 AWU196649:AWU196650 BGQ196649:BGQ196650 BQM196649:BQM196650 CAI196649:CAI196650 CKE196649:CKE196650 CUA196649:CUA196650 DDW196649:DDW196650 DNS196649:DNS196650 DXO196649:DXO196650 EHK196649:EHK196650 ERG196649:ERG196650 FBC196649:FBC196650 FKY196649:FKY196650 FUU196649:FUU196650 GEQ196649:GEQ196650 GOM196649:GOM196650 GYI196649:GYI196650 HIE196649:HIE196650 HSA196649:HSA196650 IBW196649:IBW196650 ILS196649:ILS196650 IVO196649:IVO196650 JFK196649:JFK196650 JPG196649:JPG196650 JZC196649:JZC196650 KIY196649:KIY196650 KSU196649:KSU196650 LCQ196649:LCQ196650 LMM196649:LMM196650 LWI196649:LWI196650 MGE196649:MGE196650 MQA196649:MQA196650 MZW196649:MZW196650 NJS196649:NJS196650 NTO196649:NTO196650 ODK196649:ODK196650 ONG196649:ONG196650 OXC196649:OXC196650 PGY196649:PGY196650 PQU196649:PQU196650 QAQ196649:QAQ196650 QKM196649:QKM196650 QUI196649:QUI196650 REE196649:REE196650 ROA196649:ROA196650 RXW196649:RXW196650 SHS196649:SHS196650 SRO196649:SRO196650 TBK196649:TBK196650 TLG196649:TLG196650 TVC196649:TVC196650 UEY196649:UEY196650 UOU196649:UOU196650 UYQ196649:UYQ196650 VIM196649:VIM196650 VSI196649:VSI196650 WCE196649:WCE196650 WMA196649:WMA196650 WVW196649:WVW196650 O262185:O262186 JK262185:JK262186 TG262185:TG262186 ADC262185:ADC262186 AMY262185:AMY262186 AWU262185:AWU262186 BGQ262185:BGQ262186 BQM262185:BQM262186 CAI262185:CAI262186 CKE262185:CKE262186 CUA262185:CUA262186 DDW262185:DDW262186 DNS262185:DNS262186 DXO262185:DXO262186 EHK262185:EHK262186 ERG262185:ERG262186 FBC262185:FBC262186 FKY262185:FKY262186 FUU262185:FUU262186 GEQ262185:GEQ262186 GOM262185:GOM262186 GYI262185:GYI262186 HIE262185:HIE262186 HSA262185:HSA262186 IBW262185:IBW262186 ILS262185:ILS262186 IVO262185:IVO262186 JFK262185:JFK262186 JPG262185:JPG262186 JZC262185:JZC262186 KIY262185:KIY262186 KSU262185:KSU262186 LCQ262185:LCQ262186 LMM262185:LMM262186 LWI262185:LWI262186 MGE262185:MGE262186 MQA262185:MQA262186 MZW262185:MZW262186 NJS262185:NJS262186 NTO262185:NTO262186 ODK262185:ODK262186 ONG262185:ONG262186 OXC262185:OXC262186 PGY262185:PGY262186 PQU262185:PQU262186 QAQ262185:QAQ262186 QKM262185:QKM262186 QUI262185:QUI262186 REE262185:REE262186 ROA262185:ROA262186 RXW262185:RXW262186 SHS262185:SHS262186 SRO262185:SRO262186 TBK262185:TBK262186 TLG262185:TLG262186 TVC262185:TVC262186 UEY262185:UEY262186 UOU262185:UOU262186 UYQ262185:UYQ262186 VIM262185:VIM262186 VSI262185:VSI262186 WCE262185:WCE262186 WMA262185:WMA262186 WVW262185:WVW262186 O327721:O327722 JK327721:JK327722 TG327721:TG327722 ADC327721:ADC327722 AMY327721:AMY327722 AWU327721:AWU327722 BGQ327721:BGQ327722 BQM327721:BQM327722 CAI327721:CAI327722 CKE327721:CKE327722 CUA327721:CUA327722 DDW327721:DDW327722 DNS327721:DNS327722 DXO327721:DXO327722 EHK327721:EHK327722 ERG327721:ERG327722 FBC327721:FBC327722 FKY327721:FKY327722 FUU327721:FUU327722 GEQ327721:GEQ327722 GOM327721:GOM327722 GYI327721:GYI327722 HIE327721:HIE327722 HSA327721:HSA327722 IBW327721:IBW327722 ILS327721:ILS327722 IVO327721:IVO327722 JFK327721:JFK327722 JPG327721:JPG327722 JZC327721:JZC327722 KIY327721:KIY327722 KSU327721:KSU327722 LCQ327721:LCQ327722 LMM327721:LMM327722 LWI327721:LWI327722 MGE327721:MGE327722 MQA327721:MQA327722 MZW327721:MZW327722 NJS327721:NJS327722 NTO327721:NTO327722 ODK327721:ODK327722 ONG327721:ONG327722 OXC327721:OXC327722 PGY327721:PGY327722 PQU327721:PQU327722 QAQ327721:QAQ327722 QKM327721:QKM327722 QUI327721:QUI327722 REE327721:REE327722 ROA327721:ROA327722 RXW327721:RXW327722 SHS327721:SHS327722 SRO327721:SRO327722 TBK327721:TBK327722 TLG327721:TLG327722 TVC327721:TVC327722 UEY327721:UEY327722 UOU327721:UOU327722 UYQ327721:UYQ327722 VIM327721:VIM327722 VSI327721:VSI327722 WCE327721:WCE327722 WMA327721:WMA327722 WVW327721:WVW327722 O393257:O393258 JK393257:JK393258 TG393257:TG393258 ADC393257:ADC393258 AMY393257:AMY393258 AWU393257:AWU393258 BGQ393257:BGQ393258 BQM393257:BQM393258 CAI393257:CAI393258 CKE393257:CKE393258 CUA393257:CUA393258 DDW393257:DDW393258 DNS393257:DNS393258 DXO393257:DXO393258 EHK393257:EHK393258 ERG393257:ERG393258 FBC393257:FBC393258 FKY393257:FKY393258 FUU393257:FUU393258 GEQ393257:GEQ393258 GOM393257:GOM393258 GYI393257:GYI393258 HIE393257:HIE393258 HSA393257:HSA393258 IBW393257:IBW393258 ILS393257:ILS393258 IVO393257:IVO393258 JFK393257:JFK393258 JPG393257:JPG393258 JZC393257:JZC393258 KIY393257:KIY393258 KSU393257:KSU393258 LCQ393257:LCQ393258 LMM393257:LMM393258 LWI393257:LWI393258 MGE393257:MGE393258 MQA393257:MQA393258 MZW393257:MZW393258 NJS393257:NJS393258 NTO393257:NTO393258 ODK393257:ODK393258 ONG393257:ONG393258 OXC393257:OXC393258 PGY393257:PGY393258 PQU393257:PQU393258 QAQ393257:QAQ393258 QKM393257:QKM393258 QUI393257:QUI393258 REE393257:REE393258 ROA393257:ROA393258 RXW393257:RXW393258 SHS393257:SHS393258 SRO393257:SRO393258 TBK393257:TBK393258 TLG393257:TLG393258 TVC393257:TVC393258 UEY393257:UEY393258 UOU393257:UOU393258 UYQ393257:UYQ393258 VIM393257:VIM393258 VSI393257:VSI393258 WCE393257:WCE393258 WMA393257:WMA393258 WVW393257:WVW393258 O458793:O458794 JK458793:JK458794 TG458793:TG458794 ADC458793:ADC458794 AMY458793:AMY458794 AWU458793:AWU458794 BGQ458793:BGQ458794 BQM458793:BQM458794 CAI458793:CAI458794 CKE458793:CKE458794 CUA458793:CUA458794 DDW458793:DDW458794 DNS458793:DNS458794 DXO458793:DXO458794 EHK458793:EHK458794 ERG458793:ERG458794 FBC458793:FBC458794 FKY458793:FKY458794 FUU458793:FUU458794 GEQ458793:GEQ458794 GOM458793:GOM458794 GYI458793:GYI458794 HIE458793:HIE458794 HSA458793:HSA458794 IBW458793:IBW458794 ILS458793:ILS458794 IVO458793:IVO458794 JFK458793:JFK458794 JPG458793:JPG458794 JZC458793:JZC458794 KIY458793:KIY458794 KSU458793:KSU458794 LCQ458793:LCQ458794 LMM458793:LMM458794 LWI458793:LWI458794 MGE458793:MGE458794 MQA458793:MQA458794 MZW458793:MZW458794 NJS458793:NJS458794 NTO458793:NTO458794 ODK458793:ODK458794 ONG458793:ONG458794 OXC458793:OXC458794 PGY458793:PGY458794 PQU458793:PQU458794 QAQ458793:QAQ458794 QKM458793:QKM458794 QUI458793:QUI458794 REE458793:REE458794 ROA458793:ROA458794 RXW458793:RXW458794 SHS458793:SHS458794 SRO458793:SRO458794 TBK458793:TBK458794 TLG458793:TLG458794 TVC458793:TVC458794 UEY458793:UEY458794 UOU458793:UOU458794 UYQ458793:UYQ458794 VIM458793:VIM458794 VSI458793:VSI458794 WCE458793:WCE458794 WMA458793:WMA458794 WVW458793:WVW458794 O524329:O524330 JK524329:JK524330 TG524329:TG524330 ADC524329:ADC524330 AMY524329:AMY524330 AWU524329:AWU524330 BGQ524329:BGQ524330 BQM524329:BQM524330 CAI524329:CAI524330 CKE524329:CKE524330 CUA524329:CUA524330 DDW524329:DDW524330 DNS524329:DNS524330 DXO524329:DXO524330 EHK524329:EHK524330 ERG524329:ERG524330 FBC524329:FBC524330 FKY524329:FKY524330 FUU524329:FUU524330 GEQ524329:GEQ524330 GOM524329:GOM524330 GYI524329:GYI524330 HIE524329:HIE524330 HSA524329:HSA524330 IBW524329:IBW524330 ILS524329:ILS524330 IVO524329:IVO524330 JFK524329:JFK524330 JPG524329:JPG524330 JZC524329:JZC524330 KIY524329:KIY524330 KSU524329:KSU524330 LCQ524329:LCQ524330 LMM524329:LMM524330 LWI524329:LWI524330 MGE524329:MGE524330 MQA524329:MQA524330 MZW524329:MZW524330 NJS524329:NJS524330 NTO524329:NTO524330 ODK524329:ODK524330 ONG524329:ONG524330 OXC524329:OXC524330 PGY524329:PGY524330 PQU524329:PQU524330 QAQ524329:QAQ524330 QKM524329:QKM524330 QUI524329:QUI524330 REE524329:REE524330 ROA524329:ROA524330 RXW524329:RXW524330 SHS524329:SHS524330 SRO524329:SRO524330 TBK524329:TBK524330 TLG524329:TLG524330 TVC524329:TVC524330 UEY524329:UEY524330 UOU524329:UOU524330 UYQ524329:UYQ524330 VIM524329:VIM524330 VSI524329:VSI524330 WCE524329:WCE524330 WMA524329:WMA524330 WVW524329:WVW524330 O589865:O589866 JK589865:JK589866 TG589865:TG589866 ADC589865:ADC589866 AMY589865:AMY589866 AWU589865:AWU589866 BGQ589865:BGQ589866 BQM589865:BQM589866 CAI589865:CAI589866 CKE589865:CKE589866 CUA589865:CUA589866 DDW589865:DDW589866 DNS589865:DNS589866 DXO589865:DXO589866 EHK589865:EHK589866 ERG589865:ERG589866 FBC589865:FBC589866 FKY589865:FKY589866 FUU589865:FUU589866 GEQ589865:GEQ589866 GOM589865:GOM589866 GYI589865:GYI589866 HIE589865:HIE589866 HSA589865:HSA589866 IBW589865:IBW589866 ILS589865:ILS589866 IVO589865:IVO589866 JFK589865:JFK589866 JPG589865:JPG589866 JZC589865:JZC589866 KIY589865:KIY589866 KSU589865:KSU589866 LCQ589865:LCQ589866 LMM589865:LMM589866 LWI589865:LWI589866 MGE589865:MGE589866 MQA589865:MQA589866 MZW589865:MZW589866 NJS589865:NJS589866 NTO589865:NTO589866 ODK589865:ODK589866 ONG589865:ONG589866 OXC589865:OXC589866 PGY589865:PGY589866 PQU589865:PQU589866 QAQ589865:QAQ589866 QKM589865:QKM589866 QUI589865:QUI589866 REE589865:REE589866 ROA589865:ROA589866 RXW589865:RXW589866 SHS589865:SHS589866 SRO589865:SRO589866 TBK589865:TBK589866 TLG589865:TLG589866 TVC589865:TVC589866 UEY589865:UEY589866 UOU589865:UOU589866 UYQ589865:UYQ589866 VIM589865:VIM589866 VSI589865:VSI589866 WCE589865:WCE589866 WMA589865:WMA589866 WVW589865:WVW589866 O655401:O655402 JK655401:JK655402 TG655401:TG655402 ADC655401:ADC655402 AMY655401:AMY655402 AWU655401:AWU655402 BGQ655401:BGQ655402 BQM655401:BQM655402 CAI655401:CAI655402 CKE655401:CKE655402 CUA655401:CUA655402 DDW655401:DDW655402 DNS655401:DNS655402 DXO655401:DXO655402 EHK655401:EHK655402 ERG655401:ERG655402 FBC655401:FBC655402 FKY655401:FKY655402 FUU655401:FUU655402 GEQ655401:GEQ655402 GOM655401:GOM655402 GYI655401:GYI655402 HIE655401:HIE655402 HSA655401:HSA655402 IBW655401:IBW655402 ILS655401:ILS655402 IVO655401:IVO655402 JFK655401:JFK655402 JPG655401:JPG655402 JZC655401:JZC655402 KIY655401:KIY655402 KSU655401:KSU655402 LCQ655401:LCQ655402 LMM655401:LMM655402 LWI655401:LWI655402 MGE655401:MGE655402 MQA655401:MQA655402 MZW655401:MZW655402 NJS655401:NJS655402 NTO655401:NTO655402 ODK655401:ODK655402 ONG655401:ONG655402 OXC655401:OXC655402 PGY655401:PGY655402 PQU655401:PQU655402 QAQ655401:QAQ655402 QKM655401:QKM655402 QUI655401:QUI655402 REE655401:REE655402 ROA655401:ROA655402 RXW655401:RXW655402 SHS655401:SHS655402 SRO655401:SRO655402 TBK655401:TBK655402 TLG655401:TLG655402 TVC655401:TVC655402 UEY655401:UEY655402 UOU655401:UOU655402 UYQ655401:UYQ655402 VIM655401:VIM655402 VSI655401:VSI655402 WCE655401:WCE655402 WMA655401:WMA655402 WVW655401:WVW655402 O720937:O720938 JK720937:JK720938 TG720937:TG720938 ADC720937:ADC720938 AMY720937:AMY720938 AWU720937:AWU720938 BGQ720937:BGQ720938 BQM720937:BQM720938 CAI720937:CAI720938 CKE720937:CKE720938 CUA720937:CUA720938 DDW720937:DDW720938 DNS720937:DNS720938 DXO720937:DXO720938 EHK720937:EHK720938 ERG720937:ERG720938 FBC720937:FBC720938 FKY720937:FKY720938 FUU720937:FUU720938 GEQ720937:GEQ720938 GOM720937:GOM720938 GYI720937:GYI720938 HIE720937:HIE720938 HSA720937:HSA720938 IBW720937:IBW720938 ILS720937:ILS720938 IVO720937:IVO720938 JFK720937:JFK720938 JPG720937:JPG720938 JZC720937:JZC720938 KIY720937:KIY720938 KSU720937:KSU720938 LCQ720937:LCQ720938 LMM720937:LMM720938 LWI720937:LWI720938 MGE720937:MGE720938 MQA720937:MQA720938 MZW720937:MZW720938 NJS720937:NJS720938 NTO720937:NTO720938 ODK720937:ODK720938 ONG720937:ONG720938 OXC720937:OXC720938 PGY720937:PGY720938 PQU720937:PQU720938 QAQ720937:QAQ720938 QKM720937:QKM720938 QUI720937:QUI720938 REE720937:REE720938 ROA720937:ROA720938 RXW720937:RXW720938 SHS720937:SHS720938 SRO720937:SRO720938 TBK720937:TBK720938 TLG720937:TLG720938 TVC720937:TVC720938 UEY720937:UEY720938 UOU720937:UOU720938 UYQ720937:UYQ720938 VIM720937:VIM720938 VSI720937:VSI720938 WCE720937:WCE720938 WMA720937:WMA720938 WVW720937:WVW720938 O786473:O786474 JK786473:JK786474 TG786473:TG786474 ADC786473:ADC786474 AMY786473:AMY786474 AWU786473:AWU786474 BGQ786473:BGQ786474 BQM786473:BQM786474 CAI786473:CAI786474 CKE786473:CKE786474 CUA786473:CUA786474 DDW786473:DDW786474 DNS786473:DNS786474 DXO786473:DXO786474 EHK786473:EHK786474 ERG786473:ERG786474 FBC786473:FBC786474 FKY786473:FKY786474 FUU786473:FUU786474 GEQ786473:GEQ786474 GOM786473:GOM786474 GYI786473:GYI786474 HIE786473:HIE786474 HSA786473:HSA786474 IBW786473:IBW786474 ILS786473:ILS786474 IVO786473:IVO786474 JFK786473:JFK786474 JPG786473:JPG786474 JZC786473:JZC786474 KIY786473:KIY786474 KSU786473:KSU786474 LCQ786473:LCQ786474 LMM786473:LMM786474 LWI786473:LWI786474 MGE786473:MGE786474 MQA786473:MQA786474 MZW786473:MZW786474 NJS786473:NJS786474 NTO786473:NTO786474 ODK786473:ODK786474 ONG786473:ONG786474 OXC786473:OXC786474 PGY786473:PGY786474 PQU786473:PQU786474 QAQ786473:QAQ786474 QKM786473:QKM786474 QUI786473:QUI786474 REE786473:REE786474 ROA786473:ROA786474 RXW786473:RXW786474 SHS786473:SHS786474 SRO786473:SRO786474 TBK786473:TBK786474 TLG786473:TLG786474 TVC786473:TVC786474 UEY786473:UEY786474 UOU786473:UOU786474 UYQ786473:UYQ786474 VIM786473:VIM786474 VSI786473:VSI786474 WCE786473:WCE786474 WMA786473:WMA786474 WVW786473:WVW786474 O852009:O852010 JK852009:JK852010 TG852009:TG852010 ADC852009:ADC852010 AMY852009:AMY852010 AWU852009:AWU852010 BGQ852009:BGQ852010 BQM852009:BQM852010 CAI852009:CAI852010 CKE852009:CKE852010 CUA852009:CUA852010 DDW852009:DDW852010 DNS852009:DNS852010 DXO852009:DXO852010 EHK852009:EHK852010 ERG852009:ERG852010 FBC852009:FBC852010 FKY852009:FKY852010 FUU852009:FUU852010 GEQ852009:GEQ852010 GOM852009:GOM852010 GYI852009:GYI852010 HIE852009:HIE852010 HSA852009:HSA852010 IBW852009:IBW852010 ILS852009:ILS852010 IVO852009:IVO852010 JFK852009:JFK852010 JPG852009:JPG852010 JZC852009:JZC852010 KIY852009:KIY852010 KSU852009:KSU852010 LCQ852009:LCQ852010 LMM852009:LMM852010 LWI852009:LWI852010 MGE852009:MGE852010 MQA852009:MQA852010 MZW852009:MZW852010 NJS852009:NJS852010 NTO852009:NTO852010 ODK852009:ODK852010 ONG852009:ONG852010 OXC852009:OXC852010 PGY852009:PGY852010 PQU852009:PQU852010 QAQ852009:QAQ852010 QKM852009:QKM852010 QUI852009:QUI852010 REE852009:REE852010 ROA852009:ROA852010 RXW852009:RXW852010 SHS852009:SHS852010 SRO852009:SRO852010 TBK852009:TBK852010 TLG852009:TLG852010 TVC852009:TVC852010 UEY852009:UEY852010 UOU852009:UOU852010 UYQ852009:UYQ852010 VIM852009:VIM852010 VSI852009:VSI852010 WCE852009:WCE852010 WMA852009:WMA852010 WVW852009:WVW852010 O917545:O917546 JK917545:JK917546 TG917545:TG917546 ADC917545:ADC917546 AMY917545:AMY917546 AWU917545:AWU917546 BGQ917545:BGQ917546 BQM917545:BQM917546 CAI917545:CAI917546 CKE917545:CKE917546 CUA917545:CUA917546 DDW917545:DDW917546 DNS917545:DNS917546 DXO917545:DXO917546 EHK917545:EHK917546 ERG917545:ERG917546 FBC917545:FBC917546 FKY917545:FKY917546 FUU917545:FUU917546 GEQ917545:GEQ917546 GOM917545:GOM917546 GYI917545:GYI917546 HIE917545:HIE917546 HSA917545:HSA917546 IBW917545:IBW917546 ILS917545:ILS917546 IVO917545:IVO917546 JFK917545:JFK917546 JPG917545:JPG917546 JZC917545:JZC917546 KIY917545:KIY917546 KSU917545:KSU917546 LCQ917545:LCQ917546 LMM917545:LMM917546 LWI917545:LWI917546 MGE917545:MGE917546 MQA917545:MQA917546 MZW917545:MZW917546 NJS917545:NJS917546 NTO917545:NTO917546 ODK917545:ODK917546 ONG917545:ONG917546 OXC917545:OXC917546 PGY917545:PGY917546 PQU917545:PQU917546 QAQ917545:QAQ917546 QKM917545:QKM917546 QUI917545:QUI917546 REE917545:REE917546 ROA917545:ROA917546 RXW917545:RXW917546 SHS917545:SHS917546 SRO917545:SRO917546 TBK917545:TBK917546 TLG917545:TLG917546 TVC917545:TVC917546 UEY917545:UEY917546 UOU917545:UOU917546 UYQ917545:UYQ917546 VIM917545:VIM917546 VSI917545:VSI917546 WCE917545:WCE917546 WMA917545:WMA917546 WVW917545:WVW917546 O983081:O983082 JK983081:JK983082 TG983081:TG983082 ADC983081:ADC983082 AMY983081:AMY983082 AWU983081:AWU983082 BGQ983081:BGQ983082 BQM983081:BQM983082 CAI983081:CAI983082 CKE983081:CKE983082 CUA983081:CUA983082 DDW983081:DDW983082 DNS983081:DNS983082 DXO983081:DXO983082 EHK983081:EHK983082 ERG983081:ERG983082 FBC983081:FBC983082 FKY983081:FKY983082 FUU983081:FUU983082 GEQ983081:GEQ983082 GOM983081:GOM983082 GYI983081:GYI983082 HIE983081:HIE983082 HSA983081:HSA983082 IBW983081:IBW983082 ILS983081:ILS983082 IVO983081:IVO983082 JFK983081:JFK983082 JPG983081:JPG983082 JZC983081:JZC983082 KIY983081:KIY983082 KSU983081:KSU983082 LCQ983081:LCQ983082 LMM983081:LMM983082 LWI983081:LWI983082 MGE983081:MGE983082 MQA983081:MQA983082 MZW983081:MZW983082 NJS983081:NJS983082 NTO983081:NTO983082 ODK983081:ODK983082 ONG983081:ONG983082 OXC983081:OXC983082 PGY983081:PGY983082 PQU983081:PQU983082 QAQ983081:QAQ983082 QKM983081:QKM983082 QUI983081:QUI983082 REE983081:REE983082 ROA983081:ROA983082 RXW983081:RXW983082 SHS983081:SHS983082 SRO983081:SRO983082 TBK983081:TBK983082 TLG983081:TLG983082 TVC983081:TVC983082 UEY983081:UEY983082 UOU983081:UOU983082 UYQ983081:UYQ983082 VIM983081:VIM983082 VSI983081:VSI983082 WCE983081:WCE983082 WMA983081:WMA983082 WVW983081:WVW98308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U65578 JQ65578 TM65578 ADI65578 ANE65578 AXA65578 BGW65578 BQS65578 CAO65578 CKK65578 CUG65578 DEC65578 DNY65578 DXU65578 EHQ65578 ERM65578 FBI65578 FLE65578 FVA65578 GEW65578 GOS65578 GYO65578 HIK65578 HSG65578 ICC65578 ILY65578 IVU65578 JFQ65578 JPM65578 JZI65578 KJE65578 KTA65578 LCW65578 LMS65578 LWO65578 MGK65578 MQG65578 NAC65578 NJY65578 NTU65578 ODQ65578 ONM65578 OXI65578 PHE65578 PRA65578 QAW65578 QKS65578 QUO65578 REK65578 ROG65578 RYC65578 SHY65578 SRU65578 TBQ65578 TLM65578 TVI65578 UFE65578 UPA65578 UYW65578 VIS65578 VSO65578 WCK65578 WMG65578 WWC65578 U131114 JQ131114 TM131114 ADI131114 ANE131114 AXA131114 BGW131114 BQS131114 CAO131114 CKK131114 CUG131114 DEC131114 DNY131114 DXU131114 EHQ131114 ERM131114 FBI131114 FLE131114 FVA131114 GEW131114 GOS131114 GYO131114 HIK131114 HSG131114 ICC131114 ILY131114 IVU131114 JFQ131114 JPM131114 JZI131114 KJE131114 KTA131114 LCW131114 LMS131114 LWO131114 MGK131114 MQG131114 NAC131114 NJY131114 NTU131114 ODQ131114 ONM131114 OXI131114 PHE131114 PRA131114 QAW131114 QKS131114 QUO131114 REK131114 ROG131114 RYC131114 SHY131114 SRU131114 TBQ131114 TLM131114 TVI131114 UFE131114 UPA131114 UYW131114 VIS131114 VSO131114 WCK131114 WMG131114 WWC131114 U196650 JQ196650 TM196650 ADI196650 ANE196650 AXA196650 BGW196650 BQS196650 CAO196650 CKK196650 CUG196650 DEC196650 DNY196650 DXU196650 EHQ196650 ERM196650 FBI196650 FLE196650 FVA196650 GEW196650 GOS196650 GYO196650 HIK196650 HSG196650 ICC196650 ILY196650 IVU196650 JFQ196650 JPM196650 JZI196650 KJE196650 KTA196650 LCW196650 LMS196650 LWO196650 MGK196650 MQG196650 NAC196650 NJY196650 NTU196650 ODQ196650 ONM196650 OXI196650 PHE196650 PRA196650 QAW196650 QKS196650 QUO196650 REK196650 ROG196650 RYC196650 SHY196650 SRU196650 TBQ196650 TLM196650 TVI196650 UFE196650 UPA196650 UYW196650 VIS196650 VSO196650 WCK196650 WMG196650 WWC196650 U262186 JQ262186 TM262186 ADI262186 ANE262186 AXA262186 BGW262186 BQS262186 CAO262186 CKK262186 CUG262186 DEC262186 DNY262186 DXU262186 EHQ262186 ERM262186 FBI262186 FLE262186 FVA262186 GEW262186 GOS262186 GYO262186 HIK262186 HSG262186 ICC262186 ILY262186 IVU262186 JFQ262186 JPM262186 JZI262186 KJE262186 KTA262186 LCW262186 LMS262186 LWO262186 MGK262186 MQG262186 NAC262186 NJY262186 NTU262186 ODQ262186 ONM262186 OXI262186 PHE262186 PRA262186 QAW262186 QKS262186 QUO262186 REK262186 ROG262186 RYC262186 SHY262186 SRU262186 TBQ262186 TLM262186 TVI262186 UFE262186 UPA262186 UYW262186 VIS262186 VSO262186 WCK262186 WMG262186 WWC262186 U327722 JQ327722 TM327722 ADI327722 ANE327722 AXA327722 BGW327722 BQS327722 CAO327722 CKK327722 CUG327722 DEC327722 DNY327722 DXU327722 EHQ327722 ERM327722 FBI327722 FLE327722 FVA327722 GEW327722 GOS327722 GYO327722 HIK327722 HSG327722 ICC327722 ILY327722 IVU327722 JFQ327722 JPM327722 JZI327722 KJE327722 KTA327722 LCW327722 LMS327722 LWO327722 MGK327722 MQG327722 NAC327722 NJY327722 NTU327722 ODQ327722 ONM327722 OXI327722 PHE327722 PRA327722 QAW327722 QKS327722 QUO327722 REK327722 ROG327722 RYC327722 SHY327722 SRU327722 TBQ327722 TLM327722 TVI327722 UFE327722 UPA327722 UYW327722 VIS327722 VSO327722 WCK327722 WMG327722 WWC327722 U393258 JQ393258 TM393258 ADI393258 ANE393258 AXA393258 BGW393258 BQS393258 CAO393258 CKK393258 CUG393258 DEC393258 DNY393258 DXU393258 EHQ393258 ERM393258 FBI393258 FLE393258 FVA393258 GEW393258 GOS393258 GYO393258 HIK393258 HSG393258 ICC393258 ILY393258 IVU393258 JFQ393258 JPM393258 JZI393258 KJE393258 KTA393258 LCW393258 LMS393258 LWO393258 MGK393258 MQG393258 NAC393258 NJY393258 NTU393258 ODQ393258 ONM393258 OXI393258 PHE393258 PRA393258 QAW393258 QKS393258 QUO393258 REK393258 ROG393258 RYC393258 SHY393258 SRU393258 TBQ393258 TLM393258 TVI393258 UFE393258 UPA393258 UYW393258 VIS393258 VSO393258 WCK393258 WMG393258 WWC393258 U458794 JQ458794 TM458794 ADI458794 ANE458794 AXA458794 BGW458794 BQS458794 CAO458794 CKK458794 CUG458794 DEC458794 DNY458794 DXU458794 EHQ458794 ERM458794 FBI458794 FLE458794 FVA458794 GEW458794 GOS458794 GYO458794 HIK458794 HSG458794 ICC458794 ILY458794 IVU458794 JFQ458794 JPM458794 JZI458794 KJE458794 KTA458794 LCW458794 LMS458794 LWO458794 MGK458794 MQG458794 NAC458794 NJY458794 NTU458794 ODQ458794 ONM458794 OXI458794 PHE458794 PRA458794 QAW458794 QKS458794 QUO458794 REK458794 ROG458794 RYC458794 SHY458794 SRU458794 TBQ458794 TLM458794 TVI458794 UFE458794 UPA458794 UYW458794 VIS458794 VSO458794 WCK458794 WMG458794 WWC458794 U524330 JQ524330 TM524330 ADI524330 ANE524330 AXA524330 BGW524330 BQS524330 CAO524330 CKK524330 CUG524330 DEC524330 DNY524330 DXU524330 EHQ524330 ERM524330 FBI524330 FLE524330 FVA524330 GEW524330 GOS524330 GYO524330 HIK524330 HSG524330 ICC524330 ILY524330 IVU524330 JFQ524330 JPM524330 JZI524330 KJE524330 KTA524330 LCW524330 LMS524330 LWO524330 MGK524330 MQG524330 NAC524330 NJY524330 NTU524330 ODQ524330 ONM524330 OXI524330 PHE524330 PRA524330 QAW524330 QKS524330 QUO524330 REK524330 ROG524330 RYC524330 SHY524330 SRU524330 TBQ524330 TLM524330 TVI524330 UFE524330 UPA524330 UYW524330 VIS524330 VSO524330 WCK524330 WMG524330 WWC524330 U589866 JQ589866 TM589866 ADI589866 ANE589866 AXA589866 BGW589866 BQS589866 CAO589866 CKK589866 CUG589866 DEC589866 DNY589866 DXU589866 EHQ589866 ERM589866 FBI589866 FLE589866 FVA589866 GEW589866 GOS589866 GYO589866 HIK589866 HSG589866 ICC589866 ILY589866 IVU589866 JFQ589866 JPM589866 JZI589866 KJE589866 KTA589866 LCW589866 LMS589866 LWO589866 MGK589866 MQG589866 NAC589866 NJY589866 NTU589866 ODQ589866 ONM589866 OXI589866 PHE589866 PRA589866 QAW589866 QKS589866 QUO589866 REK589866 ROG589866 RYC589866 SHY589866 SRU589866 TBQ589866 TLM589866 TVI589866 UFE589866 UPA589866 UYW589866 VIS589866 VSO589866 WCK589866 WMG589866 WWC589866 U655402 JQ655402 TM655402 ADI655402 ANE655402 AXA655402 BGW655402 BQS655402 CAO655402 CKK655402 CUG655402 DEC655402 DNY655402 DXU655402 EHQ655402 ERM655402 FBI655402 FLE655402 FVA655402 GEW655402 GOS655402 GYO655402 HIK655402 HSG655402 ICC655402 ILY655402 IVU655402 JFQ655402 JPM655402 JZI655402 KJE655402 KTA655402 LCW655402 LMS655402 LWO655402 MGK655402 MQG655402 NAC655402 NJY655402 NTU655402 ODQ655402 ONM655402 OXI655402 PHE655402 PRA655402 QAW655402 QKS655402 QUO655402 REK655402 ROG655402 RYC655402 SHY655402 SRU655402 TBQ655402 TLM655402 TVI655402 UFE655402 UPA655402 UYW655402 VIS655402 VSO655402 WCK655402 WMG655402 WWC655402 U720938 JQ720938 TM720938 ADI720938 ANE720938 AXA720938 BGW720938 BQS720938 CAO720938 CKK720938 CUG720938 DEC720938 DNY720938 DXU720938 EHQ720938 ERM720938 FBI720938 FLE720938 FVA720938 GEW720938 GOS720938 GYO720938 HIK720938 HSG720938 ICC720938 ILY720938 IVU720938 JFQ720938 JPM720938 JZI720938 KJE720938 KTA720938 LCW720938 LMS720938 LWO720938 MGK720938 MQG720938 NAC720938 NJY720938 NTU720938 ODQ720938 ONM720938 OXI720938 PHE720938 PRA720938 QAW720938 QKS720938 QUO720938 REK720938 ROG720938 RYC720938 SHY720938 SRU720938 TBQ720938 TLM720938 TVI720938 UFE720938 UPA720938 UYW720938 VIS720938 VSO720938 WCK720938 WMG720938 WWC720938 U786474 JQ786474 TM786474 ADI786474 ANE786474 AXA786474 BGW786474 BQS786474 CAO786474 CKK786474 CUG786474 DEC786474 DNY786474 DXU786474 EHQ786474 ERM786474 FBI786474 FLE786474 FVA786474 GEW786474 GOS786474 GYO786474 HIK786474 HSG786474 ICC786474 ILY786474 IVU786474 JFQ786474 JPM786474 JZI786474 KJE786474 KTA786474 LCW786474 LMS786474 LWO786474 MGK786474 MQG786474 NAC786474 NJY786474 NTU786474 ODQ786474 ONM786474 OXI786474 PHE786474 PRA786474 QAW786474 QKS786474 QUO786474 REK786474 ROG786474 RYC786474 SHY786474 SRU786474 TBQ786474 TLM786474 TVI786474 UFE786474 UPA786474 UYW786474 VIS786474 VSO786474 WCK786474 WMG786474 WWC786474 U852010 JQ852010 TM852010 ADI852010 ANE852010 AXA852010 BGW852010 BQS852010 CAO852010 CKK852010 CUG852010 DEC852010 DNY852010 DXU852010 EHQ852010 ERM852010 FBI852010 FLE852010 FVA852010 GEW852010 GOS852010 GYO852010 HIK852010 HSG852010 ICC852010 ILY852010 IVU852010 JFQ852010 JPM852010 JZI852010 KJE852010 KTA852010 LCW852010 LMS852010 LWO852010 MGK852010 MQG852010 NAC852010 NJY852010 NTU852010 ODQ852010 ONM852010 OXI852010 PHE852010 PRA852010 QAW852010 QKS852010 QUO852010 REK852010 ROG852010 RYC852010 SHY852010 SRU852010 TBQ852010 TLM852010 TVI852010 UFE852010 UPA852010 UYW852010 VIS852010 VSO852010 WCK852010 WMG852010 WWC852010 U917546 JQ917546 TM917546 ADI917546 ANE917546 AXA917546 BGW917546 BQS917546 CAO917546 CKK917546 CUG917546 DEC917546 DNY917546 DXU917546 EHQ917546 ERM917546 FBI917546 FLE917546 FVA917546 GEW917546 GOS917546 GYO917546 HIK917546 HSG917546 ICC917546 ILY917546 IVU917546 JFQ917546 JPM917546 JZI917546 KJE917546 KTA917546 LCW917546 LMS917546 LWO917546 MGK917546 MQG917546 NAC917546 NJY917546 NTU917546 ODQ917546 ONM917546 OXI917546 PHE917546 PRA917546 QAW917546 QKS917546 QUO917546 REK917546 ROG917546 RYC917546 SHY917546 SRU917546 TBQ917546 TLM917546 TVI917546 UFE917546 UPA917546 UYW917546 VIS917546 VSO917546 WCK917546 WMG917546 WWC917546 U983082 JQ983082 TM983082 ADI983082 ANE983082 AXA983082 BGW983082 BQS983082 CAO983082 CKK983082 CUG983082 DEC983082 DNY983082 DXU983082 EHQ983082 ERM983082 FBI983082 FLE983082 FVA983082 GEW983082 GOS983082 GYO983082 HIK983082 HSG983082 ICC983082 ILY983082 IVU983082 JFQ983082 JPM983082 JZI983082 KJE983082 KTA983082 LCW983082 LMS983082 LWO983082 MGK983082 MQG983082 NAC983082 NJY983082 NTU983082 ODQ983082 ONM983082 OXI983082 PHE983082 PRA983082 QAW983082 QKS983082 QUO983082 REK983082 ROG983082 RYC983082 SHY983082 SRU983082 TBQ983082 TLM983082 TVI983082 UFE983082 UPA983082 UYW983082 VIS983082 VSO983082 WCK983082 WMG983082 WWC983082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4:M65548 JI65544:JI65548 TE65544:TE65548 ADA65544:ADA65548 AMW65544:AMW65548 AWS65544:AWS65548 BGO65544:BGO65548 BQK65544:BQK65548 CAG65544:CAG65548 CKC65544:CKC65548 CTY65544:CTY65548 DDU65544:DDU65548 DNQ65544:DNQ65548 DXM65544:DXM65548 EHI65544:EHI65548 ERE65544:ERE65548 FBA65544:FBA65548 FKW65544:FKW65548 FUS65544:FUS65548 GEO65544:GEO65548 GOK65544:GOK65548 GYG65544:GYG65548 HIC65544:HIC65548 HRY65544:HRY65548 IBU65544:IBU65548 ILQ65544:ILQ65548 IVM65544:IVM65548 JFI65544:JFI65548 JPE65544:JPE65548 JZA65544:JZA65548 KIW65544:KIW65548 KSS65544:KSS65548 LCO65544:LCO65548 LMK65544:LMK65548 LWG65544:LWG65548 MGC65544:MGC65548 MPY65544:MPY65548 MZU65544:MZU65548 NJQ65544:NJQ65548 NTM65544:NTM65548 ODI65544:ODI65548 ONE65544:ONE65548 OXA65544:OXA65548 PGW65544:PGW65548 PQS65544:PQS65548 QAO65544:QAO65548 QKK65544:QKK65548 QUG65544:QUG65548 REC65544:REC65548 RNY65544:RNY65548 RXU65544:RXU65548 SHQ65544:SHQ65548 SRM65544:SRM65548 TBI65544:TBI65548 TLE65544:TLE65548 TVA65544:TVA65548 UEW65544:UEW65548 UOS65544:UOS65548 UYO65544:UYO65548 VIK65544:VIK65548 VSG65544:VSG65548 WCC65544:WCC65548 WLY65544:WLY65548 WVU65544:WVU65548 M131080:M131084 JI131080:JI131084 TE131080:TE131084 ADA131080:ADA131084 AMW131080:AMW131084 AWS131080:AWS131084 BGO131080:BGO131084 BQK131080:BQK131084 CAG131080:CAG131084 CKC131080:CKC131084 CTY131080:CTY131084 DDU131080:DDU131084 DNQ131080:DNQ131084 DXM131080:DXM131084 EHI131080:EHI131084 ERE131080:ERE131084 FBA131080:FBA131084 FKW131080:FKW131084 FUS131080:FUS131084 GEO131080:GEO131084 GOK131080:GOK131084 GYG131080:GYG131084 HIC131080:HIC131084 HRY131080:HRY131084 IBU131080:IBU131084 ILQ131080:ILQ131084 IVM131080:IVM131084 JFI131080:JFI131084 JPE131080:JPE131084 JZA131080:JZA131084 KIW131080:KIW131084 KSS131080:KSS131084 LCO131080:LCO131084 LMK131080:LMK131084 LWG131080:LWG131084 MGC131080:MGC131084 MPY131080:MPY131084 MZU131080:MZU131084 NJQ131080:NJQ131084 NTM131080:NTM131084 ODI131080:ODI131084 ONE131080:ONE131084 OXA131080:OXA131084 PGW131080:PGW131084 PQS131080:PQS131084 QAO131080:QAO131084 QKK131080:QKK131084 QUG131080:QUG131084 REC131080:REC131084 RNY131080:RNY131084 RXU131080:RXU131084 SHQ131080:SHQ131084 SRM131080:SRM131084 TBI131080:TBI131084 TLE131080:TLE131084 TVA131080:TVA131084 UEW131080:UEW131084 UOS131080:UOS131084 UYO131080:UYO131084 VIK131080:VIK131084 VSG131080:VSG131084 WCC131080:WCC131084 WLY131080:WLY131084 WVU131080:WVU131084 M196616:M196620 JI196616:JI196620 TE196616:TE196620 ADA196616:ADA196620 AMW196616:AMW196620 AWS196616:AWS196620 BGO196616:BGO196620 BQK196616:BQK196620 CAG196616:CAG196620 CKC196616:CKC196620 CTY196616:CTY196620 DDU196616:DDU196620 DNQ196616:DNQ196620 DXM196616:DXM196620 EHI196616:EHI196620 ERE196616:ERE196620 FBA196616:FBA196620 FKW196616:FKW196620 FUS196616:FUS196620 GEO196616:GEO196620 GOK196616:GOK196620 GYG196616:GYG196620 HIC196616:HIC196620 HRY196616:HRY196620 IBU196616:IBU196620 ILQ196616:ILQ196620 IVM196616:IVM196620 JFI196616:JFI196620 JPE196616:JPE196620 JZA196616:JZA196620 KIW196616:KIW196620 KSS196616:KSS196620 LCO196616:LCO196620 LMK196616:LMK196620 LWG196616:LWG196620 MGC196616:MGC196620 MPY196616:MPY196620 MZU196616:MZU196620 NJQ196616:NJQ196620 NTM196616:NTM196620 ODI196616:ODI196620 ONE196616:ONE196620 OXA196616:OXA196620 PGW196616:PGW196620 PQS196616:PQS196620 QAO196616:QAO196620 QKK196616:QKK196620 QUG196616:QUG196620 REC196616:REC196620 RNY196616:RNY196620 RXU196616:RXU196620 SHQ196616:SHQ196620 SRM196616:SRM196620 TBI196616:TBI196620 TLE196616:TLE196620 TVA196616:TVA196620 UEW196616:UEW196620 UOS196616:UOS196620 UYO196616:UYO196620 VIK196616:VIK196620 VSG196616:VSG196620 WCC196616:WCC196620 WLY196616:WLY196620 WVU196616:WVU196620 M262152:M262156 JI262152:JI262156 TE262152:TE262156 ADA262152:ADA262156 AMW262152:AMW262156 AWS262152:AWS262156 BGO262152:BGO262156 BQK262152:BQK262156 CAG262152:CAG262156 CKC262152:CKC262156 CTY262152:CTY262156 DDU262152:DDU262156 DNQ262152:DNQ262156 DXM262152:DXM262156 EHI262152:EHI262156 ERE262152:ERE262156 FBA262152:FBA262156 FKW262152:FKW262156 FUS262152:FUS262156 GEO262152:GEO262156 GOK262152:GOK262156 GYG262152:GYG262156 HIC262152:HIC262156 HRY262152:HRY262156 IBU262152:IBU262156 ILQ262152:ILQ262156 IVM262152:IVM262156 JFI262152:JFI262156 JPE262152:JPE262156 JZA262152:JZA262156 KIW262152:KIW262156 KSS262152:KSS262156 LCO262152:LCO262156 LMK262152:LMK262156 LWG262152:LWG262156 MGC262152:MGC262156 MPY262152:MPY262156 MZU262152:MZU262156 NJQ262152:NJQ262156 NTM262152:NTM262156 ODI262152:ODI262156 ONE262152:ONE262156 OXA262152:OXA262156 PGW262152:PGW262156 PQS262152:PQS262156 QAO262152:QAO262156 QKK262152:QKK262156 QUG262152:QUG262156 REC262152:REC262156 RNY262152:RNY262156 RXU262152:RXU262156 SHQ262152:SHQ262156 SRM262152:SRM262156 TBI262152:TBI262156 TLE262152:TLE262156 TVA262152:TVA262156 UEW262152:UEW262156 UOS262152:UOS262156 UYO262152:UYO262156 VIK262152:VIK262156 VSG262152:VSG262156 WCC262152:WCC262156 WLY262152:WLY262156 WVU262152:WVU262156 M327688:M327692 JI327688:JI327692 TE327688:TE327692 ADA327688:ADA327692 AMW327688:AMW327692 AWS327688:AWS327692 BGO327688:BGO327692 BQK327688:BQK327692 CAG327688:CAG327692 CKC327688:CKC327692 CTY327688:CTY327692 DDU327688:DDU327692 DNQ327688:DNQ327692 DXM327688:DXM327692 EHI327688:EHI327692 ERE327688:ERE327692 FBA327688:FBA327692 FKW327688:FKW327692 FUS327688:FUS327692 GEO327688:GEO327692 GOK327688:GOK327692 GYG327688:GYG327692 HIC327688:HIC327692 HRY327688:HRY327692 IBU327688:IBU327692 ILQ327688:ILQ327692 IVM327688:IVM327692 JFI327688:JFI327692 JPE327688:JPE327692 JZA327688:JZA327692 KIW327688:KIW327692 KSS327688:KSS327692 LCO327688:LCO327692 LMK327688:LMK327692 LWG327688:LWG327692 MGC327688:MGC327692 MPY327688:MPY327692 MZU327688:MZU327692 NJQ327688:NJQ327692 NTM327688:NTM327692 ODI327688:ODI327692 ONE327688:ONE327692 OXA327688:OXA327692 PGW327688:PGW327692 PQS327688:PQS327692 QAO327688:QAO327692 QKK327688:QKK327692 QUG327688:QUG327692 REC327688:REC327692 RNY327688:RNY327692 RXU327688:RXU327692 SHQ327688:SHQ327692 SRM327688:SRM327692 TBI327688:TBI327692 TLE327688:TLE327692 TVA327688:TVA327692 UEW327688:UEW327692 UOS327688:UOS327692 UYO327688:UYO327692 VIK327688:VIK327692 VSG327688:VSG327692 WCC327688:WCC327692 WLY327688:WLY327692 WVU327688:WVU327692 M393224:M393228 JI393224:JI393228 TE393224:TE393228 ADA393224:ADA393228 AMW393224:AMW393228 AWS393224:AWS393228 BGO393224:BGO393228 BQK393224:BQK393228 CAG393224:CAG393228 CKC393224:CKC393228 CTY393224:CTY393228 DDU393224:DDU393228 DNQ393224:DNQ393228 DXM393224:DXM393228 EHI393224:EHI393228 ERE393224:ERE393228 FBA393224:FBA393228 FKW393224:FKW393228 FUS393224:FUS393228 GEO393224:GEO393228 GOK393224:GOK393228 GYG393224:GYG393228 HIC393224:HIC393228 HRY393224:HRY393228 IBU393224:IBU393228 ILQ393224:ILQ393228 IVM393224:IVM393228 JFI393224:JFI393228 JPE393224:JPE393228 JZA393224:JZA393228 KIW393224:KIW393228 KSS393224:KSS393228 LCO393224:LCO393228 LMK393224:LMK393228 LWG393224:LWG393228 MGC393224:MGC393228 MPY393224:MPY393228 MZU393224:MZU393228 NJQ393224:NJQ393228 NTM393224:NTM393228 ODI393224:ODI393228 ONE393224:ONE393228 OXA393224:OXA393228 PGW393224:PGW393228 PQS393224:PQS393228 QAO393224:QAO393228 QKK393224:QKK393228 QUG393224:QUG393228 REC393224:REC393228 RNY393224:RNY393228 RXU393224:RXU393228 SHQ393224:SHQ393228 SRM393224:SRM393228 TBI393224:TBI393228 TLE393224:TLE393228 TVA393224:TVA393228 UEW393224:UEW393228 UOS393224:UOS393228 UYO393224:UYO393228 VIK393224:VIK393228 VSG393224:VSG393228 WCC393224:WCC393228 WLY393224:WLY393228 WVU393224:WVU393228 M458760:M458764 JI458760:JI458764 TE458760:TE458764 ADA458760:ADA458764 AMW458760:AMW458764 AWS458760:AWS458764 BGO458760:BGO458764 BQK458760:BQK458764 CAG458760:CAG458764 CKC458760:CKC458764 CTY458760:CTY458764 DDU458760:DDU458764 DNQ458760:DNQ458764 DXM458760:DXM458764 EHI458760:EHI458764 ERE458760:ERE458764 FBA458760:FBA458764 FKW458760:FKW458764 FUS458760:FUS458764 GEO458760:GEO458764 GOK458760:GOK458764 GYG458760:GYG458764 HIC458760:HIC458764 HRY458760:HRY458764 IBU458760:IBU458764 ILQ458760:ILQ458764 IVM458760:IVM458764 JFI458760:JFI458764 JPE458760:JPE458764 JZA458760:JZA458764 KIW458760:KIW458764 KSS458760:KSS458764 LCO458760:LCO458764 LMK458760:LMK458764 LWG458760:LWG458764 MGC458760:MGC458764 MPY458760:MPY458764 MZU458760:MZU458764 NJQ458760:NJQ458764 NTM458760:NTM458764 ODI458760:ODI458764 ONE458760:ONE458764 OXA458760:OXA458764 PGW458760:PGW458764 PQS458760:PQS458764 QAO458760:QAO458764 QKK458760:QKK458764 QUG458760:QUG458764 REC458760:REC458764 RNY458760:RNY458764 RXU458760:RXU458764 SHQ458760:SHQ458764 SRM458760:SRM458764 TBI458760:TBI458764 TLE458760:TLE458764 TVA458760:TVA458764 UEW458760:UEW458764 UOS458760:UOS458764 UYO458760:UYO458764 VIK458760:VIK458764 VSG458760:VSG458764 WCC458760:WCC458764 WLY458760:WLY458764 WVU458760:WVU458764 M524296:M524300 JI524296:JI524300 TE524296:TE524300 ADA524296:ADA524300 AMW524296:AMW524300 AWS524296:AWS524300 BGO524296:BGO524300 BQK524296:BQK524300 CAG524296:CAG524300 CKC524296:CKC524300 CTY524296:CTY524300 DDU524296:DDU524300 DNQ524296:DNQ524300 DXM524296:DXM524300 EHI524296:EHI524300 ERE524296:ERE524300 FBA524296:FBA524300 FKW524296:FKW524300 FUS524296:FUS524300 GEO524296:GEO524300 GOK524296:GOK524300 GYG524296:GYG524300 HIC524296:HIC524300 HRY524296:HRY524300 IBU524296:IBU524300 ILQ524296:ILQ524300 IVM524296:IVM524300 JFI524296:JFI524300 JPE524296:JPE524300 JZA524296:JZA524300 KIW524296:KIW524300 KSS524296:KSS524300 LCO524296:LCO524300 LMK524296:LMK524300 LWG524296:LWG524300 MGC524296:MGC524300 MPY524296:MPY524300 MZU524296:MZU524300 NJQ524296:NJQ524300 NTM524296:NTM524300 ODI524296:ODI524300 ONE524296:ONE524300 OXA524296:OXA524300 PGW524296:PGW524300 PQS524296:PQS524300 QAO524296:QAO524300 QKK524296:QKK524300 QUG524296:QUG524300 REC524296:REC524300 RNY524296:RNY524300 RXU524296:RXU524300 SHQ524296:SHQ524300 SRM524296:SRM524300 TBI524296:TBI524300 TLE524296:TLE524300 TVA524296:TVA524300 UEW524296:UEW524300 UOS524296:UOS524300 UYO524296:UYO524300 VIK524296:VIK524300 VSG524296:VSG524300 WCC524296:WCC524300 WLY524296:WLY524300 WVU524296:WVU524300 M589832:M589836 JI589832:JI589836 TE589832:TE589836 ADA589832:ADA589836 AMW589832:AMW589836 AWS589832:AWS589836 BGO589832:BGO589836 BQK589832:BQK589836 CAG589832:CAG589836 CKC589832:CKC589836 CTY589832:CTY589836 DDU589832:DDU589836 DNQ589832:DNQ589836 DXM589832:DXM589836 EHI589832:EHI589836 ERE589832:ERE589836 FBA589832:FBA589836 FKW589832:FKW589836 FUS589832:FUS589836 GEO589832:GEO589836 GOK589832:GOK589836 GYG589832:GYG589836 HIC589832:HIC589836 HRY589832:HRY589836 IBU589832:IBU589836 ILQ589832:ILQ589836 IVM589832:IVM589836 JFI589832:JFI589836 JPE589832:JPE589836 JZA589832:JZA589836 KIW589832:KIW589836 KSS589832:KSS589836 LCO589832:LCO589836 LMK589832:LMK589836 LWG589832:LWG589836 MGC589832:MGC589836 MPY589832:MPY589836 MZU589832:MZU589836 NJQ589832:NJQ589836 NTM589832:NTM589836 ODI589832:ODI589836 ONE589832:ONE589836 OXA589832:OXA589836 PGW589832:PGW589836 PQS589832:PQS589836 QAO589832:QAO589836 QKK589832:QKK589836 QUG589832:QUG589836 REC589832:REC589836 RNY589832:RNY589836 RXU589832:RXU589836 SHQ589832:SHQ589836 SRM589832:SRM589836 TBI589832:TBI589836 TLE589832:TLE589836 TVA589832:TVA589836 UEW589832:UEW589836 UOS589832:UOS589836 UYO589832:UYO589836 VIK589832:VIK589836 VSG589832:VSG589836 WCC589832:WCC589836 WLY589832:WLY589836 WVU589832:WVU589836 M655368:M655372 JI655368:JI655372 TE655368:TE655372 ADA655368:ADA655372 AMW655368:AMW655372 AWS655368:AWS655372 BGO655368:BGO655372 BQK655368:BQK655372 CAG655368:CAG655372 CKC655368:CKC655372 CTY655368:CTY655372 DDU655368:DDU655372 DNQ655368:DNQ655372 DXM655368:DXM655372 EHI655368:EHI655372 ERE655368:ERE655372 FBA655368:FBA655372 FKW655368:FKW655372 FUS655368:FUS655372 GEO655368:GEO655372 GOK655368:GOK655372 GYG655368:GYG655372 HIC655368:HIC655372 HRY655368:HRY655372 IBU655368:IBU655372 ILQ655368:ILQ655372 IVM655368:IVM655372 JFI655368:JFI655372 JPE655368:JPE655372 JZA655368:JZA655372 KIW655368:KIW655372 KSS655368:KSS655372 LCO655368:LCO655372 LMK655368:LMK655372 LWG655368:LWG655372 MGC655368:MGC655372 MPY655368:MPY655372 MZU655368:MZU655372 NJQ655368:NJQ655372 NTM655368:NTM655372 ODI655368:ODI655372 ONE655368:ONE655372 OXA655368:OXA655372 PGW655368:PGW655372 PQS655368:PQS655372 QAO655368:QAO655372 QKK655368:QKK655372 QUG655368:QUG655372 REC655368:REC655372 RNY655368:RNY655372 RXU655368:RXU655372 SHQ655368:SHQ655372 SRM655368:SRM655372 TBI655368:TBI655372 TLE655368:TLE655372 TVA655368:TVA655372 UEW655368:UEW655372 UOS655368:UOS655372 UYO655368:UYO655372 VIK655368:VIK655372 VSG655368:VSG655372 WCC655368:WCC655372 WLY655368:WLY655372 WVU655368:WVU655372 M720904:M720908 JI720904:JI720908 TE720904:TE720908 ADA720904:ADA720908 AMW720904:AMW720908 AWS720904:AWS720908 BGO720904:BGO720908 BQK720904:BQK720908 CAG720904:CAG720908 CKC720904:CKC720908 CTY720904:CTY720908 DDU720904:DDU720908 DNQ720904:DNQ720908 DXM720904:DXM720908 EHI720904:EHI720908 ERE720904:ERE720908 FBA720904:FBA720908 FKW720904:FKW720908 FUS720904:FUS720908 GEO720904:GEO720908 GOK720904:GOK720908 GYG720904:GYG720908 HIC720904:HIC720908 HRY720904:HRY720908 IBU720904:IBU720908 ILQ720904:ILQ720908 IVM720904:IVM720908 JFI720904:JFI720908 JPE720904:JPE720908 JZA720904:JZA720908 KIW720904:KIW720908 KSS720904:KSS720908 LCO720904:LCO720908 LMK720904:LMK720908 LWG720904:LWG720908 MGC720904:MGC720908 MPY720904:MPY720908 MZU720904:MZU720908 NJQ720904:NJQ720908 NTM720904:NTM720908 ODI720904:ODI720908 ONE720904:ONE720908 OXA720904:OXA720908 PGW720904:PGW720908 PQS720904:PQS720908 QAO720904:QAO720908 QKK720904:QKK720908 QUG720904:QUG720908 REC720904:REC720908 RNY720904:RNY720908 RXU720904:RXU720908 SHQ720904:SHQ720908 SRM720904:SRM720908 TBI720904:TBI720908 TLE720904:TLE720908 TVA720904:TVA720908 UEW720904:UEW720908 UOS720904:UOS720908 UYO720904:UYO720908 VIK720904:VIK720908 VSG720904:VSG720908 WCC720904:WCC720908 WLY720904:WLY720908 WVU720904:WVU720908 M786440:M786444 JI786440:JI786444 TE786440:TE786444 ADA786440:ADA786444 AMW786440:AMW786444 AWS786440:AWS786444 BGO786440:BGO786444 BQK786440:BQK786444 CAG786440:CAG786444 CKC786440:CKC786444 CTY786440:CTY786444 DDU786440:DDU786444 DNQ786440:DNQ786444 DXM786440:DXM786444 EHI786440:EHI786444 ERE786440:ERE786444 FBA786440:FBA786444 FKW786440:FKW786444 FUS786440:FUS786444 GEO786440:GEO786444 GOK786440:GOK786444 GYG786440:GYG786444 HIC786440:HIC786444 HRY786440:HRY786444 IBU786440:IBU786444 ILQ786440:ILQ786444 IVM786440:IVM786444 JFI786440:JFI786444 JPE786440:JPE786444 JZA786440:JZA786444 KIW786440:KIW786444 KSS786440:KSS786444 LCO786440:LCO786444 LMK786440:LMK786444 LWG786440:LWG786444 MGC786440:MGC786444 MPY786440:MPY786444 MZU786440:MZU786444 NJQ786440:NJQ786444 NTM786440:NTM786444 ODI786440:ODI786444 ONE786440:ONE786444 OXA786440:OXA786444 PGW786440:PGW786444 PQS786440:PQS786444 QAO786440:QAO786444 QKK786440:QKK786444 QUG786440:QUG786444 REC786440:REC786444 RNY786440:RNY786444 RXU786440:RXU786444 SHQ786440:SHQ786444 SRM786440:SRM786444 TBI786440:TBI786444 TLE786440:TLE786444 TVA786440:TVA786444 UEW786440:UEW786444 UOS786440:UOS786444 UYO786440:UYO786444 VIK786440:VIK786444 VSG786440:VSG786444 WCC786440:WCC786444 WLY786440:WLY786444 WVU786440:WVU786444 M851976:M851980 JI851976:JI851980 TE851976:TE851980 ADA851976:ADA851980 AMW851976:AMW851980 AWS851976:AWS851980 BGO851976:BGO851980 BQK851976:BQK851980 CAG851976:CAG851980 CKC851976:CKC851980 CTY851976:CTY851980 DDU851976:DDU851980 DNQ851976:DNQ851980 DXM851976:DXM851980 EHI851976:EHI851980 ERE851976:ERE851980 FBA851976:FBA851980 FKW851976:FKW851980 FUS851976:FUS851980 GEO851976:GEO851980 GOK851976:GOK851980 GYG851976:GYG851980 HIC851976:HIC851980 HRY851976:HRY851980 IBU851976:IBU851980 ILQ851976:ILQ851980 IVM851976:IVM851980 JFI851976:JFI851980 JPE851976:JPE851980 JZA851976:JZA851980 KIW851976:KIW851980 KSS851976:KSS851980 LCO851976:LCO851980 LMK851976:LMK851980 LWG851976:LWG851980 MGC851976:MGC851980 MPY851976:MPY851980 MZU851976:MZU851980 NJQ851976:NJQ851980 NTM851976:NTM851980 ODI851976:ODI851980 ONE851976:ONE851980 OXA851976:OXA851980 PGW851976:PGW851980 PQS851976:PQS851980 QAO851976:QAO851980 QKK851976:QKK851980 QUG851976:QUG851980 REC851976:REC851980 RNY851976:RNY851980 RXU851976:RXU851980 SHQ851976:SHQ851980 SRM851976:SRM851980 TBI851976:TBI851980 TLE851976:TLE851980 TVA851976:TVA851980 UEW851976:UEW851980 UOS851976:UOS851980 UYO851976:UYO851980 VIK851976:VIK851980 VSG851976:VSG851980 WCC851976:WCC851980 WLY851976:WLY851980 WVU851976:WVU851980 M917512:M917516 JI917512:JI917516 TE917512:TE917516 ADA917512:ADA917516 AMW917512:AMW917516 AWS917512:AWS917516 BGO917512:BGO917516 BQK917512:BQK917516 CAG917512:CAG917516 CKC917512:CKC917516 CTY917512:CTY917516 DDU917512:DDU917516 DNQ917512:DNQ917516 DXM917512:DXM917516 EHI917512:EHI917516 ERE917512:ERE917516 FBA917512:FBA917516 FKW917512:FKW917516 FUS917512:FUS917516 GEO917512:GEO917516 GOK917512:GOK917516 GYG917512:GYG917516 HIC917512:HIC917516 HRY917512:HRY917516 IBU917512:IBU917516 ILQ917512:ILQ917516 IVM917512:IVM917516 JFI917512:JFI917516 JPE917512:JPE917516 JZA917512:JZA917516 KIW917512:KIW917516 KSS917512:KSS917516 LCO917512:LCO917516 LMK917512:LMK917516 LWG917512:LWG917516 MGC917512:MGC917516 MPY917512:MPY917516 MZU917512:MZU917516 NJQ917512:NJQ917516 NTM917512:NTM917516 ODI917512:ODI917516 ONE917512:ONE917516 OXA917512:OXA917516 PGW917512:PGW917516 PQS917512:PQS917516 QAO917512:QAO917516 QKK917512:QKK917516 QUG917512:QUG917516 REC917512:REC917516 RNY917512:RNY917516 RXU917512:RXU917516 SHQ917512:SHQ917516 SRM917512:SRM917516 TBI917512:TBI917516 TLE917512:TLE917516 TVA917512:TVA917516 UEW917512:UEW917516 UOS917512:UOS917516 UYO917512:UYO917516 VIK917512:VIK917516 VSG917512:VSG917516 WCC917512:WCC917516 WLY917512:WLY917516 WVU917512:WVU917516 M983048:M983052 JI983048:JI983052 TE983048:TE983052 ADA983048:ADA983052 AMW983048:AMW983052 AWS983048:AWS983052 BGO983048:BGO983052 BQK983048:BQK983052 CAG983048:CAG983052 CKC983048:CKC983052 CTY983048:CTY983052 DDU983048:DDU983052 DNQ983048:DNQ983052 DXM983048:DXM983052 EHI983048:EHI983052 ERE983048:ERE983052 FBA983048:FBA983052 FKW983048:FKW983052 FUS983048:FUS983052 GEO983048:GEO983052 GOK983048:GOK983052 GYG983048:GYG983052 HIC983048:HIC983052 HRY983048:HRY983052 IBU983048:IBU983052 ILQ983048:ILQ983052 IVM983048:IVM983052 JFI983048:JFI983052 JPE983048:JPE983052 JZA983048:JZA983052 KIW983048:KIW983052 KSS983048:KSS983052 LCO983048:LCO983052 LMK983048:LMK983052 LWG983048:LWG983052 MGC983048:MGC983052 MPY983048:MPY983052 MZU983048:MZU983052 NJQ983048:NJQ983052 NTM983048:NTM983052 ODI983048:ODI983052 ONE983048:ONE983052 OXA983048:OXA983052 PGW983048:PGW983052 PQS983048:PQS983052 QAO983048:QAO983052 QKK983048:QKK983052 QUG983048:QUG983052 REC983048:REC983052 RNY983048:RNY983052 RXU983048:RXU983052 SHQ983048:SHQ983052 SRM983048:SRM983052 TBI983048:TBI983052 TLE983048:TLE983052 TVA983048:TVA983052 UEW983048:UEW983052 UOS983048:UOS983052 UYO983048:UYO983052 VIK983048:VIK983052 VSG983048:VSG983052 WCC983048:WCC983052 WLY983048:WLY983052 WVU983048:WVU983052 I49:I73 JE49:JE73 TA49:TA73 ACW49:ACW73 AMS49:AMS73 AWO49:AWO73 BGK49:BGK73 BQG49:BQG73 CAC49:CAC73 CJY49:CJY73 CTU49:CTU73 DDQ49:DDQ73 DNM49:DNM73 DXI49:DXI73 EHE49:EHE73 ERA49:ERA73 FAW49:FAW73 FKS49:FKS73 FUO49:FUO73 GEK49:GEK73 GOG49:GOG73 GYC49:GYC73 HHY49:HHY73 HRU49:HRU73 IBQ49:IBQ73 ILM49:ILM73 IVI49:IVI73 JFE49:JFE73 JPA49:JPA73 JYW49:JYW73 KIS49:KIS73 KSO49:KSO73 LCK49:LCK73 LMG49:LMG73 LWC49:LWC73 MFY49:MFY73 MPU49:MPU73 MZQ49:MZQ73 NJM49:NJM73 NTI49:NTI73 ODE49:ODE73 ONA49:ONA73 OWW49:OWW73 PGS49:PGS73 PQO49:PQO73 QAK49:QAK73 QKG49:QKG73 QUC49:QUC73 RDY49:RDY73 RNU49:RNU73 RXQ49:RXQ73 SHM49:SHM73 SRI49:SRI73 TBE49:TBE73 TLA49:TLA73 TUW49:TUW73 UES49:UES73 UOO49:UOO73 UYK49:UYK73 VIG49:VIG73 VSC49:VSC73 WBY49:WBY73 WLU49:WLU73 WVQ49:WVQ73 I65585:I65609 JE65585:JE65609 TA65585:TA65609 ACW65585:ACW65609 AMS65585:AMS65609 AWO65585:AWO65609 BGK65585:BGK65609 BQG65585:BQG65609 CAC65585:CAC65609 CJY65585:CJY65609 CTU65585:CTU65609 DDQ65585:DDQ65609 DNM65585:DNM65609 DXI65585:DXI65609 EHE65585:EHE65609 ERA65585:ERA65609 FAW65585:FAW65609 FKS65585:FKS65609 FUO65585:FUO65609 GEK65585:GEK65609 GOG65585:GOG65609 GYC65585:GYC65609 HHY65585:HHY65609 HRU65585:HRU65609 IBQ65585:IBQ65609 ILM65585:ILM65609 IVI65585:IVI65609 JFE65585:JFE65609 JPA65585:JPA65609 JYW65585:JYW65609 KIS65585:KIS65609 KSO65585:KSO65609 LCK65585:LCK65609 LMG65585:LMG65609 LWC65585:LWC65609 MFY65585:MFY65609 MPU65585:MPU65609 MZQ65585:MZQ65609 NJM65585:NJM65609 NTI65585:NTI65609 ODE65585:ODE65609 ONA65585:ONA65609 OWW65585:OWW65609 PGS65585:PGS65609 PQO65585:PQO65609 QAK65585:QAK65609 QKG65585:QKG65609 QUC65585:QUC65609 RDY65585:RDY65609 RNU65585:RNU65609 RXQ65585:RXQ65609 SHM65585:SHM65609 SRI65585:SRI65609 TBE65585:TBE65609 TLA65585:TLA65609 TUW65585:TUW65609 UES65585:UES65609 UOO65585:UOO65609 UYK65585:UYK65609 VIG65585:VIG65609 VSC65585:VSC65609 WBY65585:WBY65609 WLU65585:WLU65609 WVQ65585:WVQ65609 I131121:I131145 JE131121:JE131145 TA131121:TA131145 ACW131121:ACW131145 AMS131121:AMS131145 AWO131121:AWO131145 BGK131121:BGK131145 BQG131121:BQG131145 CAC131121:CAC131145 CJY131121:CJY131145 CTU131121:CTU131145 DDQ131121:DDQ131145 DNM131121:DNM131145 DXI131121:DXI131145 EHE131121:EHE131145 ERA131121:ERA131145 FAW131121:FAW131145 FKS131121:FKS131145 FUO131121:FUO131145 GEK131121:GEK131145 GOG131121:GOG131145 GYC131121:GYC131145 HHY131121:HHY131145 HRU131121:HRU131145 IBQ131121:IBQ131145 ILM131121:ILM131145 IVI131121:IVI131145 JFE131121:JFE131145 JPA131121:JPA131145 JYW131121:JYW131145 KIS131121:KIS131145 KSO131121:KSO131145 LCK131121:LCK131145 LMG131121:LMG131145 LWC131121:LWC131145 MFY131121:MFY131145 MPU131121:MPU131145 MZQ131121:MZQ131145 NJM131121:NJM131145 NTI131121:NTI131145 ODE131121:ODE131145 ONA131121:ONA131145 OWW131121:OWW131145 PGS131121:PGS131145 PQO131121:PQO131145 QAK131121:QAK131145 QKG131121:QKG131145 QUC131121:QUC131145 RDY131121:RDY131145 RNU131121:RNU131145 RXQ131121:RXQ131145 SHM131121:SHM131145 SRI131121:SRI131145 TBE131121:TBE131145 TLA131121:TLA131145 TUW131121:TUW131145 UES131121:UES131145 UOO131121:UOO131145 UYK131121:UYK131145 VIG131121:VIG131145 VSC131121:VSC131145 WBY131121:WBY131145 WLU131121:WLU131145 WVQ131121:WVQ131145 I196657:I196681 JE196657:JE196681 TA196657:TA196681 ACW196657:ACW196681 AMS196657:AMS196681 AWO196657:AWO196681 BGK196657:BGK196681 BQG196657:BQG196681 CAC196657:CAC196681 CJY196657:CJY196681 CTU196657:CTU196681 DDQ196657:DDQ196681 DNM196657:DNM196681 DXI196657:DXI196681 EHE196657:EHE196681 ERA196657:ERA196681 FAW196657:FAW196681 FKS196657:FKS196681 FUO196657:FUO196681 GEK196657:GEK196681 GOG196657:GOG196681 GYC196657:GYC196681 HHY196657:HHY196681 HRU196657:HRU196681 IBQ196657:IBQ196681 ILM196657:ILM196681 IVI196657:IVI196681 JFE196657:JFE196681 JPA196657:JPA196681 JYW196657:JYW196681 KIS196657:KIS196681 KSO196657:KSO196681 LCK196657:LCK196681 LMG196657:LMG196681 LWC196657:LWC196681 MFY196657:MFY196681 MPU196657:MPU196681 MZQ196657:MZQ196681 NJM196657:NJM196681 NTI196657:NTI196681 ODE196657:ODE196681 ONA196657:ONA196681 OWW196657:OWW196681 PGS196657:PGS196681 PQO196657:PQO196681 QAK196657:QAK196681 QKG196657:QKG196681 QUC196657:QUC196681 RDY196657:RDY196681 RNU196657:RNU196681 RXQ196657:RXQ196681 SHM196657:SHM196681 SRI196657:SRI196681 TBE196657:TBE196681 TLA196657:TLA196681 TUW196657:TUW196681 UES196657:UES196681 UOO196657:UOO196681 UYK196657:UYK196681 VIG196657:VIG196681 VSC196657:VSC196681 WBY196657:WBY196681 WLU196657:WLU196681 WVQ196657:WVQ196681 I262193:I262217 JE262193:JE262217 TA262193:TA262217 ACW262193:ACW262217 AMS262193:AMS262217 AWO262193:AWO262217 BGK262193:BGK262217 BQG262193:BQG262217 CAC262193:CAC262217 CJY262193:CJY262217 CTU262193:CTU262217 DDQ262193:DDQ262217 DNM262193:DNM262217 DXI262193:DXI262217 EHE262193:EHE262217 ERA262193:ERA262217 FAW262193:FAW262217 FKS262193:FKS262217 FUO262193:FUO262217 GEK262193:GEK262217 GOG262193:GOG262217 GYC262193:GYC262217 HHY262193:HHY262217 HRU262193:HRU262217 IBQ262193:IBQ262217 ILM262193:ILM262217 IVI262193:IVI262217 JFE262193:JFE262217 JPA262193:JPA262217 JYW262193:JYW262217 KIS262193:KIS262217 KSO262193:KSO262217 LCK262193:LCK262217 LMG262193:LMG262217 LWC262193:LWC262217 MFY262193:MFY262217 MPU262193:MPU262217 MZQ262193:MZQ262217 NJM262193:NJM262217 NTI262193:NTI262217 ODE262193:ODE262217 ONA262193:ONA262217 OWW262193:OWW262217 PGS262193:PGS262217 PQO262193:PQO262217 QAK262193:QAK262217 QKG262193:QKG262217 QUC262193:QUC262217 RDY262193:RDY262217 RNU262193:RNU262217 RXQ262193:RXQ262217 SHM262193:SHM262217 SRI262193:SRI262217 TBE262193:TBE262217 TLA262193:TLA262217 TUW262193:TUW262217 UES262193:UES262217 UOO262193:UOO262217 UYK262193:UYK262217 VIG262193:VIG262217 VSC262193:VSC262217 WBY262193:WBY262217 WLU262193:WLU262217 WVQ262193:WVQ262217 I327729:I327753 JE327729:JE327753 TA327729:TA327753 ACW327729:ACW327753 AMS327729:AMS327753 AWO327729:AWO327753 BGK327729:BGK327753 BQG327729:BQG327753 CAC327729:CAC327753 CJY327729:CJY327753 CTU327729:CTU327753 DDQ327729:DDQ327753 DNM327729:DNM327753 DXI327729:DXI327753 EHE327729:EHE327753 ERA327729:ERA327753 FAW327729:FAW327753 FKS327729:FKS327753 FUO327729:FUO327753 GEK327729:GEK327753 GOG327729:GOG327753 GYC327729:GYC327753 HHY327729:HHY327753 HRU327729:HRU327753 IBQ327729:IBQ327753 ILM327729:ILM327753 IVI327729:IVI327753 JFE327729:JFE327753 JPA327729:JPA327753 JYW327729:JYW327753 KIS327729:KIS327753 KSO327729:KSO327753 LCK327729:LCK327753 LMG327729:LMG327753 LWC327729:LWC327753 MFY327729:MFY327753 MPU327729:MPU327753 MZQ327729:MZQ327753 NJM327729:NJM327753 NTI327729:NTI327753 ODE327729:ODE327753 ONA327729:ONA327753 OWW327729:OWW327753 PGS327729:PGS327753 PQO327729:PQO327753 QAK327729:QAK327753 QKG327729:QKG327753 QUC327729:QUC327753 RDY327729:RDY327753 RNU327729:RNU327753 RXQ327729:RXQ327753 SHM327729:SHM327753 SRI327729:SRI327753 TBE327729:TBE327753 TLA327729:TLA327753 TUW327729:TUW327753 UES327729:UES327753 UOO327729:UOO327753 UYK327729:UYK327753 VIG327729:VIG327753 VSC327729:VSC327753 WBY327729:WBY327753 WLU327729:WLU327753 WVQ327729:WVQ327753 I393265:I393289 JE393265:JE393289 TA393265:TA393289 ACW393265:ACW393289 AMS393265:AMS393289 AWO393265:AWO393289 BGK393265:BGK393289 BQG393265:BQG393289 CAC393265:CAC393289 CJY393265:CJY393289 CTU393265:CTU393289 DDQ393265:DDQ393289 DNM393265:DNM393289 DXI393265:DXI393289 EHE393265:EHE393289 ERA393265:ERA393289 FAW393265:FAW393289 FKS393265:FKS393289 FUO393265:FUO393289 GEK393265:GEK393289 GOG393265:GOG393289 GYC393265:GYC393289 HHY393265:HHY393289 HRU393265:HRU393289 IBQ393265:IBQ393289 ILM393265:ILM393289 IVI393265:IVI393289 JFE393265:JFE393289 JPA393265:JPA393289 JYW393265:JYW393289 KIS393265:KIS393289 KSO393265:KSO393289 LCK393265:LCK393289 LMG393265:LMG393289 LWC393265:LWC393289 MFY393265:MFY393289 MPU393265:MPU393289 MZQ393265:MZQ393289 NJM393265:NJM393289 NTI393265:NTI393289 ODE393265:ODE393289 ONA393265:ONA393289 OWW393265:OWW393289 PGS393265:PGS393289 PQO393265:PQO393289 QAK393265:QAK393289 QKG393265:QKG393289 QUC393265:QUC393289 RDY393265:RDY393289 RNU393265:RNU393289 RXQ393265:RXQ393289 SHM393265:SHM393289 SRI393265:SRI393289 TBE393265:TBE393289 TLA393265:TLA393289 TUW393265:TUW393289 UES393265:UES393289 UOO393265:UOO393289 UYK393265:UYK393289 VIG393265:VIG393289 VSC393265:VSC393289 WBY393265:WBY393289 WLU393265:WLU393289 WVQ393265:WVQ393289 I458801:I458825 JE458801:JE458825 TA458801:TA458825 ACW458801:ACW458825 AMS458801:AMS458825 AWO458801:AWO458825 BGK458801:BGK458825 BQG458801:BQG458825 CAC458801:CAC458825 CJY458801:CJY458825 CTU458801:CTU458825 DDQ458801:DDQ458825 DNM458801:DNM458825 DXI458801:DXI458825 EHE458801:EHE458825 ERA458801:ERA458825 FAW458801:FAW458825 FKS458801:FKS458825 FUO458801:FUO458825 GEK458801:GEK458825 GOG458801:GOG458825 GYC458801:GYC458825 HHY458801:HHY458825 HRU458801:HRU458825 IBQ458801:IBQ458825 ILM458801:ILM458825 IVI458801:IVI458825 JFE458801:JFE458825 JPA458801:JPA458825 JYW458801:JYW458825 KIS458801:KIS458825 KSO458801:KSO458825 LCK458801:LCK458825 LMG458801:LMG458825 LWC458801:LWC458825 MFY458801:MFY458825 MPU458801:MPU458825 MZQ458801:MZQ458825 NJM458801:NJM458825 NTI458801:NTI458825 ODE458801:ODE458825 ONA458801:ONA458825 OWW458801:OWW458825 PGS458801:PGS458825 PQO458801:PQO458825 QAK458801:QAK458825 QKG458801:QKG458825 QUC458801:QUC458825 RDY458801:RDY458825 RNU458801:RNU458825 RXQ458801:RXQ458825 SHM458801:SHM458825 SRI458801:SRI458825 TBE458801:TBE458825 TLA458801:TLA458825 TUW458801:TUW458825 UES458801:UES458825 UOO458801:UOO458825 UYK458801:UYK458825 VIG458801:VIG458825 VSC458801:VSC458825 WBY458801:WBY458825 WLU458801:WLU458825 WVQ458801:WVQ458825 I524337:I524361 JE524337:JE524361 TA524337:TA524361 ACW524337:ACW524361 AMS524337:AMS524361 AWO524337:AWO524361 BGK524337:BGK524361 BQG524337:BQG524361 CAC524337:CAC524361 CJY524337:CJY524361 CTU524337:CTU524361 DDQ524337:DDQ524361 DNM524337:DNM524361 DXI524337:DXI524361 EHE524337:EHE524361 ERA524337:ERA524361 FAW524337:FAW524361 FKS524337:FKS524361 FUO524337:FUO524361 GEK524337:GEK524361 GOG524337:GOG524361 GYC524337:GYC524361 HHY524337:HHY524361 HRU524337:HRU524361 IBQ524337:IBQ524361 ILM524337:ILM524361 IVI524337:IVI524361 JFE524337:JFE524361 JPA524337:JPA524361 JYW524337:JYW524361 KIS524337:KIS524361 KSO524337:KSO524361 LCK524337:LCK524361 LMG524337:LMG524361 LWC524337:LWC524361 MFY524337:MFY524361 MPU524337:MPU524361 MZQ524337:MZQ524361 NJM524337:NJM524361 NTI524337:NTI524361 ODE524337:ODE524361 ONA524337:ONA524361 OWW524337:OWW524361 PGS524337:PGS524361 PQO524337:PQO524361 QAK524337:QAK524361 QKG524337:QKG524361 QUC524337:QUC524361 RDY524337:RDY524361 RNU524337:RNU524361 RXQ524337:RXQ524361 SHM524337:SHM524361 SRI524337:SRI524361 TBE524337:TBE524361 TLA524337:TLA524361 TUW524337:TUW524361 UES524337:UES524361 UOO524337:UOO524361 UYK524337:UYK524361 VIG524337:VIG524361 VSC524337:VSC524361 WBY524337:WBY524361 WLU524337:WLU524361 WVQ524337:WVQ524361 I589873:I589897 JE589873:JE589897 TA589873:TA589897 ACW589873:ACW589897 AMS589873:AMS589897 AWO589873:AWO589897 BGK589873:BGK589897 BQG589873:BQG589897 CAC589873:CAC589897 CJY589873:CJY589897 CTU589873:CTU589897 DDQ589873:DDQ589897 DNM589873:DNM589897 DXI589873:DXI589897 EHE589873:EHE589897 ERA589873:ERA589897 FAW589873:FAW589897 FKS589873:FKS589897 FUO589873:FUO589897 GEK589873:GEK589897 GOG589873:GOG589897 GYC589873:GYC589897 HHY589873:HHY589897 HRU589873:HRU589897 IBQ589873:IBQ589897 ILM589873:ILM589897 IVI589873:IVI589897 JFE589873:JFE589897 JPA589873:JPA589897 JYW589873:JYW589897 KIS589873:KIS589897 KSO589873:KSO589897 LCK589873:LCK589897 LMG589873:LMG589897 LWC589873:LWC589897 MFY589873:MFY589897 MPU589873:MPU589897 MZQ589873:MZQ589897 NJM589873:NJM589897 NTI589873:NTI589897 ODE589873:ODE589897 ONA589873:ONA589897 OWW589873:OWW589897 PGS589873:PGS589897 PQO589873:PQO589897 QAK589873:QAK589897 QKG589873:QKG589897 QUC589873:QUC589897 RDY589873:RDY589897 RNU589873:RNU589897 RXQ589873:RXQ589897 SHM589873:SHM589897 SRI589873:SRI589897 TBE589873:TBE589897 TLA589873:TLA589897 TUW589873:TUW589897 UES589873:UES589897 UOO589873:UOO589897 UYK589873:UYK589897 VIG589873:VIG589897 VSC589873:VSC589897 WBY589873:WBY589897 WLU589873:WLU589897 WVQ589873:WVQ589897 I655409:I655433 JE655409:JE655433 TA655409:TA655433 ACW655409:ACW655433 AMS655409:AMS655433 AWO655409:AWO655433 BGK655409:BGK655433 BQG655409:BQG655433 CAC655409:CAC655433 CJY655409:CJY655433 CTU655409:CTU655433 DDQ655409:DDQ655433 DNM655409:DNM655433 DXI655409:DXI655433 EHE655409:EHE655433 ERA655409:ERA655433 FAW655409:FAW655433 FKS655409:FKS655433 FUO655409:FUO655433 GEK655409:GEK655433 GOG655409:GOG655433 GYC655409:GYC655433 HHY655409:HHY655433 HRU655409:HRU655433 IBQ655409:IBQ655433 ILM655409:ILM655433 IVI655409:IVI655433 JFE655409:JFE655433 JPA655409:JPA655433 JYW655409:JYW655433 KIS655409:KIS655433 KSO655409:KSO655433 LCK655409:LCK655433 LMG655409:LMG655433 LWC655409:LWC655433 MFY655409:MFY655433 MPU655409:MPU655433 MZQ655409:MZQ655433 NJM655409:NJM655433 NTI655409:NTI655433 ODE655409:ODE655433 ONA655409:ONA655433 OWW655409:OWW655433 PGS655409:PGS655433 PQO655409:PQO655433 QAK655409:QAK655433 QKG655409:QKG655433 QUC655409:QUC655433 RDY655409:RDY655433 RNU655409:RNU655433 RXQ655409:RXQ655433 SHM655409:SHM655433 SRI655409:SRI655433 TBE655409:TBE655433 TLA655409:TLA655433 TUW655409:TUW655433 UES655409:UES655433 UOO655409:UOO655433 UYK655409:UYK655433 VIG655409:VIG655433 VSC655409:VSC655433 WBY655409:WBY655433 WLU655409:WLU655433 WVQ655409:WVQ655433 I720945:I720969 JE720945:JE720969 TA720945:TA720969 ACW720945:ACW720969 AMS720945:AMS720969 AWO720945:AWO720969 BGK720945:BGK720969 BQG720945:BQG720969 CAC720945:CAC720969 CJY720945:CJY720969 CTU720945:CTU720969 DDQ720945:DDQ720969 DNM720945:DNM720969 DXI720945:DXI720969 EHE720945:EHE720969 ERA720945:ERA720969 FAW720945:FAW720969 FKS720945:FKS720969 FUO720945:FUO720969 GEK720945:GEK720969 GOG720945:GOG720969 GYC720945:GYC720969 HHY720945:HHY720969 HRU720945:HRU720969 IBQ720945:IBQ720969 ILM720945:ILM720969 IVI720945:IVI720969 JFE720945:JFE720969 JPA720945:JPA720969 JYW720945:JYW720969 KIS720945:KIS720969 KSO720945:KSO720969 LCK720945:LCK720969 LMG720945:LMG720969 LWC720945:LWC720969 MFY720945:MFY720969 MPU720945:MPU720969 MZQ720945:MZQ720969 NJM720945:NJM720969 NTI720945:NTI720969 ODE720945:ODE720969 ONA720945:ONA720969 OWW720945:OWW720969 PGS720945:PGS720969 PQO720945:PQO720969 QAK720945:QAK720969 QKG720945:QKG720969 QUC720945:QUC720969 RDY720945:RDY720969 RNU720945:RNU720969 RXQ720945:RXQ720969 SHM720945:SHM720969 SRI720945:SRI720969 TBE720945:TBE720969 TLA720945:TLA720969 TUW720945:TUW720969 UES720945:UES720969 UOO720945:UOO720969 UYK720945:UYK720969 VIG720945:VIG720969 VSC720945:VSC720969 WBY720945:WBY720969 WLU720945:WLU720969 WVQ720945:WVQ720969 I786481:I786505 JE786481:JE786505 TA786481:TA786505 ACW786481:ACW786505 AMS786481:AMS786505 AWO786481:AWO786505 BGK786481:BGK786505 BQG786481:BQG786505 CAC786481:CAC786505 CJY786481:CJY786505 CTU786481:CTU786505 DDQ786481:DDQ786505 DNM786481:DNM786505 DXI786481:DXI786505 EHE786481:EHE786505 ERA786481:ERA786505 FAW786481:FAW786505 FKS786481:FKS786505 FUO786481:FUO786505 GEK786481:GEK786505 GOG786481:GOG786505 GYC786481:GYC786505 HHY786481:HHY786505 HRU786481:HRU786505 IBQ786481:IBQ786505 ILM786481:ILM786505 IVI786481:IVI786505 JFE786481:JFE786505 JPA786481:JPA786505 JYW786481:JYW786505 KIS786481:KIS786505 KSO786481:KSO786505 LCK786481:LCK786505 LMG786481:LMG786505 LWC786481:LWC786505 MFY786481:MFY786505 MPU786481:MPU786505 MZQ786481:MZQ786505 NJM786481:NJM786505 NTI786481:NTI786505 ODE786481:ODE786505 ONA786481:ONA786505 OWW786481:OWW786505 PGS786481:PGS786505 PQO786481:PQO786505 QAK786481:QAK786505 QKG786481:QKG786505 QUC786481:QUC786505 RDY786481:RDY786505 RNU786481:RNU786505 RXQ786481:RXQ786505 SHM786481:SHM786505 SRI786481:SRI786505 TBE786481:TBE786505 TLA786481:TLA786505 TUW786481:TUW786505 UES786481:UES786505 UOO786481:UOO786505 UYK786481:UYK786505 VIG786481:VIG786505 VSC786481:VSC786505 WBY786481:WBY786505 WLU786481:WLU786505 WVQ786481:WVQ786505 I852017:I852041 JE852017:JE852041 TA852017:TA852041 ACW852017:ACW852041 AMS852017:AMS852041 AWO852017:AWO852041 BGK852017:BGK852041 BQG852017:BQG852041 CAC852017:CAC852041 CJY852017:CJY852041 CTU852017:CTU852041 DDQ852017:DDQ852041 DNM852017:DNM852041 DXI852017:DXI852041 EHE852017:EHE852041 ERA852017:ERA852041 FAW852017:FAW852041 FKS852017:FKS852041 FUO852017:FUO852041 GEK852017:GEK852041 GOG852017:GOG852041 GYC852017:GYC852041 HHY852017:HHY852041 HRU852017:HRU852041 IBQ852017:IBQ852041 ILM852017:ILM852041 IVI852017:IVI852041 JFE852017:JFE852041 JPA852017:JPA852041 JYW852017:JYW852041 KIS852017:KIS852041 KSO852017:KSO852041 LCK852017:LCK852041 LMG852017:LMG852041 LWC852017:LWC852041 MFY852017:MFY852041 MPU852017:MPU852041 MZQ852017:MZQ852041 NJM852017:NJM852041 NTI852017:NTI852041 ODE852017:ODE852041 ONA852017:ONA852041 OWW852017:OWW852041 PGS852017:PGS852041 PQO852017:PQO852041 QAK852017:QAK852041 QKG852017:QKG852041 QUC852017:QUC852041 RDY852017:RDY852041 RNU852017:RNU852041 RXQ852017:RXQ852041 SHM852017:SHM852041 SRI852017:SRI852041 TBE852017:TBE852041 TLA852017:TLA852041 TUW852017:TUW852041 UES852017:UES852041 UOO852017:UOO852041 UYK852017:UYK852041 VIG852017:VIG852041 VSC852017:VSC852041 WBY852017:WBY852041 WLU852017:WLU852041 WVQ852017:WVQ852041 I917553:I917577 JE917553:JE917577 TA917553:TA917577 ACW917553:ACW917577 AMS917553:AMS917577 AWO917553:AWO917577 BGK917553:BGK917577 BQG917553:BQG917577 CAC917553:CAC917577 CJY917553:CJY917577 CTU917553:CTU917577 DDQ917553:DDQ917577 DNM917553:DNM917577 DXI917553:DXI917577 EHE917553:EHE917577 ERA917553:ERA917577 FAW917553:FAW917577 FKS917553:FKS917577 FUO917553:FUO917577 GEK917553:GEK917577 GOG917553:GOG917577 GYC917553:GYC917577 HHY917553:HHY917577 HRU917553:HRU917577 IBQ917553:IBQ917577 ILM917553:ILM917577 IVI917553:IVI917577 JFE917553:JFE917577 JPA917553:JPA917577 JYW917553:JYW917577 KIS917553:KIS917577 KSO917553:KSO917577 LCK917553:LCK917577 LMG917553:LMG917577 LWC917553:LWC917577 MFY917553:MFY917577 MPU917553:MPU917577 MZQ917553:MZQ917577 NJM917553:NJM917577 NTI917553:NTI917577 ODE917553:ODE917577 ONA917553:ONA917577 OWW917553:OWW917577 PGS917553:PGS917577 PQO917553:PQO917577 QAK917553:QAK917577 QKG917553:QKG917577 QUC917553:QUC917577 RDY917553:RDY917577 RNU917553:RNU917577 RXQ917553:RXQ917577 SHM917553:SHM917577 SRI917553:SRI917577 TBE917553:TBE917577 TLA917553:TLA917577 TUW917553:TUW917577 UES917553:UES917577 UOO917553:UOO917577 UYK917553:UYK917577 VIG917553:VIG917577 VSC917553:VSC917577 WBY917553:WBY917577 WLU917553:WLU917577 WVQ917553:WVQ917577 I983089:I983113 JE983089:JE983113 TA983089:TA983113 ACW983089:ACW983113 AMS983089:AMS983113 AWO983089:AWO983113 BGK983089:BGK983113 BQG983089:BQG983113 CAC983089:CAC983113 CJY983089:CJY983113 CTU983089:CTU983113 DDQ983089:DDQ983113 DNM983089:DNM983113 DXI983089:DXI983113 EHE983089:EHE983113 ERA983089:ERA983113 FAW983089:FAW983113 FKS983089:FKS983113 FUO983089:FUO983113 GEK983089:GEK983113 GOG983089:GOG983113 GYC983089:GYC983113 HHY983089:HHY983113 HRU983089:HRU983113 IBQ983089:IBQ983113 ILM983089:ILM983113 IVI983089:IVI983113 JFE983089:JFE983113 JPA983089:JPA983113 JYW983089:JYW983113 KIS983089:KIS983113 KSO983089:KSO983113 LCK983089:LCK983113 LMG983089:LMG983113 LWC983089:LWC983113 MFY983089:MFY983113 MPU983089:MPU983113 MZQ983089:MZQ983113 NJM983089:NJM983113 NTI983089:NTI983113 ODE983089:ODE983113 ONA983089:ONA983113 OWW983089:OWW983113 PGS983089:PGS983113 PQO983089:PQO983113 QAK983089:QAK983113 QKG983089:QKG983113 QUC983089:QUC983113 RDY983089:RDY983113 RNU983089:RNU983113 RXQ983089:RXQ983113 SHM983089:SHM983113 SRI983089:SRI983113 TBE983089:TBE983113 TLA983089:TLA983113 TUW983089:TUW983113 UES983089:UES983113 UOO983089:UOO983113 UYK983089:UYK983113 VIG983089:VIG983113 VSC983089:VSC983113 WBY983089:WBY983113 WLU983089:WLU983113 WVQ983089:WVQ983113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M27:M29 JI27:JI29 TE27:TE29 ADA27:ADA29 AMW27:AMW29 AWS27:AWS29 BGO27:BGO29 BQK27:BQK29 CAG27:CAG29 CKC27:CKC29 CTY27:CTY29 DDU27:DDU29 DNQ27:DNQ29 DXM27:DXM29 EHI27:EHI29 ERE27:ERE29 FBA27:FBA29 FKW27:FKW29 FUS27:FUS29 GEO27:GEO29 GOK27:GOK29 GYG27:GYG29 HIC27:HIC29 HRY27:HRY29 IBU27:IBU29 ILQ27:ILQ29 IVM27:IVM29 JFI27:JFI29 JPE27:JPE29 JZA27:JZA29 KIW27:KIW29 KSS27:KSS29 LCO27:LCO29 LMK27:LMK29 LWG27:LWG29 MGC27:MGC29 MPY27:MPY29 MZU27:MZU29 NJQ27:NJQ29 NTM27:NTM29 ODI27:ODI29 ONE27:ONE29 OXA27:OXA29 PGW27:PGW29 PQS27:PQS29 QAO27:QAO29 QKK27:QKK29 QUG27:QUG29 REC27:REC29 RNY27:RNY29 RXU27:RXU29 SHQ27:SHQ29 SRM27:SRM29 TBI27:TBI29 TLE27:TLE29 TVA27:TVA29 UEW27:UEW29 UOS27:UOS29 UYO27:UYO29 VIK27:VIK29 VSG27:VSG29 WCC27:WCC29 WLY27:WLY29 WVU27:WVU29 M65563:M65565 JI65563:JI65565 TE65563:TE65565 ADA65563:ADA65565 AMW65563:AMW65565 AWS65563:AWS65565 BGO65563:BGO65565 BQK65563:BQK65565 CAG65563:CAG65565 CKC65563:CKC65565 CTY65563:CTY65565 DDU65563:DDU65565 DNQ65563:DNQ65565 DXM65563:DXM65565 EHI65563:EHI65565 ERE65563:ERE65565 FBA65563:FBA65565 FKW65563:FKW65565 FUS65563:FUS65565 GEO65563:GEO65565 GOK65563:GOK65565 GYG65563:GYG65565 HIC65563:HIC65565 HRY65563:HRY65565 IBU65563:IBU65565 ILQ65563:ILQ65565 IVM65563:IVM65565 JFI65563:JFI65565 JPE65563:JPE65565 JZA65563:JZA65565 KIW65563:KIW65565 KSS65563:KSS65565 LCO65563:LCO65565 LMK65563:LMK65565 LWG65563:LWG65565 MGC65563:MGC65565 MPY65563:MPY65565 MZU65563:MZU65565 NJQ65563:NJQ65565 NTM65563:NTM65565 ODI65563:ODI65565 ONE65563:ONE65565 OXA65563:OXA65565 PGW65563:PGW65565 PQS65563:PQS65565 QAO65563:QAO65565 QKK65563:QKK65565 QUG65563:QUG65565 REC65563:REC65565 RNY65563:RNY65565 RXU65563:RXU65565 SHQ65563:SHQ65565 SRM65563:SRM65565 TBI65563:TBI65565 TLE65563:TLE65565 TVA65563:TVA65565 UEW65563:UEW65565 UOS65563:UOS65565 UYO65563:UYO65565 VIK65563:VIK65565 VSG65563:VSG65565 WCC65563:WCC65565 WLY65563:WLY65565 WVU65563:WVU65565 M131099:M131101 JI131099:JI131101 TE131099:TE131101 ADA131099:ADA131101 AMW131099:AMW131101 AWS131099:AWS131101 BGO131099:BGO131101 BQK131099:BQK131101 CAG131099:CAG131101 CKC131099:CKC131101 CTY131099:CTY131101 DDU131099:DDU131101 DNQ131099:DNQ131101 DXM131099:DXM131101 EHI131099:EHI131101 ERE131099:ERE131101 FBA131099:FBA131101 FKW131099:FKW131101 FUS131099:FUS131101 GEO131099:GEO131101 GOK131099:GOK131101 GYG131099:GYG131101 HIC131099:HIC131101 HRY131099:HRY131101 IBU131099:IBU131101 ILQ131099:ILQ131101 IVM131099:IVM131101 JFI131099:JFI131101 JPE131099:JPE131101 JZA131099:JZA131101 KIW131099:KIW131101 KSS131099:KSS131101 LCO131099:LCO131101 LMK131099:LMK131101 LWG131099:LWG131101 MGC131099:MGC131101 MPY131099:MPY131101 MZU131099:MZU131101 NJQ131099:NJQ131101 NTM131099:NTM131101 ODI131099:ODI131101 ONE131099:ONE131101 OXA131099:OXA131101 PGW131099:PGW131101 PQS131099:PQS131101 QAO131099:QAO131101 QKK131099:QKK131101 QUG131099:QUG131101 REC131099:REC131101 RNY131099:RNY131101 RXU131099:RXU131101 SHQ131099:SHQ131101 SRM131099:SRM131101 TBI131099:TBI131101 TLE131099:TLE131101 TVA131099:TVA131101 UEW131099:UEW131101 UOS131099:UOS131101 UYO131099:UYO131101 VIK131099:VIK131101 VSG131099:VSG131101 WCC131099:WCC131101 WLY131099:WLY131101 WVU131099:WVU131101 M196635:M196637 JI196635:JI196637 TE196635:TE196637 ADA196635:ADA196637 AMW196635:AMW196637 AWS196635:AWS196637 BGO196635:BGO196637 BQK196635:BQK196637 CAG196635:CAG196637 CKC196635:CKC196637 CTY196635:CTY196637 DDU196635:DDU196637 DNQ196635:DNQ196637 DXM196635:DXM196637 EHI196635:EHI196637 ERE196635:ERE196637 FBA196635:FBA196637 FKW196635:FKW196637 FUS196635:FUS196637 GEO196635:GEO196637 GOK196635:GOK196637 GYG196635:GYG196637 HIC196635:HIC196637 HRY196635:HRY196637 IBU196635:IBU196637 ILQ196635:ILQ196637 IVM196635:IVM196637 JFI196635:JFI196637 JPE196635:JPE196637 JZA196635:JZA196637 KIW196635:KIW196637 KSS196635:KSS196637 LCO196635:LCO196637 LMK196635:LMK196637 LWG196635:LWG196637 MGC196635:MGC196637 MPY196635:MPY196637 MZU196635:MZU196637 NJQ196635:NJQ196637 NTM196635:NTM196637 ODI196635:ODI196637 ONE196635:ONE196637 OXA196635:OXA196637 PGW196635:PGW196637 PQS196635:PQS196637 QAO196635:QAO196637 QKK196635:QKK196637 QUG196635:QUG196637 REC196635:REC196637 RNY196635:RNY196637 RXU196635:RXU196637 SHQ196635:SHQ196637 SRM196635:SRM196637 TBI196635:TBI196637 TLE196635:TLE196637 TVA196635:TVA196637 UEW196635:UEW196637 UOS196635:UOS196637 UYO196635:UYO196637 VIK196635:VIK196637 VSG196635:VSG196637 WCC196635:WCC196637 WLY196635:WLY196637 WVU196635:WVU196637 M262171:M262173 JI262171:JI262173 TE262171:TE262173 ADA262171:ADA262173 AMW262171:AMW262173 AWS262171:AWS262173 BGO262171:BGO262173 BQK262171:BQK262173 CAG262171:CAG262173 CKC262171:CKC262173 CTY262171:CTY262173 DDU262171:DDU262173 DNQ262171:DNQ262173 DXM262171:DXM262173 EHI262171:EHI262173 ERE262171:ERE262173 FBA262171:FBA262173 FKW262171:FKW262173 FUS262171:FUS262173 GEO262171:GEO262173 GOK262171:GOK262173 GYG262171:GYG262173 HIC262171:HIC262173 HRY262171:HRY262173 IBU262171:IBU262173 ILQ262171:ILQ262173 IVM262171:IVM262173 JFI262171:JFI262173 JPE262171:JPE262173 JZA262171:JZA262173 KIW262171:KIW262173 KSS262171:KSS262173 LCO262171:LCO262173 LMK262171:LMK262173 LWG262171:LWG262173 MGC262171:MGC262173 MPY262171:MPY262173 MZU262171:MZU262173 NJQ262171:NJQ262173 NTM262171:NTM262173 ODI262171:ODI262173 ONE262171:ONE262173 OXA262171:OXA262173 PGW262171:PGW262173 PQS262171:PQS262173 QAO262171:QAO262173 QKK262171:QKK262173 QUG262171:QUG262173 REC262171:REC262173 RNY262171:RNY262173 RXU262171:RXU262173 SHQ262171:SHQ262173 SRM262171:SRM262173 TBI262171:TBI262173 TLE262171:TLE262173 TVA262171:TVA262173 UEW262171:UEW262173 UOS262171:UOS262173 UYO262171:UYO262173 VIK262171:VIK262173 VSG262171:VSG262173 WCC262171:WCC262173 WLY262171:WLY262173 WVU262171:WVU262173 M327707:M327709 JI327707:JI327709 TE327707:TE327709 ADA327707:ADA327709 AMW327707:AMW327709 AWS327707:AWS327709 BGO327707:BGO327709 BQK327707:BQK327709 CAG327707:CAG327709 CKC327707:CKC327709 CTY327707:CTY327709 DDU327707:DDU327709 DNQ327707:DNQ327709 DXM327707:DXM327709 EHI327707:EHI327709 ERE327707:ERE327709 FBA327707:FBA327709 FKW327707:FKW327709 FUS327707:FUS327709 GEO327707:GEO327709 GOK327707:GOK327709 GYG327707:GYG327709 HIC327707:HIC327709 HRY327707:HRY327709 IBU327707:IBU327709 ILQ327707:ILQ327709 IVM327707:IVM327709 JFI327707:JFI327709 JPE327707:JPE327709 JZA327707:JZA327709 KIW327707:KIW327709 KSS327707:KSS327709 LCO327707:LCO327709 LMK327707:LMK327709 LWG327707:LWG327709 MGC327707:MGC327709 MPY327707:MPY327709 MZU327707:MZU327709 NJQ327707:NJQ327709 NTM327707:NTM327709 ODI327707:ODI327709 ONE327707:ONE327709 OXA327707:OXA327709 PGW327707:PGW327709 PQS327707:PQS327709 QAO327707:QAO327709 QKK327707:QKK327709 QUG327707:QUG327709 REC327707:REC327709 RNY327707:RNY327709 RXU327707:RXU327709 SHQ327707:SHQ327709 SRM327707:SRM327709 TBI327707:TBI327709 TLE327707:TLE327709 TVA327707:TVA327709 UEW327707:UEW327709 UOS327707:UOS327709 UYO327707:UYO327709 VIK327707:VIK327709 VSG327707:VSG327709 WCC327707:WCC327709 WLY327707:WLY327709 WVU327707:WVU327709 M393243:M393245 JI393243:JI393245 TE393243:TE393245 ADA393243:ADA393245 AMW393243:AMW393245 AWS393243:AWS393245 BGO393243:BGO393245 BQK393243:BQK393245 CAG393243:CAG393245 CKC393243:CKC393245 CTY393243:CTY393245 DDU393243:DDU393245 DNQ393243:DNQ393245 DXM393243:DXM393245 EHI393243:EHI393245 ERE393243:ERE393245 FBA393243:FBA393245 FKW393243:FKW393245 FUS393243:FUS393245 GEO393243:GEO393245 GOK393243:GOK393245 GYG393243:GYG393245 HIC393243:HIC393245 HRY393243:HRY393245 IBU393243:IBU393245 ILQ393243:ILQ393245 IVM393243:IVM393245 JFI393243:JFI393245 JPE393243:JPE393245 JZA393243:JZA393245 KIW393243:KIW393245 KSS393243:KSS393245 LCO393243:LCO393245 LMK393243:LMK393245 LWG393243:LWG393245 MGC393243:MGC393245 MPY393243:MPY393245 MZU393243:MZU393245 NJQ393243:NJQ393245 NTM393243:NTM393245 ODI393243:ODI393245 ONE393243:ONE393245 OXA393243:OXA393245 PGW393243:PGW393245 PQS393243:PQS393245 QAO393243:QAO393245 QKK393243:QKK393245 QUG393243:QUG393245 REC393243:REC393245 RNY393243:RNY393245 RXU393243:RXU393245 SHQ393243:SHQ393245 SRM393243:SRM393245 TBI393243:TBI393245 TLE393243:TLE393245 TVA393243:TVA393245 UEW393243:UEW393245 UOS393243:UOS393245 UYO393243:UYO393245 VIK393243:VIK393245 VSG393243:VSG393245 WCC393243:WCC393245 WLY393243:WLY393245 WVU393243:WVU393245 M458779:M458781 JI458779:JI458781 TE458779:TE458781 ADA458779:ADA458781 AMW458779:AMW458781 AWS458779:AWS458781 BGO458779:BGO458781 BQK458779:BQK458781 CAG458779:CAG458781 CKC458779:CKC458781 CTY458779:CTY458781 DDU458779:DDU458781 DNQ458779:DNQ458781 DXM458779:DXM458781 EHI458779:EHI458781 ERE458779:ERE458781 FBA458779:FBA458781 FKW458779:FKW458781 FUS458779:FUS458781 GEO458779:GEO458781 GOK458779:GOK458781 GYG458779:GYG458781 HIC458779:HIC458781 HRY458779:HRY458781 IBU458779:IBU458781 ILQ458779:ILQ458781 IVM458779:IVM458781 JFI458779:JFI458781 JPE458779:JPE458781 JZA458779:JZA458781 KIW458779:KIW458781 KSS458779:KSS458781 LCO458779:LCO458781 LMK458779:LMK458781 LWG458779:LWG458781 MGC458779:MGC458781 MPY458779:MPY458781 MZU458779:MZU458781 NJQ458779:NJQ458781 NTM458779:NTM458781 ODI458779:ODI458781 ONE458779:ONE458781 OXA458779:OXA458781 PGW458779:PGW458781 PQS458779:PQS458781 QAO458779:QAO458781 QKK458779:QKK458781 QUG458779:QUG458781 REC458779:REC458781 RNY458779:RNY458781 RXU458779:RXU458781 SHQ458779:SHQ458781 SRM458779:SRM458781 TBI458779:TBI458781 TLE458779:TLE458781 TVA458779:TVA458781 UEW458779:UEW458781 UOS458779:UOS458781 UYO458779:UYO458781 VIK458779:VIK458781 VSG458779:VSG458781 WCC458779:WCC458781 WLY458779:WLY458781 WVU458779:WVU458781 M524315:M524317 JI524315:JI524317 TE524315:TE524317 ADA524315:ADA524317 AMW524315:AMW524317 AWS524315:AWS524317 BGO524315:BGO524317 BQK524315:BQK524317 CAG524315:CAG524317 CKC524315:CKC524317 CTY524315:CTY524317 DDU524315:DDU524317 DNQ524315:DNQ524317 DXM524315:DXM524317 EHI524315:EHI524317 ERE524315:ERE524317 FBA524315:FBA524317 FKW524315:FKW524317 FUS524315:FUS524317 GEO524315:GEO524317 GOK524315:GOK524317 GYG524315:GYG524317 HIC524315:HIC524317 HRY524315:HRY524317 IBU524315:IBU524317 ILQ524315:ILQ524317 IVM524315:IVM524317 JFI524315:JFI524317 JPE524315:JPE524317 JZA524315:JZA524317 KIW524315:KIW524317 KSS524315:KSS524317 LCO524315:LCO524317 LMK524315:LMK524317 LWG524315:LWG524317 MGC524315:MGC524317 MPY524315:MPY524317 MZU524315:MZU524317 NJQ524315:NJQ524317 NTM524315:NTM524317 ODI524315:ODI524317 ONE524315:ONE524317 OXA524315:OXA524317 PGW524315:PGW524317 PQS524315:PQS524317 QAO524315:QAO524317 QKK524315:QKK524317 QUG524315:QUG524317 REC524315:REC524317 RNY524315:RNY524317 RXU524315:RXU524317 SHQ524315:SHQ524317 SRM524315:SRM524317 TBI524315:TBI524317 TLE524315:TLE524317 TVA524315:TVA524317 UEW524315:UEW524317 UOS524315:UOS524317 UYO524315:UYO524317 VIK524315:VIK524317 VSG524315:VSG524317 WCC524315:WCC524317 WLY524315:WLY524317 WVU524315:WVU524317 M589851:M589853 JI589851:JI589853 TE589851:TE589853 ADA589851:ADA589853 AMW589851:AMW589853 AWS589851:AWS589853 BGO589851:BGO589853 BQK589851:BQK589853 CAG589851:CAG589853 CKC589851:CKC589853 CTY589851:CTY589853 DDU589851:DDU589853 DNQ589851:DNQ589853 DXM589851:DXM589853 EHI589851:EHI589853 ERE589851:ERE589853 FBA589851:FBA589853 FKW589851:FKW589853 FUS589851:FUS589853 GEO589851:GEO589853 GOK589851:GOK589853 GYG589851:GYG589853 HIC589851:HIC589853 HRY589851:HRY589853 IBU589851:IBU589853 ILQ589851:ILQ589853 IVM589851:IVM589853 JFI589851:JFI589853 JPE589851:JPE589853 JZA589851:JZA589853 KIW589851:KIW589853 KSS589851:KSS589853 LCO589851:LCO589853 LMK589851:LMK589853 LWG589851:LWG589853 MGC589851:MGC589853 MPY589851:MPY589853 MZU589851:MZU589853 NJQ589851:NJQ589853 NTM589851:NTM589853 ODI589851:ODI589853 ONE589851:ONE589853 OXA589851:OXA589853 PGW589851:PGW589853 PQS589851:PQS589853 QAO589851:QAO589853 QKK589851:QKK589853 QUG589851:QUG589853 REC589851:REC589853 RNY589851:RNY589853 RXU589851:RXU589853 SHQ589851:SHQ589853 SRM589851:SRM589853 TBI589851:TBI589853 TLE589851:TLE589853 TVA589851:TVA589853 UEW589851:UEW589853 UOS589851:UOS589853 UYO589851:UYO589853 VIK589851:VIK589853 VSG589851:VSG589853 WCC589851:WCC589853 WLY589851:WLY589853 WVU589851:WVU589853 M655387:M655389 JI655387:JI655389 TE655387:TE655389 ADA655387:ADA655389 AMW655387:AMW655389 AWS655387:AWS655389 BGO655387:BGO655389 BQK655387:BQK655389 CAG655387:CAG655389 CKC655387:CKC655389 CTY655387:CTY655389 DDU655387:DDU655389 DNQ655387:DNQ655389 DXM655387:DXM655389 EHI655387:EHI655389 ERE655387:ERE655389 FBA655387:FBA655389 FKW655387:FKW655389 FUS655387:FUS655389 GEO655387:GEO655389 GOK655387:GOK655389 GYG655387:GYG655389 HIC655387:HIC655389 HRY655387:HRY655389 IBU655387:IBU655389 ILQ655387:ILQ655389 IVM655387:IVM655389 JFI655387:JFI655389 JPE655387:JPE655389 JZA655387:JZA655389 KIW655387:KIW655389 KSS655387:KSS655389 LCO655387:LCO655389 LMK655387:LMK655389 LWG655387:LWG655389 MGC655387:MGC655389 MPY655387:MPY655389 MZU655387:MZU655389 NJQ655387:NJQ655389 NTM655387:NTM655389 ODI655387:ODI655389 ONE655387:ONE655389 OXA655387:OXA655389 PGW655387:PGW655389 PQS655387:PQS655389 QAO655387:QAO655389 QKK655387:QKK655389 QUG655387:QUG655389 REC655387:REC655389 RNY655387:RNY655389 RXU655387:RXU655389 SHQ655387:SHQ655389 SRM655387:SRM655389 TBI655387:TBI655389 TLE655387:TLE655389 TVA655387:TVA655389 UEW655387:UEW655389 UOS655387:UOS655389 UYO655387:UYO655389 VIK655387:VIK655389 VSG655387:VSG655389 WCC655387:WCC655389 WLY655387:WLY655389 WVU655387:WVU655389 M720923:M720925 JI720923:JI720925 TE720923:TE720925 ADA720923:ADA720925 AMW720923:AMW720925 AWS720923:AWS720925 BGO720923:BGO720925 BQK720923:BQK720925 CAG720923:CAG720925 CKC720923:CKC720925 CTY720923:CTY720925 DDU720923:DDU720925 DNQ720923:DNQ720925 DXM720923:DXM720925 EHI720923:EHI720925 ERE720923:ERE720925 FBA720923:FBA720925 FKW720923:FKW720925 FUS720923:FUS720925 GEO720923:GEO720925 GOK720923:GOK720925 GYG720923:GYG720925 HIC720923:HIC720925 HRY720923:HRY720925 IBU720923:IBU720925 ILQ720923:ILQ720925 IVM720923:IVM720925 JFI720923:JFI720925 JPE720923:JPE720925 JZA720923:JZA720925 KIW720923:KIW720925 KSS720923:KSS720925 LCO720923:LCO720925 LMK720923:LMK720925 LWG720923:LWG720925 MGC720923:MGC720925 MPY720923:MPY720925 MZU720923:MZU720925 NJQ720923:NJQ720925 NTM720923:NTM720925 ODI720923:ODI720925 ONE720923:ONE720925 OXA720923:OXA720925 PGW720923:PGW720925 PQS720923:PQS720925 QAO720923:QAO720925 QKK720923:QKK720925 QUG720923:QUG720925 REC720923:REC720925 RNY720923:RNY720925 RXU720923:RXU720925 SHQ720923:SHQ720925 SRM720923:SRM720925 TBI720923:TBI720925 TLE720923:TLE720925 TVA720923:TVA720925 UEW720923:UEW720925 UOS720923:UOS720925 UYO720923:UYO720925 VIK720923:VIK720925 VSG720923:VSG720925 WCC720923:WCC720925 WLY720923:WLY720925 WVU720923:WVU720925 M786459:M786461 JI786459:JI786461 TE786459:TE786461 ADA786459:ADA786461 AMW786459:AMW786461 AWS786459:AWS786461 BGO786459:BGO786461 BQK786459:BQK786461 CAG786459:CAG786461 CKC786459:CKC786461 CTY786459:CTY786461 DDU786459:DDU786461 DNQ786459:DNQ786461 DXM786459:DXM786461 EHI786459:EHI786461 ERE786459:ERE786461 FBA786459:FBA786461 FKW786459:FKW786461 FUS786459:FUS786461 GEO786459:GEO786461 GOK786459:GOK786461 GYG786459:GYG786461 HIC786459:HIC786461 HRY786459:HRY786461 IBU786459:IBU786461 ILQ786459:ILQ786461 IVM786459:IVM786461 JFI786459:JFI786461 JPE786459:JPE786461 JZA786459:JZA786461 KIW786459:KIW786461 KSS786459:KSS786461 LCO786459:LCO786461 LMK786459:LMK786461 LWG786459:LWG786461 MGC786459:MGC786461 MPY786459:MPY786461 MZU786459:MZU786461 NJQ786459:NJQ786461 NTM786459:NTM786461 ODI786459:ODI786461 ONE786459:ONE786461 OXA786459:OXA786461 PGW786459:PGW786461 PQS786459:PQS786461 QAO786459:QAO786461 QKK786459:QKK786461 QUG786459:QUG786461 REC786459:REC786461 RNY786459:RNY786461 RXU786459:RXU786461 SHQ786459:SHQ786461 SRM786459:SRM786461 TBI786459:TBI786461 TLE786459:TLE786461 TVA786459:TVA786461 UEW786459:UEW786461 UOS786459:UOS786461 UYO786459:UYO786461 VIK786459:VIK786461 VSG786459:VSG786461 WCC786459:WCC786461 WLY786459:WLY786461 WVU786459:WVU786461 M851995:M851997 JI851995:JI851997 TE851995:TE851997 ADA851995:ADA851997 AMW851995:AMW851997 AWS851995:AWS851997 BGO851995:BGO851997 BQK851995:BQK851997 CAG851995:CAG851997 CKC851995:CKC851997 CTY851995:CTY851997 DDU851995:DDU851997 DNQ851995:DNQ851997 DXM851995:DXM851997 EHI851995:EHI851997 ERE851995:ERE851997 FBA851995:FBA851997 FKW851995:FKW851997 FUS851995:FUS851997 GEO851995:GEO851997 GOK851995:GOK851997 GYG851995:GYG851997 HIC851995:HIC851997 HRY851995:HRY851997 IBU851995:IBU851997 ILQ851995:ILQ851997 IVM851995:IVM851997 JFI851995:JFI851997 JPE851995:JPE851997 JZA851995:JZA851997 KIW851995:KIW851997 KSS851995:KSS851997 LCO851995:LCO851997 LMK851995:LMK851997 LWG851995:LWG851997 MGC851995:MGC851997 MPY851995:MPY851997 MZU851995:MZU851997 NJQ851995:NJQ851997 NTM851995:NTM851997 ODI851995:ODI851997 ONE851995:ONE851997 OXA851995:OXA851997 PGW851995:PGW851997 PQS851995:PQS851997 QAO851995:QAO851997 QKK851995:QKK851997 QUG851995:QUG851997 REC851995:REC851997 RNY851995:RNY851997 RXU851995:RXU851997 SHQ851995:SHQ851997 SRM851995:SRM851997 TBI851995:TBI851997 TLE851995:TLE851997 TVA851995:TVA851997 UEW851995:UEW851997 UOS851995:UOS851997 UYO851995:UYO851997 VIK851995:VIK851997 VSG851995:VSG851997 WCC851995:WCC851997 WLY851995:WLY851997 WVU851995:WVU851997 M917531:M917533 JI917531:JI917533 TE917531:TE917533 ADA917531:ADA917533 AMW917531:AMW917533 AWS917531:AWS917533 BGO917531:BGO917533 BQK917531:BQK917533 CAG917531:CAG917533 CKC917531:CKC917533 CTY917531:CTY917533 DDU917531:DDU917533 DNQ917531:DNQ917533 DXM917531:DXM917533 EHI917531:EHI917533 ERE917531:ERE917533 FBA917531:FBA917533 FKW917531:FKW917533 FUS917531:FUS917533 GEO917531:GEO917533 GOK917531:GOK917533 GYG917531:GYG917533 HIC917531:HIC917533 HRY917531:HRY917533 IBU917531:IBU917533 ILQ917531:ILQ917533 IVM917531:IVM917533 JFI917531:JFI917533 JPE917531:JPE917533 JZA917531:JZA917533 KIW917531:KIW917533 KSS917531:KSS917533 LCO917531:LCO917533 LMK917531:LMK917533 LWG917531:LWG917533 MGC917531:MGC917533 MPY917531:MPY917533 MZU917531:MZU917533 NJQ917531:NJQ917533 NTM917531:NTM917533 ODI917531:ODI917533 ONE917531:ONE917533 OXA917531:OXA917533 PGW917531:PGW917533 PQS917531:PQS917533 QAO917531:QAO917533 QKK917531:QKK917533 QUG917531:QUG917533 REC917531:REC917533 RNY917531:RNY917533 RXU917531:RXU917533 SHQ917531:SHQ917533 SRM917531:SRM917533 TBI917531:TBI917533 TLE917531:TLE917533 TVA917531:TVA917533 UEW917531:UEW917533 UOS917531:UOS917533 UYO917531:UYO917533 VIK917531:VIK917533 VSG917531:VSG917533 WCC917531:WCC917533 WLY917531:WLY917533 WVU917531:WVU917533 M983067:M983069 JI983067:JI983069 TE983067:TE983069 ADA983067:ADA983069 AMW983067:AMW983069 AWS983067:AWS983069 BGO983067:BGO983069 BQK983067:BQK983069 CAG983067:CAG983069 CKC983067:CKC983069 CTY983067:CTY983069 DDU983067:DDU983069 DNQ983067:DNQ983069 DXM983067:DXM983069 EHI983067:EHI983069 ERE983067:ERE983069 FBA983067:FBA983069 FKW983067:FKW983069 FUS983067:FUS983069 GEO983067:GEO983069 GOK983067:GOK983069 GYG983067:GYG983069 HIC983067:HIC983069 HRY983067:HRY983069 IBU983067:IBU983069 ILQ983067:ILQ983069 IVM983067:IVM983069 JFI983067:JFI983069 JPE983067:JPE983069 JZA983067:JZA983069 KIW983067:KIW983069 KSS983067:KSS983069 LCO983067:LCO983069 LMK983067:LMK983069 LWG983067:LWG983069 MGC983067:MGC983069 MPY983067:MPY983069 MZU983067:MZU983069 NJQ983067:NJQ983069 NTM983067:NTM983069 ODI983067:ODI983069 ONE983067:ONE983069 OXA983067:OXA983069 PGW983067:PGW983069 PQS983067:PQS983069 QAO983067:QAO983069 QKK983067:QKK983069 QUG983067:QUG983069 REC983067:REC983069 RNY983067:RNY983069 RXU983067:RXU983069 SHQ983067:SHQ983069 SRM983067:SRM983069 TBI983067:TBI983069 TLE983067:TLE983069 TVA983067:TVA983069 UEW983067:UEW983069 UOS983067:UOS983069 UYO983067:UYO983069 VIK983067:VIK983069 VSG983067:VSG983069 WCC983067:WCC983069 WLY983067:WLY983069 WVU983067:WVU983069">
      <formula1>"□,■"</formula1>
    </dataValidation>
  </dataValidations>
  <pageMargins left="0.7" right="0.7" top="0.75" bottom="0.75" header="0.3" footer="0.3"/>
  <pageSetup paperSize="9" scale="45" fitToWidth="1" fitToHeight="0" orientation="landscape" usePrinterDefaults="1" r:id="rId1"/>
  <rowBreaks count="1" manualBreakCount="1">
    <brk id="4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G438"/>
  <sheetViews>
    <sheetView view="pageBreakPreview" zoomScale="85" zoomScaleSheetLayoutView="85" workbookViewId="0">
      <selection activeCell="E13" sqref="E13"/>
    </sheetView>
  </sheetViews>
  <sheetFormatPr defaultRowHeight="20.25" customHeight="1"/>
  <cols>
    <col min="1" max="1" width="2.375" style="385" customWidth="1"/>
    <col min="2" max="2" width="25" style="384" bestFit="1" customWidth="1"/>
    <col min="3" max="3" width="41.75" style="384" customWidth="1"/>
    <col min="4" max="4" width="15.25" style="384" customWidth="1"/>
    <col min="5" max="5" width="44.25" style="384" customWidth="1"/>
    <col min="6" max="6" width="42" style="384" customWidth="1"/>
    <col min="7" max="7" width="58" style="384" customWidth="1"/>
    <col min="8" max="16384" width="9" style="384" customWidth="1"/>
  </cols>
  <sheetData>
    <row r="1" spans="1:7" s="609" customFormat="1" ht="20.25" customHeight="1">
      <c r="A1" s="741"/>
      <c r="B1" s="748" t="s">
        <v>1038</v>
      </c>
      <c r="C1" s="752"/>
      <c r="D1" s="752"/>
      <c r="E1" s="752"/>
      <c r="F1" s="752"/>
      <c r="G1" s="752"/>
    </row>
    <row r="2" spans="1:7" ht="18.75" customHeight="1">
      <c r="A2" s="742"/>
      <c r="B2" s="749"/>
      <c r="C2" s="749"/>
      <c r="D2" s="746"/>
      <c r="E2" s="746"/>
      <c r="F2" s="746"/>
      <c r="G2" s="755"/>
    </row>
    <row r="3" spans="1:7" ht="31.5" customHeight="1">
      <c r="A3" s="743"/>
      <c r="B3" s="750" t="s">
        <v>1040</v>
      </c>
      <c r="C3" s="750"/>
      <c r="D3" s="750"/>
      <c r="E3" s="750"/>
      <c r="F3" s="750"/>
      <c r="G3" s="750"/>
    </row>
    <row r="4" spans="1:7" ht="20.25" customHeight="1">
      <c r="A4" s="743"/>
      <c r="B4" s="751" t="s">
        <v>1111</v>
      </c>
      <c r="C4" s="753"/>
      <c r="D4" s="753"/>
      <c r="E4" s="753"/>
      <c r="F4" s="753"/>
      <c r="G4" s="753"/>
    </row>
    <row r="5" spans="1:7" ht="20.25" customHeight="1">
      <c r="A5" s="743"/>
      <c r="B5" s="751" t="s">
        <v>1041</v>
      </c>
      <c r="C5" s="753"/>
      <c r="D5" s="753"/>
      <c r="E5" s="753"/>
      <c r="F5" s="753"/>
      <c r="G5" s="753"/>
    </row>
    <row r="6" spans="1:7" ht="20.25" customHeight="1">
      <c r="A6" s="744"/>
      <c r="B6" s="751" t="s">
        <v>1042</v>
      </c>
      <c r="C6" s="744"/>
      <c r="D6" s="744"/>
      <c r="E6" s="744"/>
      <c r="F6" s="744"/>
      <c r="G6" s="744"/>
    </row>
    <row r="7" spans="1:7" ht="20.25" customHeight="1">
      <c r="A7" s="744"/>
      <c r="B7" s="751" t="s">
        <v>1043</v>
      </c>
      <c r="C7" s="744"/>
      <c r="D7" s="744"/>
      <c r="E7" s="744"/>
      <c r="F7" s="744"/>
      <c r="G7" s="744"/>
    </row>
    <row r="8" spans="1:7" ht="20.25" customHeight="1">
      <c r="A8" s="744"/>
      <c r="B8" s="751" t="s">
        <v>813</v>
      </c>
      <c r="C8" s="744"/>
      <c r="D8" s="744"/>
      <c r="E8" s="744"/>
      <c r="F8" s="744"/>
      <c r="G8" s="744"/>
    </row>
    <row r="9" spans="1:7" ht="20.25" customHeight="1">
      <c r="A9" s="744"/>
      <c r="B9" s="751" t="s">
        <v>1045</v>
      </c>
      <c r="C9" s="744"/>
      <c r="D9" s="744"/>
      <c r="E9" s="744"/>
      <c r="F9" s="744"/>
      <c r="G9" s="744"/>
    </row>
    <row r="10" spans="1:7" ht="50.25" customHeight="1">
      <c r="A10" s="744"/>
      <c r="B10" s="749" t="s">
        <v>768</v>
      </c>
      <c r="C10" s="749"/>
      <c r="D10" s="749"/>
      <c r="E10" s="749"/>
      <c r="F10" s="749"/>
      <c r="G10" s="749"/>
    </row>
    <row r="11" spans="1:7" s="737" customFormat="1" ht="21" customHeight="1">
      <c r="A11" s="744"/>
      <c r="B11" s="749" t="s">
        <v>968</v>
      </c>
      <c r="C11" s="749"/>
      <c r="D11" s="749"/>
      <c r="E11" s="749"/>
      <c r="F11" s="749"/>
      <c r="G11" s="749"/>
    </row>
    <row r="12" spans="1:7" ht="20.25" customHeight="1">
      <c r="A12" s="744"/>
      <c r="B12" s="751" t="s">
        <v>890</v>
      </c>
      <c r="C12" s="744"/>
      <c r="D12" s="744"/>
      <c r="E12" s="744"/>
      <c r="F12" s="744"/>
      <c r="G12" s="744"/>
    </row>
    <row r="13" spans="1:7" ht="20.25" customHeight="1">
      <c r="A13" s="744"/>
      <c r="B13" s="751" t="s">
        <v>1113</v>
      </c>
      <c r="C13" s="744"/>
      <c r="D13" s="744"/>
      <c r="E13" s="744"/>
      <c r="F13" s="744"/>
      <c r="G13" s="744"/>
    </row>
    <row r="14" spans="1:7" ht="20.25" customHeight="1">
      <c r="A14" s="744"/>
      <c r="B14" s="751" t="s">
        <v>395</v>
      </c>
      <c r="C14" s="744"/>
      <c r="D14" s="744"/>
      <c r="E14" s="744"/>
      <c r="F14" s="744"/>
      <c r="G14" s="744"/>
    </row>
    <row r="15" spans="1:7" ht="20.25" customHeight="1">
      <c r="A15" s="744"/>
      <c r="B15" s="751" t="s">
        <v>1114</v>
      </c>
      <c r="C15" s="744"/>
      <c r="D15" s="744"/>
      <c r="E15" s="744"/>
      <c r="F15" s="744"/>
      <c r="G15" s="744"/>
    </row>
    <row r="16" spans="1:7" ht="20.25" customHeight="1">
      <c r="A16" s="744"/>
      <c r="B16" s="751" t="s">
        <v>385</v>
      </c>
      <c r="C16" s="744"/>
      <c r="D16" s="744"/>
      <c r="E16" s="744"/>
      <c r="F16" s="744"/>
      <c r="G16" s="744"/>
    </row>
    <row r="17" spans="1:7" ht="20.25" customHeight="1">
      <c r="A17" s="744"/>
      <c r="B17" s="751" t="s">
        <v>1115</v>
      </c>
      <c r="C17" s="744"/>
      <c r="D17" s="744"/>
      <c r="E17" s="744"/>
      <c r="F17" s="744"/>
      <c r="G17" s="744"/>
    </row>
    <row r="18" spans="1:7" ht="20.25" customHeight="1">
      <c r="A18" s="744"/>
      <c r="B18" s="751" t="s">
        <v>1116</v>
      </c>
      <c r="C18" s="744"/>
      <c r="D18" s="744"/>
      <c r="E18" s="744"/>
      <c r="F18" s="744"/>
      <c r="G18" s="744"/>
    </row>
    <row r="19" spans="1:7" ht="45" customHeight="1">
      <c r="A19" s="744"/>
      <c r="B19" s="749" t="s">
        <v>1118</v>
      </c>
      <c r="C19" s="746"/>
      <c r="D19" s="746"/>
      <c r="E19" s="746"/>
      <c r="F19" s="746"/>
      <c r="G19" s="746"/>
    </row>
    <row r="20" spans="1:7" ht="20.25" customHeight="1">
      <c r="A20" s="744"/>
      <c r="B20" s="751" t="s">
        <v>1002</v>
      </c>
      <c r="C20" s="744"/>
      <c r="D20" s="744"/>
      <c r="E20" s="744"/>
      <c r="F20" s="751"/>
      <c r="G20" s="751"/>
    </row>
    <row r="21" spans="1:7" s="738" customFormat="1" ht="19.5" customHeight="1">
      <c r="A21" s="745"/>
      <c r="B21" s="751" t="s">
        <v>1047</v>
      </c>
      <c r="C21" s="754"/>
      <c r="D21" s="754"/>
      <c r="E21" s="754"/>
      <c r="F21" s="754"/>
      <c r="G21" s="754"/>
    </row>
    <row r="22" spans="1:7" s="738" customFormat="1" ht="19.5" customHeight="1">
      <c r="A22" s="745"/>
      <c r="B22" s="751" t="s">
        <v>868</v>
      </c>
      <c r="C22" s="754"/>
      <c r="D22" s="754"/>
      <c r="E22" s="754"/>
      <c r="F22" s="754"/>
      <c r="G22" s="754"/>
    </row>
    <row r="23" spans="1:7" s="738" customFormat="1" ht="19.5" customHeight="1">
      <c r="A23" s="745"/>
      <c r="B23" s="751" t="s">
        <v>38</v>
      </c>
      <c r="C23" s="754"/>
      <c r="D23" s="754"/>
      <c r="E23" s="754"/>
      <c r="F23" s="754"/>
      <c r="G23" s="754"/>
    </row>
    <row r="24" spans="1:7" s="738" customFormat="1" ht="19.5" customHeight="1">
      <c r="A24" s="745"/>
      <c r="B24" s="751" t="s">
        <v>140</v>
      </c>
      <c r="C24" s="754"/>
      <c r="D24" s="754"/>
      <c r="E24" s="754"/>
      <c r="F24" s="754"/>
      <c r="G24" s="754"/>
    </row>
    <row r="25" spans="1:7" s="738" customFormat="1" ht="19.5" customHeight="1">
      <c r="A25" s="745"/>
      <c r="B25" s="751" t="s">
        <v>23</v>
      </c>
      <c r="C25" s="754"/>
      <c r="D25" s="754"/>
      <c r="E25" s="754"/>
      <c r="F25" s="754"/>
      <c r="G25" s="754"/>
    </row>
    <row r="26" spans="1:7" s="738" customFormat="1" ht="19.5" customHeight="1">
      <c r="A26" s="745"/>
      <c r="B26" s="751" t="s">
        <v>1048</v>
      </c>
      <c r="C26" s="754"/>
      <c r="D26" s="754"/>
      <c r="E26" s="754"/>
      <c r="F26" s="754"/>
      <c r="G26" s="754"/>
    </row>
    <row r="27" spans="1:7" s="738" customFormat="1" ht="19.5" customHeight="1">
      <c r="A27" s="745"/>
      <c r="B27" s="751" t="s">
        <v>883</v>
      </c>
      <c r="C27" s="754"/>
      <c r="D27" s="754"/>
      <c r="E27" s="754"/>
      <c r="F27" s="754"/>
      <c r="G27" s="754"/>
    </row>
    <row r="28" spans="1:7" s="738" customFormat="1" ht="20.25" customHeight="1">
      <c r="A28" s="745"/>
      <c r="B28" s="751" t="s">
        <v>1051</v>
      </c>
      <c r="C28" s="754"/>
      <c r="D28" s="754"/>
      <c r="E28" s="754"/>
      <c r="F28" s="754"/>
      <c r="G28" s="754"/>
    </row>
    <row r="29" spans="1:7" ht="20.25" customHeight="1">
      <c r="A29" s="746"/>
      <c r="B29" s="751" t="s">
        <v>1119</v>
      </c>
      <c r="C29" s="744"/>
      <c r="D29" s="744"/>
      <c r="E29" s="744"/>
      <c r="F29" s="744"/>
      <c r="G29" s="744"/>
    </row>
    <row r="30" spans="1:7" ht="19.5" customHeight="1">
      <c r="A30" s="746"/>
      <c r="B30" s="751" t="s">
        <v>323</v>
      </c>
      <c r="C30" s="744"/>
      <c r="D30" s="744"/>
      <c r="E30" s="744"/>
      <c r="F30" s="744"/>
      <c r="G30" s="744"/>
    </row>
    <row r="31" spans="1:7" s="739" customFormat="1" ht="20.25" customHeight="1">
      <c r="A31" s="747"/>
      <c r="B31" s="749" t="s">
        <v>324</v>
      </c>
      <c r="C31" s="749"/>
      <c r="D31" s="749"/>
      <c r="E31" s="749"/>
      <c r="F31" s="749"/>
      <c r="G31" s="749"/>
    </row>
    <row r="32" spans="1:7" s="739" customFormat="1" ht="20.25" customHeight="1">
      <c r="A32" s="747"/>
      <c r="B32" s="751" t="s">
        <v>1052</v>
      </c>
      <c r="C32" s="754"/>
      <c r="D32" s="754"/>
      <c r="E32" s="754"/>
      <c r="F32" s="747"/>
      <c r="G32" s="747"/>
    </row>
    <row r="33" spans="1:7" s="739" customFormat="1" ht="20.25" customHeight="1">
      <c r="A33" s="747"/>
      <c r="B33" s="751" t="s">
        <v>81</v>
      </c>
      <c r="C33" s="754"/>
      <c r="D33" s="754"/>
      <c r="E33" s="754"/>
      <c r="F33" s="747"/>
      <c r="G33" s="747"/>
    </row>
    <row r="34" spans="1:7" s="739" customFormat="1" ht="20.25" customHeight="1">
      <c r="A34" s="747"/>
      <c r="B34" s="751" t="s">
        <v>562</v>
      </c>
      <c r="C34" s="754"/>
      <c r="D34" s="754"/>
      <c r="E34" s="754"/>
      <c r="F34" s="747"/>
      <c r="G34" s="747"/>
    </row>
    <row r="35" spans="1:7" s="739" customFormat="1" ht="20.25" customHeight="1">
      <c r="A35" s="747"/>
      <c r="B35" s="749" t="s">
        <v>1054</v>
      </c>
      <c r="C35" s="749"/>
      <c r="D35" s="749"/>
      <c r="E35" s="749"/>
      <c r="F35" s="749"/>
      <c r="G35" s="749"/>
    </row>
    <row r="36" spans="1:7" ht="20.25" customHeight="1">
      <c r="A36" s="742"/>
      <c r="B36" s="749" t="s">
        <v>1120</v>
      </c>
      <c r="C36" s="749"/>
      <c r="D36" s="749"/>
      <c r="E36" s="749"/>
      <c r="F36" s="749"/>
      <c r="G36" s="749"/>
    </row>
    <row r="37" spans="1:7" ht="20.25" customHeight="1">
      <c r="A37" s="742"/>
      <c r="B37" s="749" t="s">
        <v>1121</v>
      </c>
      <c r="C37" s="749"/>
      <c r="D37" s="749"/>
      <c r="E37" s="749"/>
      <c r="F37" s="749"/>
      <c r="G37" s="749"/>
    </row>
    <row r="38" spans="1:7" s="740" customFormat="1" ht="20.25" customHeight="1">
      <c r="A38" s="747"/>
      <c r="B38" s="749" t="s">
        <v>48</v>
      </c>
      <c r="C38" s="749"/>
      <c r="D38" s="749"/>
      <c r="E38" s="749"/>
      <c r="F38" s="749"/>
      <c r="G38" s="749"/>
    </row>
    <row r="39" spans="1:7" s="609" customFormat="1" ht="20.25" customHeight="1">
      <c r="A39" s="741"/>
      <c r="B39" s="751" t="s">
        <v>647</v>
      </c>
      <c r="C39" s="744"/>
      <c r="D39" s="744"/>
      <c r="E39" s="744"/>
      <c r="F39" s="752"/>
      <c r="G39" s="752"/>
    </row>
    <row r="40" spans="1:7" ht="20.25" customHeight="1">
      <c r="A40" s="743"/>
      <c r="B40" s="746"/>
      <c r="C40" s="746"/>
      <c r="D40" s="746"/>
      <c r="E40" s="746"/>
      <c r="F40" s="753"/>
      <c r="G40" s="753"/>
    </row>
    <row r="41" spans="1:7" ht="20.25" customHeight="1">
      <c r="A41" s="742"/>
      <c r="B41" s="748" t="s">
        <v>1055</v>
      </c>
      <c r="C41" s="752"/>
      <c r="D41" s="752"/>
      <c r="E41" s="752"/>
      <c r="F41" s="746"/>
      <c r="G41" s="746"/>
    </row>
    <row r="42" spans="1:7" ht="20.25" customHeight="1">
      <c r="A42" s="742"/>
      <c r="B42" s="746"/>
      <c r="C42" s="746"/>
      <c r="D42" s="746"/>
      <c r="E42" s="746"/>
      <c r="F42" s="746"/>
      <c r="G42" s="746"/>
    </row>
    <row r="43" spans="1:7" ht="20.25" customHeight="1">
      <c r="A43" s="742"/>
      <c r="B43" s="751" t="s">
        <v>686</v>
      </c>
      <c r="C43" s="753"/>
      <c r="D43" s="753"/>
      <c r="E43" s="753"/>
      <c r="F43" s="746"/>
      <c r="G43" s="746"/>
    </row>
    <row r="44" spans="1:7" ht="20.25" customHeight="1">
      <c r="A44" s="742"/>
      <c r="B44" s="746"/>
      <c r="C44" s="746"/>
      <c r="D44" s="746"/>
      <c r="E44" s="746"/>
      <c r="F44" s="746"/>
      <c r="G44" s="746"/>
    </row>
    <row r="45" spans="1:7" ht="20.25" customHeight="1">
      <c r="A45" s="742"/>
      <c r="B45" s="746"/>
      <c r="C45" s="746"/>
      <c r="D45" s="746"/>
      <c r="E45" s="746"/>
      <c r="F45" s="746"/>
      <c r="G45" s="746"/>
    </row>
    <row r="46" spans="1:7" ht="20.25" customHeight="1">
      <c r="A46" s="742"/>
      <c r="B46" s="746"/>
      <c r="C46" s="746"/>
      <c r="D46" s="746"/>
      <c r="E46" s="746"/>
      <c r="F46" s="746"/>
      <c r="G46" s="746"/>
    </row>
    <row r="47" spans="1:7" ht="20.25" customHeight="1">
      <c r="A47" s="742"/>
      <c r="B47" s="746"/>
      <c r="C47" s="746"/>
      <c r="D47" s="746"/>
      <c r="E47" s="746"/>
      <c r="F47" s="746"/>
      <c r="G47" s="746"/>
    </row>
    <row r="48" spans="1:7" ht="20.25" customHeight="1">
      <c r="A48" s="742"/>
      <c r="B48" s="746"/>
      <c r="C48" s="746"/>
      <c r="D48" s="746"/>
      <c r="E48" s="746"/>
      <c r="F48" s="746"/>
      <c r="G48" s="746"/>
    </row>
    <row r="49" spans="1:7" ht="20.25" customHeight="1">
      <c r="A49" s="742"/>
      <c r="B49" s="746"/>
      <c r="C49" s="746"/>
      <c r="D49" s="746"/>
      <c r="E49" s="746"/>
      <c r="F49" s="746"/>
      <c r="G49" s="746"/>
    </row>
    <row r="50" spans="1:7" ht="20.25" customHeight="1">
      <c r="A50" s="742"/>
      <c r="B50" s="746"/>
      <c r="C50" s="746"/>
      <c r="D50" s="746"/>
      <c r="E50" s="746"/>
      <c r="F50" s="746"/>
      <c r="G50" s="746"/>
    </row>
    <row r="51" spans="1:7" ht="20.25" customHeight="1">
      <c r="A51" s="742"/>
      <c r="B51" s="746"/>
      <c r="C51" s="746"/>
      <c r="D51" s="746"/>
      <c r="E51" s="746"/>
      <c r="F51" s="746"/>
      <c r="G51" s="746"/>
    </row>
    <row r="52" spans="1:7" ht="20.25" customHeight="1">
      <c r="A52" s="742"/>
      <c r="B52" s="746"/>
      <c r="C52" s="746"/>
      <c r="D52" s="746"/>
      <c r="E52" s="746"/>
      <c r="F52" s="746"/>
      <c r="G52" s="746"/>
    </row>
    <row r="53" spans="1:7" ht="20.25" customHeight="1">
      <c r="A53" s="742"/>
      <c r="B53" s="746"/>
      <c r="C53" s="746"/>
      <c r="D53" s="746"/>
      <c r="E53" s="746"/>
      <c r="F53" s="746"/>
      <c r="G53" s="746"/>
    </row>
    <row r="54" spans="1:7" ht="20.25" customHeight="1">
      <c r="A54" s="742"/>
      <c r="B54" s="746"/>
      <c r="C54" s="746"/>
      <c r="D54" s="746"/>
      <c r="E54" s="746"/>
      <c r="F54" s="746"/>
      <c r="G54" s="746"/>
    </row>
    <row r="55" spans="1:7" ht="20.25" customHeight="1">
      <c r="A55" s="742"/>
      <c r="B55" s="746"/>
      <c r="C55" s="746"/>
      <c r="D55" s="746"/>
      <c r="E55" s="746"/>
      <c r="F55" s="746"/>
      <c r="G55" s="746"/>
    </row>
    <row r="56" spans="1:7" ht="20.25" customHeight="1">
      <c r="A56" s="742"/>
      <c r="B56" s="746"/>
      <c r="C56" s="746"/>
      <c r="D56" s="746"/>
      <c r="E56" s="746"/>
      <c r="F56" s="746"/>
      <c r="G56" s="746"/>
    </row>
    <row r="57" spans="1:7" ht="20.25" customHeight="1">
      <c r="A57" s="742"/>
      <c r="B57" s="746"/>
      <c r="C57" s="746"/>
      <c r="D57" s="746"/>
      <c r="E57" s="746"/>
      <c r="F57" s="746"/>
      <c r="G57" s="746"/>
    </row>
    <row r="58" spans="1:7" ht="20.25" customHeight="1">
      <c r="A58" s="742"/>
      <c r="B58" s="746"/>
      <c r="C58" s="746"/>
      <c r="D58" s="746"/>
      <c r="E58" s="746"/>
      <c r="F58" s="746"/>
      <c r="G58" s="746"/>
    </row>
    <row r="59" spans="1:7" ht="20.25" customHeight="1">
      <c r="A59" s="742"/>
      <c r="B59" s="746"/>
      <c r="C59" s="746"/>
      <c r="D59" s="746"/>
      <c r="E59" s="746"/>
      <c r="F59" s="746"/>
      <c r="G59" s="746"/>
    </row>
    <row r="60" spans="1:7" ht="20.25" customHeight="1">
      <c r="A60" s="742"/>
      <c r="B60" s="746"/>
      <c r="C60" s="746"/>
      <c r="D60" s="746"/>
      <c r="E60" s="746"/>
      <c r="F60" s="746"/>
      <c r="G60" s="746"/>
    </row>
    <row r="61" spans="1:7" ht="20.25" customHeight="1">
      <c r="A61" s="742"/>
      <c r="B61" s="746"/>
      <c r="C61" s="746"/>
      <c r="D61" s="746"/>
      <c r="E61" s="746"/>
      <c r="F61" s="746"/>
      <c r="G61" s="746"/>
    </row>
    <row r="62" spans="1:7" ht="20.25" customHeight="1">
      <c r="A62" s="742"/>
      <c r="B62" s="746"/>
      <c r="C62" s="746"/>
      <c r="D62" s="746"/>
      <c r="E62" s="746"/>
      <c r="F62" s="746"/>
      <c r="G62" s="746"/>
    </row>
    <row r="63" spans="1:7" ht="20.25" customHeight="1">
      <c r="A63" s="742"/>
      <c r="B63" s="746"/>
      <c r="C63" s="746"/>
      <c r="D63" s="746"/>
      <c r="E63" s="746"/>
      <c r="F63" s="746"/>
      <c r="G63" s="746"/>
    </row>
    <row r="64" spans="1:7" ht="20.25" customHeight="1">
      <c r="A64" s="742"/>
      <c r="B64" s="746"/>
      <c r="C64" s="746"/>
      <c r="D64" s="746"/>
      <c r="E64" s="746"/>
      <c r="F64" s="746"/>
      <c r="G64" s="746"/>
    </row>
    <row r="65" spans="1:7" ht="20.25" customHeight="1">
      <c r="A65" s="742"/>
      <c r="B65" s="746"/>
      <c r="C65" s="746"/>
      <c r="D65" s="746"/>
      <c r="E65" s="746"/>
      <c r="F65" s="746"/>
      <c r="G65" s="746"/>
    </row>
    <row r="66" spans="1:7" ht="20.25" customHeight="1">
      <c r="A66" s="742"/>
      <c r="B66" s="746"/>
      <c r="C66" s="746"/>
      <c r="D66" s="746"/>
      <c r="E66" s="746"/>
      <c r="F66" s="746"/>
      <c r="G66" s="746"/>
    </row>
    <row r="67" spans="1:7" ht="20.25" customHeight="1">
      <c r="A67" s="742"/>
      <c r="B67" s="746"/>
      <c r="C67" s="746"/>
      <c r="D67" s="746"/>
      <c r="E67" s="746"/>
      <c r="F67" s="746"/>
      <c r="G67" s="746"/>
    </row>
    <row r="68" spans="1:7" ht="20.25" customHeight="1">
      <c r="A68" s="742"/>
      <c r="B68" s="746"/>
      <c r="C68" s="746"/>
      <c r="D68" s="746"/>
      <c r="E68" s="746"/>
      <c r="F68" s="746"/>
      <c r="G68" s="746"/>
    </row>
    <row r="69" spans="1:7" ht="20.25" customHeight="1">
      <c r="A69" s="742"/>
      <c r="B69" s="746"/>
      <c r="C69" s="746"/>
      <c r="D69" s="746"/>
      <c r="E69" s="746"/>
      <c r="F69" s="746"/>
      <c r="G69" s="746"/>
    </row>
    <row r="70" spans="1:7" ht="20.25" customHeight="1">
      <c r="A70" s="742"/>
      <c r="B70" s="746"/>
      <c r="C70" s="746"/>
      <c r="D70" s="746"/>
      <c r="E70" s="746"/>
      <c r="F70" s="746"/>
      <c r="G70" s="746"/>
    </row>
    <row r="71" spans="1:7" ht="20.25" customHeight="1">
      <c r="A71" s="742"/>
      <c r="B71" s="746"/>
      <c r="C71" s="746"/>
      <c r="D71" s="746"/>
      <c r="E71" s="746"/>
      <c r="F71" s="746"/>
      <c r="G71" s="746"/>
    </row>
    <row r="72" spans="1:7" ht="20.25" customHeight="1">
      <c r="A72" s="742"/>
      <c r="B72" s="746"/>
      <c r="C72" s="746"/>
      <c r="D72" s="746"/>
      <c r="E72" s="746"/>
      <c r="F72" s="746"/>
      <c r="G72" s="746"/>
    </row>
    <row r="73" spans="1:7" ht="20.25" customHeight="1">
      <c r="A73" s="742"/>
      <c r="B73" s="746"/>
      <c r="C73" s="746"/>
      <c r="D73" s="746"/>
      <c r="E73" s="746"/>
      <c r="F73" s="746"/>
      <c r="G73" s="746"/>
    </row>
    <row r="74" spans="1:7" ht="20.25" customHeight="1">
      <c r="A74" s="742"/>
      <c r="B74" s="746"/>
      <c r="C74" s="746"/>
      <c r="D74" s="746"/>
      <c r="E74" s="746"/>
      <c r="F74" s="746"/>
      <c r="G74" s="746"/>
    </row>
    <row r="75" spans="1:7" ht="20.25" customHeight="1">
      <c r="A75" s="742"/>
      <c r="B75" s="746"/>
      <c r="C75" s="746"/>
      <c r="D75" s="746"/>
      <c r="E75" s="746"/>
      <c r="F75" s="746"/>
      <c r="G75" s="746"/>
    </row>
    <row r="76" spans="1:7" ht="20.25" customHeight="1">
      <c r="A76" s="742"/>
      <c r="B76" s="746"/>
      <c r="C76" s="746"/>
      <c r="D76" s="746"/>
      <c r="E76" s="746"/>
      <c r="F76" s="746"/>
      <c r="G76" s="746"/>
    </row>
    <row r="77" spans="1:7" ht="20.25" customHeight="1">
      <c r="A77" s="742"/>
      <c r="B77" s="746"/>
      <c r="C77" s="746"/>
      <c r="D77" s="746"/>
      <c r="E77" s="746"/>
      <c r="F77" s="746"/>
      <c r="G77" s="746"/>
    </row>
    <row r="78" spans="1:7" ht="20.25" customHeight="1">
      <c r="A78" s="742"/>
      <c r="B78" s="746"/>
      <c r="C78" s="746"/>
      <c r="D78" s="746"/>
      <c r="E78" s="746"/>
      <c r="F78" s="746"/>
      <c r="G78" s="746"/>
    </row>
    <row r="79" spans="1:7" ht="20.25" customHeight="1">
      <c r="A79" s="742"/>
      <c r="B79" s="746"/>
      <c r="C79" s="746"/>
      <c r="D79" s="746"/>
      <c r="E79" s="746"/>
      <c r="F79" s="746"/>
      <c r="G79" s="746"/>
    </row>
    <row r="80" spans="1:7" ht="20.25" customHeight="1">
      <c r="A80" s="742"/>
      <c r="B80" s="746"/>
      <c r="C80" s="746"/>
      <c r="D80" s="746"/>
      <c r="E80" s="746"/>
      <c r="F80" s="746"/>
      <c r="G80" s="746"/>
    </row>
    <row r="81" spans="1:7" ht="20.25" customHeight="1">
      <c r="A81" s="742"/>
      <c r="B81" s="746"/>
      <c r="C81" s="746"/>
      <c r="D81" s="746"/>
      <c r="E81" s="746"/>
      <c r="F81" s="746"/>
      <c r="G81" s="746"/>
    </row>
    <row r="82" spans="1:7" ht="20.25" customHeight="1">
      <c r="A82" s="742"/>
      <c r="B82" s="746"/>
      <c r="C82" s="746"/>
      <c r="D82" s="746"/>
      <c r="E82" s="746"/>
      <c r="F82" s="746"/>
      <c r="G82" s="746"/>
    </row>
    <row r="83" spans="1:7" ht="20.25" customHeight="1">
      <c r="A83" s="742"/>
      <c r="B83" s="746"/>
      <c r="C83" s="746"/>
      <c r="D83" s="746"/>
      <c r="E83" s="746"/>
      <c r="F83" s="746"/>
      <c r="G83" s="746"/>
    </row>
    <row r="84" spans="1:7" ht="20.25" customHeight="1">
      <c r="A84" s="742"/>
      <c r="B84" s="746"/>
      <c r="C84" s="746"/>
      <c r="D84" s="746"/>
      <c r="E84" s="746"/>
      <c r="F84" s="746"/>
      <c r="G84" s="746"/>
    </row>
    <row r="85" spans="1:7" ht="20.25" customHeight="1">
      <c r="A85" s="742"/>
      <c r="B85" s="746"/>
      <c r="C85" s="746"/>
      <c r="D85" s="746"/>
      <c r="E85" s="746"/>
      <c r="F85" s="746"/>
      <c r="G85" s="746"/>
    </row>
    <row r="86" spans="1:7" ht="20.25" customHeight="1">
      <c r="A86" s="742"/>
      <c r="B86" s="746"/>
      <c r="C86" s="746"/>
      <c r="D86" s="746"/>
      <c r="E86" s="746"/>
      <c r="F86" s="746"/>
      <c r="G86" s="746"/>
    </row>
    <row r="87" spans="1:7" ht="20.25" customHeight="1">
      <c r="A87" s="742"/>
      <c r="B87" s="746"/>
      <c r="C87" s="746"/>
      <c r="D87" s="746"/>
      <c r="E87" s="746"/>
      <c r="F87" s="746"/>
      <c r="G87" s="746"/>
    </row>
    <row r="88" spans="1:7" ht="20.25" customHeight="1">
      <c r="A88" s="742"/>
      <c r="B88" s="746"/>
      <c r="C88" s="746"/>
      <c r="D88" s="746"/>
      <c r="E88" s="746"/>
      <c r="F88" s="746"/>
      <c r="G88" s="746"/>
    </row>
    <row r="89" spans="1:7" ht="20.25" customHeight="1">
      <c r="A89" s="742"/>
      <c r="B89" s="746"/>
      <c r="C89" s="746"/>
      <c r="D89" s="746"/>
      <c r="E89" s="746"/>
      <c r="F89" s="746"/>
      <c r="G89" s="746"/>
    </row>
    <row r="90" spans="1:7" ht="20.25" customHeight="1">
      <c r="A90" s="742"/>
      <c r="B90" s="746"/>
      <c r="C90" s="746"/>
      <c r="D90" s="746"/>
      <c r="E90" s="746"/>
      <c r="F90" s="746"/>
      <c r="G90" s="746"/>
    </row>
    <row r="91" spans="1:7" ht="20.25" customHeight="1">
      <c r="A91" s="742"/>
      <c r="B91" s="746"/>
      <c r="C91" s="746"/>
      <c r="D91" s="746"/>
      <c r="E91" s="746"/>
      <c r="F91" s="746"/>
      <c r="G91" s="746"/>
    </row>
    <row r="92" spans="1:7" ht="20.25" customHeight="1">
      <c r="A92" s="742"/>
      <c r="B92" s="746"/>
      <c r="C92" s="746"/>
      <c r="D92" s="746"/>
      <c r="E92" s="746"/>
      <c r="F92" s="746"/>
      <c r="G92" s="746"/>
    </row>
    <row r="93" spans="1:7" ht="20.25" customHeight="1">
      <c r="A93" s="742"/>
      <c r="B93" s="746"/>
      <c r="C93" s="746"/>
      <c r="D93" s="746"/>
      <c r="E93" s="746"/>
      <c r="F93" s="746"/>
      <c r="G93" s="746"/>
    </row>
    <row r="94" spans="1:7" ht="20.25" customHeight="1">
      <c r="A94" s="742"/>
      <c r="B94" s="746"/>
      <c r="C94" s="746"/>
      <c r="D94" s="746"/>
      <c r="E94" s="746"/>
      <c r="F94" s="746"/>
      <c r="G94" s="746"/>
    </row>
    <row r="95" spans="1:7" ht="20.25" customHeight="1">
      <c r="A95" s="742"/>
      <c r="B95" s="746"/>
      <c r="C95" s="746"/>
      <c r="D95" s="746"/>
      <c r="E95" s="746"/>
      <c r="F95" s="746"/>
      <c r="G95" s="746"/>
    </row>
    <row r="96" spans="1:7" ht="20.25" customHeight="1">
      <c r="A96" s="742"/>
      <c r="B96" s="746"/>
      <c r="C96" s="746"/>
      <c r="D96" s="746"/>
      <c r="E96" s="746"/>
      <c r="F96" s="746"/>
      <c r="G96" s="746"/>
    </row>
    <row r="97" spans="1:7" ht="20.25" customHeight="1">
      <c r="A97" s="742"/>
      <c r="B97" s="746"/>
      <c r="C97" s="746"/>
      <c r="D97" s="746"/>
      <c r="E97" s="746"/>
      <c r="F97" s="746"/>
      <c r="G97" s="746"/>
    </row>
    <row r="98" spans="1:7" ht="20.25" customHeight="1">
      <c r="A98" s="742"/>
      <c r="B98" s="746"/>
      <c r="C98" s="746"/>
      <c r="D98" s="746"/>
      <c r="E98" s="746"/>
      <c r="F98" s="746"/>
      <c r="G98" s="746"/>
    </row>
    <row r="99" spans="1:7" ht="20.25" customHeight="1">
      <c r="A99" s="742"/>
      <c r="B99" s="746"/>
      <c r="C99" s="746"/>
      <c r="D99" s="746"/>
      <c r="E99" s="746"/>
      <c r="F99" s="746"/>
      <c r="G99" s="746"/>
    </row>
    <row r="100" spans="1:7" ht="20.25" customHeight="1">
      <c r="A100" s="742"/>
      <c r="B100" s="746"/>
      <c r="C100" s="746"/>
      <c r="D100" s="746"/>
      <c r="E100" s="746"/>
      <c r="F100" s="746"/>
      <c r="G100" s="746"/>
    </row>
    <row r="101" spans="1:7" ht="20.25" customHeight="1">
      <c r="A101" s="742"/>
      <c r="B101" s="746"/>
      <c r="C101" s="746"/>
      <c r="D101" s="746"/>
      <c r="E101" s="746"/>
      <c r="F101" s="746"/>
      <c r="G101" s="746"/>
    </row>
    <row r="102" spans="1:7" ht="20.25" customHeight="1">
      <c r="A102" s="742"/>
      <c r="B102" s="746"/>
      <c r="C102" s="746"/>
      <c r="D102" s="746"/>
      <c r="E102" s="746"/>
      <c r="F102" s="746"/>
      <c r="G102" s="746"/>
    </row>
    <row r="103" spans="1:7" ht="20.25" customHeight="1">
      <c r="A103" s="742"/>
      <c r="B103" s="746"/>
      <c r="C103" s="746"/>
      <c r="D103" s="746"/>
      <c r="E103" s="746"/>
      <c r="F103" s="746"/>
      <c r="G103" s="746"/>
    </row>
    <row r="104" spans="1:7" ht="20.25" customHeight="1">
      <c r="A104" s="742"/>
      <c r="B104" s="746"/>
      <c r="C104" s="746"/>
      <c r="D104" s="746"/>
      <c r="E104" s="746"/>
      <c r="F104" s="746"/>
      <c r="G104" s="746"/>
    </row>
    <row r="105" spans="1:7" ht="20.25" customHeight="1">
      <c r="A105" s="742"/>
      <c r="B105" s="746"/>
      <c r="C105" s="746"/>
      <c r="D105" s="746"/>
      <c r="E105" s="746"/>
      <c r="F105" s="746"/>
      <c r="G105" s="746"/>
    </row>
    <row r="106" spans="1:7" ht="20.25" customHeight="1">
      <c r="A106" s="742"/>
      <c r="B106" s="746"/>
      <c r="C106" s="746"/>
      <c r="D106" s="746"/>
      <c r="E106" s="746"/>
      <c r="F106" s="746"/>
      <c r="G106" s="746"/>
    </row>
    <row r="107" spans="1:7" ht="20.25" customHeight="1">
      <c r="A107" s="742"/>
      <c r="B107" s="746"/>
      <c r="C107" s="746"/>
      <c r="D107" s="746"/>
      <c r="E107" s="746"/>
      <c r="F107" s="746"/>
      <c r="G107" s="746"/>
    </row>
    <row r="108" spans="1:7" ht="20.25" customHeight="1">
      <c r="A108" s="742"/>
      <c r="B108" s="746"/>
      <c r="C108" s="746"/>
      <c r="D108" s="746"/>
      <c r="E108" s="746"/>
      <c r="F108" s="746"/>
      <c r="G108" s="746"/>
    </row>
    <row r="109" spans="1:7" ht="20.25" customHeight="1">
      <c r="A109" s="742"/>
      <c r="B109" s="746"/>
      <c r="C109" s="746"/>
      <c r="D109" s="746"/>
      <c r="E109" s="746"/>
      <c r="F109" s="746"/>
      <c r="G109" s="746"/>
    </row>
    <row r="110" spans="1:7" ht="20.25" customHeight="1">
      <c r="A110" s="742"/>
      <c r="B110" s="746"/>
      <c r="C110" s="746"/>
      <c r="D110" s="746"/>
      <c r="E110" s="746"/>
      <c r="F110" s="746"/>
      <c r="G110" s="746"/>
    </row>
    <row r="111" spans="1:7" ht="20.25" customHeight="1">
      <c r="A111" s="742"/>
      <c r="B111" s="746"/>
      <c r="C111" s="746"/>
      <c r="D111" s="746"/>
      <c r="E111" s="746"/>
      <c r="F111" s="746"/>
      <c r="G111" s="746"/>
    </row>
    <row r="112" spans="1:7" ht="20.25" customHeight="1">
      <c r="A112" s="742"/>
      <c r="B112" s="746"/>
      <c r="C112" s="746"/>
      <c r="D112" s="746"/>
      <c r="E112" s="746"/>
      <c r="F112" s="746"/>
      <c r="G112" s="746"/>
    </row>
    <row r="113" spans="1:7" ht="20.25" customHeight="1">
      <c r="A113" s="742"/>
      <c r="B113" s="746"/>
      <c r="C113" s="746"/>
      <c r="D113" s="746"/>
      <c r="E113" s="746"/>
      <c r="F113" s="746"/>
      <c r="G113" s="746"/>
    </row>
    <row r="114" spans="1:7" ht="20.25" customHeight="1">
      <c r="A114" s="742"/>
      <c r="B114" s="746"/>
      <c r="C114" s="746"/>
      <c r="D114" s="746"/>
      <c r="E114" s="746"/>
      <c r="F114" s="746"/>
      <c r="G114" s="746"/>
    </row>
    <row r="115" spans="1:7" ht="20.25" customHeight="1">
      <c r="A115" s="742"/>
      <c r="B115" s="746"/>
      <c r="C115" s="746"/>
      <c r="D115" s="746"/>
      <c r="E115" s="746"/>
      <c r="F115" s="746"/>
      <c r="G115" s="746"/>
    </row>
    <row r="116" spans="1:7" ht="20.25" customHeight="1">
      <c r="A116" s="742"/>
      <c r="B116" s="746"/>
      <c r="C116" s="746"/>
      <c r="D116" s="746"/>
      <c r="E116" s="746"/>
      <c r="F116" s="746"/>
      <c r="G116" s="746"/>
    </row>
    <row r="117" spans="1:7" ht="20.25" customHeight="1">
      <c r="A117" s="742"/>
      <c r="B117" s="746"/>
      <c r="C117" s="746"/>
      <c r="D117" s="746"/>
      <c r="E117" s="746"/>
      <c r="F117" s="746"/>
      <c r="G117" s="746"/>
    </row>
    <row r="118" spans="1:7" ht="20.25" customHeight="1">
      <c r="A118" s="742"/>
      <c r="B118" s="746"/>
      <c r="C118" s="746"/>
      <c r="D118" s="746"/>
      <c r="E118" s="746"/>
      <c r="F118" s="746"/>
      <c r="G118" s="746"/>
    </row>
    <row r="119" spans="1:7" ht="20.25" customHeight="1">
      <c r="A119" s="742"/>
      <c r="B119" s="746"/>
      <c r="C119" s="746"/>
      <c r="D119" s="746"/>
      <c r="E119" s="746"/>
      <c r="F119" s="746"/>
      <c r="G119" s="746"/>
    </row>
    <row r="120" spans="1:7" ht="20.25" customHeight="1">
      <c r="A120" s="742"/>
      <c r="B120" s="746"/>
      <c r="C120" s="746"/>
      <c r="D120" s="746"/>
      <c r="E120" s="746"/>
      <c r="F120" s="746"/>
      <c r="G120" s="746"/>
    </row>
    <row r="121" spans="1:7" ht="20.25" customHeight="1">
      <c r="A121" s="742"/>
      <c r="B121" s="746"/>
      <c r="C121" s="746"/>
      <c r="D121" s="746"/>
      <c r="E121" s="746"/>
      <c r="F121" s="746"/>
      <c r="G121" s="746"/>
    </row>
    <row r="122" spans="1:7" ht="20.25" customHeight="1">
      <c r="A122" s="742"/>
      <c r="B122" s="746"/>
      <c r="C122" s="746"/>
      <c r="D122" s="746"/>
      <c r="E122" s="746"/>
      <c r="F122" s="746"/>
      <c r="G122" s="746"/>
    </row>
    <row r="123" spans="1:7" ht="20.25" customHeight="1">
      <c r="A123" s="742"/>
      <c r="B123" s="746"/>
      <c r="C123" s="746"/>
      <c r="D123" s="746"/>
      <c r="E123" s="746"/>
      <c r="F123" s="746"/>
      <c r="G123" s="746"/>
    </row>
    <row r="124" spans="1:7" ht="20.25" customHeight="1">
      <c r="A124" s="742"/>
      <c r="B124" s="746"/>
      <c r="C124" s="746"/>
      <c r="D124" s="746"/>
      <c r="E124" s="746"/>
      <c r="F124" s="746"/>
      <c r="G124" s="746"/>
    </row>
    <row r="125" spans="1:7" ht="20.25" customHeight="1">
      <c r="A125" s="742"/>
      <c r="B125" s="746"/>
      <c r="C125" s="746"/>
      <c r="D125" s="746"/>
      <c r="E125" s="746"/>
      <c r="F125" s="746"/>
      <c r="G125" s="746"/>
    </row>
    <row r="126" spans="1:7" ht="20.25" customHeight="1">
      <c r="A126" s="742"/>
      <c r="B126" s="746"/>
      <c r="C126" s="746"/>
      <c r="D126" s="746"/>
      <c r="E126" s="746"/>
      <c r="F126" s="746"/>
      <c r="G126" s="746"/>
    </row>
    <row r="127" spans="1:7" ht="20.25" customHeight="1">
      <c r="A127" s="742"/>
      <c r="B127" s="746"/>
      <c r="C127" s="746"/>
      <c r="D127" s="746"/>
      <c r="E127" s="746"/>
      <c r="F127" s="746"/>
      <c r="G127" s="746"/>
    </row>
    <row r="128" spans="1:7" ht="20.25" customHeight="1">
      <c r="A128" s="742"/>
      <c r="B128" s="746"/>
      <c r="C128" s="746"/>
      <c r="D128" s="746"/>
      <c r="E128" s="746"/>
      <c r="F128" s="746"/>
      <c r="G128" s="746"/>
    </row>
    <row r="129" spans="1:7" ht="20.25" customHeight="1">
      <c r="A129" s="742"/>
      <c r="B129" s="746"/>
      <c r="C129" s="746"/>
      <c r="D129" s="746"/>
      <c r="E129" s="746"/>
      <c r="F129" s="746"/>
      <c r="G129" s="746"/>
    </row>
    <row r="130" spans="1:7" ht="20.25" customHeight="1">
      <c r="A130" s="742"/>
      <c r="B130" s="746"/>
      <c r="C130" s="746"/>
      <c r="D130" s="746"/>
      <c r="E130" s="746"/>
      <c r="F130" s="746"/>
      <c r="G130" s="746"/>
    </row>
    <row r="131" spans="1:7" ht="20.25" customHeight="1">
      <c r="A131" s="742"/>
      <c r="B131" s="746"/>
      <c r="C131" s="746"/>
      <c r="D131" s="746"/>
      <c r="E131" s="746"/>
      <c r="F131" s="746"/>
      <c r="G131" s="746"/>
    </row>
    <row r="132" spans="1:7" ht="20.25" customHeight="1">
      <c r="A132" s="742"/>
      <c r="B132" s="746"/>
      <c r="C132" s="746"/>
      <c r="D132" s="746"/>
      <c r="E132" s="746"/>
      <c r="F132" s="746"/>
      <c r="G132" s="746"/>
    </row>
    <row r="133" spans="1:7" ht="20.25" customHeight="1">
      <c r="A133" s="742"/>
      <c r="B133" s="746"/>
      <c r="C133" s="746"/>
      <c r="D133" s="746"/>
      <c r="E133" s="746"/>
      <c r="F133" s="746"/>
      <c r="G133" s="746"/>
    </row>
    <row r="134" spans="1:7" ht="20.25" customHeight="1">
      <c r="A134" s="742"/>
      <c r="B134" s="746"/>
      <c r="C134" s="746"/>
      <c r="D134" s="746"/>
      <c r="E134" s="746"/>
      <c r="F134" s="746"/>
      <c r="G134" s="746"/>
    </row>
    <row r="135" spans="1:7" ht="20.25" customHeight="1">
      <c r="A135" s="742"/>
      <c r="B135" s="746"/>
      <c r="C135" s="746"/>
      <c r="D135" s="746"/>
      <c r="E135" s="746"/>
      <c r="F135" s="746"/>
      <c r="G135" s="746"/>
    </row>
    <row r="136" spans="1:7" ht="20.25" customHeight="1">
      <c r="A136" s="742"/>
      <c r="B136" s="746"/>
      <c r="C136" s="746"/>
      <c r="D136" s="746"/>
      <c r="E136" s="746"/>
      <c r="F136" s="746"/>
      <c r="G136" s="746"/>
    </row>
    <row r="137" spans="1:7" ht="20.25" customHeight="1">
      <c r="A137" s="742"/>
      <c r="B137" s="746"/>
      <c r="C137" s="746"/>
      <c r="D137" s="746"/>
      <c r="E137" s="746"/>
      <c r="F137" s="746"/>
      <c r="G137" s="746"/>
    </row>
    <row r="138" spans="1:7" ht="20.25" customHeight="1">
      <c r="A138" s="742"/>
      <c r="B138" s="746"/>
      <c r="C138" s="746"/>
      <c r="D138" s="746"/>
      <c r="E138" s="746"/>
      <c r="F138" s="746"/>
      <c r="G138" s="746"/>
    </row>
    <row r="139" spans="1:7" ht="20.25" customHeight="1">
      <c r="A139" s="742"/>
      <c r="B139" s="746"/>
      <c r="C139" s="746"/>
      <c r="D139" s="746"/>
      <c r="E139" s="746"/>
      <c r="F139" s="746"/>
      <c r="G139" s="746"/>
    </row>
    <row r="140" spans="1:7" ht="20.25" customHeight="1">
      <c r="A140" s="742"/>
      <c r="B140" s="746"/>
      <c r="C140" s="746"/>
      <c r="D140" s="746"/>
      <c r="E140" s="746"/>
      <c r="F140" s="746"/>
      <c r="G140" s="746"/>
    </row>
    <row r="141" spans="1:7" ht="20.25" customHeight="1">
      <c r="A141" s="742"/>
      <c r="B141" s="746"/>
      <c r="C141" s="746"/>
      <c r="D141" s="746"/>
      <c r="E141" s="746"/>
      <c r="F141" s="746"/>
      <c r="G141" s="746"/>
    </row>
    <row r="142" spans="1:7" ht="20.25" customHeight="1">
      <c r="A142" s="742"/>
      <c r="B142" s="746"/>
      <c r="C142" s="746"/>
      <c r="D142" s="746"/>
      <c r="E142" s="746"/>
      <c r="F142" s="746"/>
      <c r="G142" s="746"/>
    </row>
    <row r="143" spans="1:7" ht="20.25" customHeight="1">
      <c r="A143" s="742"/>
      <c r="B143" s="746"/>
      <c r="C143" s="746"/>
      <c r="D143" s="746"/>
      <c r="E143" s="746"/>
      <c r="F143" s="746"/>
      <c r="G143" s="746"/>
    </row>
    <row r="144" spans="1:7" ht="20.25" customHeight="1">
      <c r="A144" s="742"/>
      <c r="B144" s="746"/>
      <c r="C144" s="746"/>
      <c r="D144" s="746"/>
      <c r="E144" s="746"/>
      <c r="F144" s="746"/>
      <c r="G144" s="746"/>
    </row>
    <row r="145" spans="1:7" ht="20.25" customHeight="1">
      <c r="A145" s="742"/>
      <c r="B145" s="746"/>
      <c r="C145" s="746"/>
      <c r="D145" s="746"/>
      <c r="E145" s="746"/>
      <c r="F145" s="746"/>
      <c r="G145" s="746"/>
    </row>
    <row r="146" spans="1:7" ht="20.25" customHeight="1">
      <c r="A146" s="742"/>
      <c r="B146" s="746"/>
      <c r="C146" s="746"/>
      <c r="D146" s="746"/>
      <c r="E146" s="746"/>
      <c r="F146" s="746"/>
      <c r="G146" s="746"/>
    </row>
    <row r="147" spans="1:7" ht="20.25" customHeight="1">
      <c r="A147" s="742"/>
      <c r="B147" s="746"/>
      <c r="C147" s="746"/>
      <c r="D147" s="746"/>
      <c r="E147" s="746"/>
      <c r="F147" s="746"/>
      <c r="G147" s="746"/>
    </row>
    <row r="148" spans="1:7" ht="20.25" customHeight="1">
      <c r="A148" s="742"/>
      <c r="B148" s="746"/>
      <c r="C148" s="746"/>
      <c r="D148" s="746"/>
      <c r="E148" s="746"/>
      <c r="F148" s="746"/>
      <c r="G148" s="746"/>
    </row>
    <row r="149" spans="1:7" ht="20.25" customHeight="1">
      <c r="A149" s="742"/>
      <c r="B149" s="746"/>
      <c r="C149" s="746"/>
      <c r="D149" s="746"/>
      <c r="E149" s="746"/>
      <c r="F149" s="746"/>
      <c r="G149" s="746"/>
    </row>
    <row r="150" spans="1:7" ht="20.25" customHeight="1">
      <c r="A150" s="742"/>
      <c r="B150" s="746"/>
      <c r="C150" s="746"/>
      <c r="D150" s="746"/>
      <c r="E150" s="746"/>
      <c r="F150" s="746"/>
      <c r="G150" s="746"/>
    </row>
    <row r="151" spans="1:7" ht="20.25" customHeight="1">
      <c r="A151" s="742"/>
      <c r="B151" s="746"/>
      <c r="C151" s="746"/>
      <c r="D151" s="746"/>
      <c r="E151" s="746"/>
      <c r="F151" s="746"/>
      <c r="G151" s="746"/>
    </row>
    <row r="152" spans="1:7" ht="20.25" customHeight="1">
      <c r="A152" s="742"/>
      <c r="B152" s="746"/>
      <c r="C152" s="746"/>
      <c r="D152" s="746"/>
      <c r="E152" s="746"/>
      <c r="F152" s="746"/>
      <c r="G152" s="746"/>
    </row>
    <row r="153" spans="1:7" ht="20.25" customHeight="1">
      <c r="A153" s="742"/>
      <c r="B153" s="746"/>
      <c r="C153" s="746"/>
      <c r="D153" s="746"/>
      <c r="E153" s="746"/>
      <c r="F153" s="746"/>
      <c r="G153" s="746"/>
    </row>
    <row r="154" spans="1:7" ht="20.25" customHeight="1">
      <c r="A154" s="742"/>
      <c r="B154" s="746"/>
      <c r="C154" s="746"/>
      <c r="D154" s="746"/>
      <c r="E154" s="746"/>
      <c r="F154" s="746"/>
      <c r="G154" s="746"/>
    </row>
    <row r="155" spans="1:7" ht="20.25" customHeight="1">
      <c r="A155" s="742"/>
      <c r="B155" s="746"/>
      <c r="C155" s="746"/>
      <c r="D155" s="746"/>
      <c r="E155" s="746"/>
      <c r="F155" s="746"/>
      <c r="G155" s="746"/>
    </row>
    <row r="156" spans="1:7" ht="20.25" customHeight="1">
      <c r="A156" s="742"/>
      <c r="B156" s="746"/>
      <c r="C156" s="746"/>
      <c r="D156" s="746"/>
      <c r="E156" s="746"/>
      <c r="F156" s="746"/>
      <c r="G156" s="746"/>
    </row>
    <row r="157" spans="1:7" ht="20.25" customHeight="1">
      <c r="A157" s="742"/>
      <c r="B157" s="746"/>
      <c r="C157" s="746"/>
      <c r="D157" s="746"/>
      <c r="E157" s="746"/>
      <c r="F157" s="746"/>
      <c r="G157" s="746"/>
    </row>
    <row r="158" spans="1:7" ht="20.25" customHeight="1">
      <c r="A158" s="742"/>
      <c r="B158" s="746"/>
      <c r="C158" s="746"/>
      <c r="D158" s="746"/>
      <c r="E158" s="746"/>
      <c r="F158" s="746"/>
      <c r="G158" s="746"/>
    </row>
    <row r="159" spans="1:7" ht="20.25" customHeight="1">
      <c r="A159" s="742"/>
      <c r="B159" s="746"/>
      <c r="C159" s="746"/>
      <c r="D159" s="746"/>
      <c r="E159" s="746"/>
      <c r="F159" s="746"/>
      <c r="G159" s="746"/>
    </row>
    <row r="160" spans="1:7" ht="20.25" customHeight="1">
      <c r="A160" s="742"/>
      <c r="B160" s="746"/>
      <c r="C160" s="746"/>
      <c r="D160" s="746"/>
      <c r="E160" s="746"/>
      <c r="F160" s="746"/>
      <c r="G160" s="746"/>
    </row>
    <row r="161" spans="1:7" ht="20.25" customHeight="1">
      <c r="A161" s="742"/>
      <c r="B161" s="746"/>
      <c r="C161" s="746"/>
      <c r="D161" s="746"/>
      <c r="E161" s="746"/>
      <c r="F161" s="746"/>
      <c r="G161" s="746"/>
    </row>
    <row r="162" spans="1:7" ht="20.25" customHeight="1">
      <c r="A162" s="742"/>
      <c r="B162" s="746"/>
      <c r="C162" s="746"/>
      <c r="D162" s="746"/>
      <c r="E162" s="746"/>
      <c r="F162" s="746"/>
      <c r="G162" s="746"/>
    </row>
    <row r="163" spans="1:7" ht="20.25" customHeight="1">
      <c r="A163" s="742"/>
      <c r="B163" s="746"/>
      <c r="C163" s="746"/>
      <c r="D163" s="746"/>
      <c r="E163" s="746"/>
      <c r="F163" s="746"/>
      <c r="G163" s="746"/>
    </row>
    <row r="164" spans="1:7" ht="20.25" customHeight="1">
      <c r="A164" s="742"/>
      <c r="B164" s="746"/>
      <c r="C164" s="746"/>
      <c r="D164" s="746"/>
      <c r="E164" s="746"/>
      <c r="F164" s="746"/>
      <c r="G164" s="746"/>
    </row>
    <row r="165" spans="1:7" ht="20.25" customHeight="1">
      <c r="A165" s="742"/>
      <c r="B165" s="746"/>
      <c r="C165" s="746"/>
      <c r="D165" s="746"/>
      <c r="E165" s="746"/>
      <c r="F165" s="746"/>
      <c r="G165" s="746"/>
    </row>
    <row r="166" spans="1:7" ht="20.25" customHeight="1">
      <c r="A166" s="742"/>
      <c r="B166" s="746"/>
      <c r="C166" s="746"/>
      <c r="D166" s="746"/>
      <c r="E166" s="746"/>
      <c r="F166" s="746"/>
      <c r="G166" s="746"/>
    </row>
    <row r="167" spans="1:7" ht="20.25" customHeight="1">
      <c r="A167" s="742"/>
      <c r="B167" s="746"/>
      <c r="C167" s="746"/>
      <c r="D167" s="746"/>
      <c r="E167" s="746"/>
      <c r="F167" s="746"/>
      <c r="G167" s="746"/>
    </row>
    <row r="168" spans="1:7" ht="20.25" customHeight="1">
      <c r="A168" s="742"/>
      <c r="B168" s="746"/>
      <c r="C168" s="746"/>
      <c r="D168" s="746"/>
      <c r="E168" s="746"/>
      <c r="F168" s="746"/>
      <c r="G168" s="746"/>
    </row>
    <row r="169" spans="1:7" ht="20.25" customHeight="1">
      <c r="A169" s="742"/>
      <c r="B169" s="746"/>
      <c r="C169" s="746"/>
      <c r="D169" s="746"/>
      <c r="E169" s="746"/>
      <c r="F169" s="746"/>
      <c r="G169" s="746"/>
    </row>
    <row r="170" spans="1:7" ht="20.25" customHeight="1">
      <c r="A170" s="742"/>
      <c r="B170" s="746"/>
      <c r="C170" s="746"/>
      <c r="D170" s="746"/>
      <c r="E170" s="746"/>
      <c r="F170" s="746"/>
      <c r="G170" s="746"/>
    </row>
    <row r="171" spans="1:7" ht="20.25" customHeight="1">
      <c r="A171" s="742"/>
      <c r="B171" s="746"/>
      <c r="C171" s="746"/>
      <c r="D171" s="746"/>
      <c r="E171" s="746"/>
      <c r="F171" s="746"/>
      <c r="G171" s="746"/>
    </row>
    <row r="172" spans="1:7" ht="20.25" customHeight="1">
      <c r="A172" s="742"/>
      <c r="B172" s="746"/>
      <c r="C172" s="746"/>
      <c r="D172" s="746"/>
      <c r="E172" s="746"/>
      <c r="F172" s="746"/>
      <c r="G172" s="746"/>
    </row>
    <row r="173" spans="1:7" ht="20.25" customHeight="1">
      <c r="A173" s="742"/>
      <c r="B173" s="746"/>
      <c r="C173" s="746"/>
      <c r="D173" s="746"/>
      <c r="E173" s="746"/>
      <c r="F173" s="746"/>
      <c r="G173" s="746"/>
    </row>
    <row r="174" spans="1:7" ht="20.25" customHeight="1">
      <c r="A174" s="742"/>
      <c r="B174" s="746"/>
      <c r="C174" s="746"/>
      <c r="D174" s="746"/>
      <c r="E174" s="746"/>
      <c r="F174" s="746"/>
      <c r="G174" s="746"/>
    </row>
    <row r="175" spans="1:7" ht="20.25" customHeight="1">
      <c r="A175" s="742"/>
      <c r="B175" s="746"/>
      <c r="C175" s="746"/>
      <c r="D175" s="746"/>
      <c r="E175" s="746"/>
      <c r="F175" s="746"/>
      <c r="G175" s="746"/>
    </row>
    <row r="176" spans="1:7" ht="20.25" customHeight="1">
      <c r="A176" s="742"/>
      <c r="B176" s="746"/>
      <c r="C176" s="746"/>
      <c r="D176" s="746"/>
      <c r="E176" s="746"/>
      <c r="F176" s="746"/>
      <c r="G176" s="746"/>
    </row>
    <row r="177" spans="1:7" ht="20.25" customHeight="1">
      <c r="A177" s="742"/>
      <c r="B177" s="746"/>
      <c r="C177" s="746"/>
      <c r="D177" s="746"/>
      <c r="E177" s="746"/>
      <c r="F177" s="746"/>
      <c r="G177" s="746"/>
    </row>
    <row r="178" spans="1:7" ht="20.25" customHeight="1">
      <c r="A178" s="742"/>
      <c r="B178" s="746"/>
      <c r="C178" s="746"/>
      <c r="D178" s="746"/>
      <c r="E178" s="746"/>
      <c r="F178" s="746"/>
      <c r="G178" s="746"/>
    </row>
    <row r="179" spans="1:7" ht="20.25" customHeight="1">
      <c r="A179" s="742"/>
      <c r="B179" s="746"/>
      <c r="C179" s="746"/>
      <c r="D179" s="746"/>
      <c r="E179" s="746"/>
      <c r="F179" s="746"/>
      <c r="G179" s="746"/>
    </row>
    <row r="180" spans="1:7" ht="20.25" customHeight="1">
      <c r="A180" s="742"/>
      <c r="B180" s="746"/>
      <c r="C180" s="746"/>
      <c r="D180" s="746"/>
      <c r="E180" s="746"/>
      <c r="F180" s="746"/>
      <c r="G180" s="746"/>
    </row>
    <row r="181" spans="1:7" ht="20.25" customHeight="1">
      <c r="A181" s="742"/>
      <c r="B181" s="746"/>
      <c r="C181" s="746"/>
      <c r="D181" s="746"/>
      <c r="E181" s="746"/>
      <c r="F181" s="746"/>
      <c r="G181" s="746"/>
    </row>
    <row r="182" spans="1:7" ht="20.25" customHeight="1">
      <c r="A182" s="742"/>
      <c r="B182" s="746"/>
      <c r="C182" s="746"/>
      <c r="D182" s="746"/>
      <c r="E182" s="746"/>
      <c r="F182" s="746"/>
      <c r="G182" s="746"/>
    </row>
    <row r="183" spans="1:7" ht="20.25" customHeight="1">
      <c r="A183" s="742"/>
      <c r="B183" s="746"/>
      <c r="C183" s="746"/>
      <c r="D183" s="746"/>
      <c r="E183" s="746"/>
      <c r="F183" s="746"/>
      <c r="G183" s="746"/>
    </row>
    <row r="184" spans="1:7" ht="20.25" customHeight="1">
      <c r="A184" s="742"/>
      <c r="B184" s="746"/>
      <c r="C184" s="746"/>
      <c r="D184" s="746"/>
      <c r="E184" s="746"/>
      <c r="F184" s="746"/>
      <c r="G184" s="746"/>
    </row>
    <row r="185" spans="1:7" ht="20.25" customHeight="1">
      <c r="A185" s="742"/>
      <c r="B185" s="746"/>
      <c r="C185" s="746"/>
      <c r="D185" s="746"/>
      <c r="E185" s="746"/>
      <c r="F185" s="746"/>
      <c r="G185" s="746"/>
    </row>
    <row r="186" spans="1:7" ht="20.25" customHeight="1">
      <c r="A186" s="742"/>
      <c r="B186" s="746"/>
      <c r="C186" s="746"/>
      <c r="D186" s="746"/>
      <c r="E186" s="746"/>
      <c r="F186" s="746"/>
      <c r="G186" s="746"/>
    </row>
    <row r="187" spans="1:7" ht="20.25" customHeight="1">
      <c r="A187" s="742"/>
      <c r="B187" s="746"/>
      <c r="C187" s="746"/>
      <c r="D187" s="746"/>
      <c r="E187" s="746"/>
      <c r="F187" s="746"/>
      <c r="G187" s="746"/>
    </row>
    <row r="188" spans="1:7" ht="20.25" customHeight="1">
      <c r="A188" s="742"/>
      <c r="B188" s="746"/>
      <c r="C188" s="746"/>
      <c r="D188" s="746"/>
      <c r="E188" s="746"/>
      <c r="F188" s="746"/>
      <c r="G188" s="746"/>
    </row>
    <row r="189" spans="1:7" ht="20.25" customHeight="1">
      <c r="A189" s="742"/>
      <c r="B189" s="746"/>
      <c r="C189" s="746"/>
      <c r="D189" s="746"/>
      <c r="E189" s="746"/>
      <c r="F189" s="746"/>
      <c r="G189" s="746"/>
    </row>
    <row r="190" spans="1:7" ht="20.25" customHeight="1">
      <c r="A190" s="742"/>
      <c r="B190" s="746"/>
      <c r="C190" s="746"/>
      <c r="D190" s="746"/>
      <c r="E190" s="746"/>
      <c r="F190" s="746"/>
      <c r="G190" s="746"/>
    </row>
    <row r="191" spans="1:7" ht="20.25" customHeight="1">
      <c r="A191" s="742"/>
      <c r="B191" s="746"/>
      <c r="C191" s="746"/>
      <c r="D191" s="746"/>
      <c r="E191" s="746"/>
      <c r="F191" s="746"/>
      <c r="G191" s="746"/>
    </row>
    <row r="192" spans="1:7" ht="20.25" customHeight="1">
      <c r="A192" s="742"/>
      <c r="B192" s="746"/>
      <c r="C192" s="746"/>
      <c r="D192" s="746"/>
      <c r="E192" s="746"/>
      <c r="F192" s="746"/>
      <c r="G192" s="746"/>
    </row>
    <row r="193" spans="1:7" ht="20.25" customHeight="1">
      <c r="A193" s="742"/>
      <c r="B193" s="746"/>
      <c r="C193" s="746"/>
      <c r="D193" s="746"/>
      <c r="E193" s="746"/>
      <c r="F193" s="746"/>
      <c r="G193" s="746"/>
    </row>
    <row r="194" spans="1:7" ht="20.25" customHeight="1">
      <c r="A194" s="742"/>
      <c r="B194" s="746"/>
      <c r="C194" s="746"/>
      <c r="D194" s="746"/>
      <c r="E194" s="746"/>
      <c r="F194" s="746"/>
      <c r="G194" s="746"/>
    </row>
    <row r="195" spans="1:7" ht="20.25" customHeight="1">
      <c r="A195" s="742"/>
      <c r="B195" s="746"/>
      <c r="C195" s="746"/>
      <c r="D195" s="746"/>
      <c r="E195" s="746"/>
      <c r="F195" s="746"/>
      <c r="G195" s="746"/>
    </row>
    <row r="196" spans="1:7" ht="20.25" customHeight="1">
      <c r="A196" s="742"/>
      <c r="B196" s="746"/>
      <c r="C196" s="746"/>
      <c r="D196" s="746"/>
      <c r="E196" s="746"/>
      <c r="F196" s="746"/>
      <c r="G196" s="746"/>
    </row>
    <row r="197" spans="1:7" ht="20.25" customHeight="1">
      <c r="A197" s="742"/>
      <c r="B197" s="746"/>
      <c r="C197" s="746"/>
      <c r="D197" s="746"/>
      <c r="E197" s="746"/>
      <c r="F197" s="746"/>
      <c r="G197" s="746"/>
    </row>
    <row r="198" spans="1:7" ht="20.25" customHeight="1">
      <c r="A198" s="742"/>
      <c r="B198" s="746"/>
      <c r="C198" s="746"/>
      <c r="D198" s="746"/>
      <c r="E198" s="746"/>
      <c r="F198" s="746"/>
      <c r="G198" s="746"/>
    </row>
    <row r="199" spans="1:7" ht="20.25" customHeight="1">
      <c r="A199" s="742"/>
      <c r="B199" s="746"/>
      <c r="C199" s="746"/>
      <c r="D199" s="746"/>
      <c r="E199" s="746"/>
      <c r="F199" s="746"/>
      <c r="G199" s="746"/>
    </row>
    <row r="200" spans="1:7" ht="20.25" customHeight="1">
      <c r="A200" s="742"/>
      <c r="B200" s="746"/>
      <c r="C200" s="746"/>
      <c r="D200" s="746"/>
      <c r="E200" s="746"/>
      <c r="F200" s="746"/>
      <c r="G200" s="746"/>
    </row>
    <row r="201" spans="1:7" ht="20.25" customHeight="1">
      <c r="A201" s="742"/>
      <c r="B201" s="746"/>
      <c r="C201" s="746"/>
      <c r="D201" s="746"/>
      <c r="E201" s="746"/>
      <c r="F201" s="746"/>
      <c r="G201" s="746"/>
    </row>
    <row r="202" spans="1:7" ht="20.25" customHeight="1">
      <c r="A202" s="742"/>
      <c r="B202" s="746"/>
      <c r="C202" s="746"/>
      <c r="D202" s="746"/>
      <c r="E202" s="746"/>
      <c r="F202" s="746"/>
      <c r="G202" s="746"/>
    </row>
    <row r="203" spans="1:7" ht="20.25" customHeight="1">
      <c r="A203" s="742"/>
      <c r="B203" s="746"/>
      <c r="C203" s="746"/>
      <c r="D203" s="746"/>
      <c r="E203" s="746"/>
      <c r="F203" s="746"/>
      <c r="G203" s="746"/>
    </row>
    <row r="204" spans="1:7" ht="20.25" customHeight="1">
      <c r="A204" s="742"/>
      <c r="B204" s="746"/>
      <c r="C204" s="746"/>
      <c r="D204" s="746"/>
      <c r="E204" s="746"/>
      <c r="F204" s="746"/>
      <c r="G204" s="746"/>
    </row>
    <row r="205" spans="1:7" ht="20.25" customHeight="1">
      <c r="A205" s="742"/>
      <c r="B205" s="746"/>
      <c r="C205" s="746"/>
      <c r="D205" s="746"/>
      <c r="E205" s="746"/>
      <c r="F205" s="746"/>
      <c r="G205" s="746"/>
    </row>
    <row r="206" spans="1:7" ht="20.25" customHeight="1">
      <c r="A206" s="742"/>
      <c r="B206" s="746"/>
      <c r="C206" s="746"/>
      <c r="D206" s="746"/>
      <c r="E206" s="746"/>
      <c r="F206" s="746"/>
      <c r="G206" s="746"/>
    </row>
    <row r="207" spans="1:7" ht="20.25" customHeight="1">
      <c r="A207" s="742"/>
      <c r="B207" s="746"/>
      <c r="C207" s="746"/>
      <c r="D207" s="746"/>
      <c r="E207" s="746"/>
      <c r="F207" s="746"/>
      <c r="G207" s="746"/>
    </row>
    <row r="208" spans="1:7" ht="20.25" customHeight="1">
      <c r="A208" s="742"/>
      <c r="B208" s="746"/>
      <c r="C208" s="746"/>
      <c r="D208" s="746"/>
      <c r="E208" s="746"/>
      <c r="F208" s="746"/>
      <c r="G208" s="746"/>
    </row>
    <row r="209" spans="1:7" ht="20.25" customHeight="1">
      <c r="A209" s="742"/>
      <c r="B209" s="746"/>
      <c r="C209" s="746"/>
      <c r="D209" s="746"/>
      <c r="E209" s="746"/>
      <c r="F209" s="746"/>
      <c r="G209" s="746"/>
    </row>
    <row r="210" spans="1:7" ht="20.25" customHeight="1">
      <c r="A210" s="742"/>
      <c r="B210" s="746"/>
      <c r="C210" s="746"/>
      <c r="D210" s="746"/>
      <c r="E210" s="746"/>
      <c r="F210" s="746"/>
      <c r="G210" s="746"/>
    </row>
    <row r="211" spans="1:7" ht="20.25" customHeight="1">
      <c r="A211" s="742"/>
      <c r="B211" s="746"/>
      <c r="C211" s="746"/>
      <c r="D211" s="746"/>
      <c r="E211" s="746"/>
      <c r="F211" s="746"/>
      <c r="G211" s="746"/>
    </row>
    <row r="212" spans="1:7" ht="20.25" customHeight="1">
      <c r="A212" s="742"/>
      <c r="B212" s="746"/>
      <c r="C212" s="746"/>
      <c r="D212" s="746"/>
      <c r="E212" s="746"/>
      <c r="F212" s="746"/>
      <c r="G212" s="746"/>
    </row>
    <row r="213" spans="1:7" ht="20.25" customHeight="1">
      <c r="A213" s="742"/>
      <c r="B213" s="746"/>
      <c r="C213" s="746"/>
      <c r="D213" s="746"/>
      <c r="E213" s="746"/>
      <c r="F213" s="746"/>
      <c r="G213" s="746"/>
    </row>
    <row r="214" spans="1:7" ht="20.25" customHeight="1">
      <c r="A214" s="742"/>
      <c r="B214" s="746"/>
      <c r="C214" s="746"/>
      <c r="D214" s="746"/>
      <c r="E214" s="746"/>
      <c r="F214" s="746"/>
      <c r="G214" s="746"/>
    </row>
    <row r="215" spans="1:7" ht="20.25" customHeight="1">
      <c r="A215" s="742"/>
      <c r="B215" s="746"/>
      <c r="C215" s="746"/>
      <c r="D215" s="746"/>
      <c r="E215" s="746"/>
      <c r="F215" s="746"/>
      <c r="G215" s="746"/>
    </row>
    <row r="216" spans="1:7" ht="20.25" customHeight="1">
      <c r="A216" s="742"/>
      <c r="B216" s="746"/>
      <c r="C216" s="746"/>
      <c r="D216" s="746"/>
      <c r="E216" s="746"/>
      <c r="F216" s="746"/>
      <c r="G216" s="746"/>
    </row>
    <row r="217" spans="1:7" ht="20.25" customHeight="1">
      <c r="A217" s="742"/>
      <c r="B217" s="746"/>
      <c r="C217" s="746"/>
      <c r="D217" s="746"/>
      <c r="E217" s="746"/>
      <c r="F217" s="746"/>
      <c r="G217" s="746"/>
    </row>
    <row r="218" spans="1:7" ht="20.25" customHeight="1">
      <c r="A218" s="742"/>
      <c r="B218" s="746"/>
      <c r="C218" s="746"/>
      <c r="D218" s="746"/>
      <c r="E218" s="746"/>
      <c r="F218" s="746"/>
      <c r="G218" s="746"/>
    </row>
    <row r="219" spans="1:7" ht="20.25" customHeight="1">
      <c r="A219" s="742"/>
      <c r="B219" s="746"/>
      <c r="C219" s="746"/>
      <c r="D219" s="746"/>
      <c r="E219" s="746"/>
      <c r="F219" s="746"/>
      <c r="G219" s="746"/>
    </row>
    <row r="220" spans="1:7" ht="20.25" customHeight="1">
      <c r="A220" s="742"/>
      <c r="B220" s="746"/>
      <c r="C220" s="746"/>
      <c r="D220" s="746"/>
      <c r="E220" s="746"/>
      <c r="F220" s="746"/>
      <c r="G220" s="746"/>
    </row>
    <row r="221" spans="1:7" ht="20.25" customHeight="1">
      <c r="A221" s="742"/>
      <c r="B221" s="746"/>
      <c r="C221" s="746"/>
      <c r="D221" s="746"/>
      <c r="E221" s="746"/>
      <c r="F221" s="746"/>
      <c r="G221" s="746"/>
    </row>
    <row r="222" spans="1:7" ht="20.25" customHeight="1">
      <c r="A222" s="742"/>
      <c r="B222" s="746"/>
      <c r="C222" s="746"/>
      <c r="D222" s="746"/>
      <c r="E222" s="746"/>
      <c r="F222" s="746"/>
      <c r="G222" s="746"/>
    </row>
    <row r="223" spans="1:7" ht="20.25" customHeight="1">
      <c r="A223" s="742"/>
      <c r="B223" s="746"/>
      <c r="C223" s="746"/>
      <c r="D223" s="746"/>
      <c r="E223" s="746"/>
      <c r="F223" s="746"/>
      <c r="G223" s="746"/>
    </row>
    <row r="224" spans="1:7" ht="20.25" customHeight="1">
      <c r="A224" s="742"/>
      <c r="B224" s="746"/>
      <c r="C224" s="746"/>
      <c r="D224" s="746"/>
      <c r="E224" s="746"/>
      <c r="F224" s="746"/>
      <c r="G224" s="746"/>
    </row>
    <row r="225" spans="1:7" ht="20.25" customHeight="1">
      <c r="A225" s="742"/>
      <c r="B225" s="746"/>
      <c r="C225" s="746"/>
      <c r="D225" s="746"/>
      <c r="E225" s="746"/>
      <c r="F225" s="746"/>
      <c r="G225" s="746"/>
    </row>
    <row r="226" spans="1:7" ht="20.25" customHeight="1">
      <c r="A226" s="742"/>
      <c r="B226" s="746"/>
      <c r="C226" s="746"/>
      <c r="D226" s="746"/>
      <c r="E226" s="746"/>
      <c r="F226" s="746"/>
      <c r="G226" s="746"/>
    </row>
    <row r="227" spans="1:7" ht="20.25" customHeight="1">
      <c r="A227" s="742"/>
      <c r="B227" s="746"/>
      <c r="C227" s="746"/>
      <c r="D227" s="746"/>
      <c r="E227" s="746"/>
      <c r="F227" s="746"/>
      <c r="G227" s="746"/>
    </row>
    <row r="228" spans="1:7" ht="20.25" customHeight="1">
      <c r="A228" s="742"/>
      <c r="B228" s="746"/>
      <c r="C228" s="746"/>
      <c r="D228" s="746"/>
      <c r="E228" s="746"/>
      <c r="F228" s="746"/>
      <c r="G228" s="746"/>
    </row>
    <row r="229" spans="1:7" ht="20.25" customHeight="1">
      <c r="A229" s="742"/>
      <c r="B229" s="746"/>
      <c r="C229" s="746"/>
      <c r="D229" s="746"/>
      <c r="E229" s="746"/>
      <c r="F229" s="746"/>
      <c r="G229" s="746"/>
    </row>
    <row r="230" spans="1:7" ht="20.25" customHeight="1">
      <c r="A230" s="742"/>
      <c r="B230" s="746"/>
      <c r="C230" s="746"/>
      <c r="D230" s="746"/>
      <c r="E230" s="746"/>
      <c r="F230" s="746"/>
      <c r="G230" s="746"/>
    </row>
    <row r="231" spans="1:7" ht="20.25" customHeight="1">
      <c r="A231" s="742"/>
      <c r="B231" s="746"/>
      <c r="C231" s="746"/>
      <c r="D231" s="746"/>
      <c r="E231" s="746"/>
      <c r="F231" s="746"/>
      <c r="G231" s="746"/>
    </row>
    <row r="232" spans="1:7" ht="20.25" customHeight="1">
      <c r="A232" s="742"/>
      <c r="B232" s="746"/>
      <c r="C232" s="746"/>
      <c r="D232" s="746"/>
      <c r="E232" s="746"/>
      <c r="F232" s="746"/>
      <c r="G232" s="746"/>
    </row>
    <row r="233" spans="1:7" ht="20.25" customHeight="1">
      <c r="A233" s="742"/>
      <c r="B233" s="746"/>
      <c r="C233" s="746"/>
      <c r="D233" s="746"/>
      <c r="E233" s="746"/>
      <c r="F233" s="746"/>
      <c r="G233" s="746"/>
    </row>
    <row r="234" spans="1:7" ht="20.25" customHeight="1">
      <c r="A234" s="742"/>
      <c r="B234" s="746"/>
      <c r="C234" s="746"/>
      <c r="D234" s="746"/>
      <c r="E234" s="746"/>
      <c r="F234" s="746"/>
      <c r="G234" s="746"/>
    </row>
    <row r="235" spans="1:7" ht="20.25" customHeight="1">
      <c r="A235" s="742"/>
      <c r="B235" s="746"/>
      <c r="C235" s="746"/>
      <c r="D235" s="746"/>
      <c r="E235" s="746"/>
      <c r="F235" s="746"/>
      <c r="G235" s="746"/>
    </row>
    <row r="236" spans="1:7" ht="20.25" customHeight="1">
      <c r="A236" s="742"/>
      <c r="B236" s="746"/>
      <c r="C236" s="746"/>
      <c r="D236" s="746"/>
      <c r="E236" s="746"/>
      <c r="F236" s="746"/>
      <c r="G236" s="746"/>
    </row>
    <row r="237" spans="1:7" ht="20.25" customHeight="1">
      <c r="A237" s="742"/>
      <c r="B237" s="746"/>
      <c r="C237" s="746"/>
      <c r="D237" s="746"/>
      <c r="E237" s="746"/>
      <c r="F237" s="746"/>
      <c r="G237" s="746"/>
    </row>
    <row r="238" spans="1:7" ht="20.25" customHeight="1">
      <c r="A238" s="742"/>
      <c r="B238" s="746"/>
      <c r="C238" s="746"/>
      <c r="D238" s="746"/>
      <c r="E238" s="746"/>
      <c r="F238" s="746"/>
      <c r="G238" s="746"/>
    </row>
    <row r="239" spans="1:7" ht="20.25" customHeight="1">
      <c r="A239" s="742"/>
      <c r="B239" s="746"/>
      <c r="C239" s="746"/>
      <c r="D239" s="746"/>
      <c r="E239" s="746"/>
      <c r="F239" s="746"/>
      <c r="G239" s="746"/>
    </row>
    <row r="240" spans="1:7" ht="20.25" customHeight="1">
      <c r="A240" s="742"/>
      <c r="B240" s="746"/>
      <c r="C240" s="746"/>
      <c r="D240" s="746"/>
      <c r="E240" s="746"/>
      <c r="F240" s="746"/>
      <c r="G240" s="746"/>
    </row>
    <row r="241" spans="1:7" ht="20.25" customHeight="1">
      <c r="A241" s="742"/>
      <c r="B241" s="746"/>
      <c r="C241" s="746"/>
      <c r="D241" s="746"/>
      <c r="E241" s="746"/>
      <c r="F241" s="746"/>
      <c r="G241" s="746"/>
    </row>
    <row r="242" spans="1:7" ht="20.25" customHeight="1">
      <c r="A242" s="742"/>
      <c r="B242" s="746"/>
      <c r="C242" s="746"/>
      <c r="D242" s="746"/>
      <c r="E242" s="746"/>
      <c r="F242" s="746"/>
      <c r="G242" s="746"/>
    </row>
    <row r="243" spans="1:7" ht="20.25" customHeight="1">
      <c r="A243" s="742"/>
      <c r="B243" s="746"/>
      <c r="C243" s="746"/>
      <c r="D243" s="746"/>
      <c r="E243" s="746"/>
      <c r="F243" s="746"/>
      <c r="G243" s="746"/>
    </row>
    <row r="244" spans="1:7" ht="20.25" customHeight="1">
      <c r="A244" s="742"/>
      <c r="B244" s="746"/>
      <c r="C244" s="746"/>
      <c r="D244" s="746"/>
      <c r="E244" s="746"/>
      <c r="F244" s="746"/>
      <c r="G244" s="746"/>
    </row>
    <row r="245" spans="1:7" ht="20.25" customHeight="1">
      <c r="A245" s="742"/>
      <c r="B245" s="746"/>
      <c r="C245" s="746"/>
      <c r="D245" s="746"/>
      <c r="E245" s="746"/>
      <c r="F245" s="746"/>
      <c r="G245" s="746"/>
    </row>
    <row r="246" spans="1:7" ht="20.25" customHeight="1">
      <c r="A246" s="742"/>
      <c r="B246" s="746"/>
      <c r="C246" s="746"/>
      <c r="D246" s="746"/>
      <c r="E246" s="746"/>
      <c r="F246" s="746"/>
      <c r="G246" s="746"/>
    </row>
    <row r="247" spans="1:7" ht="20.25" customHeight="1">
      <c r="A247" s="742"/>
      <c r="B247" s="746"/>
      <c r="C247" s="746"/>
      <c r="D247" s="746"/>
      <c r="E247" s="746"/>
      <c r="F247" s="746"/>
      <c r="G247" s="746"/>
    </row>
    <row r="248" spans="1:7" ht="20.25" customHeight="1">
      <c r="A248" s="742"/>
      <c r="B248" s="746"/>
      <c r="C248" s="746"/>
      <c r="D248" s="746"/>
      <c r="E248" s="746"/>
      <c r="F248" s="746"/>
      <c r="G248" s="746"/>
    </row>
    <row r="249" spans="1:7" ht="20.25" customHeight="1">
      <c r="A249" s="742"/>
      <c r="B249" s="746"/>
      <c r="C249" s="746"/>
      <c r="D249" s="746"/>
      <c r="E249" s="746"/>
      <c r="F249" s="746"/>
      <c r="G249" s="746"/>
    </row>
    <row r="250" spans="1:7" ht="20.25" customHeight="1">
      <c r="A250" s="742"/>
      <c r="B250" s="746"/>
      <c r="C250" s="746"/>
      <c r="D250" s="746"/>
      <c r="E250" s="746"/>
      <c r="F250" s="746"/>
      <c r="G250" s="746"/>
    </row>
    <row r="251" spans="1:7" ht="20.25" customHeight="1">
      <c r="A251" s="742"/>
      <c r="B251" s="746"/>
      <c r="C251" s="746"/>
      <c r="D251" s="746"/>
      <c r="E251" s="746"/>
      <c r="F251" s="746"/>
      <c r="G251" s="746"/>
    </row>
    <row r="252" spans="1:7" ht="20.25" customHeight="1">
      <c r="A252" s="742"/>
      <c r="B252" s="746"/>
      <c r="C252" s="746"/>
      <c r="D252" s="746"/>
      <c r="E252" s="746"/>
      <c r="F252" s="746"/>
      <c r="G252" s="746"/>
    </row>
    <row r="253" spans="1:7" ht="20.25" customHeight="1">
      <c r="A253" s="742"/>
      <c r="B253" s="746"/>
      <c r="C253" s="746"/>
      <c r="D253" s="746"/>
      <c r="E253" s="746"/>
      <c r="F253" s="746"/>
      <c r="G253" s="746"/>
    </row>
    <row r="254" spans="1:7" ht="20.25" customHeight="1">
      <c r="A254" s="742"/>
      <c r="B254" s="746"/>
      <c r="C254" s="746"/>
      <c r="D254" s="746"/>
      <c r="E254" s="746"/>
      <c r="F254" s="746"/>
      <c r="G254" s="746"/>
    </row>
    <row r="255" spans="1:7" ht="20.25" customHeight="1">
      <c r="A255" s="742"/>
      <c r="B255" s="746"/>
      <c r="C255" s="746"/>
      <c r="D255" s="746"/>
      <c r="E255" s="746"/>
      <c r="F255" s="746"/>
      <c r="G255" s="746"/>
    </row>
    <row r="256" spans="1:7" ht="20.25" customHeight="1">
      <c r="A256" s="742"/>
      <c r="B256" s="746"/>
      <c r="C256" s="746"/>
      <c r="D256" s="746"/>
      <c r="E256" s="746"/>
      <c r="F256" s="746"/>
      <c r="G256" s="746"/>
    </row>
    <row r="257" spans="1:7" ht="20.25" customHeight="1">
      <c r="A257" s="742"/>
      <c r="B257" s="746"/>
      <c r="C257" s="746"/>
      <c r="D257" s="746"/>
      <c r="E257" s="746"/>
      <c r="F257" s="746"/>
      <c r="G257" s="746"/>
    </row>
    <row r="258" spans="1:7" ht="20.25" customHeight="1">
      <c r="A258" s="742"/>
      <c r="B258" s="746"/>
      <c r="C258" s="746"/>
      <c r="D258" s="746"/>
      <c r="E258" s="746"/>
      <c r="F258" s="746"/>
      <c r="G258" s="746"/>
    </row>
    <row r="259" spans="1:7" ht="20.25" customHeight="1">
      <c r="A259" s="742"/>
      <c r="B259" s="746"/>
      <c r="C259" s="746"/>
      <c r="D259" s="746"/>
      <c r="E259" s="746"/>
      <c r="F259" s="746"/>
      <c r="G259" s="746"/>
    </row>
    <row r="260" spans="1:7" ht="20.25" customHeight="1">
      <c r="A260" s="742"/>
      <c r="B260" s="746"/>
      <c r="C260" s="746"/>
      <c r="D260" s="746"/>
      <c r="E260" s="746"/>
      <c r="F260" s="746"/>
      <c r="G260" s="746"/>
    </row>
    <row r="261" spans="1:7" ht="20.25" customHeight="1">
      <c r="A261" s="742"/>
      <c r="B261" s="746"/>
      <c r="C261" s="746"/>
      <c r="D261" s="746"/>
      <c r="E261" s="746"/>
      <c r="F261" s="746"/>
      <c r="G261" s="746"/>
    </row>
    <row r="262" spans="1:7" ht="20.25" customHeight="1">
      <c r="A262" s="742"/>
      <c r="B262" s="746"/>
      <c r="C262" s="746"/>
      <c r="D262" s="746"/>
      <c r="E262" s="746"/>
      <c r="F262" s="746"/>
      <c r="G262" s="746"/>
    </row>
    <row r="263" spans="1:7" ht="20.25" customHeight="1">
      <c r="A263" s="742"/>
      <c r="B263" s="746"/>
      <c r="C263" s="746"/>
      <c r="D263" s="746"/>
      <c r="E263" s="746"/>
      <c r="F263" s="746"/>
      <c r="G263" s="746"/>
    </row>
    <row r="264" spans="1:7" ht="20.25" customHeight="1">
      <c r="A264" s="742"/>
      <c r="B264" s="746"/>
      <c r="C264" s="746"/>
      <c r="D264" s="746"/>
      <c r="E264" s="746"/>
      <c r="F264" s="746"/>
      <c r="G264" s="746"/>
    </row>
    <row r="265" spans="1:7" ht="20.25" customHeight="1">
      <c r="A265" s="742"/>
      <c r="B265" s="746"/>
      <c r="C265" s="746"/>
      <c r="D265" s="746"/>
      <c r="E265" s="746"/>
      <c r="F265" s="746"/>
      <c r="G265" s="746"/>
    </row>
    <row r="266" spans="1:7" ht="20.25" customHeight="1">
      <c r="A266" s="742"/>
      <c r="B266" s="746"/>
      <c r="C266" s="746"/>
      <c r="D266" s="746"/>
      <c r="E266" s="746"/>
      <c r="F266" s="746"/>
      <c r="G266" s="746"/>
    </row>
    <row r="267" spans="1:7" ht="20.25" customHeight="1">
      <c r="A267" s="742"/>
      <c r="B267" s="746"/>
      <c r="C267" s="746"/>
      <c r="D267" s="746"/>
      <c r="E267" s="746"/>
      <c r="F267" s="746"/>
      <c r="G267" s="746"/>
    </row>
    <row r="268" spans="1:7" ht="20.25" customHeight="1">
      <c r="A268" s="742"/>
      <c r="B268" s="746"/>
      <c r="C268" s="746"/>
      <c r="D268" s="746"/>
      <c r="E268" s="746"/>
      <c r="F268" s="746"/>
      <c r="G268" s="746"/>
    </row>
    <row r="269" spans="1:7" ht="20.25" customHeight="1">
      <c r="A269" s="742"/>
      <c r="B269" s="746"/>
      <c r="C269" s="746"/>
      <c r="D269" s="746"/>
      <c r="E269" s="746"/>
      <c r="F269" s="746"/>
      <c r="G269" s="746"/>
    </row>
    <row r="270" spans="1:7" ht="20.25" customHeight="1">
      <c r="A270" s="742"/>
      <c r="B270" s="746"/>
      <c r="C270" s="746"/>
      <c r="D270" s="746"/>
      <c r="E270" s="746"/>
      <c r="F270" s="746"/>
      <c r="G270" s="746"/>
    </row>
    <row r="271" spans="1:7" ht="20.25" customHeight="1">
      <c r="A271" s="742"/>
      <c r="B271" s="746"/>
      <c r="C271" s="746"/>
      <c r="D271" s="746"/>
      <c r="E271" s="746"/>
      <c r="F271" s="746"/>
      <c r="G271" s="746"/>
    </row>
    <row r="272" spans="1:7" ht="20.25" customHeight="1">
      <c r="A272" s="742"/>
      <c r="B272" s="746"/>
      <c r="C272" s="746"/>
      <c r="D272" s="746"/>
      <c r="E272" s="746"/>
      <c r="F272" s="746"/>
      <c r="G272" s="746"/>
    </row>
    <row r="273" spans="1:7" ht="20.25" customHeight="1">
      <c r="A273" s="742"/>
      <c r="B273" s="746"/>
      <c r="C273" s="746"/>
      <c r="D273" s="746"/>
      <c r="E273" s="746"/>
      <c r="F273" s="746"/>
      <c r="G273" s="746"/>
    </row>
    <row r="274" spans="1:7" ht="20.25" customHeight="1">
      <c r="A274" s="742"/>
      <c r="B274" s="746"/>
      <c r="C274" s="746"/>
      <c r="D274" s="746"/>
      <c r="E274" s="746"/>
      <c r="F274" s="746"/>
      <c r="G274" s="746"/>
    </row>
    <row r="275" spans="1:7" ht="20.25" customHeight="1">
      <c r="A275" s="742"/>
      <c r="B275" s="746"/>
      <c r="C275" s="746"/>
      <c r="D275" s="746"/>
      <c r="E275" s="746"/>
      <c r="F275" s="746"/>
      <c r="G275" s="746"/>
    </row>
    <row r="276" spans="1:7" ht="20.25" customHeight="1">
      <c r="A276" s="742"/>
      <c r="B276" s="746"/>
      <c r="C276" s="746"/>
      <c r="D276" s="746"/>
      <c r="E276" s="746"/>
      <c r="F276" s="746"/>
      <c r="G276" s="746"/>
    </row>
    <row r="277" spans="1:7" ht="20.25" customHeight="1">
      <c r="A277" s="742"/>
      <c r="B277" s="746"/>
      <c r="C277" s="746"/>
      <c r="D277" s="746"/>
      <c r="E277" s="746"/>
      <c r="F277" s="746"/>
      <c r="G277" s="746"/>
    </row>
    <row r="278" spans="1:7" ht="20.25" customHeight="1">
      <c r="A278" s="742"/>
      <c r="B278" s="746"/>
      <c r="C278" s="746"/>
      <c r="D278" s="746"/>
      <c r="E278" s="746"/>
      <c r="F278" s="746"/>
      <c r="G278" s="746"/>
    </row>
    <row r="279" spans="1:7" ht="20.25" customHeight="1">
      <c r="A279" s="742"/>
      <c r="B279" s="746"/>
      <c r="C279" s="746"/>
      <c r="D279" s="746"/>
      <c r="E279" s="746"/>
      <c r="F279" s="746"/>
      <c r="G279" s="746"/>
    </row>
    <row r="280" spans="1:7" ht="20.25" customHeight="1">
      <c r="A280" s="742"/>
      <c r="B280" s="746"/>
      <c r="C280" s="746"/>
      <c r="D280" s="746"/>
      <c r="E280" s="746"/>
      <c r="F280" s="746"/>
      <c r="G280" s="746"/>
    </row>
    <row r="281" spans="1:7" ht="20.25" customHeight="1">
      <c r="A281" s="742"/>
      <c r="B281" s="746"/>
      <c r="C281" s="746"/>
      <c r="D281" s="746"/>
      <c r="E281" s="746"/>
      <c r="F281" s="746"/>
      <c r="G281" s="746"/>
    </row>
    <row r="282" spans="1:7" ht="20.25" customHeight="1">
      <c r="A282" s="742"/>
      <c r="B282" s="746"/>
      <c r="C282" s="746"/>
      <c r="D282" s="746"/>
      <c r="E282" s="746"/>
      <c r="F282" s="746"/>
      <c r="G282" s="746"/>
    </row>
    <row r="283" spans="1:7" ht="20.25" customHeight="1">
      <c r="A283" s="742"/>
      <c r="B283" s="746"/>
      <c r="C283" s="746"/>
      <c r="D283" s="746"/>
      <c r="E283" s="746"/>
      <c r="F283" s="746"/>
      <c r="G283" s="746"/>
    </row>
    <row r="284" spans="1:7" ht="20.25" customHeight="1">
      <c r="A284" s="742"/>
      <c r="B284" s="746"/>
      <c r="C284" s="746"/>
      <c r="D284" s="746"/>
      <c r="E284" s="746"/>
      <c r="F284" s="746"/>
      <c r="G284" s="746"/>
    </row>
    <row r="285" spans="1:7" ht="20.25" customHeight="1">
      <c r="A285" s="742"/>
      <c r="B285" s="746"/>
      <c r="C285" s="746"/>
      <c r="D285" s="746"/>
      <c r="E285" s="746"/>
      <c r="F285" s="746"/>
      <c r="G285" s="746"/>
    </row>
    <row r="286" spans="1:7" ht="20.25" customHeight="1">
      <c r="A286" s="742"/>
      <c r="B286" s="746"/>
      <c r="C286" s="746"/>
      <c r="D286" s="746"/>
      <c r="E286" s="746"/>
      <c r="F286" s="746"/>
      <c r="G286" s="746"/>
    </row>
    <row r="287" spans="1:7" ht="20.25" customHeight="1">
      <c r="A287" s="742"/>
      <c r="B287" s="746"/>
      <c r="C287" s="746"/>
      <c r="D287" s="746"/>
      <c r="E287" s="746"/>
      <c r="F287" s="746"/>
      <c r="G287" s="746"/>
    </row>
    <row r="288" spans="1:7" ht="20.25" customHeight="1">
      <c r="A288" s="742"/>
      <c r="B288" s="746"/>
      <c r="C288" s="746"/>
      <c r="D288" s="746"/>
      <c r="E288" s="746"/>
      <c r="F288" s="746"/>
      <c r="G288" s="746"/>
    </row>
    <row r="289" spans="1:7" ht="20.25" customHeight="1">
      <c r="A289" s="742"/>
      <c r="B289" s="746"/>
      <c r="C289" s="746"/>
      <c r="D289" s="746"/>
      <c r="E289" s="746"/>
      <c r="F289" s="746"/>
      <c r="G289" s="746"/>
    </row>
    <row r="290" spans="1:7" ht="20.25" customHeight="1">
      <c r="A290" s="742"/>
      <c r="B290" s="746"/>
      <c r="C290" s="746"/>
      <c r="D290" s="746"/>
      <c r="E290" s="746"/>
      <c r="F290" s="746"/>
      <c r="G290" s="746"/>
    </row>
    <row r="291" spans="1:7" ht="20.25" customHeight="1">
      <c r="A291" s="742"/>
      <c r="B291" s="746"/>
      <c r="C291" s="746"/>
      <c r="D291" s="746"/>
      <c r="E291" s="746"/>
      <c r="F291" s="746"/>
      <c r="G291" s="746"/>
    </row>
    <row r="292" spans="1:7" ht="20.25" customHeight="1">
      <c r="A292" s="742"/>
      <c r="B292" s="746"/>
      <c r="C292" s="746"/>
      <c r="D292" s="746"/>
      <c r="E292" s="746"/>
      <c r="F292" s="746"/>
      <c r="G292" s="746"/>
    </row>
    <row r="293" spans="1:7" ht="20.25" customHeight="1">
      <c r="A293" s="742"/>
      <c r="B293" s="746"/>
      <c r="C293" s="746"/>
      <c r="D293" s="746"/>
      <c r="E293" s="746"/>
      <c r="F293" s="746"/>
      <c r="G293" s="746"/>
    </row>
    <row r="294" spans="1:7" ht="20.25" customHeight="1">
      <c r="A294" s="742"/>
      <c r="B294" s="746"/>
      <c r="C294" s="746"/>
      <c r="D294" s="746"/>
      <c r="E294" s="746"/>
      <c r="F294" s="746"/>
      <c r="G294" s="746"/>
    </row>
    <row r="295" spans="1:7" ht="20.25" customHeight="1">
      <c r="A295" s="742"/>
      <c r="B295" s="746"/>
      <c r="C295" s="746"/>
      <c r="D295" s="746"/>
      <c r="E295" s="746"/>
      <c r="F295" s="746"/>
      <c r="G295" s="746"/>
    </row>
    <row r="296" spans="1:7" ht="20.25" customHeight="1">
      <c r="A296" s="742"/>
      <c r="B296" s="746"/>
      <c r="C296" s="746"/>
      <c r="D296" s="746"/>
      <c r="E296" s="746"/>
      <c r="F296" s="746"/>
      <c r="G296" s="746"/>
    </row>
    <row r="297" spans="1:7" ht="20.25" customHeight="1">
      <c r="A297" s="742"/>
      <c r="B297" s="746"/>
      <c r="C297" s="746"/>
      <c r="D297" s="746"/>
      <c r="E297" s="746"/>
      <c r="F297" s="746"/>
      <c r="G297" s="746"/>
    </row>
    <row r="298" spans="1:7" ht="20.25" customHeight="1">
      <c r="A298" s="742"/>
      <c r="B298" s="746"/>
      <c r="C298" s="746"/>
      <c r="D298" s="746"/>
      <c r="E298" s="746"/>
      <c r="F298" s="746"/>
      <c r="G298" s="746"/>
    </row>
    <row r="299" spans="1:7" ht="20.25" customHeight="1">
      <c r="A299" s="742"/>
      <c r="B299" s="746"/>
      <c r="C299" s="746"/>
      <c r="D299" s="746"/>
      <c r="E299" s="746"/>
      <c r="F299" s="746"/>
      <c r="G299" s="746"/>
    </row>
    <row r="300" spans="1:7" ht="20.25" customHeight="1">
      <c r="A300" s="742"/>
      <c r="B300" s="746"/>
      <c r="C300" s="746"/>
      <c r="D300" s="746"/>
      <c r="E300" s="746"/>
      <c r="F300" s="746"/>
      <c r="G300" s="746"/>
    </row>
    <row r="301" spans="1:7" ht="20.25" customHeight="1">
      <c r="A301" s="742"/>
      <c r="B301" s="746"/>
      <c r="C301" s="746"/>
      <c r="D301" s="746"/>
      <c r="E301" s="746"/>
      <c r="F301" s="746"/>
      <c r="G301" s="746"/>
    </row>
    <row r="302" spans="1:7" ht="20.25" customHeight="1">
      <c r="A302" s="742"/>
      <c r="B302" s="746"/>
      <c r="C302" s="746"/>
      <c r="D302" s="746"/>
      <c r="E302" s="746"/>
      <c r="F302" s="746"/>
      <c r="G302" s="746"/>
    </row>
    <row r="303" spans="1:7" ht="20.25" customHeight="1">
      <c r="A303" s="742"/>
      <c r="B303" s="746"/>
      <c r="C303" s="746"/>
      <c r="D303" s="746"/>
      <c r="E303" s="746"/>
      <c r="F303" s="746"/>
      <c r="G303" s="746"/>
    </row>
    <row r="304" spans="1:7" ht="20.25" customHeight="1">
      <c r="A304" s="742"/>
      <c r="B304" s="746"/>
      <c r="C304" s="746"/>
      <c r="D304" s="746"/>
      <c r="E304" s="746"/>
      <c r="F304" s="746"/>
      <c r="G304" s="746"/>
    </row>
    <row r="305" spans="1:7" ht="20.25" customHeight="1">
      <c r="A305" s="742"/>
      <c r="B305" s="746"/>
      <c r="C305" s="746"/>
      <c r="D305" s="746"/>
      <c r="E305" s="746"/>
      <c r="F305" s="746"/>
      <c r="G305" s="746"/>
    </row>
    <row r="306" spans="1:7" ht="20.25" customHeight="1">
      <c r="A306" s="742"/>
      <c r="B306" s="746"/>
      <c r="C306" s="746"/>
      <c r="D306" s="746"/>
      <c r="E306" s="746"/>
      <c r="F306" s="746"/>
      <c r="G306" s="746"/>
    </row>
    <row r="307" spans="1:7" ht="20.25" customHeight="1">
      <c r="A307" s="742"/>
      <c r="B307" s="746"/>
      <c r="C307" s="746"/>
      <c r="D307" s="746"/>
      <c r="E307" s="746"/>
      <c r="F307" s="746"/>
      <c r="G307" s="746"/>
    </row>
    <row r="308" spans="1:7" ht="20.25" customHeight="1">
      <c r="A308" s="742"/>
      <c r="B308" s="746"/>
      <c r="C308" s="746"/>
      <c r="D308" s="746"/>
      <c r="E308" s="746"/>
      <c r="F308" s="746"/>
      <c r="G308" s="746"/>
    </row>
    <row r="309" spans="1:7" ht="20.25" customHeight="1">
      <c r="A309" s="742"/>
      <c r="B309" s="746"/>
      <c r="C309" s="746"/>
      <c r="D309" s="746"/>
      <c r="E309" s="746"/>
      <c r="F309" s="746"/>
      <c r="G309" s="746"/>
    </row>
    <row r="310" spans="1:7" ht="20.25" customHeight="1">
      <c r="A310" s="742"/>
      <c r="B310" s="746"/>
      <c r="C310" s="746"/>
      <c r="D310" s="746"/>
      <c r="E310" s="746"/>
      <c r="F310" s="746"/>
      <c r="G310" s="746"/>
    </row>
    <row r="311" spans="1:7" ht="20.25" customHeight="1">
      <c r="A311" s="742"/>
      <c r="B311" s="746"/>
      <c r="C311" s="746"/>
      <c r="D311" s="746"/>
      <c r="E311" s="746"/>
      <c r="F311" s="746"/>
      <c r="G311" s="746"/>
    </row>
    <row r="312" spans="1:7" ht="20.25" customHeight="1">
      <c r="A312" s="742"/>
      <c r="B312" s="746"/>
      <c r="C312" s="746"/>
      <c r="D312" s="746"/>
      <c r="E312" s="746"/>
      <c r="F312" s="746"/>
      <c r="G312" s="746"/>
    </row>
    <row r="313" spans="1:7" ht="20.25" customHeight="1">
      <c r="A313" s="742"/>
      <c r="B313" s="746"/>
      <c r="C313" s="746"/>
      <c r="D313" s="746"/>
      <c r="E313" s="746"/>
      <c r="F313" s="746"/>
      <c r="G313" s="746"/>
    </row>
    <row r="314" spans="1:7" ht="20.25" customHeight="1">
      <c r="A314" s="742"/>
      <c r="B314" s="746"/>
      <c r="C314" s="746"/>
      <c r="D314" s="746"/>
      <c r="E314" s="746"/>
      <c r="F314" s="746"/>
      <c r="G314" s="746"/>
    </row>
    <row r="315" spans="1:7" ht="20.25" customHeight="1">
      <c r="A315" s="742"/>
      <c r="B315" s="746"/>
      <c r="C315" s="746"/>
      <c r="D315" s="746"/>
      <c r="E315" s="746"/>
      <c r="F315" s="746"/>
      <c r="G315" s="746"/>
    </row>
    <row r="316" spans="1:7" ht="20.25" customHeight="1">
      <c r="A316" s="742"/>
      <c r="B316" s="746"/>
      <c r="C316" s="746"/>
      <c r="D316" s="746"/>
      <c r="E316" s="746"/>
      <c r="F316" s="746"/>
      <c r="G316" s="746"/>
    </row>
    <row r="317" spans="1:7" ht="20.25" customHeight="1">
      <c r="A317" s="742"/>
      <c r="B317" s="746"/>
      <c r="C317" s="746"/>
      <c r="D317" s="746"/>
      <c r="E317" s="746"/>
      <c r="F317" s="746"/>
      <c r="G317" s="746"/>
    </row>
    <row r="318" spans="1:7" ht="20.25" customHeight="1">
      <c r="A318" s="742"/>
      <c r="B318" s="746"/>
      <c r="C318" s="746"/>
      <c r="D318" s="746"/>
      <c r="E318" s="746"/>
      <c r="F318" s="746"/>
      <c r="G318" s="746"/>
    </row>
    <row r="319" spans="1:7" ht="20.25" customHeight="1">
      <c r="A319" s="742"/>
      <c r="B319" s="746"/>
      <c r="C319" s="746"/>
      <c r="D319" s="746"/>
      <c r="E319" s="746"/>
      <c r="F319" s="746"/>
      <c r="G319" s="746"/>
    </row>
    <row r="320" spans="1:7" ht="20.25" customHeight="1">
      <c r="A320" s="742"/>
      <c r="B320" s="746"/>
      <c r="C320" s="746"/>
      <c r="D320" s="746"/>
      <c r="E320" s="746"/>
      <c r="F320" s="746"/>
      <c r="G320" s="746"/>
    </row>
    <row r="321" spans="1:7" ht="20.25" customHeight="1">
      <c r="A321" s="742"/>
      <c r="B321" s="746"/>
      <c r="C321" s="746"/>
      <c r="D321" s="746"/>
      <c r="E321" s="746"/>
      <c r="F321" s="746"/>
      <c r="G321" s="746"/>
    </row>
    <row r="322" spans="1:7" ht="20.25" customHeight="1">
      <c r="A322" s="742"/>
      <c r="B322" s="746"/>
      <c r="C322" s="746"/>
      <c r="D322" s="746"/>
      <c r="E322" s="746"/>
      <c r="F322" s="746"/>
      <c r="G322" s="746"/>
    </row>
    <row r="323" spans="1:7" ht="20.25" customHeight="1">
      <c r="A323" s="742"/>
      <c r="B323" s="746"/>
      <c r="C323" s="746"/>
      <c r="D323" s="746"/>
      <c r="E323" s="746"/>
      <c r="F323" s="746"/>
      <c r="G323" s="746"/>
    </row>
    <row r="324" spans="1:7" ht="20.25" customHeight="1">
      <c r="A324" s="742"/>
      <c r="B324" s="746"/>
      <c r="C324" s="746"/>
      <c r="D324" s="746"/>
      <c r="E324" s="746"/>
      <c r="F324" s="746"/>
      <c r="G324" s="746"/>
    </row>
    <row r="325" spans="1:7" ht="20.25" customHeight="1">
      <c r="A325" s="742"/>
      <c r="B325" s="746"/>
      <c r="C325" s="746"/>
      <c r="D325" s="746"/>
      <c r="E325" s="746"/>
      <c r="F325" s="746"/>
      <c r="G325" s="746"/>
    </row>
    <row r="326" spans="1:7" ht="20.25" customHeight="1">
      <c r="A326" s="742"/>
      <c r="B326" s="746"/>
      <c r="C326" s="746"/>
      <c r="D326" s="746"/>
      <c r="E326" s="746"/>
      <c r="F326" s="746"/>
      <c r="G326" s="746"/>
    </row>
    <row r="327" spans="1:7" ht="20.25" customHeight="1">
      <c r="A327" s="742"/>
      <c r="B327" s="746"/>
      <c r="C327" s="746"/>
      <c r="D327" s="746"/>
      <c r="E327" s="746"/>
      <c r="F327" s="746"/>
      <c r="G327" s="746"/>
    </row>
    <row r="328" spans="1:7" ht="20.25" customHeight="1">
      <c r="A328" s="742"/>
      <c r="B328" s="746"/>
      <c r="C328" s="746"/>
      <c r="D328" s="746"/>
      <c r="E328" s="746"/>
      <c r="F328" s="746"/>
      <c r="G328" s="746"/>
    </row>
    <row r="329" spans="1:7" ht="20.25" customHeight="1">
      <c r="A329" s="742"/>
      <c r="B329" s="746"/>
      <c r="C329" s="746"/>
      <c r="D329" s="746"/>
      <c r="E329" s="746"/>
      <c r="F329" s="746"/>
      <c r="G329" s="746"/>
    </row>
    <row r="330" spans="1:7" ht="20.25" customHeight="1">
      <c r="A330" s="742"/>
      <c r="B330" s="746"/>
      <c r="C330" s="746"/>
      <c r="D330" s="746"/>
      <c r="E330" s="746"/>
      <c r="F330" s="746"/>
      <c r="G330" s="746"/>
    </row>
    <row r="331" spans="1:7" ht="20.25" customHeight="1">
      <c r="A331" s="742"/>
      <c r="B331" s="746"/>
      <c r="C331" s="746"/>
      <c r="D331" s="746"/>
      <c r="E331" s="746"/>
      <c r="F331" s="746"/>
      <c r="G331" s="746"/>
    </row>
    <row r="332" spans="1:7" ht="20.25" customHeight="1">
      <c r="A332" s="742"/>
      <c r="B332" s="746"/>
      <c r="C332" s="746"/>
      <c r="D332" s="746"/>
      <c r="E332" s="746"/>
      <c r="F332" s="746"/>
      <c r="G332" s="746"/>
    </row>
    <row r="333" spans="1:7" ht="20.25" customHeight="1">
      <c r="A333" s="742"/>
      <c r="B333" s="746"/>
      <c r="C333" s="746"/>
      <c r="D333" s="746"/>
      <c r="E333" s="746"/>
      <c r="F333" s="746"/>
      <c r="G333" s="746"/>
    </row>
    <row r="334" spans="1:7" ht="20.25" customHeight="1">
      <c r="A334" s="742"/>
      <c r="B334" s="746"/>
      <c r="C334" s="746"/>
      <c r="D334" s="746"/>
      <c r="E334" s="746"/>
      <c r="F334" s="746"/>
      <c r="G334" s="746"/>
    </row>
    <row r="335" spans="1:7" ht="20.25" customHeight="1">
      <c r="A335" s="742"/>
      <c r="B335" s="746"/>
      <c r="C335" s="746"/>
      <c r="D335" s="746"/>
      <c r="E335" s="746"/>
      <c r="F335" s="746"/>
      <c r="G335" s="746"/>
    </row>
    <row r="336" spans="1:7" ht="20.25" customHeight="1">
      <c r="A336" s="742"/>
      <c r="B336" s="746"/>
      <c r="C336" s="746"/>
      <c r="D336" s="746"/>
      <c r="E336" s="746"/>
      <c r="F336" s="746"/>
      <c r="G336" s="746"/>
    </row>
    <row r="337" spans="1:7" ht="20.25" customHeight="1">
      <c r="A337" s="742"/>
      <c r="B337" s="746"/>
      <c r="C337" s="746"/>
      <c r="D337" s="746"/>
      <c r="E337" s="746"/>
      <c r="F337" s="746"/>
      <c r="G337" s="746"/>
    </row>
    <row r="338" spans="1:7" ht="20.25" customHeight="1">
      <c r="A338" s="742"/>
      <c r="B338" s="746"/>
      <c r="C338" s="746"/>
      <c r="D338" s="746"/>
      <c r="E338" s="746"/>
      <c r="F338" s="746"/>
      <c r="G338" s="746"/>
    </row>
    <row r="339" spans="1:7" ht="20.25" customHeight="1">
      <c r="A339" s="742"/>
      <c r="B339" s="746"/>
      <c r="C339" s="746"/>
      <c r="D339" s="746"/>
      <c r="E339" s="746"/>
      <c r="F339" s="746"/>
      <c r="G339" s="746"/>
    </row>
    <row r="340" spans="1:7" ht="20.25" customHeight="1">
      <c r="A340" s="742"/>
      <c r="B340" s="746"/>
      <c r="C340" s="746"/>
      <c r="D340" s="746"/>
      <c r="E340" s="746"/>
      <c r="F340" s="746"/>
      <c r="G340" s="746"/>
    </row>
    <row r="341" spans="1:7" ht="20.25" customHeight="1">
      <c r="A341" s="742"/>
      <c r="B341" s="746"/>
      <c r="C341" s="746"/>
      <c r="D341" s="746"/>
      <c r="E341" s="746"/>
      <c r="F341" s="746"/>
      <c r="G341" s="746"/>
    </row>
    <row r="342" spans="1:7" ht="20.25" customHeight="1">
      <c r="A342" s="742"/>
      <c r="B342" s="746"/>
      <c r="C342" s="746"/>
      <c r="D342" s="746"/>
      <c r="E342" s="746"/>
      <c r="F342" s="746"/>
      <c r="G342" s="746"/>
    </row>
    <row r="343" spans="1:7" ht="20.25" customHeight="1">
      <c r="A343" s="742"/>
      <c r="B343" s="746"/>
      <c r="C343" s="746"/>
      <c r="D343" s="746"/>
      <c r="E343" s="746"/>
      <c r="F343" s="746"/>
      <c r="G343" s="746"/>
    </row>
    <row r="344" spans="1:7" ht="20.25" customHeight="1">
      <c r="A344" s="742"/>
      <c r="B344" s="746"/>
      <c r="C344" s="746"/>
      <c r="D344" s="746"/>
      <c r="E344" s="746"/>
      <c r="F344" s="746"/>
      <c r="G344" s="746"/>
    </row>
    <row r="345" spans="1:7" ht="20.25" customHeight="1">
      <c r="A345" s="742"/>
      <c r="B345" s="746"/>
      <c r="C345" s="746"/>
      <c r="D345" s="746"/>
      <c r="E345" s="746"/>
      <c r="F345" s="746"/>
      <c r="G345" s="746"/>
    </row>
    <row r="346" spans="1:7" ht="20.25" customHeight="1">
      <c r="A346" s="742"/>
      <c r="B346" s="746"/>
      <c r="C346" s="746"/>
      <c r="D346" s="746"/>
      <c r="E346" s="746"/>
      <c r="F346" s="746"/>
      <c r="G346" s="746"/>
    </row>
    <row r="347" spans="1:7" ht="20.25" customHeight="1">
      <c r="A347" s="742"/>
      <c r="B347" s="746"/>
      <c r="C347" s="746"/>
      <c r="D347" s="746"/>
      <c r="E347" s="746"/>
      <c r="F347" s="746"/>
      <c r="G347" s="746"/>
    </row>
    <row r="348" spans="1:7" ht="20.25" customHeight="1">
      <c r="A348" s="742"/>
      <c r="B348" s="746"/>
      <c r="C348" s="746"/>
      <c r="D348" s="746"/>
      <c r="E348" s="746"/>
      <c r="F348" s="746"/>
      <c r="G348" s="746"/>
    </row>
    <row r="349" spans="1:7" ht="20.25" customHeight="1">
      <c r="A349" s="742"/>
      <c r="B349" s="746"/>
      <c r="C349" s="746"/>
      <c r="D349" s="746"/>
      <c r="E349" s="746"/>
      <c r="F349" s="746"/>
      <c r="G349" s="746"/>
    </row>
    <row r="350" spans="1:7" ht="20.25" customHeight="1">
      <c r="A350" s="742"/>
      <c r="B350" s="746"/>
      <c r="C350" s="746"/>
      <c r="D350" s="746"/>
      <c r="E350" s="746"/>
      <c r="F350" s="746"/>
      <c r="G350" s="746"/>
    </row>
    <row r="351" spans="1:7" ht="20.25" customHeight="1">
      <c r="A351" s="742"/>
      <c r="B351" s="746"/>
      <c r="C351" s="746"/>
      <c r="D351" s="746"/>
      <c r="E351" s="746"/>
      <c r="F351" s="746"/>
      <c r="G351" s="746"/>
    </row>
    <row r="352" spans="1:7" ht="20.25" customHeight="1">
      <c r="A352" s="742"/>
      <c r="B352" s="746"/>
      <c r="C352" s="746"/>
      <c r="D352" s="746"/>
      <c r="E352" s="746"/>
      <c r="F352" s="746"/>
      <c r="G352" s="746"/>
    </row>
    <row r="353" spans="1:7" ht="20.25" customHeight="1">
      <c r="A353" s="742"/>
      <c r="B353" s="746"/>
      <c r="C353" s="746"/>
      <c r="D353" s="746"/>
      <c r="E353" s="746"/>
      <c r="F353" s="746"/>
      <c r="G353" s="746"/>
    </row>
    <row r="354" spans="1:7" ht="20.25" customHeight="1">
      <c r="A354" s="742"/>
      <c r="B354" s="746"/>
      <c r="C354" s="746"/>
      <c r="D354" s="746"/>
      <c r="E354" s="746"/>
      <c r="F354" s="746"/>
      <c r="G354" s="746"/>
    </row>
    <row r="355" spans="1:7" ht="20.25" customHeight="1">
      <c r="A355" s="742"/>
      <c r="B355" s="746"/>
      <c r="C355" s="746"/>
      <c r="D355" s="746"/>
      <c r="E355" s="746"/>
      <c r="F355" s="746"/>
      <c r="G355" s="746"/>
    </row>
    <row r="356" spans="1:7" ht="20.25" customHeight="1">
      <c r="A356" s="742"/>
      <c r="B356" s="746"/>
      <c r="C356" s="746"/>
      <c r="D356" s="746"/>
      <c r="E356" s="746"/>
      <c r="F356" s="746"/>
      <c r="G356" s="746"/>
    </row>
    <row r="357" spans="1:7" ht="20.25" customHeight="1">
      <c r="A357" s="742"/>
      <c r="B357" s="746"/>
      <c r="C357" s="746"/>
      <c r="D357" s="746"/>
      <c r="E357" s="746"/>
      <c r="F357" s="746"/>
      <c r="G357" s="746"/>
    </row>
    <row r="358" spans="1:7" ht="20.25" customHeight="1">
      <c r="A358" s="742"/>
      <c r="B358" s="746"/>
      <c r="C358" s="746"/>
      <c r="D358" s="746"/>
      <c r="E358" s="746"/>
      <c r="F358" s="746"/>
      <c r="G358" s="746"/>
    </row>
    <row r="359" spans="1:7" ht="20.25" customHeight="1">
      <c r="A359" s="742"/>
      <c r="B359" s="746"/>
      <c r="C359" s="746"/>
      <c r="D359" s="746"/>
      <c r="E359" s="746"/>
      <c r="F359" s="746"/>
      <c r="G359" s="746"/>
    </row>
    <row r="360" spans="1:7" ht="20.25" customHeight="1">
      <c r="A360" s="742"/>
      <c r="B360" s="746"/>
      <c r="C360" s="746"/>
      <c r="D360" s="746"/>
      <c r="E360" s="746"/>
      <c r="F360" s="746"/>
      <c r="G360" s="746"/>
    </row>
    <row r="361" spans="1:7" ht="20.25" customHeight="1">
      <c r="A361" s="742"/>
      <c r="B361" s="746"/>
      <c r="C361" s="746"/>
      <c r="D361" s="746"/>
      <c r="E361" s="746"/>
      <c r="F361" s="746"/>
      <c r="G361" s="746"/>
    </row>
    <row r="362" spans="1:7" ht="20.25" customHeight="1">
      <c r="A362" s="742"/>
      <c r="B362" s="746"/>
      <c r="C362" s="746"/>
      <c r="D362" s="746"/>
      <c r="E362" s="746"/>
      <c r="F362" s="746"/>
      <c r="G362" s="746"/>
    </row>
    <row r="363" spans="1:7" ht="20.25" customHeight="1">
      <c r="A363" s="742"/>
      <c r="B363" s="746"/>
      <c r="C363" s="746"/>
      <c r="D363" s="746"/>
      <c r="E363" s="746"/>
      <c r="F363" s="746"/>
      <c r="G363" s="746"/>
    </row>
    <row r="364" spans="1:7" ht="20.25" customHeight="1">
      <c r="A364" s="742"/>
      <c r="B364" s="746"/>
      <c r="C364" s="746"/>
      <c r="D364" s="746"/>
      <c r="E364" s="746"/>
      <c r="F364" s="746"/>
      <c r="G364" s="746"/>
    </row>
    <row r="365" spans="1:7" ht="20.25" customHeight="1">
      <c r="A365" s="742"/>
      <c r="B365" s="746"/>
      <c r="C365" s="746"/>
      <c r="D365" s="746"/>
      <c r="E365" s="746"/>
      <c r="F365" s="746"/>
      <c r="G365" s="746"/>
    </row>
    <row r="366" spans="1:7" ht="20.25" customHeight="1">
      <c r="A366" s="742"/>
      <c r="B366" s="746"/>
      <c r="C366" s="746"/>
      <c r="D366" s="746"/>
      <c r="E366" s="746"/>
      <c r="F366" s="746"/>
      <c r="G366" s="746"/>
    </row>
    <row r="367" spans="1:7" ht="20.25" customHeight="1">
      <c r="A367" s="742"/>
      <c r="B367" s="746"/>
      <c r="C367" s="746"/>
      <c r="D367" s="746"/>
      <c r="E367" s="746"/>
      <c r="F367" s="746"/>
      <c r="G367" s="746"/>
    </row>
    <row r="368" spans="1:7" ht="20.25" customHeight="1">
      <c r="A368" s="742"/>
      <c r="B368" s="746"/>
      <c r="C368" s="746"/>
      <c r="D368" s="746"/>
      <c r="E368" s="746"/>
      <c r="F368" s="746"/>
      <c r="G368" s="746"/>
    </row>
    <row r="369" spans="1:7" ht="20.25" customHeight="1">
      <c r="A369" s="742"/>
      <c r="B369" s="746"/>
      <c r="C369" s="746"/>
      <c r="D369" s="746"/>
      <c r="E369" s="746"/>
      <c r="F369" s="746"/>
      <c r="G369" s="746"/>
    </row>
    <row r="370" spans="1:7" ht="20.25" customHeight="1">
      <c r="A370" s="742"/>
      <c r="B370" s="746"/>
      <c r="C370" s="746"/>
      <c r="D370" s="746"/>
      <c r="E370" s="746"/>
      <c r="F370" s="746"/>
      <c r="G370" s="746"/>
    </row>
    <row r="371" spans="1:7" ht="20.25" customHeight="1">
      <c r="A371" s="742"/>
      <c r="B371" s="746"/>
      <c r="C371" s="746"/>
      <c r="D371" s="746"/>
      <c r="E371" s="746"/>
      <c r="F371" s="746"/>
      <c r="G371" s="746"/>
    </row>
    <row r="372" spans="1:7" ht="20.25" customHeight="1">
      <c r="A372" s="742"/>
      <c r="B372" s="746"/>
      <c r="C372" s="746"/>
      <c r="D372" s="746"/>
      <c r="E372" s="746"/>
      <c r="F372" s="746"/>
      <c r="G372" s="746"/>
    </row>
    <row r="373" spans="1:7" ht="20.25" customHeight="1">
      <c r="A373" s="742"/>
      <c r="B373" s="746"/>
      <c r="C373" s="746"/>
      <c r="D373" s="746"/>
      <c r="E373" s="746"/>
      <c r="F373" s="746"/>
      <c r="G373" s="746"/>
    </row>
    <row r="374" spans="1:7" ht="20.25" customHeight="1">
      <c r="A374" s="742"/>
      <c r="B374" s="746"/>
      <c r="C374" s="746"/>
      <c r="D374" s="746"/>
      <c r="E374" s="746"/>
      <c r="F374" s="746"/>
      <c r="G374" s="746"/>
    </row>
    <row r="375" spans="1:7" ht="20.25" customHeight="1">
      <c r="A375" s="742"/>
      <c r="B375" s="746"/>
      <c r="C375" s="746"/>
      <c r="D375" s="746"/>
      <c r="E375" s="746"/>
      <c r="F375" s="746"/>
      <c r="G375" s="746"/>
    </row>
    <row r="376" spans="1:7" ht="20.25" customHeight="1">
      <c r="A376" s="742"/>
      <c r="B376" s="746"/>
      <c r="C376" s="746"/>
      <c r="D376" s="746"/>
      <c r="E376" s="746"/>
      <c r="F376" s="746"/>
      <c r="G376" s="746"/>
    </row>
    <row r="377" spans="1:7" ht="20.25" customHeight="1">
      <c r="A377" s="742"/>
      <c r="B377" s="746"/>
      <c r="C377" s="746"/>
      <c r="D377" s="746"/>
      <c r="E377" s="746"/>
      <c r="F377" s="746"/>
      <c r="G377" s="746"/>
    </row>
    <row r="378" spans="1:7" ht="20.25" customHeight="1">
      <c r="A378" s="742"/>
      <c r="B378" s="746"/>
      <c r="C378" s="746"/>
      <c r="D378" s="746"/>
      <c r="E378" s="746"/>
      <c r="F378" s="746"/>
      <c r="G378" s="746"/>
    </row>
    <row r="379" spans="1:7" ht="20.25" customHeight="1">
      <c r="A379" s="742"/>
      <c r="B379" s="746"/>
      <c r="C379" s="746"/>
      <c r="D379" s="746"/>
      <c r="E379" s="746"/>
      <c r="F379" s="746"/>
      <c r="G379" s="746"/>
    </row>
    <row r="380" spans="1:7" ht="20.25" customHeight="1">
      <c r="A380" s="742"/>
      <c r="B380" s="746"/>
      <c r="C380" s="746"/>
      <c r="D380" s="746"/>
      <c r="E380" s="746"/>
      <c r="F380" s="746"/>
      <c r="G380" s="746"/>
    </row>
    <row r="381" spans="1:7" ht="20.25" customHeight="1">
      <c r="A381" s="742"/>
      <c r="B381" s="746"/>
      <c r="C381" s="746"/>
      <c r="D381" s="746"/>
      <c r="E381" s="746"/>
      <c r="F381" s="746"/>
      <c r="G381" s="746"/>
    </row>
    <row r="382" spans="1:7" ht="20.25" customHeight="1">
      <c r="A382" s="742"/>
      <c r="B382" s="746"/>
      <c r="C382" s="746"/>
      <c r="D382" s="746"/>
      <c r="E382" s="746"/>
      <c r="F382" s="746"/>
      <c r="G382" s="746"/>
    </row>
    <row r="383" spans="1:7" ht="20.25" customHeight="1">
      <c r="A383" s="742"/>
      <c r="B383" s="746"/>
      <c r="C383" s="746"/>
      <c r="D383" s="746"/>
      <c r="E383" s="746"/>
      <c r="F383" s="746"/>
      <c r="G383" s="746"/>
    </row>
    <row r="384" spans="1:7" ht="20.25" customHeight="1">
      <c r="A384" s="742"/>
      <c r="B384" s="746"/>
      <c r="C384" s="746"/>
      <c r="D384" s="746"/>
      <c r="E384" s="746"/>
      <c r="F384" s="746"/>
      <c r="G384" s="746"/>
    </row>
    <row r="385" spans="1:7" ht="20.25" customHeight="1">
      <c r="A385" s="742"/>
      <c r="B385" s="746"/>
      <c r="C385" s="746"/>
      <c r="D385" s="746"/>
      <c r="E385" s="746"/>
      <c r="F385" s="746"/>
      <c r="G385" s="746"/>
    </row>
    <row r="386" spans="1:7" ht="20.25" customHeight="1">
      <c r="A386" s="742"/>
      <c r="B386" s="746"/>
      <c r="C386" s="746"/>
      <c r="D386" s="746"/>
      <c r="E386" s="746"/>
      <c r="F386" s="746"/>
      <c r="G386" s="746"/>
    </row>
    <row r="387" spans="1:7" ht="20.25" customHeight="1">
      <c r="A387" s="742"/>
      <c r="B387" s="746"/>
      <c r="C387" s="746"/>
      <c r="D387" s="746"/>
      <c r="E387" s="746"/>
      <c r="F387" s="746"/>
      <c r="G387" s="746"/>
    </row>
    <row r="388" spans="1:7" ht="20.25" customHeight="1">
      <c r="A388" s="742"/>
      <c r="B388" s="746"/>
      <c r="C388" s="746"/>
      <c r="D388" s="746"/>
      <c r="E388" s="746"/>
      <c r="F388" s="746"/>
      <c r="G388" s="746"/>
    </row>
    <row r="389" spans="1:7" ht="20.25" customHeight="1">
      <c r="A389" s="742"/>
      <c r="B389" s="746"/>
      <c r="C389" s="746"/>
      <c r="D389" s="746"/>
      <c r="E389" s="746"/>
      <c r="F389" s="746"/>
      <c r="G389" s="746"/>
    </row>
    <row r="390" spans="1:7" ht="20.25" customHeight="1">
      <c r="A390" s="742"/>
      <c r="B390" s="746"/>
      <c r="C390" s="746"/>
      <c r="D390" s="746"/>
      <c r="E390" s="746"/>
      <c r="F390" s="746"/>
      <c r="G390" s="746"/>
    </row>
    <row r="391" spans="1:7" ht="20.25" customHeight="1">
      <c r="A391" s="742"/>
      <c r="B391" s="746"/>
      <c r="C391" s="746"/>
      <c r="D391" s="746"/>
      <c r="E391" s="746"/>
      <c r="F391" s="746"/>
      <c r="G391" s="746"/>
    </row>
    <row r="392" spans="1:7" ht="20.25" customHeight="1">
      <c r="A392" s="742"/>
      <c r="B392" s="746"/>
      <c r="C392" s="746"/>
      <c r="D392" s="746"/>
      <c r="E392" s="746"/>
      <c r="F392" s="746"/>
      <c r="G392" s="746"/>
    </row>
    <row r="393" spans="1:7" ht="20.25" customHeight="1">
      <c r="A393" s="742"/>
      <c r="B393" s="746"/>
      <c r="C393" s="746"/>
      <c r="D393" s="746"/>
      <c r="E393" s="746"/>
      <c r="F393" s="746"/>
      <c r="G393" s="746"/>
    </row>
    <row r="394" spans="1:7" ht="20.25" customHeight="1">
      <c r="A394" s="742"/>
      <c r="B394" s="746"/>
      <c r="C394" s="746"/>
      <c r="D394" s="746"/>
      <c r="E394" s="746"/>
      <c r="F394" s="746"/>
      <c r="G394" s="746"/>
    </row>
    <row r="395" spans="1:7" ht="20.25" customHeight="1">
      <c r="A395" s="742"/>
      <c r="B395" s="746"/>
      <c r="C395" s="746"/>
      <c r="D395" s="746"/>
      <c r="E395" s="746"/>
      <c r="F395" s="746"/>
      <c r="G395" s="746"/>
    </row>
    <row r="396" spans="1:7" ht="20.25" customHeight="1">
      <c r="A396" s="742"/>
      <c r="B396" s="746"/>
      <c r="C396" s="746"/>
      <c r="D396" s="746"/>
      <c r="E396" s="746"/>
      <c r="F396" s="746"/>
      <c r="G396" s="746"/>
    </row>
    <row r="397" spans="1:7" ht="20.25" customHeight="1">
      <c r="A397" s="742"/>
      <c r="B397" s="746"/>
      <c r="C397" s="746"/>
      <c r="D397" s="746"/>
      <c r="E397" s="746"/>
      <c r="F397" s="746"/>
      <c r="G397" s="746"/>
    </row>
    <row r="398" spans="1:7" ht="20.25" customHeight="1">
      <c r="A398" s="742"/>
      <c r="B398" s="746"/>
      <c r="C398" s="746"/>
      <c r="D398" s="746"/>
      <c r="E398" s="746"/>
      <c r="F398" s="746"/>
      <c r="G398" s="746"/>
    </row>
    <row r="399" spans="1:7" ht="20.25" customHeight="1">
      <c r="A399" s="742"/>
      <c r="B399" s="746"/>
      <c r="C399" s="746"/>
      <c r="D399" s="746"/>
      <c r="E399" s="746"/>
      <c r="F399" s="746"/>
      <c r="G399" s="746"/>
    </row>
    <row r="400" spans="1:7" ht="20.25" customHeight="1">
      <c r="A400" s="742"/>
      <c r="B400" s="746"/>
      <c r="C400" s="746"/>
      <c r="D400" s="746"/>
      <c r="E400" s="746"/>
      <c r="F400" s="746"/>
      <c r="G400" s="746"/>
    </row>
    <row r="401" spans="1:7" ht="20.25" customHeight="1">
      <c r="A401" s="742"/>
      <c r="B401" s="746"/>
      <c r="C401" s="746"/>
      <c r="D401" s="746"/>
      <c r="E401" s="746"/>
      <c r="F401" s="746"/>
      <c r="G401" s="746"/>
    </row>
    <row r="402" spans="1:7" ht="20.25" customHeight="1">
      <c r="A402" s="742"/>
      <c r="B402" s="746"/>
      <c r="C402" s="746"/>
      <c r="D402" s="746"/>
      <c r="E402" s="746"/>
      <c r="F402" s="746"/>
      <c r="G402" s="746"/>
    </row>
    <row r="403" spans="1:7" ht="20.25" customHeight="1">
      <c r="A403" s="742"/>
      <c r="B403" s="746"/>
      <c r="C403" s="746"/>
      <c r="D403" s="746"/>
      <c r="E403" s="746"/>
      <c r="F403" s="746"/>
      <c r="G403" s="746"/>
    </row>
    <row r="404" spans="1:7" ht="20.25" customHeight="1">
      <c r="A404" s="742"/>
      <c r="B404" s="746"/>
      <c r="C404" s="746"/>
      <c r="D404" s="746"/>
      <c r="E404" s="746"/>
      <c r="F404" s="746"/>
      <c r="G404" s="746"/>
    </row>
    <row r="405" spans="1:7" ht="20.25" customHeight="1">
      <c r="A405" s="742"/>
      <c r="B405" s="746"/>
      <c r="C405" s="746"/>
      <c r="D405" s="746"/>
      <c r="E405" s="746"/>
      <c r="F405" s="746"/>
      <c r="G405" s="746"/>
    </row>
    <row r="406" spans="1:7" ht="20.25" customHeight="1">
      <c r="A406" s="742"/>
      <c r="B406" s="746"/>
      <c r="C406" s="746"/>
      <c r="D406" s="746"/>
      <c r="E406" s="746"/>
      <c r="F406" s="746"/>
      <c r="G406" s="746"/>
    </row>
    <row r="407" spans="1:7" ht="20.25" customHeight="1">
      <c r="A407" s="742"/>
      <c r="B407" s="746"/>
      <c r="C407" s="746"/>
      <c r="D407" s="746"/>
      <c r="E407" s="746"/>
      <c r="F407" s="746"/>
      <c r="G407" s="746"/>
    </row>
    <row r="408" spans="1:7" ht="20.25" customHeight="1">
      <c r="A408" s="742"/>
      <c r="B408" s="746"/>
      <c r="C408" s="746"/>
      <c r="D408" s="746"/>
      <c r="E408" s="746"/>
      <c r="F408" s="746"/>
      <c r="G408" s="746"/>
    </row>
    <row r="409" spans="1:7" ht="20.25" customHeight="1">
      <c r="A409" s="742"/>
      <c r="B409" s="746"/>
      <c r="C409" s="746"/>
      <c r="D409" s="746"/>
      <c r="E409" s="746"/>
      <c r="F409" s="746"/>
      <c r="G409" s="746"/>
    </row>
    <row r="410" spans="1:7" ht="20.25" customHeight="1">
      <c r="A410" s="742"/>
      <c r="B410" s="746"/>
      <c r="C410" s="746"/>
      <c r="D410" s="746"/>
      <c r="E410" s="746"/>
      <c r="F410" s="746"/>
      <c r="G410" s="746"/>
    </row>
    <row r="411" spans="1:7" ht="20.25" customHeight="1">
      <c r="A411" s="742"/>
      <c r="B411" s="746"/>
      <c r="C411" s="746"/>
      <c r="D411" s="746"/>
      <c r="E411" s="746"/>
      <c r="F411" s="746"/>
      <c r="G411" s="746"/>
    </row>
    <row r="412" spans="1:7" ht="20.25" customHeight="1">
      <c r="A412" s="742"/>
      <c r="B412" s="746"/>
      <c r="C412" s="746"/>
      <c r="D412" s="746"/>
      <c r="E412" s="746"/>
      <c r="F412" s="746"/>
      <c r="G412" s="746"/>
    </row>
    <row r="413" spans="1:7" ht="20.25" customHeight="1">
      <c r="A413" s="742"/>
      <c r="B413" s="746"/>
      <c r="C413" s="746"/>
      <c r="D413" s="746"/>
      <c r="E413" s="746"/>
      <c r="F413" s="746"/>
      <c r="G413" s="746"/>
    </row>
    <row r="414" spans="1:7" ht="20.25" customHeight="1">
      <c r="A414" s="742"/>
      <c r="B414" s="746"/>
      <c r="C414" s="746"/>
      <c r="D414" s="746"/>
      <c r="E414" s="746"/>
      <c r="F414" s="746"/>
      <c r="G414" s="746"/>
    </row>
    <row r="415" spans="1:7" ht="20.25" customHeight="1">
      <c r="A415" s="742"/>
      <c r="B415" s="746"/>
      <c r="C415" s="746"/>
      <c r="D415" s="746"/>
      <c r="E415" s="746"/>
      <c r="F415" s="746"/>
      <c r="G415" s="746"/>
    </row>
    <row r="416" spans="1:7" ht="20.25" customHeight="1">
      <c r="A416" s="742"/>
      <c r="B416" s="746"/>
      <c r="C416" s="746"/>
      <c r="D416" s="746"/>
      <c r="E416" s="746"/>
      <c r="F416" s="746"/>
      <c r="G416" s="746"/>
    </row>
    <row r="417" spans="1:7" ht="20.25" customHeight="1">
      <c r="A417" s="742"/>
      <c r="B417" s="746"/>
      <c r="C417" s="746"/>
      <c r="D417" s="746"/>
      <c r="E417" s="746"/>
      <c r="F417" s="746"/>
      <c r="G417" s="746"/>
    </row>
    <row r="418" spans="1:7" ht="20.25" customHeight="1">
      <c r="A418" s="742"/>
      <c r="B418" s="746"/>
      <c r="C418" s="746"/>
      <c r="D418" s="746"/>
      <c r="E418" s="746"/>
      <c r="F418" s="746"/>
      <c r="G418" s="746"/>
    </row>
    <row r="419" spans="1:7" ht="20.25" customHeight="1">
      <c r="A419" s="742"/>
      <c r="B419" s="746"/>
      <c r="C419" s="746"/>
      <c r="D419" s="746"/>
      <c r="E419" s="746"/>
      <c r="F419" s="746"/>
      <c r="G419" s="746"/>
    </row>
    <row r="420" spans="1:7" ht="20.25" customHeight="1">
      <c r="A420" s="742"/>
      <c r="B420" s="746"/>
      <c r="C420" s="746"/>
      <c r="D420" s="746"/>
      <c r="E420" s="746"/>
      <c r="F420" s="746"/>
      <c r="G420" s="746"/>
    </row>
    <row r="438" spans="1:7" ht="20.25" customHeight="1">
      <c r="A438" s="613"/>
      <c r="B438" s="722"/>
      <c r="C438" s="722"/>
      <c r="D438" s="722"/>
      <c r="E438" s="722"/>
      <c r="F438" s="722"/>
      <c r="G438" s="637"/>
    </row>
  </sheetData>
  <mergeCells count="9">
    <mergeCell ref="B3:G3"/>
    <mergeCell ref="B10:G10"/>
    <mergeCell ref="B11:G11"/>
    <mergeCell ref="B19:G19"/>
    <mergeCell ref="B31:G31"/>
    <mergeCell ref="B35:G35"/>
    <mergeCell ref="B36:G36"/>
    <mergeCell ref="B37:G37"/>
    <mergeCell ref="B38:G38"/>
  </mergeCells>
  <phoneticPr fontId="4"/>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K77"/>
  <sheetViews>
    <sheetView view="pageBreakPreview" zoomScale="70" zoomScaleSheetLayoutView="70" workbookViewId="0">
      <selection activeCell="AT34" sqref="AT34"/>
    </sheetView>
  </sheetViews>
  <sheetFormatPr defaultColWidth="9" defaultRowHeight="19.5"/>
  <cols>
    <col min="1" max="34" width="3.75" style="756" customWidth="1"/>
    <col min="35" max="35" width="41.75" style="756" hidden="1" customWidth="1"/>
    <col min="36" max="36" width="13.25" style="756" hidden="1" customWidth="1"/>
    <col min="37" max="37" width="14.75" style="756" customWidth="1"/>
    <col min="38" max="16384" width="9" style="756"/>
  </cols>
  <sheetData>
    <row r="1" spans="1:37" ht="21">
      <c r="A1" s="757" t="s">
        <v>987</v>
      </c>
      <c r="B1" s="757"/>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57"/>
      <c r="AC1" s="757"/>
      <c r="AD1" s="757"/>
      <c r="AE1" s="757"/>
      <c r="AF1" s="757"/>
      <c r="AG1" s="757"/>
    </row>
    <row r="2" spans="1:37" ht="21.95" customHeight="1">
      <c r="AI2" s="756" t="s">
        <v>925</v>
      </c>
      <c r="AJ2" s="844" t="str">
        <f>IF(G11="","",VLOOKUP(G11,AI3:AJ7,2,FALSE))</f>
        <v/>
      </c>
    </row>
    <row r="3" spans="1:37" ht="26.25" customHeight="1">
      <c r="B3" s="758" t="s">
        <v>612</v>
      </c>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834"/>
      <c r="AI3" s="756" t="s">
        <v>988</v>
      </c>
      <c r="AJ3" s="778">
        <v>1</v>
      </c>
    </row>
    <row r="4" spans="1:37" ht="26.25" customHeight="1">
      <c r="B4" s="759"/>
      <c r="C4" s="778"/>
      <c r="D4" s="778"/>
      <c r="E4" s="778"/>
      <c r="F4" s="778"/>
      <c r="G4" s="778"/>
      <c r="H4" s="778"/>
      <c r="I4" s="778"/>
      <c r="J4" s="778"/>
      <c r="K4" s="778"/>
      <c r="L4" s="778"/>
      <c r="M4" s="778"/>
      <c r="N4" s="778"/>
      <c r="O4" s="778"/>
      <c r="P4" s="778"/>
      <c r="Q4" s="778"/>
      <c r="R4" s="778"/>
      <c r="S4" s="778"/>
      <c r="T4" s="778"/>
      <c r="U4" s="778"/>
      <c r="V4" s="778"/>
      <c r="W4" s="778"/>
      <c r="X4" s="778"/>
      <c r="Y4" s="778"/>
      <c r="Z4" s="778"/>
      <c r="AA4" s="778"/>
      <c r="AB4" s="778"/>
      <c r="AC4" s="778"/>
      <c r="AD4" s="778"/>
      <c r="AE4" s="778"/>
      <c r="AF4" s="835"/>
      <c r="AI4" s="756" t="s">
        <v>990</v>
      </c>
      <c r="AJ4" s="778">
        <v>2</v>
      </c>
    </row>
    <row r="5" spans="1:37" ht="26.25" customHeight="1">
      <c r="B5" s="760"/>
      <c r="C5" s="778"/>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778"/>
      <c r="AD5" s="778"/>
      <c r="AE5" s="778"/>
      <c r="AF5" s="835"/>
      <c r="AI5" s="756" t="s">
        <v>510</v>
      </c>
      <c r="AJ5" s="778">
        <v>3</v>
      </c>
    </row>
    <row r="6" spans="1:37" ht="26.25" customHeight="1">
      <c r="B6" s="761"/>
      <c r="C6" s="779"/>
      <c r="D6" s="779"/>
      <c r="E6" s="779"/>
      <c r="F6" s="779"/>
      <c r="G6" s="779"/>
      <c r="H6" s="779"/>
      <c r="I6" s="779"/>
      <c r="J6" s="779"/>
      <c r="K6" s="779"/>
      <c r="L6" s="779"/>
      <c r="M6" s="779"/>
      <c r="N6" s="779"/>
      <c r="O6" s="779"/>
      <c r="P6" s="779"/>
      <c r="Q6" s="779"/>
      <c r="R6" s="779"/>
      <c r="S6" s="779"/>
      <c r="T6" s="779"/>
      <c r="U6" s="779"/>
      <c r="V6" s="779"/>
      <c r="W6" s="779"/>
      <c r="X6" s="779"/>
      <c r="Y6" s="779"/>
      <c r="Z6" s="779"/>
      <c r="AA6" s="779"/>
      <c r="AB6" s="779"/>
      <c r="AC6" s="779"/>
      <c r="AD6" s="779"/>
      <c r="AE6" s="779"/>
      <c r="AF6" s="836"/>
      <c r="AI6" s="756" t="s">
        <v>160</v>
      </c>
      <c r="AJ6" s="778">
        <v>4</v>
      </c>
    </row>
    <row r="7" spans="1:37" ht="21.95" customHeight="1">
      <c r="AI7" s="756" t="s">
        <v>119</v>
      </c>
      <c r="AJ7" s="778">
        <v>5</v>
      </c>
    </row>
    <row r="8" spans="1:37" ht="21.95" customHeight="1">
      <c r="B8" s="762" t="s">
        <v>892</v>
      </c>
      <c r="AI8" s="839" t="s">
        <v>267</v>
      </c>
      <c r="AJ8" s="845" t="str">
        <f>IF(AND(COUNTIF(V11,"*")=1,OR(AJ2=1,AJ2=2,)),VLOOKUP(V11,AI9:AJ12,2,FALSE),"")</f>
        <v/>
      </c>
    </row>
    <row r="9" spans="1:37" ht="21.95" customHeight="1">
      <c r="B9" s="763" t="s">
        <v>457</v>
      </c>
      <c r="C9" s="763"/>
      <c r="D9" s="763"/>
      <c r="E9" s="763"/>
      <c r="F9" s="763"/>
      <c r="G9" s="785"/>
      <c r="H9" s="785"/>
      <c r="I9" s="785"/>
      <c r="J9" s="785"/>
      <c r="K9" s="763" t="s">
        <v>926</v>
      </c>
      <c r="L9" s="763"/>
      <c r="M9" s="763"/>
      <c r="N9" s="763"/>
      <c r="O9" s="805"/>
      <c r="P9" s="805"/>
      <c r="Q9" s="805"/>
      <c r="R9" s="805"/>
      <c r="S9" s="805"/>
      <c r="T9" s="805"/>
      <c r="U9" s="805"/>
      <c r="V9" s="805"/>
      <c r="W9" s="805"/>
      <c r="X9" s="805"/>
      <c r="Y9" s="830"/>
      <c r="Z9" s="830"/>
      <c r="AA9" s="830"/>
      <c r="AB9" s="830"/>
      <c r="AI9" s="839" t="s">
        <v>993</v>
      </c>
      <c r="AJ9" s="778">
        <v>6</v>
      </c>
    </row>
    <row r="10" spans="1:37" ht="21.95" customHeight="1">
      <c r="B10" s="764" t="s">
        <v>12</v>
      </c>
      <c r="C10" s="780"/>
      <c r="D10" s="780"/>
      <c r="E10" s="780"/>
      <c r="F10" s="784"/>
      <c r="G10" s="786"/>
      <c r="H10" s="788"/>
      <c r="I10" s="788"/>
      <c r="J10" s="795"/>
      <c r="K10" s="764" t="s">
        <v>543</v>
      </c>
      <c r="L10" s="780"/>
      <c r="M10" s="780"/>
      <c r="N10" s="784"/>
      <c r="O10" s="786"/>
      <c r="P10" s="788"/>
      <c r="Q10" s="788"/>
      <c r="R10" s="788"/>
      <c r="S10" s="788"/>
      <c r="T10" s="795"/>
      <c r="U10" s="764" t="s">
        <v>623</v>
      </c>
      <c r="V10" s="780"/>
      <c r="W10" s="780"/>
      <c r="X10" s="784"/>
      <c r="Y10" s="786"/>
      <c r="Z10" s="788"/>
      <c r="AA10" s="788"/>
      <c r="AB10" s="788"/>
      <c r="AC10" s="788"/>
      <c r="AD10" s="788"/>
      <c r="AE10" s="788"/>
      <c r="AF10" s="795"/>
      <c r="AI10" s="839" t="s">
        <v>205</v>
      </c>
      <c r="AJ10" s="778">
        <v>7</v>
      </c>
    </row>
    <row r="11" spans="1:37" ht="21.95" customHeight="1">
      <c r="B11" s="763" t="s">
        <v>928</v>
      </c>
      <c r="C11" s="763"/>
      <c r="D11" s="763"/>
      <c r="E11" s="763"/>
      <c r="F11" s="763"/>
      <c r="G11" s="787"/>
      <c r="H11" s="789"/>
      <c r="I11" s="789"/>
      <c r="J11" s="789"/>
      <c r="K11" s="789"/>
      <c r="L11" s="789"/>
      <c r="M11" s="789"/>
      <c r="N11" s="789"/>
      <c r="O11" s="789"/>
      <c r="P11" s="789"/>
      <c r="Q11" s="808"/>
      <c r="R11" s="764" t="s">
        <v>484</v>
      </c>
      <c r="S11" s="780"/>
      <c r="T11" s="780"/>
      <c r="U11" s="784"/>
      <c r="V11" s="787"/>
      <c r="W11" s="789"/>
      <c r="X11" s="789"/>
      <c r="Y11" s="789"/>
      <c r="Z11" s="789"/>
      <c r="AA11" s="789"/>
      <c r="AB11" s="808"/>
      <c r="AI11" s="839" t="s">
        <v>288</v>
      </c>
      <c r="AJ11" s="778">
        <v>8</v>
      </c>
    </row>
    <row r="12" spans="1:37" ht="17.25" customHeight="1">
      <c r="B12" s="765" t="s">
        <v>142</v>
      </c>
      <c r="C12" s="765"/>
      <c r="D12" s="765"/>
      <c r="E12" s="765"/>
      <c r="F12" s="765"/>
      <c r="G12" s="765"/>
      <c r="H12" s="765"/>
      <c r="I12" s="765"/>
      <c r="J12" s="765"/>
      <c r="K12" s="765"/>
      <c r="L12" s="765"/>
      <c r="M12" s="765"/>
      <c r="N12" s="765"/>
      <c r="O12" s="765"/>
      <c r="P12" s="765"/>
      <c r="Q12" s="765"/>
      <c r="R12" s="765"/>
      <c r="S12" s="765"/>
      <c r="T12" s="765"/>
      <c r="U12" s="765"/>
      <c r="V12" s="765"/>
      <c r="W12" s="765"/>
      <c r="X12" s="765"/>
      <c r="Y12" s="765"/>
      <c r="Z12" s="765"/>
      <c r="AA12" s="765"/>
      <c r="AB12" s="765"/>
      <c r="AC12" s="765"/>
      <c r="AD12" s="765"/>
      <c r="AE12" s="765"/>
      <c r="AF12" s="765"/>
      <c r="AI12" s="840" t="s">
        <v>994</v>
      </c>
      <c r="AJ12" s="846">
        <v>9</v>
      </c>
    </row>
    <row r="13" spans="1:37" ht="17.25" customHeight="1">
      <c r="B13" s="765"/>
      <c r="C13" s="765"/>
      <c r="D13" s="765"/>
      <c r="E13" s="765"/>
      <c r="F13" s="765"/>
      <c r="G13" s="765"/>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I13" s="839"/>
    </row>
    <row r="14" spans="1:37" ht="18" customHeight="1">
      <c r="AI14" s="839"/>
    </row>
    <row r="15" spans="1:37" ht="21.95" customHeight="1">
      <c r="B15" s="762" t="s">
        <v>971</v>
      </c>
      <c r="AI15" s="839" t="s">
        <v>597</v>
      </c>
    </row>
    <row r="16" spans="1:37" ht="21.95" customHeight="1">
      <c r="B16" s="766" t="s">
        <v>179</v>
      </c>
      <c r="C16" s="781"/>
      <c r="D16" s="781"/>
      <c r="E16" s="781"/>
      <c r="F16" s="781"/>
      <c r="G16" s="781"/>
      <c r="H16" s="781"/>
      <c r="I16" s="781"/>
      <c r="J16" s="781"/>
      <c r="K16" s="798"/>
      <c r="L16" s="764" t="s">
        <v>929</v>
      </c>
      <c r="M16" s="780"/>
      <c r="N16" s="788"/>
      <c r="O16" s="788"/>
      <c r="P16" s="806" t="s">
        <v>931</v>
      </c>
      <c r="Q16" s="788"/>
      <c r="R16" s="788"/>
      <c r="S16" s="818" t="s">
        <v>933</v>
      </c>
      <c r="T16" s="820"/>
      <c r="U16" s="820"/>
      <c r="AD16" s="820"/>
      <c r="AE16" s="820"/>
      <c r="AI16" s="841" t="str">
        <f>L16&amp;N16&amp;P16&amp;Q16&amp;S16&amp;"１日"</f>
        <v>令和年月１日</v>
      </c>
      <c r="AJ16" s="847"/>
      <c r="AK16" s="847"/>
    </row>
    <row r="17" spans="2:37" ht="21.95" customHeight="1">
      <c r="B17" s="766" t="s">
        <v>934</v>
      </c>
      <c r="C17" s="781"/>
      <c r="D17" s="781"/>
      <c r="E17" s="781"/>
      <c r="F17" s="781"/>
      <c r="G17" s="781"/>
      <c r="H17" s="781"/>
      <c r="I17" s="781"/>
      <c r="J17" s="781"/>
      <c r="K17" s="781"/>
      <c r="L17" s="781"/>
      <c r="M17" s="781"/>
      <c r="N17" s="781"/>
      <c r="O17" s="798"/>
      <c r="P17" s="807"/>
      <c r="Q17" s="809"/>
      <c r="R17" s="809"/>
      <c r="S17" s="819" t="s">
        <v>666</v>
      </c>
      <c r="AI17" s="839" t="s">
        <v>936</v>
      </c>
      <c r="AJ17" s="848" t="s">
        <v>237</v>
      </c>
    </row>
    <row r="18" spans="2:37" ht="21.95" customHeight="1">
      <c r="B18" s="767" t="s">
        <v>448</v>
      </c>
      <c r="C18" s="767"/>
      <c r="D18" s="767"/>
      <c r="E18" s="767"/>
      <c r="F18" s="767"/>
      <c r="G18" s="767"/>
      <c r="H18" s="767"/>
      <c r="I18" s="767"/>
      <c r="J18" s="767"/>
      <c r="K18" s="767"/>
      <c r="L18" s="767"/>
      <c r="M18" s="767"/>
      <c r="N18" s="767"/>
      <c r="O18" s="767"/>
      <c r="P18" s="767"/>
      <c r="Q18" s="767"/>
      <c r="R18" s="767"/>
      <c r="S18" s="767"/>
      <c r="T18" s="767"/>
      <c r="U18" s="767"/>
      <c r="V18" s="767"/>
      <c r="W18" s="767"/>
      <c r="X18" s="767"/>
      <c r="Y18" s="767"/>
      <c r="Z18" s="831"/>
      <c r="AA18" s="832"/>
      <c r="AB18" s="832"/>
      <c r="AC18" s="784" t="s">
        <v>666</v>
      </c>
      <c r="AI18" s="842" t="e">
        <f>(Z18-P17)/Z18</f>
        <v>#DIV/0!</v>
      </c>
      <c r="AJ18" s="849" t="e">
        <f>AI18</f>
        <v>#DIV/0!</v>
      </c>
    </row>
    <row r="19" spans="2:37" ht="21.95" customHeight="1">
      <c r="B19" s="768" t="s">
        <v>937</v>
      </c>
      <c r="C19" s="782"/>
      <c r="D19" s="782"/>
      <c r="E19" s="782"/>
      <c r="F19" s="782"/>
      <c r="G19" s="782"/>
      <c r="H19" s="790" t="str">
        <f>IF(P17="","",IF(AND(H20="否",ROUND(AI18,4)&gt;=0.05),"可","否"))</f>
        <v/>
      </c>
      <c r="I19" s="792"/>
      <c r="J19" s="796"/>
      <c r="N19" s="765"/>
      <c r="O19" s="765"/>
      <c r="P19" s="765"/>
      <c r="Q19" s="765"/>
      <c r="R19" s="765"/>
      <c r="S19" s="765"/>
      <c r="T19" s="765"/>
      <c r="U19" s="765"/>
      <c r="V19" s="765"/>
      <c r="W19" s="765"/>
      <c r="X19" s="765"/>
      <c r="Y19" s="765"/>
      <c r="Z19" s="765"/>
      <c r="AA19" s="765"/>
      <c r="AB19" s="765"/>
      <c r="AC19" s="765"/>
      <c r="AD19" s="765"/>
      <c r="AE19" s="765"/>
      <c r="AF19" s="765"/>
      <c r="AI19" s="843" t="s">
        <v>995</v>
      </c>
      <c r="AJ19" s="850" t="s">
        <v>894</v>
      </c>
    </row>
    <row r="20" spans="2:37" ht="21.95" customHeight="1">
      <c r="B20" s="766" t="s">
        <v>996</v>
      </c>
      <c r="C20" s="781"/>
      <c r="D20" s="781"/>
      <c r="E20" s="781"/>
      <c r="F20" s="781"/>
      <c r="G20" s="781"/>
      <c r="H20" s="791" t="str">
        <f>IF(N16="","",IF(AND(AI20="可",AJ20="可"),"可","否"))</f>
        <v/>
      </c>
      <c r="I20" s="793"/>
      <c r="J20" s="797"/>
      <c r="N20" s="765"/>
      <c r="O20" s="765"/>
      <c r="P20" s="765"/>
      <c r="Q20" s="765"/>
      <c r="R20" s="765"/>
      <c r="S20" s="765"/>
      <c r="T20" s="765"/>
      <c r="U20" s="765"/>
      <c r="V20" s="765"/>
      <c r="W20" s="765"/>
      <c r="X20" s="765"/>
      <c r="Y20" s="765"/>
      <c r="Z20" s="765"/>
      <c r="AE20" s="765"/>
      <c r="AF20" s="765"/>
      <c r="AI20" s="843" t="str">
        <f>IF(P17="","",IF(OR(AND(AJ8=7,P17&lt;=750),AND(AJ8=8,P17&lt;=900),AND(AJ8=9,P17&lt;=750)),"可","否"))</f>
        <v/>
      </c>
      <c r="AJ20" s="851" t="str">
        <f>IF(AND(N16=3,OR(Q16=2,Q16=3)),"否","可")</f>
        <v>可</v>
      </c>
      <c r="AK20" s="820"/>
    </row>
    <row r="21" spans="2:37" ht="20.25" customHeight="1">
      <c r="B21" s="769" t="s">
        <v>757</v>
      </c>
      <c r="C21" s="770"/>
      <c r="D21" s="770"/>
      <c r="E21" s="770"/>
      <c r="F21" s="770"/>
      <c r="G21" s="770"/>
      <c r="H21" s="770"/>
      <c r="I21" s="770"/>
      <c r="J21" s="770"/>
      <c r="K21" s="770"/>
      <c r="L21" s="770"/>
      <c r="M21" s="770"/>
      <c r="N21" s="770"/>
      <c r="O21" s="770"/>
      <c r="P21" s="770"/>
      <c r="Q21" s="770"/>
      <c r="R21" s="770"/>
      <c r="S21" s="770"/>
      <c r="T21" s="770"/>
      <c r="U21" s="770"/>
      <c r="V21" s="770"/>
      <c r="W21" s="770"/>
      <c r="X21" s="770"/>
      <c r="Y21" s="770"/>
      <c r="Z21" s="770"/>
      <c r="AA21" s="770"/>
      <c r="AB21" s="770"/>
      <c r="AC21" s="770"/>
      <c r="AD21" s="770"/>
      <c r="AE21" s="770"/>
      <c r="AF21" s="770"/>
    </row>
    <row r="22" spans="2:37" ht="20.25" customHeight="1">
      <c r="B22" s="769"/>
      <c r="C22" s="770"/>
      <c r="D22" s="770"/>
      <c r="E22" s="770"/>
      <c r="F22" s="770"/>
      <c r="G22" s="770"/>
      <c r="H22" s="770"/>
      <c r="I22" s="770"/>
      <c r="J22" s="770"/>
      <c r="K22" s="770"/>
      <c r="L22" s="770"/>
      <c r="M22" s="770"/>
      <c r="N22" s="770"/>
      <c r="O22" s="770"/>
      <c r="P22" s="770"/>
      <c r="Q22" s="770"/>
      <c r="R22" s="770"/>
      <c r="S22" s="770"/>
      <c r="T22" s="770"/>
      <c r="U22" s="770"/>
      <c r="V22" s="770"/>
      <c r="W22" s="770"/>
      <c r="X22" s="770"/>
      <c r="Y22" s="770"/>
      <c r="Z22" s="770"/>
      <c r="AA22" s="770"/>
      <c r="AB22" s="770"/>
      <c r="AC22" s="770"/>
      <c r="AD22" s="770"/>
      <c r="AE22" s="770"/>
      <c r="AF22" s="770"/>
    </row>
    <row r="23" spans="2:37" ht="20.25" customHeight="1">
      <c r="B23" s="769"/>
      <c r="C23" s="770"/>
      <c r="D23" s="770"/>
      <c r="E23" s="770"/>
      <c r="F23" s="770"/>
      <c r="G23" s="770"/>
      <c r="H23" s="770"/>
      <c r="I23" s="770"/>
      <c r="J23" s="770"/>
      <c r="K23" s="770"/>
      <c r="L23" s="770"/>
      <c r="M23" s="770"/>
      <c r="N23" s="770"/>
      <c r="O23" s="770"/>
      <c r="P23" s="770"/>
      <c r="Q23" s="770"/>
      <c r="R23" s="770"/>
      <c r="S23" s="770"/>
      <c r="T23" s="770"/>
      <c r="U23" s="770"/>
      <c r="V23" s="770"/>
      <c r="W23" s="770"/>
      <c r="X23" s="770"/>
      <c r="Y23" s="770"/>
      <c r="Z23" s="770"/>
      <c r="AA23" s="770"/>
      <c r="AB23" s="770"/>
      <c r="AC23" s="770"/>
      <c r="AD23" s="770"/>
      <c r="AE23" s="770"/>
      <c r="AF23" s="770"/>
    </row>
    <row r="24" spans="2:37" ht="20.25" customHeight="1">
      <c r="B24" s="769"/>
      <c r="C24" s="770"/>
      <c r="D24" s="770"/>
      <c r="E24" s="770"/>
      <c r="F24" s="770"/>
      <c r="G24" s="770"/>
      <c r="H24" s="770"/>
      <c r="I24" s="770"/>
      <c r="J24" s="770"/>
      <c r="K24" s="770"/>
      <c r="L24" s="770"/>
      <c r="M24" s="770"/>
      <c r="N24" s="770"/>
      <c r="O24" s="770"/>
      <c r="P24" s="770"/>
      <c r="Q24" s="770"/>
      <c r="R24" s="770"/>
      <c r="S24" s="770"/>
      <c r="T24" s="770"/>
      <c r="U24" s="770"/>
      <c r="V24" s="770"/>
      <c r="W24" s="770"/>
      <c r="X24" s="770"/>
      <c r="Y24" s="770"/>
      <c r="Z24" s="770"/>
      <c r="AA24" s="770"/>
      <c r="AB24" s="770"/>
      <c r="AC24" s="770"/>
      <c r="AD24" s="770"/>
      <c r="AE24" s="770"/>
      <c r="AF24" s="770"/>
    </row>
    <row r="25" spans="2:37" ht="20.25" customHeight="1">
      <c r="B25" s="769"/>
      <c r="C25" s="770"/>
      <c r="D25" s="770"/>
      <c r="E25" s="770"/>
      <c r="F25" s="770"/>
      <c r="G25" s="770"/>
      <c r="H25" s="770"/>
      <c r="I25" s="770"/>
      <c r="J25" s="770"/>
      <c r="K25" s="770"/>
      <c r="L25" s="770"/>
      <c r="M25" s="770"/>
      <c r="N25" s="770"/>
      <c r="O25" s="770"/>
      <c r="P25" s="770"/>
      <c r="Q25" s="770"/>
      <c r="R25" s="770"/>
      <c r="S25" s="770"/>
      <c r="T25" s="770"/>
      <c r="U25" s="770"/>
      <c r="V25" s="770"/>
      <c r="W25" s="770"/>
      <c r="X25" s="770"/>
      <c r="Y25" s="770"/>
      <c r="Z25" s="770"/>
      <c r="AA25" s="770"/>
      <c r="AB25" s="770"/>
      <c r="AC25" s="770"/>
      <c r="AD25" s="770"/>
      <c r="AE25" s="770"/>
      <c r="AF25" s="770"/>
    </row>
    <row r="26" spans="2:37" ht="20.25" customHeight="1">
      <c r="B26" s="769"/>
      <c r="C26" s="770"/>
      <c r="D26" s="770"/>
      <c r="E26" s="770"/>
      <c r="F26" s="770"/>
      <c r="G26" s="770"/>
      <c r="H26" s="770"/>
      <c r="I26" s="770"/>
      <c r="J26" s="770"/>
      <c r="K26" s="770"/>
      <c r="L26" s="770"/>
      <c r="M26" s="770"/>
      <c r="N26" s="770"/>
      <c r="O26" s="770"/>
      <c r="P26" s="770"/>
      <c r="Q26" s="770"/>
      <c r="R26" s="770"/>
      <c r="S26" s="770"/>
      <c r="T26" s="770"/>
      <c r="U26" s="770"/>
      <c r="V26" s="770"/>
      <c r="W26" s="770"/>
      <c r="X26" s="770"/>
      <c r="Y26" s="770"/>
      <c r="Z26" s="770"/>
      <c r="AA26" s="770"/>
      <c r="AB26" s="770"/>
      <c r="AC26" s="770"/>
      <c r="AD26" s="770"/>
      <c r="AE26" s="770"/>
      <c r="AF26" s="770"/>
    </row>
    <row r="27" spans="2:37" ht="20.25" customHeight="1">
      <c r="B27" s="769"/>
      <c r="C27" s="770"/>
      <c r="D27" s="770"/>
      <c r="E27" s="770"/>
      <c r="F27" s="770"/>
      <c r="G27" s="770"/>
      <c r="H27" s="770"/>
      <c r="I27" s="770"/>
      <c r="J27" s="770"/>
      <c r="K27" s="770"/>
      <c r="L27" s="770"/>
      <c r="M27" s="770"/>
      <c r="N27" s="770"/>
      <c r="O27" s="770"/>
      <c r="P27" s="770"/>
      <c r="Q27" s="770"/>
      <c r="R27" s="770"/>
      <c r="S27" s="770"/>
      <c r="T27" s="770"/>
      <c r="U27" s="770"/>
      <c r="V27" s="770"/>
      <c r="W27" s="770"/>
      <c r="X27" s="770"/>
      <c r="Y27" s="770"/>
      <c r="Z27" s="770"/>
      <c r="AA27" s="770"/>
      <c r="AB27" s="770"/>
      <c r="AC27" s="770"/>
      <c r="AD27" s="770"/>
      <c r="AE27" s="770"/>
      <c r="AF27" s="770"/>
    </row>
    <row r="28" spans="2:37" ht="20.25" customHeight="1">
      <c r="B28" s="770"/>
      <c r="C28" s="770"/>
      <c r="D28" s="770"/>
      <c r="E28" s="770"/>
      <c r="F28" s="770"/>
      <c r="G28" s="770"/>
      <c r="H28" s="770"/>
      <c r="I28" s="770"/>
      <c r="J28" s="770"/>
      <c r="K28" s="770"/>
      <c r="L28" s="770"/>
      <c r="M28" s="770"/>
      <c r="N28" s="770"/>
      <c r="O28" s="770"/>
      <c r="P28" s="770"/>
      <c r="Q28" s="770"/>
      <c r="R28" s="770"/>
      <c r="S28" s="770"/>
      <c r="T28" s="770"/>
      <c r="U28" s="770"/>
      <c r="V28" s="770"/>
      <c r="W28" s="770"/>
      <c r="X28" s="770"/>
      <c r="Y28" s="770"/>
      <c r="Z28" s="770"/>
      <c r="AA28" s="770"/>
      <c r="AB28" s="770"/>
      <c r="AC28" s="770"/>
      <c r="AD28" s="770"/>
      <c r="AE28" s="770"/>
      <c r="AF28" s="770"/>
    </row>
    <row r="29" spans="2:37" ht="18" customHeight="1"/>
    <row r="30" spans="2:37" ht="21.95" customHeight="1">
      <c r="B30" s="771" t="s">
        <v>660</v>
      </c>
      <c r="C30" s="783"/>
      <c r="D30" s="783"/>
      <c r="E30" s="783"/>
      <c r="F30" s="783"/>
      <c r="G30" s="783"/>
      <c r="H30" s="783"/>
      <c r="I30" s="794"/>
      <c r="K30" s="799" t="s">
        <v>938</v>
      </c>
    </row>
    <row r="31" spans="2:37" ht="21.95" customHeight="1">
      <c r="B31" s="762" t="s">
        <v>858</v>
      </c>
    </row>
    <row r="32" spans="2:37" ht="21.95" customHeight="1">
      <c r="B32" s="763"/>
      <c r="C32" s="763"/>
      <c r="D32" s="763"/>
      <c r="E32" s="763"/>
      <c r="F32" s="763"/>
      <c r="G32" s="763"/>
      <c r="H32" s="763"/>
      <c r="I32" s="763"/>
      <c r="J32" s="763"/>
      <c r="K32" s="763"/>
      <c r="L32" s="763" t="s">
        <v>939</v>
      </c>
      <c r="M32" s="763"/>
      <c r="N32" s="763"/>
      <c r="O32" s="763"/>
      <c r="P32" s="763"/>
      <c r="Q32" s="810" t="s">
        <v>589</v>
      </c>
      <c r="R32" s="810"/>
      <c r="S32" s="810"/>
      <c r="T32" s="810"/>
      <c r="U32" s="763" t="s">
        <v>940</v>
      </c>
      <c r="V32" s="763"/>
      <c r="W32" s="763"/>
      <c r="X32" s="763"/>
      <c r="Y32" s="823"/>
      <c r="Z32" s="826"/>
      <c r="AA32" s="828" t="s">
        <v>304</v>
      </c>
      <c r="AB32" s="763"/>
      <c r="AC32" s="763"/>
      <c r="AD32" s="763"/>
      <c r="AH32" s="820"/>
      <c r="AI32" s="820"/>
      <c r="AJ32" s="820"/>
      <c r="AK32" s="820"/>
    </row>
    <row r="33" spans="2:37" ht="21.95" customHeight="1">
      <c r="B33" s="763"/>
      <c r="C33" s="763"/>
      <c r="D33" s="763"/>
      <c r="E33" s="763"/>
      <c r="F33" s="763"/>
      <c r="G33" s="763"/>
      <c r="H33" s="763"/>
      <c r="I33" s="763"/>
      <c r="J33" s="763"/>
      <c r="K33" s="763"/>
      <c r="L33" s="763"/>
      <c r="M33" s="763"/>
      <c r="N33" s="763"/>
      <c r="O33" s="763"/>
      <c r="P33" s="763"/>
      <c r="Q33" s="810"/>
      <c r="R33" s="810"/>
      <c r="S33" s="810"/>
      <c r="T33" s="810"/>
      <c r="U33" s="763"/>
      <c r="V33" s="763"/>
      <c r="W33" s="763"/>
      <c r="X33" s="763"/>
      <c r="Y33" s="823"/>
      <c r="Z33" s="826"/>
      <c r="AA33" s="763"/>
      <c r="AB33" s="763"/>
      <c r="AC33" s="763"/>
      <c r="AD33" s="763"/>
      <c r="AH33" s="820"/>
      <c r="AI33" s="820"/>
      <c r="AJ33" s="820"/>
      <c r="AK33" s="820"/>
    </row>
    <row r="34" spans="2:37" ht="21.95" customHeight="1">
      <c r="B34" s="766" t="s">
        <v>179</v>
      </c>
      <c r="C34" s="781"/>
      <c r="D34" s="781"/>
      <c r="E34" s="781"/>
      <c r="F34" s="781"/>
      <c r="G34" s="781"/>
      <c r="H34" s="781"/>
      <c r="I34" s="781"/>
      <c r="J34" s="781"/>
      <c r="K34" s="798"/>
      <c r="L34" s="802" t="str">
        <f>IF(N16="","",EOMONTH(AI16,0))</f>
        <v/>
      </c>
      <c r="M34" s="802"/>
      <c r="N34" s="802"/>
      <c r="O34" s="802"/>
      <c r="P34" s="802"/>
      <c r="Q34" s="811" t="str">
        <f>IF($P$17=0,"",$P$17)</f>
        <v/>
      </c>
      <c r="R34" s="815"/>
      <c r="S34" s="815"/>
      <c r="T34" s="815"/>
      <c r="U34" s="822" t="str">
        <f t="shared" ref="U34:U39" si="0">IF(Q34="","",ROUND(($Z$18-Q34)/$Z$18,4))</f>
        <v/>
      </c>
      <c r="V34" s="825"/>
      <c r="W34" s="825"/>
      <c r="X34" s="825"/>
      <c r="Y34" s="823"/>
      <c r="Z34" s="826"/>
      <c r="AA34" s="813"/>
      <c r="AB34" s="817"/>
      <c r="AC34" s="817"/>
      <c r="AD34" s="821"/>
      <c r="AH34" s="820"/>
      <c r="AI34" s="820"/>
      <c r="AJ34" s="820"/>
      <c r="AK34" s="820"/>
    </row>
    <row r="35" spans="2:37" ht="21.95" customHeight="1">
      <c r="B35" s="766" t="s">
        <v>70</v>
      </c>
      <c r="C35" s="781"/>
      <c r="D35" s="781"/>
      <c r="E35" s="781"/>
      <c r="F35" s="781"/>
      <c r="G35" s="781"/>
      <c r="H35" s="781"/>
      <c r="I35" s="781"/>
      <c r="J35" s="781"/>
      <c r="K35" s="798"/>
      <c r="L35" s="802" t="str">
        <f t="shared" ref="L35:L41" si="1">IF($N$16="","",EOMONTH(L34,1))</f>
        <v/>
      </c>
      <c r="M35" s="802"/>
      <c r="N35" s="802"/>
      <c r="O35" s="802"/>
      <c r="P35" s="802"/>
      <c r="Q35" s="812"/>
      <c r="R35" s="816"/>
      <c r="S35" s="816"/>
      <c r="T35" s="816"/>
      <c r="U35" s="822" t="str">
        <f t="shared" si="0"/>
        <v/>
      </c>
      <c r="V35" s="825"/>
      <c r="W35" s="825"/>
      <c r="X35" s="825"/>
      <c r="Y35" s="823"/>
      <c r="Z35" s="826"/>
      <c r="AA35" s="813"/>
      <c r="AB35" s="817"/>
      <c r="AC35" s="817"/>
      <c r="AD35" s="821"/>
      <c r="AH35" s="820"/>
      <c r="AI35" s="820"/>
      <c r="AJ35" s="820"/>
      <c r="AK35" s="820"/>
    </row>
    <row r="36" spans="2:37" ht="21.95" customHeight="1">
      <c r="B36" s="766" t="s">
        <v>224</v>
      </c>
      <c r="C36" s="781"/>
      <c r="D36" s="781"/>
      <c r="E36" s="781"/>
      <c r="F36" s="781"/>
      <c r="G36" s="781"/>
      <c r="H36" s="781"/>
      <c r="I36" s="781"/>
      <c r="J36" s="781"/>
      <c r="K36" s="798"/>
      <c r="L36" s="802" t="str">
        <f t="shared" si="1"/>
        <v/>
      </c>
      <c r="M36" s="802"/>
      <c r="N36" s="802"/>
      <c r="O36" s="802"/>
      <c r="P36" s="802"/>
      <c r="Q36" s="812"/>
      <c r="R36" s="816"/>
      <c r="S36" s="816"/>
      <c r="T36" s="816"/>
      <c r="U36" s="822" t="str">
        <f t="shared" si="0"/>
        <v/>
      </c>
      <c r="V36" s="825"/>
      <c r="W36" s="825"/>
      <c r="X36" s="825"/>
      <c r="Y36" s="823"/>
      <c r="Z36" s="826"/>
      <c r="AA36" s="829" t="str">
        <f t="shared" ref="AA36:AA41" si="2">IF(U34="","",IF(AND($H$19="可",U34&gt;=0.05),"可","否"))</f>
        <v/>
      </c>
      <c r="AB36" s="829"/>
      <c r="AC36" s="829"/>
      <c r="AD36" s="829"/>
      <c r="AH36" s="820"/>
      <c r="AI36" s="820"/>
      <c r="AJ36" s="820"/>
      <c r="AK36" s="820"/>
    </row>
    <row r="37" spans="2:37" ht="21.95" customHeight="1">
      <c r="B37" s="766" t="s">
        <v>517</v>
      </c>
      <c r="C37" s="781"/>
      <c r="D37" s="781"/>
      <c r="E37" s="781"/>
      <c r="F37" s="781"/>
      <c r="G37" s="781"/>
      <c r="H37" s="781"/>
      <c r="I37" s="781"/>
      <c r="J37" s="781"/>
      <c r="K37" s="798"/>
      <c r="L37" s="802" t="str">
        <f t="shared" si="1"/>
        <v/>
      </c>
      <c r="M37" s="802"/>
      <c r="N37" s="802"/>
      <c r="O37" s="802"/>
      <c r="P37" s="802"/>
      <c r="Q37" s="812"/>
      <c r="R37" s="816"/>
      <c r="S37" s="816"/>
      <c r="T37" s="816"/>
      <c r="U37" s="822" t="str">
        <f t="shared" si="0"/>
        <v/>
      </c>
      <c r="V37" s="825"/>
      <c r="W37" s="825"/>
      <c r="X37" s="825"/>
      <c r="Y37" s="823"/>
      <c r="Z37" s="826"/>
      <c r="AA37" s="829" t="str">
        <f t="shared" si="2"/>
        <v/>
      </c>
      <c r="AB37" s="829"/>
      <c r="AC37" s="829"/>
      <c r="AD37" s="829"/>
      <c r="AH37" s="820"/>
      <c r="AI37" s="820"/>
      <c r="AJ37" s="820"/>
      <c r="AK37" s="820"/>
    </row>
    <row r="38" spans="2:37" ht="21.95" customHeight="1">
      <c r="B38" s="766" t="s">
        <v>941</v>
      </c>
      <c r="C38" s="781"/>
      <c r="D38" s="781"/>
      <c r="E38" s="781"/>
      <c r="F38" s="781"/>
      <c r="G38" s="781"/>
      <c r="H38" s="781"/>
      <c r="I38" s="781"/>
      <c r="J38" s="781"/>
      <c r="K38" s="798"/>
      <c r="L38" s="802" t="str">
        <f t="shared" si="1"/>
        <v/>
      </c>
      <c r="M38" s="802"/>
      <c r="N38" s="802"/>
      <c r="O38" s="802"/>
      <c r="P38" s="802"/>
      <c r="Q38" s="812"/>
      <c r="R38" s="816"/>
      <c r="S38" s="816"/>
      <c r="T38" s="816"/>
      <c r="U38" s="822" t="str">
        <f t="shared" si="0"/>
        <v/>
      </c>
      <c r="V38" s="825"/>
      <c r="W38" s="825"/>
      <c r="X38" s="825"/>
      <c r="Y38" s="824" t="s">
        <v>658</v>
      </c>
      <c r="Z38" s="826"/>
      <c r="AA38" s="829" t="str">
        <f t="shared" si="2"/>
        <v/>
      </c>
      <c r="AB38" s="829"/>
      <c r="AC38" s="829"/>
      <c r="AD38" s="829"/>
      <c r="AH38" s="820"/>
      <c r="AI38" s="820"/>
      <c r="AJ38" s="820"/>
      <c r="AK38" s="820"/>
    </row>
    <row r="39" spans="2:37" ht="21.95" customHeight="1">
      <c r="B39" s="766" t="s">
        <v>649</v>
      </c>
      <c r="C39" s="781"/>
      <c r="D39" s="781"/>
      <c r="E39" s="781"/>
      <c r="F39" s="781"/>
      <c r="G39" s="781"/>
      <c r="H39" s="781"/>
      <c r="I39" s="781"/>
      <c r="J39" s="781"/>
      <c r="K39" s="798"/>
      <c r="L39" s="802" t="str">
        <f t="shared" si="1"/>
        <v/>
      </c>
      <c r="M39" s="802"/>
      <c r="N39" s="802"/>
      <c r="O39" s="802"/>
      <c r="P39" s="802"/>
      <c r="Q39" s="812"/>
      <c r="R39" s="816"/>
      <c r="S39" s="816"/>
      <c r="T39" s="816"/>
      <c r="U39" s="822" t="str">
        <f t="shared" si="0"/>
        <v/>
      </c>
      <c r="V39" s="825"/>
      <c r="W39" s="825"/>
      <c r="X39" s="825"/>
      <c r="Y39" s="823"/>
      <c r="Z39" s="826"/>
      <c r="AA39" s="833" t="str">
        <f t="shared" si="2"/>
        <v/>
      </c>
      <c r="AB39" s="833"/>
      <c r="AC39" s="833"/>
      <c r="AD39" s="833"/>
      <c r="AH39" s="820"/>
      <c r="AI39" s="820"/>
      <c r="AJ39" s="820"/>
      <c r="AK39" s="820"/>
    </row>
    <row r="40" spans="2:37" ht="21.95" customHeight="1">
      <c r="B40" s="766"/>
      <c r="C40" s="781"/>
      <c r="D40" s="781"/>
      <c r="E40" s="781"/>
      <c r="F40" s="781"/>
      <c r="G40" s="781"/>
      <c r="H40" s="781"/>
      <c r="I40" s="781"/>
      <c r="J40" s="781"/>
      <c r="K40" s="798"/>
      <c r="L40" s="802" t="str">
        <f t="shared" si="1"/>
        <v/>
      </c>
      <c r="M40" s="802"/>
      <c r="N40" s="802"/>
      <c r="O40" s="802"/>
      <c r="P40" s="802"/>
      <c r="Q40" s="813"/>
      <c r="R40" s="817"/>
      <c r="S40" s="817"/>
      <c r="T40" s="821"/>
      <c r="U40" s="813"/>
      <c r="V40" s="817"/>
      <c r="W40" s="817"/>
      <c r="X40" s="821"/>
      <c r="Y40" s="823"/>
      <c r="Z40" s="826"/>
      <c r="AA40" s="829" t="str">
        <f t="shared" si="2"/>
        <v/>
      </c>
      <c r="AB40" s="829"/>
      <c r="AC40" s="829"/>
      <c r="AD40" s="829"/>
      <c r="AH40" s="820"/>
      <c r="AI40" s="820"/>
      <c r="AJ40" s="820"/>
      <c r="AK40" s="820"/>
    </row>
    <row r="41" spans="2:37" ht="21.95" customHeight="1">
      <c r="B41" s="766" t="s">
        <v>69</v>
      </c>
      <c r="C41" s="781"/>
      <c r="D41" s="781"/>
      <c r="E41" s="781"/>
      <c r="F41" s="781"/>
      <c r="G41" s="781"/>
      <c r="H41" s="781"/>
      <c r="I41" s="781"/>
      <c r="J41" s="781"/>
      <c r="K41" s="798"/>
      <c r="L41" s="802" t="str">
        <f t="shared" si="1"/>
        <v/>
      </c>
      <c r="M41" s="802"/>
      <c r="N41" s="802"/>
      <c r="O41" s="802"/>
      <c r="P41" s="802"/>
      <c r="Q41" s="814"/>
      <c r="R41" s="814"/>
      <c r="S41" s="814"/>
      <c r="T41" s="814"/>
      <c r="U41" s="814"/>
      <c r="V41" s="814"/>
      <c r="W41" s="814"/>
      <c r="X41" s="814"/>
      <c r="Y41" s="823"/>
      <c r="Z41" s="826"/>
      <c r="AA41" s="829" t="str">
        <f t="shared" si="2"/>
        <v/>
      </c>
      <c r="AB41" s="829"/>
      <c r="AC41" s="829"/>
      <c r="AD41" s="829"/>
      <c r="AH41" s="820"/>
      <c r="AI41" s="820"/>
      <c r="AJ41" s="820"/>
      <c r="AK41" s="820"/>
    </row>
    <row r="42" spans="2:37" ht="19.5" customHeight="1">
      <c r="B42" s="772" t="s">
        <v>872</v>
      </c>
      <c r="C42" s="773"/>
      <c r="D42" s="773"/>
      <c r="E42" s="773"/>
      <c r="F42" s="773"/>
      <c r="G42" s="773"/>
      <c r="H42" s="773"/>
      <c r="I42" s="773"/>
      <c r="J42" s="773"/>
      <c r="K42" s="773"/>
      <c r="L42" s="773"/>
      <c r="M42" s="773"/>
      <c r="N42" s="773"/>
      <c r="O42" s="773"/>
      <c r="P42" s="773"/>
      <c r="Q42" s="773"/>
      <c r="R42" s="773"/>
      <c r="S42" s="773"/>
      <c r="T42" s="773"/>
      <c r="U42" s="773"/>
      <c r="V42" s="773"/>
      <c r="W42" s="773"/>
      <c r="X42" s="773"/>
      <c r="Y42" s="773"/>
      <c r="Z42" s="773"/>
      <c r="AA42" s="773"/>
      <c r="AB42" s="773"/>
      <c r="AC42" s="773"/>
      <c r="AD42" s="773"/>
      <c r="AE42" s="773"/>
      <c r="AF42" s="773"/>
    </row>
    <row r="43" spans="2:37" ht="19.5" customHeight="1">
      <c r="B43" s="772"/>
      <c r="C43" s="773"/>
      <c r="D43" s="773"/>
      <c r="E43" s="773"/>
      <c r="F43" s="773"/>
      <c r="G43" s="773"/>
      <c r="H43" s="773"/>
      <c r="I43" s="773"/>
      <c r="J43" s="773"/>
      <c r="K43" s="773"/>
      <c r="L43" s="773"/>
      <c r="M43" s="773"/>
      <c r="N43" s="773"/>
      <c r="O43" s="773"/>
      <c r="P43" s="773"/>
      <c r="Q43" s="773"/>
      <c r="R43" s="773"/>
      <c r="S43" s="773"/>
      <c r="T43" s="773"/>
      <c r="U43" s="773"/>
      <c r="V43" s="773"/>
      <c r="W43" s="773"/>
      <c r="X43" s="773"/>
      <c r="Y43" s="773"/>
      <c r="Z43" s="773"/>
      <c r="AA43" s="773"/>
      <c r="AB43" s="773"/>
      <c r="AC43" s="773"/>
      <c r="AD43" s="773"/>
      <c r="AE43" s="773"/>
      <c r="AF43" s="773"/>
    </row>
    <row r="44" spans="2:37" ht="19.5" customHeight="1">
      <c r="B44" s="773"/>
      <c r="C44" s="773"/>
      <c r="D44" s="773"/>
      <c r="E44" s="773"/>
      <c r="F44" s="773"/>
      <c r="G44" s="773"/>
      <c r="H44" s="773"/>
      <c r="I44" s="773"/>
      <c r="J44" s="773"/>
      <c r="K44" s="773"/>
      <c r="L44" s="773"/>
      <c r="M44" s="773"/>
      <c r="N44" s="773"/>
      <c r="O44" s="773"/>
      <c r="P44" s="773"/>
      <c r="Q44" s="773"/>
      <c r="R44" s="773"/>
      <c r="S44" s="773"/>
      <c r="T44" s="773"/>
      <c r="U44" s="773"/>
      <c r="V44" s="773"/>
      <c r="W44" s="773"/>
      <c r="X44" s="773"/>
      <c r="Y44" s="773"/>
      <c r="Z44" s="773"/>
      <c r="AA44" s="773"/>
      <c r="AB44" s="773"/>
      <c r="AC44" s="773"/>
      <c r="AD44" s="773"/>
      <c r="AE44" s="773"/>
      <c r="AF44" s="773"/>
    </row>
    <row r="45" spans="2:37" ht="20.25" customHeight="1"/>
    <row r="46" spans="2:37" ht="21.95" customHeight="1">
      <c r="B46" s="771" t="s">
        <v>279</v>
      </c>
      <c r="C46" s="783"/>
      <c r="D46" s="783"/>
      <c r="E46" s="783"/>
      <c r="F46" s="783"/>
      <c r="G46" s="783"/>
      <c r="H46" s="783"/>
      <c r="I46" s="783"/>
      <c r="J46" s="783"/>
      <c r="K46" s="783"/>
      <c r="L46" s="783"/>
      <c r="M46" s="783"/>
      <c r="N46" s="783"/>
      <c r="O46" s="783"/>
      <c r="P46" s="783"/>
      <c r="Q46" s="783"/>
      <c r="R46" s="783"/>
      <c r="S46" s="783"/>
      <c r="T46" s="783"/>
      <c r="U46" s="783"/>
      <c r="V46" s="783"/>
      <c r="W46" s="794"/>
      <c r="Y46" s="799" t="s">
        <v>942</v>
      </c>
    </row>
    <row r="47" spans="2:37" ht="21.95" customHeight="1">
      <c r="B47" s="762" t="s">
        <v>697</v>
      </c>
    </row>
    <row r="48" spans="2:37" ht="21.95" customHeight="1">
      <c r="B48" s="774" t="s">
        <v>756</v>
      </c>
      <c r="C48" s="774"/>
      <c r="D48" s="774"/>
      <c r="E48" s="774"/>
      <c r="F48" s="774"/>
      <c r="G48" s="774"/>
      <c r="H48" s="774"/>
      <c r="I48" s="774"/>
      <c r="J48" s="774"/>
      <c r="K48" s="800" t="s">
        <v>94</v>
      </c>
      <c r="L48" s="803"/>
      <c r="M48" s="803"/>
      <c r="N48" s="803"/>
      <c r="O48" s="803"/>
      <c r="P48" s="803"/>
      <c r="Q48" s="803"/>
      <c r="R48" s="803"/>
      <c r="S48" s="803"/>
      <c r="T48" s="803"/>
      <c r="U48" s="803"/>
      <c r="V48" s="803"/>
      <c r="W48" s="803"/>
      <c r="X48" s="803"/>
      <c r="Y48" s="803"/>
      <c r="Z48" s="803"/>
      <c r="AA48" s="803"/>
      <c r="AB48" s="803"/>
      <c r="AC48" s="803"/>
      <c r="AD48" s="803"/>
      <c r="AE48" s="803"/>
      <c r="AF48" s="837"/>
    </row>
    <row r="49" spans="2:32" ht="21.95" customHeight="1">
      <c r="B49" s="775"/>
      <c r="C49" s="775"/>
      <c r="D49" s="775"/>
      <c r="E49" s="775"/>
      <c r="F49" s="775"/>
      <c r="G49" s="775"/>
      <c r="H49" s="775"/>
      <c r="I49" s="775"/>
      <c r="J49" s="775"/>
      <c r="K49" s="801"/>
      <c r="L49" s="804"/>
      <c r="M49" s="804"/>
      <c r="N49" s="804"/>
      <c r="O49" s="804"/>
      <c r="P49" s="804"/>
      <c r="Q49" s="804"/>
      <c r="R49" s="804"/>
      <c r="S49" s="804"/>
      <c r="T49" s="804"/>
      <c r="U49" s="804"/>
      <c r="V49" s="804"/>
      <c r="W49" s="804"/>
      <c r="X49" s="804"/>
      <c r="Y49" s="804"/>
      <c r="Z49" s="804"/>
      <c r="AA49" s="804"/>
      <c r="AB49" s="804"/>
      <c r="AC49" s="804"/>
      <c r="AD49" s="804"/>
      <c r="AE49" s="804"/>
      <c r="AF49" s="838"/>
    </row>
    <row r="50" spans="2:32" ht="36" customHeight="1">
      <c r="B50" s="776" t="s">
        <v>943</v>
      </c>
      <c r="C50" s="776"/>
      <c r="D50" s="776"/>
      <c r="E50" s="776"/>
      <c r="F50" s="776"/>
      <c r="G50" s="776"/>
      <c r="H50" s="776"/>
      <c r="I50" s="776"/>
      <c r="J50" s="776"/>
      <c r="K50" s="776"/>
      <c r="L50" s="776"/>
      <c r="M50" s="776"/>
      <c r="N50" s="776"/>
      <c r="O50" s="776"/>
      <c r="P50" s="776"/>
      <c r="Q50" s="776"/>
      <c r="R50" s="776"/>
      <c r="S50" s="776"/>
      <c r="T50" s="776"/>
      <c r="U50" s="776"/>
      <c r="V50" s="776"/>
      <c r="W50" s="776"/>
      <c r="X50" s="776"/>
      <c r="Y50" s="776"/>
      <c r="Z50" s="776"/>
      <c r="AA50" s="776"/>
      <c r="AB50" s="776"/>
      <c r="AC50" s="776"/>
      <c r="AD50" s="776"/>
      <c r="AE50" s="776"/>
      <c r="AF50" s="776"/>
    </row>
    <row r="51" spans="2:32" ht="21.95" customHeight="1"/>
    <row r="52" spans="2:32" ht="21.95" customHeight="1">
      <c r="B52" s="771" t="s">
        <v>997</v>
      </c>
      <c r="C52" s="783"/>
      <c r="D52" s="783"/>
      <c r="E52" s="783"/>
      <c r="F52" s="783"/>
      <c r="G52" s="783"/>
      <c r="H52" s="783"/>
      <c r="I52" s="794"/>
      <c r="K52" s="799" t="s">
        <v>999</v>
      </c>
    </row>
    <row r="53" spans="2:32" ht="21.95" customHeight="1">
      <c r="B53" s="762" t="s">
        <v>1000</v>
      </c>
    </row>
    <row r="54" spans="2:32" ht="21.95" customHeight="1">
      <c r="B54" s="763"/>
      <c r="C54" s="763"/>
      <c r="D54" s="763"/>
      <c r="E54" s="763"/>
      <c r="F54" s="763"/>
      <c r="G54" s="763"/>
      <c r="H54" s="763"/>
      <c r="I54" s="763"/>
      <c r="J54" s="763"/>
      <c r="K54" s="763"/>
      <c r="L54" s="763" t="s">
        <v>939</v>
      </c>
      <c r="M54" s="763"/>
      <c r="N54" s="763"/>
      <c r="O54" s="763"/>
      <c r="P54" s="763"/>
      <c r="Q54" s="810" t="s">
        <v>589</v>
      </c>
      <c r="R54" s="810"/>
      <c r="S54" s="810"/>
      <c r="T54" s="810"/>
      <c r="U54" s="823"/>
      <c r="V54" s="826"/>
      <c r="W54" s="828" t="s">
        <v>56</v>
      </c>
      <c r="X54" s="763"/>
      <c r="Y54" s="763"/>
      <c r="Z54" s="763"/>
    </row>
    <row r="55" spans="2:32" ht="21.95" customHeight="1">
      <c r="B55" s="763"/>
      <c r="C55" s="763"/>
      <c r="D55" s="763"/>
      <c r="E55" s="763"/>
      <c r="F55" s="763"/>
      <c r="G55" s="763"/>
      <c r="H55" s="763"/>
      <c r="I55" s="763"/>
      <c r="J55" s="763"/>
      <c r="K55" s="763"/>
      <c r="L55" s="763"/>
      <c r="M55" s="763"/>
      <c r="N55" s="763"/>
      <c r="O55" s="763"/>
      <c r="P55" s="763"/>
      <c r="Q55" s="810"/>
      <c r="R55" s="810"/>
      <c r="S55" s="810"/>
      <c r="T55" s="810"/>
      <c r="U55" s="823"/>
      <c r="V55" s="826"/>
      <c r="W55" s="763"/>
      <c r="X55" s="763"/>
      <c r="Y55" s="763"/>
      <c r="Z55" s="763"/>
    </row>
    <row r="56" spans="2:32" ht="21.95" customHeight="1">
      <c r="B56" s="766" t="s">
        <v>179</v>
      </c>
      <c r="C56" s="781"/>
      <c r="D56" s="781"/>
      <c r="E56" s="781"/>
      <c r="F56" s="781"/>
      <c r="G56" s="781"/>
      <c r="H56" s="781"/>
      <c r="I56" s="781"/>
      <c r="J56" s="781"/>
      <c r="K56" s="798"/>
      <c r="L56" s="802" t="str">
        <f>IF(N16="","",EOMONTH(AI16,0))</f>
        <v/>
      </c>
      <c r="M56" s="802"/>
      <c r="N56" s="802"/>
      <c r="O56" s="802"/>
      <c r="P56" s="802"/>
      <c r="Q56" s="811" t="str">
        <f>IF($P$17=0,"",$P$17)</f>
        <v/>
      </c>
      <c r="R56" s="815"/>
      <c r="S56" s="815"/>
      <c r="T56" s="815"/>
      <c r="U56" s="823"/>
      <c r="V56" s="826"/>
      <c r="W56" s="813"/>
      <c r="X56" s="817"/>
      <c r="Y56" s="817"/>
      <c r="Z56" s="821"/>
    </row>
    <row r="57" spans="2:32" ht="21.95" customHeight="1">
      <c r="B57" s="766" t="s">
        <v>497</v>
      </c>
      <c r="C57" s="781"/>
      <c r="D57" s="781"/>
      <c r="E57" s="781"/>
      <c r="F57" s="781"/>
      <c r="G57" s="781"/>
      <c r="H57" s="781"/>
      <c r="I57" s="781"/>
      <c r="J57" s="781"/>
      <c r="K57" s="798"/>
      <c r="L57" s="802" t="str">
        <f t="shared" ref="L57:L74" si="3">IF($N$16="","",EOMONTH(L56,1))</f>
        <v/>
      </c>
      <c r="M57" s="802"/>
      <c r="N57" s="802"/>
      <c r="O57" s="802"/>
      <c r="P57" s="802"/>
      <c r="Q57" s="812"/>
      <c r="R57" s="816"/>
      <c r="S57" s="816"/>
      <c r="T57" s="816"/>
      <c r="U57" s="823"/>
      <c r="V57" s="826"/>
      <c r="W57" s="813"/>
      <c r="X57" s="817"/>
      <c r="Y57" s="817"/>
      <c r="Z57" s="821"/>
    </row>
    <row r="58" spans="2:32" ht="21.95" customHeight="1">
      <c r="B58" s="766" t="s">
        <v>641</v>
      </c>
      <c r="C58" s="781"/>
      <c r="D58" s="781"/>
      <c r="E58" s="781"/>
      <c r="F58" s="781"/>
      <c r="G58" s="781"/>
      <c r="H58" s="781"/>
      <c r="I58" s="781"/>
      <c r="J58" s="781"/>
      <c r="K58" s="798"/>
      <c r="L58" s="802" t="str">
        <f t="shared" si="3"/>
        <v/>
      </c>
      <c r="M58" s="802"/>
      <c r="N58" s="802"/>
      <c r="O58" s="802"/>
      <c r="P58" s="802"/>
      <c r="Q58" s="812"/>
      <c r="R58" s="816"/>
      <c r="S58" s="816"/>
      <c r="T58" s="816"/>
      <c r="U58" s="823"/>
      <c r="V58" s="826"/>
      <c r="W58" s="829" t="str">
        <f t="shared" ref="W58:W74" si="4">IF(Q56="","",IF(OR(AND($AJ$8=7,Q56&lt;=750,$H$20="可"),AND($AJ$8=8,Q56&lt;=900,$H$20="可"),AND($AJ$8=9,Q56&lt;=750,$H$20="可")),"可","否"))</f>
        <v/>
      </c>
      <c r="X58" s="829"/>
      <c r="Y58" s="829"/>
      <c r="Z58" s="829"/>
    </row>
    <row r="59" spans="2:32" ht="21.95" customHeight="1">
      <c r="B59" s="766"/>
      <c r="C59" s="781"/>
      <c r="D59" s="781"/>
      <c r="E59" s="781"/>
      <c r="F59" s="781"/>
      <c r="G59" s="781"/>
      <c r="H59" s="781"/>
      <c r="I59" s="781"/>
      <c r="J59" s="781"/>
      <c r="K59" s="798"/>
      <c r="L59" s="802" t="str">
        <f t="shared" si="3"/>
        <v/>
      </c>
      <c r="M59" s="802"/>
      <c r="N59" s="802"/>
      <c r="O59" s="802"/>
      <c r="P59" s="802"/>
      <c r="Q59" s="812"/>
      <c r="R59" s="816"/>
      <c r="S59" s="816"/>
      <c r="T59" s="816"/>
      <c r="U59" s="823"/>
      <c r="V59" s="826"/>
      <c r="W59" s="829" t="str">
        <f t="shared" si="4"/>
        <v/>
      </c>
      <c r="X59" s="829"/>
      <c r="Y59" s="829"/>
      <c r="Z59" s="829"/>
    </row>
    <row r="60" spans="2:32" ht="21.95" customHeight="1">
      <c r="B60" s="766"/>
      <c r="C60" s="781"/>
      <c r="D60" s="781"/>
      <c r="E60" s="781"/>
      <c r="F60" s="781"/>
      <c r="G60" s="781"/>
      <c r="H60" s="781"/>
      <c r="I60" s="781"/>
      <c r="J60" s="781"/>
      <c r="K60" s="798"/>
      <c r="L60" s="802" t="str">
        <f t="shared" si="3"/>
        <v/>
      </c>
      <c r="M60" s="802"/>
      <c r="N60" s="802"/>
      <c r="O60" s="802"/>
      <c r="P60" s="802"/>
      <c r="Q60" s="812"/>
      <c r="R60" s="816"/>
      <c r="S60" s="816"/>
      <c r="T60" s="816"/>
      <c r="U60" s="823"/>
      <c r="V60" s="826"/>
      <c r="W60" s="829" t="str">
        <f t="shared" si="4"/>
        <v/>
      </c>
      <c r="X60" s="829"/>
      <c r="Y60" s="829"/>
      <c r="Z60" s="829"/>
    </row>
    <row r="61" spans="2:32" ht="21.95" customHeight="1">
      <c r="B61" s="766"/>
      <c r="C61" s="781"/>
      <c r="D61" s="781"/>
      <c r="E61" s="781"/>
      <c r="F61" s="781"/>
      <c r="G61" s="781"/>
      <c r="H61" s="781"/>
      <c r="I61" s="781"/>
      <c r="J61" s="781"/>
      <c r="K61" s="798"/>
      <c r="L61" s="802" t="str">
        <f t="shared" si="3"/>
        <v/>
      </c>
      <c r="M61" s="802"/>
      <c r="N61" s="802"/>
      <c r="O61" s="802"/>
      <c r="P61" s="802"/>
      <c r="Q61" s="812"/>
      <c r="R61" s="816"/>
      <c r="S61" s="816"/>
      <c r="T61" s="816"/>
      <c r="U61" s="823"/>
      <c r="V61" s="826"/>
      <c r="W61" s="829" t="str">
        <f t="shared" si="4"/>
        <v/>
      </c>
      <c r="X61" s="829"/>
      <c r="Y61" s="829"/>
      <c r="Z61" s="829"/>
    </row>
    <row r="62" spans="2:32" ht="21.95" customHeight="1">
      <c r="B62" s="766"/>
      <c r="C62" s="781"/>
      <c r="D62" s="781"/>
      <c r="E62" s="781"/>
      <c r="F62" s="781"/>
      <c r="G62" s="781"/>
      <c r="H62" s="781"/>
      <c r="I62" s="781"/>
      <c r="J62" s="781"/>
      <c r="K62" s="798"/>
      <c r="L62" s="802" t="str">
        <f t="shared" si="3"/>
        <v/>
      </c>
      <c r="M62" s="802"/>
      <c r="N62" s="802"/>
      <c r="O62" s="802"/>
      <c r="P62" s="802"/>
      <c r="Q62" s="812"/>
      <c r="R62" s="816"/>
      <c r="S62" s="816"/>
      <c r="T62" s="816"/>
      <c r="U62" s="823"/>
      <c r="V62" s="826"/>
      <c r="W62" s="829" t="str">
        <f t="shared" si="4"/>
        <v/>
      </c>
      <c r="X62" s="829"/>
      <c r="Y62" s="829"/>
      <c r="Z62" s="829"/>
    </row>
    <row r="63" spans="2:32" ht="21.95" customHeight="1">
      <c r="B63" s="766"/>
      <c r="C63" s="781"/>
      <c r="D63" s="781"/>
      <c r="E63" s="781"/>
      <c r="F63" s="781"/>
      <c r="G63" s="781"/>
      <c r="H63" s="781"/>
      <c r="I63" s="781"/>
      <c r="J63" s="781"/>
      <c r="K63" s="798"/>
      <c r="L63" s="802" t="str">
        <f t="shared" si="3"/>
        <v/>
      </c>
      <c r="M63" s="802"/>
      <c r="N63" s="802"/>
      <c r="O63" s="802"/>
      <c r="P63" s="802"/>
      <c r="Q63" s="812"/>
      <c r="R63" s="816"/>
      <c r="S63" s="816"/>
      <c r="T63" s="816"/>
      <c r="U63" s="824" t="s">
        <v>658</v>
      </c>
      <c r="V63" s="827"/>
      <c r="W63" s="829" t="str">
        <f t="shared" si="4"/>
        <v/>
      </c>
      <c r="X63" s="829"/>
      <c r="Y63" s="829"/>
      <c r="Z63" s="829"/>
    </row>
    <row r="64" spans="2:32" ht="21.95" customHeight="1">
      <c r="B64" s="766"/>
      <c r="C64" s="781"/>
      <c r="D64" s="781"/>
      <c r="E64" s="781"/>
      <c r="F64" s="781"/>
      <c r="G64" s="781"/>
      <c r="H64" s="781"/>
      <c r="I64" s="781"/>
      <c r="J64" s="781"/>
      <c r="K64" s="798"/>
      <c r="L64" s="802" t="str">
        <f t="shared" si="3"/>
        <v/>
      </c>
      <c r="M64" s="802"/>
      <c r="N64" s="802"/>
      <c r="O64" s="802"/>
      <c r="P64" s="802"/>
      <c r="Q64" s="812"/>
      <c r="R64" s="816"/>
      <c r="S64" s="816"/>
      <c r="T64" s="816"/>
      <c r="U64" s="824"/>
      <c r="V64" s="827"/>
      <c r="W64" s="829" t="str">
        <f t="shared" si="4"/>
        <v/>
      </c>
      <c r="X64" s="829"/>
      <c r="Y64" s="829"/>
      <c r="Z64" s="829"/>
    </row>
    <row r="65" spans="2:32" ht="21.95" customHeight="1">
      <c r="B65" s="766"/>
      <c r="C65" s="781"/>
      <c r="D65" s="781"/>
      <c r="E65" s="781"/>
      <c r="F65" s="781"/>
      <c r="G65" s="781"/>
      <c r="H65" s="781"/>
      <c r="I65" s="781"/>
      <c r="J65" s="781"/>
      <c r="K65" s="798"/>
      <c r="L65" s="802" t="str">
        <f t="shared" si="3"/>
        <v/>
      </c>
      <c r="M65" s="802"/>
      <c r="N65" s="802"/>
      <c r="O65" s="802"/>
      <c r="P65" s="802"/>
      <c r="Q65" s="812"/>
      <c r="R65" s="816"/>
      <c r="S65" s="816"/>
      <c r="T65" s="816"/>
      <c r="U65" s="824"/>
      <c r="V65" s="827"/>
      <c r="W65" s="829" t="str">
        <f t="shared" si="4"/>
        <v/>
      </c>
      <c r="X65" s="829"/>
      <c r="Y65" s="829"/>
      <c r="Z65" s="829"/>
    </row>
    <row r="66" spans="2:32" ht="21.95" customHeight="1">
      <c r="B66" s="766"/>
      <c r="C66" s="781"/>
      <c r="D66" s="781"/>
      <c r="E66" s="781"/>
      <c r="F66" s="781"/>
      <c r="G66" s="781"/>
      <c r="H66" s="781"/>
      <c r="I66" s="781"/>
      <c r="J66" s="781"/>
      <c r="K66" s="798"/>
      <c r="L66" s="802" t="str">
        <f t="shared" si="3"/>
        <v/>
      </c>
      <c r="M66" s="802"/>
      <c r="N66" s="802"/>
      <c r="O66" s="802"/>
      <c r="P66" s="802"/>
      <c r="Q66" s="812"/>
      <c r="R66" s="816"/>
      <c r="S66" s="816"/>
      <c r="T66" s="816"/>
      <c r="U66" s="824"/>
      <c r="V66" s="827"/>
      <c r="W66" s="829" t="str">
        <f t="shared" si="4"/>
        <v/>
      </c>
      <c r="X66" s="829"/>
      <c r="Y66" s="829"/>
      <c r="Z66" s="829"/>
    </row>
    <row r="67" spans="2:32" ht="21.95" customHeight="1">
      <c r="B67" s="766"/>
      <c r="C67" s="781"/>
      <c r="D67" s="781"/>
      <c r="E67" s="781"/>
      <c r="F67" s="781"/>
      <c r="G67" s="781"/>
      <c r="H67" s="781"/>
      <c r="I67" s="781"/>
      <c r="J67" s="781"/>
      <c r="K67" s="798"/>
      <c r="L67" s="802" t="str">
        <f t="shared" si="3"/>
        <v/>
      </c>
      <c r="M67" s="802"/>
      <c r="N67" s="802"/>
      <c r="O67" s="802"/>
      <c r="P67" s="802"/>
      <c r="Q67" s="812"/>
      <c r="R67" s="816"/>
      <c r="S67" s="816"/>
      <c r="T67" s="816"/>
      <c r="U67" s="823"/>
      <c r="V67" s="826"/>
      <c r="W67" s="829" t="str">
        <f t="shared" si="4"/>
        <v/>
      </c>
      <c r="X67" s="829"/>
      <c r="Y67" s="829"/>
      <c r="Z67" s="829"/>
    </row>
    <row r="68" spans="2:32" ht="21.95" customHeight="1">
      <c r="B68" s="766"/>
      <c r="C68" s="781"/>
      <c r="D68" s="781"/>
      <c r="E68" s="781"/>
      <c r="F68" s="781"/>
      <c r="G68" s="781"/>
      <c r="H68" s="781"/>
      <c r="I68" s="781"/>
      <c r="J68" s="781"/>
      <c r="K68" s="798"/>
      <c r="L68" s="802" t="str">
        <f t="shared" si="3"/>
        <v/>
      </c>
      <c r="M68" s="802"/>
      <c r="N68" s="802"/>
      <c r="O68" s="802"/>
      <c r="P68" s="802"/>
      <c r="Q68" s="812"/>
      <c r="R68" s="816"/>
      <c r="S68" s="816"/>
      <c r="T68" s="816"/>
      <c r="U68" s="823"/>
      <c r="V68" s="826"/>
      <c r="W68" s="829" t="str">
        <f t="shared" si="4"/>
        <v/>
      </c>
      <c r="X68" s="829"/>
      <c r="Y68" s="829"/>
      <c r="Z68" s="829"/>
    </row>
    <row r="69" spans="2:32" ht="21.95" customHeight="1">
      <c r="B69" s="766"/>
      <c r="C69" s="781"/>
      <c r="D69" s="781"/>
      <c r="E69" s="781"/>
      <c r="F69" s="781"/>
      <c r="G69" s="781"/>
      <c r="H69" s="781"/>
      <c r="I69" s="781"/>
      <c r="J69" s="781"/>
      <c r="K69" s="798"/>
      <c r="L69" s="802" t="str">
        <f t="shared" si="3"/>
        <v/>
      </c>
      <c r="M69" s="802"/>
      <c r="N69" s="802"/>
      <c r="O69" s="802"/>
      <c r="P69" s="802"/>
      <c r="Q69" s="812"/>
      <c r="R69" s="816"/>
      <c r="S69" s="816"/>
      <c r="T69" s="816"/>
      <c r="U69" s="823"/>
      <c r="V69" s="826"/>
      <c r="W69" s="829" t="str">
        <f t="shared" si="4"/>
        <v/>
      </c>
      <c r="X69" s="829"/>
      <c r="Y69" s="829"/>
      <c r="Z69" s="829"/>
    </row>
    <row r="70" spans="2:32" ht="21.95" customHeight="1">
      <c r="B70" s="766"/>
      <c r="C70" s="781"/>
      <c r="D70" s="781"/>
      <c r="E70" s="781"/>
      <c r="F70" s="781"/>
      <c r="G70" s="781"/>
      <c r="H70" s="781"/>
      <c r="I70" s="781"/>
      <c r="J70" s="781"/>
      <c r="K70" s="798"/>
      <c r="L70" s="802" t="str">
        <f t="shared" si="3"/>
        <v/>
      </c>
      <c r="M70" s="802"/>
      <c r="N70" s="802"/>
      <c r="O70" s="802"/>
      <c r="P70" s="802"/>
      <c r="Q70" s="785"/>
      <c r="R70" s="785"/>
      <c r="S70" s="785"/>
      <c r="T70" s="785"/>
      <c r="W70" s="829" t="str">
        <f t="shared" si="4"/>
        <v/>
      </c>
      <c r="X70" s="829"/>
      <c r="Y70" s="829"/>
      <c r="Z70" s="829"/>
    </row>
    <row r="71" spans="2:32" ht="21.95" customHeight="1">
      <c r="B71" s="766"/>
      <c r="C71" s="781"/>
      <c r="D71" s="781"/>
      <c r="E71" s="781"/>
      <c r="F71" s="781"/>
      <c r="G71" s="781"/>
      <c r="H71" s="781"/>
      <c r="I71" s="781"/>
      <c r="J71" s="781"/>
      <c r="K71" s="798"/>
      <c r="L71" s="802" t="str">
        <f t="shared" si="3"/>
        <v/>
      </c>
      <c r="M71" s="802"/>
      <c r="N71" s="802"/>
      <c r="O71" s="802"/>
      <c r="P71" s="802"/>
      <c r="Q71" s="785"/>
      <c r="R71" s="785"/>
      <c r="S71" s="785"/>
      <c r="T71" s="785"/>
      <c r="W71" s="829" t="str">
        <f t="shared" si="4"/>
        <v/>
      </c>
      <c r="X71" s="829"/>
      <c r="Y71" s="829"/>
      <c r="Z71" s="829"/>
    </row>
    <row r="72" spans="2:32" ht="21.95" customHeight="1">
      <c r="B72" s="766"/>
      <c r="C72" s="781"/>
      <c r="D72" s="781"/>
      <c r="E72" s="781"/>
      <c r="F72" s="781"/>
      <c r="G72" s="781"/>
      <c r="H72" s="781"/>
      <c r="I72" s="781"/>
      <c r="J72" s="781"/>
      <c r="K72" s="798"/>
      <c r="L72" s="802" t="str">
        <f t="shared" si="3"/>
        <v/>
      </c>
      <c r="M72" s="802"/>
      <c r="N72" s="802"/>
      <c r="O72" s="802"/>
      <c r="P72" s="802"/>
      <c r="Q72" s="785"/>
      <c r="R72" s="785"/>
      <c r="S72" s="785"/>
      <c r="T72" s="785"/>
      <c r="W72" s="829" t="str">
        <f t="shared" si="4"/>
        <v/>
      </c>
      <c r="X72" s="829"/>
      <c r="Y72" s="829"/>
      <c r="Z72" s="829"/>
    </row>
    <row r="73" spans="2:32" ht="21.95" customHeight="1">
      <c r="B73" s="766"/>
      <c r="C73" s="781"/>
      <c r="D73" s="781"/>
      <c r="E73" s="781"/>
      <c r="F73" s="781"/>
      <c r="G73" s="781"/>
      <c r="H73" s="781"/>
      <c r="I73" s="781"/>
      <c r="J73" s="781"/>
      <c r="K73" s="798"/>
      <c r="L73" s="802" t="str">
        <f t="shared" si="3"/>
        <v/>
      </c>
      <c r="M73" s="802"/>
      <c r="N73" s="802"/>
      <c r="O73" s="802"/>
      <c r="P73" s="802"/>
      <c r="Q73" s="785"/>
      <c r="R73" s="785"/>
      <c r="S73" s="785"/>
      <c r="T73" s="785"/>
      <c r="W73" s="829" t="str">
        <f t="shared" si="4"/>
        <v/>
      </c>
      <c r="X73" s="829"/>
      <c r="Y73" s="829"/>
      <c r="Z73" s="829"/>
    </row>
    <row r="74" spans="2:32" ht="21.95" customHeight="1">
      <c r="B74" s="766"/>
      <c r="C74" s="781"/>
      <c r="D74" s="781"/>
      <c r="E74" s="781"/>
      <c r="F74" s="781"/>
      <c r="G74" s="781"/>
      <c r="H74" s="781"/>
      <c r="I74" s="781"/>
      <c r="J74" s="781"/>
      <c r="K74" s="798"/>
      <c r="L74" s="802" t="str">
        <f t="shared" si="3"/>
        <v/>
      </c>
      <c r="M74" s="802"/>
      <c r="N74" s="802"/>
      <c r="O74" s="802"/>
      <c r="P74" s="802"/>
      <c r="Q74" s="785"/>
      <c r="R74" s="785"/>
      <c r="S74" s="785"/>
      <c r="T74" s="785"/>
      <c r="W74" s="829" t="str">
        <f t="shared" si="4"/>
        <v/>
      </c>
      <c r="X74" s="829"/>
      <c r="Y74" s="829"/>
      <c r="Z74" s="829"/>
    </row>
    <row r="75" spans="2:32" ht="21.95" customHeight="1">
      <c r="B75" s="769" t="s">
        <v>74</v>
      </c>
      <c r="C75" s="770"/>
      <c r="D75" s="770"/>
      <c r="E75" s="770"/>
      <c r="F75" s="770"/>
      <c r="G75" s="770"/>
      <c r="H75" s="770"/>
      <c r="I75" s="770"/>
      <c r="J75" s="770"/>
      <c r="K75" s="770"/>
      <c r="L75" s="770"/>
      <c r="M75" s="770"/>
      <c r="N75" s="770"/>
      <c r="O75" s="770"/>
      <c r="P75" s="770"/>
      <c r="Q75" s="770"/>
      <c r="R75" s="770"/>
      <c r="S75" s="770"/>
      <c r="T75" s="770"/>
      <c r="U75" s="770"/>
      <c r="V75" s="770"/>
      <c r="W75" s="770"/>
      <c r="X75" s="770"/>
      <c r="Y75" s="770"/>
      <c r="Z75" s="770"/>
      <c r="AA75" s="770"/>
      <c r="AB75" s="770"/>
      <c r="AC75" s="770"/>
      <c r="AD75" s="770"/>
      <c r="AE75" s="770"/>
      <c r="AF75" s="770"/>
    </row>
    <row r="76" spans="2:32" ht="21.95" customHeight="1">
      <c r="B76" s="769"/>
      <c r="C76" s="770"/>
      <c r="D76" s="770"/>
      <c r="E76" s="770"/>
      <c r="F76" s="770"/>
      <c r="G76" s="770"/>
      <c r="H76" s="770"/>
      <c r="I76" s="770"/>
      <c r="J76" s="770"/>
      <c r="K76" s="770"/>
      <c r="L76" s="770"/>
      <c r="M76" s="770"/>
      <c r="N76" s="770"/>
      <c r="O76" s="770"/>
      <c r="P76" s="770"/>
      <c r="Q76" s="770"/>
      <c r="R76" s="770"/>
      <c r="S76" s="770"/>
      <c r="T76" s="770"/>
      <c r="U76" s="770"/>
      <c r="V76" s="770"/>
      <c r="W76" s="770"/>
      <c r="X76" s="770"/>
      <c r="Y76" s="770"/>
      <c r="Z76" s="770"/>
      <c r="AA76" s="770"/>
      <c r="AB76" s="770"/>
      <c r="AC76" s="770"/>
      <c r="AD76" s="770"/>
      <c r="AE76" s="770"/>
      <c r="AF76" s="770"/>
    </row>
    <row r="77" spans="2:32" ht="21.95" customHeight="1">
      <c r="B77" s="769"/>
      <c r="C77" s="770"/>
      <c r="D77" s="770"/>
      <c r="E77" s="770"/>
      <c r="F77" s="770"/>
      <c r="G77" s="770"/>
      <c r="H77" s="770"/>
      <c r="I77" s="770"/>
      <c r="J77" s="770"/>
      <c r="K77" s="770"/>
      <c r="L77" s="770"/>
      <c r="M77" s="770"/>
      <c r="N77" s="770"/>
      <c r="O77" s="770"/>
      <c r="P77" s="770"/>
      <c r="Q77" s="770"/>
      <c r="R77" s="770"/>
      <c r="S77" s="770"/>
      <c r="T77" s="770"/>
      <c r="U77" s="770"/>
      <c r="V77" s="770"/>
      <c r="W77" s="770"/>
      <c r="X77" s="770"/>
      <c r="Y77" s="770"/>
      <c r="Z77" s="770"/>
      <c r="AA77" s="770"/>
      <c r="AB77" s="770"/>
      <c r="AC77" s="770"/>
      <c r="AD77" s="770"/>
      <c r="AE77" s="770"/>
      <c r="AF77" s="770"/>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A1:AG1"/>
    <mergeCell ref="B9:F9"/>
    <mergeCell ref="G9:J9"/>
    <mergeCell ref="K9:N9"/>
    <mergeCell ref="O9:AB9"/>
    <mergeCell ref="B10:F10"/>
    <mergeCell ref="G10:J10"/>
    <mergeCell ref="K10:N10"/>
    <mergeCell ref="O10:T10"/>
    <mergeCell ref="U10:X10"/>
    <mergeCell ref="Y10:AF10"/>
    <mergeCell ref="B11:F11"/>
    <mergeCell ref="G11:Q11"/>
    <mergeCell ref="R11:U11"/>
    <mergeCell ref="V11:AB11"/>
    <mergeCell ref="B16:K16"/>
    <mergeCell ref="L16:M16"/>
    <mergeCell ref="N16:O16"/>
    <mergeCell ref="Q16:R16"/>
    <mergeCell ref="B17:O17"/>
    <mergeCell ref="P17:R17"/>
    <mergeCell ref="B18:Y18"/>
    <mergeCell ref="Z18:AB18"/>
    <mergeCell ref="B19:G19"/>
    <mergeCell ref="H19:J19"/>
    <mergeCell ref="B20:G20"/>
    <mergeCell ref="H20:J20"/>
    <mergeCell ref="B30:I30"/>
    <mergeCell ref="B34:K34"/>
    <mergeCell ref="L34:P34"/>
    <mergeCell ref="Q34:T34"/>
    <mergeCell ref="U34:X34"/>
    <mergeCell ref="Y34:Z34"/>
    <mergeCell ref="AA34:AD34"/>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6:W46"/>
    <mergeCell ref="K48:AF48"/>
    <mergeCell ref="K49:AF49"/>
    <mergeCell ref="B50:AF50"/>
    <mergeCell ref="B52:I52"/>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U67:V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3:AF6"/>
    <mergeCell ref="B12:AF13"/>
    <mergeCell ref="B32:K33"/>
    <mergeCell ref="L32:P33"/>
    <mergeCell ref="Q32:T33"/>
    <mergeCell ref="U32:X33"/>
    <mergeCell ref="Y32:Z33"/>
    <mergeCell ref="AA32:AD33"/>
    <mergeCell ref="Y38:Z41"/>
    <mergeCell ref="B42:AF44"/>
    <mergeCell ref="B48:J49"/>
    <mergeCell ref="B54:K55"/>
    <mergeCell ref="L54:P55"/>
    <mergeCell ref="Q54:T55"/>
    <mergeCell ref="U54:V55"/>
    <mergeCell ref="W54:Z55"/>
    <mergeCell ref="U63:V66"/>
    <mergeCell ref="B75:AF77"/>
    <mergeCell ref="B21:AF28"/>
  </mergeCells>
  <phoneticPr fontId="4"/>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2">
    <dataValidation type="list" allowBlank="1" showDropDown="0" showInputMessage="1" showErrorMessage="1" sqref="V11:AB11">
      <formula1>$AI$9:$AI$12</formula1>
    </dataValidation>
    <dataValidation type="list" allowBlank="1" showDropDown="0" showInputMessage="1" showErrorMessage="1" sqref="G11:Q11">
      <formula1>$AI$3:$AI$7</formula1>
    </dataValidation>
  </dataValidations>
  <printOptions horizontalCentered="1"/>
  <pageMargins left="0.31496062992125984" right="0.11811023622047245" top="0.55118110236220474" bottom="0.39370078740157483" header="0.31496062992125984" footer="0.31496062992125984"/>
  <pageSetup paperSize="9" scale="46"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U31"/>
  <sheetViews>
    <sheetView showZeros="0" view="pageBreakPreview" zoomScaleNormal="90" zoomScaleSheetLayoutView="100" workbookViewId="0">
      <selection activeCell="AT34" sqref="AT34"/>
    </sheetView>
  </sheetViews>
  <sheetFormatPr defaultColWidth="9" defaultRowHeight="13.5"/>
  <cols>
    <col min="1" max="1" width="3.75" style="852" customWidth="1"/>
    <col min="2" max="18" width="9" style="852"/>
    <col min="19" max="19" width="10.75" style="852" customWidth="1"/>
    <col min="20" max="20" width="3.75" style="852" customWidth="1"/>
    <col min="21" max="21" width="5" style="852" customWidth="1"/>
    <col min="22" max="16384" width="9" style="852"/>
  </cols>
  <sheetData>
    <row r="1" spans="1:21" ht="14.25">
      <c r="A1" s="852" t="s">
        <v>553</v>
      </c>
      <c r="B1" s="854"/>
      <c r="C1" s="854"/>
      <c r="D1" s="609"/>
      <c r="E1" s="854"/>
      <c r="F1" s="854"/>
      <c r="G1" s="854"/>
      <c r="H1" s="935"/>
      <c r="I1" s="935"/>
      <c r="J1" s="935"/>
      <c r="K1" s="935"/>
      <c r="L1" s="935"/>
      <c r="M1" s="935"/>
      <c r="N1" s="935"/>
      <c r="O1" s="935"/>
      <c r="P1" s="935"/>
      <c r="Q1" s="935"/>
      <c r="R1" s="935"/>
      <c r="S1" s="935"/>
      <c r="T1" s="935"/>
      <c r="U1" s="935"/>
    </row>
    <row r="2" spans="1:21" ht="27.75" customHeight="1">
      <c r="A2" s="853" t="s">
        <v>1001</v>
      </c>
      <c r="B2" s="853"/>
      <c r="C2" s="853"/>
      <c r="D2" s="853"/>
      <c r="E2" s="853"/>
      <c r="F2" s="853"/>
      <c r="G2" s="853"/>
      <c r="H2" s="853"/>
      <c r="I2" s="853"/>
      <c r="J2" s="853"/>
      <c r="K2" s="853"/>
      <c r="L2" s="853"/>
      <c r="M2" s="853"/>
      <c r="N2" s="853"/>
      <c r="O2" s="853"/>
      <c r="P2" s="853"/>
      <c r="Q2" s="853"/>
      <c r="R2" s="853"/>
      <c r="S2" s="853"/>
      <c r="T2" s="853"/>
      <c r="U2" s="982"/>
    </row>
    <row r="3" spans="1:21" ht="5.25" customHeight="1">
      <c r="B3" s="855"/>
      <c r="C3" s="855"/>
      <c r="D3" s="855"/>
      <c r="E3" s="855"/>
      <c r="F3" s="855"/>
      <c r="G3" s="855"/>
      <c r="H3" s="855"/>
      <c r="I3" s="855"/>
      <c r="J3" s="855"/>
      <c r="K3" s="855"/>
      <c r="L3" s="855"/>
      <c r="M3" s="855"/>
      <c r="N3" s="855"/>
      <c r="O3" s="855"/>
      <c r="P3" s="855"/>
      <c r="Q3" s="855"/>
      <c r="R3" s="855"/>
      <c r="S3" s="935"/>
      <c r="T3" s="855"/>
      <c r="U3" s="855"/>
    </row>
    <row r="4" spans="1:21" ht="99.75" customHeight="1">
      <c r="B4" s="856" t="s">
        <v>734</v>
      </c>
      <c r="C4" s="856"/>
      <c r="D4" s="856"/>
      <c r="E4" s="856"/>
      <c r="F4" s="856"/>
      <c r="G4" s="856"/>
      <c r="H4" s="856"/>
      <c r="I4" s="856"/>
      <c r="J4" s="856"/>
      <c r="K4" s="856"/>
      <c r="L4" s="856"/>
      <c r="M4" s="856"/>
      <c r="N4" s="856"/>
      <c r="O4" s="856"/>
      <c r="P4" s="856"/>
      <c r="Q4" s="856"/>
      <c r="R4" s="856"/>
      <c r="S4" s="856"/>
      <c r="T4" s="977"/>
      <c r="U4" s="977"/>
    </row>
    <row r="5" spans="1:21" ht="14.25">
      <c r="K5" s="935"/>
      <c r="L5" s="935"/>
      <c r="M5" s="935"/>
      <c r="N5" s="935"/>
      <c r="Q5" s="963"/>
      <c r="R5" s="963"/>
      <c r="S5" s="963"/>
    </row>
    <row r="6" spans="1:21" ht="18.75" customHeight="1">
      <c r="B6" s="857" t="s">
        <v>945</v>
      </c>
      <c r="C6" s="204"/>
      <c r="D6" s="204"/>
      <c r="E6" s="204"/>
      <c r="F6" s="204"/>
      <c r="G6" s="204"/>
      <c r="H6" s="204"/>
      <c r="I6" s="204"/>
      <c r="J6" s="204"/>
      <c r="K6" s="204"/>
      <c r="L6" s="204"/>
      <c r="M6" s="820"/>
      <c r="N6" s="820"/>
      <c r="O6" s="820"/>
      <c r="P6" s="820"/>
      <c r="Q6" s="820"/>
      <c r="R6" s="820"/>
      <c r="T6" s="978"/>
      <c r="U6" s="978"/>
    </row>
    <row r="7" spans="1:21">
      <c r="B7" s="858"/>
      <c r="C7" s="875"/>
      <c r="D7" s="892"/>
      <c r="E7" s="902"/>
      <c r="F7" s="913" t="s">
        <v>280</v>
      </c>
      <c r="G7" s="924"/>
      <c r="H7" s="936"/>
      <c r="I7" s="936"/>
      <c r="J7" s="944" t="s">
        <v>929</v>
      </c>
      <c r="K7" s="947"/>
      <c r="L7" s="936" t="s">
        <v>931</v>
      </c>
      <c r="M7" s="936"/>
      <c r="N7" s="936"/>
      <c r="O7" s="953"/>
      <c r="P7" s="959">
        <f>K7+1</f>
        <v>1</v>
      </c>
      <c r="Q7" s="964"/>
      <c r="R7" s="966"/>
      <c r="S7" s="969" t="s">
        <v>948</v>
      </c>
      <c r="T7" s="978"/>
      <c r="U7" s="978"/>
    </row>
    <row r="8" spans="1:21">
      <c r="B8" s="859"/>
      <c r="C8" s="876"/>
      <c r="D8" s="893"/>
      <c r="E8" s="903"/>
      <c r="F8" s="914"/>
      <c r="G8" s="885" t="s">
        <v>852</v>
      </c>
      <c r="H8" s="937" t="s">
        <v>949</v>
      </c>
      <c r="I8" s="885" t="s">
        <v>672</v>
      </c>
      <c r="J8" s="937" t="s">
        <v>950</v>
      </c>
      <c r="K8" s="937" t="s">
        <v>329</v>
      </c>
      <c r="L8" s="950" t="s">
        <v>16</v>
      </c>
      <c r="M8" s="885" t="s">
        <v>951</v>
      </c>
      <c r="N8" s="937" t="s">
        <v>156</v>
      </c>
      <c r="O8" s="937" t="s">
        <v>104</v>
      </c>
      <c r="P8" s="885" t="s">
        <v>953</v>
      </c>
      <c r="Q8" s="937" t="s">
        <v>444</v>
      </c>
      <c r="R8" s="937" t="s">
        <v>544</v>
      </c>
      <c r="S8" s="970"/>
      <c r="T8" s="978"/>
      <c r="U8" s="978"/>
    </row>
    <row r="9" spans="1:21" ht="38.25" customHeight="1">
      <c r="B9" s="860" t="s">
        <v>1003</v>
      </c>
      <c r="C9" s="877" t="s">
        <v>435</v>
      </c>
      <c r="D9" s="894"/>
      <c r="E9" s="904"/>
      <c r="F9" s="915">
        <v>0.5</v>
      </c>
      <c r="G9" s="925"/>
      <c r="H9" s="938"/>
      <c r="I9" s="938"/>
      <c r="J9" s="938"/>
      <c r="K9" s="938"/>
      <c r="L9" s="938"/>
      <c r="M9" s="938"/>
      <c r="N9" s="938"/>
      <c r="O9" s="938"/>
      <c r="P9" s="938"/>
      <c r="Q9" s="938"/>
      <c r="R9" s="938"/>
      <c r="S9" s="971"/>
      <c r="T9" s="935"/>
      <c r="U9" s="935"/>
    </row>
    <row r="10" spans="1:21" ht="31.5" customHeight="1">
      <c r="B10" s="861"/>
      <c r="C10" s="878" t="s">
        <v>556</v>
      </c>
      <c r="D10" s="895"/>
      <c r="E10" s="905"/>
      <c r="F10" s="916">
        <v>0.75</v>
      </c>
      <c r="G10" s="926"/>
      <c r="H10" s="939"/>
      <c r="I10" s="939"/>
      <c r="J10" s="939"/>
      <c r="K10" s="939"/>
      <c r="L10" s="939"/>
      <c r="M10" s="939"/>
      <c r="N10" s="939"/>
      <c r="O10" s="939"/>
      <c r="P10" s="939"/>
      <c r="Q10" s="939"/>
      <c r="R10" s="939"/>
      <c r="S10" s="971"/>
      <c r="T10" s="935"/>
      <c r="U10" s="935"/>
    </row>
    <row r="11" spans="1:21" ht="31.5" customHeight="1">
      <c r="B11" s="862"/>
      <c r="C11" s="879" t="s">
        <v>954</v>
      </c>
      <c r="D11" s="896"/>
      <c r="E11" s="906"/>
      <c r="F11" s="917">
        <v>1</v>
      </c>
      <c r="G11" s="927"/>
      <c r="H11" s="940"/>
      <c r="I11" s="940"/>
      <c r="J11" s="940"/>
      <c r="K11" s="940"/>
      <c r="L11" s="940"/>
      <c r="M11" s="940"/>
      <c r="N11" s="940"/>
      <c r="O11" s="940"/>
      <c r="P11" s="940"/>
      <c r="Q11" s="940"/>
      <c r="R11" s="940"/>
      <c r="S11" s="971"/>
      <c r="T11" s="935"/>
      <c r="U11" s="935"/>
    </row>
    <row r="12" spans="1:21" ht="31.5" customHeight="1">
      <c r="B12" s="860" t="s">
        <v>812</v>
      </c>
      <c r="C12" s="880" t="s">
        <v>71</v>
      </c>
      <c r="D12" s="897" t="s">
        <v>235</v>
      </c>
      <c r="E12" s="907"/>
      <c r="F12" s="918">
        <v>0.5</v>
      </c>
      <c r="G12" s="928"/>
      <c r="H12" s="941"/>
      <c r="I12" s="928"/>
      <c r="J12" s="941"/>
      <c r="K12" s="941"/>
      <c r="L12" s="951"/>
      <c r="M12" s="928"/>
      <c r="N12" s="941"/>
      <c r="O12" s="954"/>
      <c r="P12" s="928"/>
      <c r="Q12" s="941"/>
      <c r="R12" s="941"/>
      <c r="S12" s="971"/>
      <c r="T12" s="935"/>
      <c r="U12" s="935"/>
    </row>
    <row r="13" spans="1:21" ht="31.5" customHeight="1">
      <c r="B13" s="861"/>
      <c r="C13" s="881"/>
      <c r="D13" s="898" t="s">
        <v>556</v>
      </c>
      <c r="E13" s="908"/>
      <c r="F13" s="919">
        <v>0.75</v>
      </c>
      <c r="G13" s="929"/>
      <c r="H13" s="939"/>
      <c r="I13" s="929"/>
      <c r="J13" s="939"/>
      <c r="K13" s="939"/>
      <c r="L13" s="926"/>
      <c r="M13" s="929"/>
      <c r="N13" s="939"/>
      <c r="O13" s="939"/>
      <c r="P13" s="929"/>
      <c r="Q13" s="939"/>
      <c r="R13" s="939"/>
      <c r="S13" s="971"/>
      <c r="T13" s="935"/>
      <c r="U13" s="935"/>
    </row>
    <row r="14" spans="1:21" ht="31.5" customHeight="1">
      <c r="B14" s="861"/>
      <c r="C14" s="882"/>
      <c r="D14" s="899" t="s">
        <v>954</v>
      </c>
      <c r="E14" s="909"/>
      <c r="F14" s="920">
        <v>1</v>
      </c>
      <c r="G14" s="930"/>
      <c r="H14" s="940"/>
      <c r="I14" s="930"/>
      <c r="J14" s="940"/>
      <c r="K14" s="940"/>
      <c r="L14" s="927"/>
      <c r="M14" s="930"/>
      <c r="N14" s="940"/>
      <c r="O14" s="940"/>
      <c r="P14" s="930"/>
      <c r="Q14" s="940"/>
      <c r="R14" s="940"/>
      <c r="S14" s="971"/>
      <c r="T14" s="935"/>
      <c r="U14" s="935"/>
    </row>
    <row r="15" spans="1:21" ht="33" customHeight="1">
      <c r="B15" s="862"/>
      <c r="C15" s="883" t="s">
        <v>73</v>
      </c>
      <c r="D15" s="900" t="s">
        <v>250</v>
      </c>
      <c r="E15" s="910"/>
      <c r="F15" s="921">
        <v>1</v>
      </c>
      <c r="G15" s="928"/>
      <c r="H15" s="941"/>
      <c r="I15" s="928"/>
      <c r="J15" s="941"/>
      <c r="K15" s="941"/>
      <c r="L15" s="951"/>
      <c r="M15" s="928"/>
      <c r="N15" s="941"/>
      <c r="O15" s="941"/>
      <c r="P15" s="928"/>
      <c r="Q15" s="941"/>
      <c r="R15" s="941"/>
      <c r="S15" s="971"/>
      <c r="T15" s="935"/>
      <c r="U15" s="935"/>
    </row>
    <row r="16" spans="1:21" ht="3.75" customHeight="1">
      <c r="B16" s="863"/>
      <c r="C16" s="884"/>
      <c r="D16" s="358"/>
      <c r="E16" s="358"/>
      <c r="F16" s="922"/>
      <c r="G16" s="931"/>
      <c r="H16" s="942"/>
      <c r="I16" s="942"/>
      <c r="J16" s="942"/>
      <c r="K16" s="942"/>
      <c r="L16" s="942"/>
      <c r="M16" s="942"/>
      <c r="N16" s="942"/>
      <c r="O16" s="942"/>
      <c r="P16" s="942"/>
      <c r="Q16" s="942"/>
      <c r="R16" s="942"/>
      <c r="S16" s="972"/>
      <c r="T16" s="935"/>
      <c r="U16" s="935"/>
    </row>
    <row r="17" spans="2:21" ht="18" customHeight="1">
      <c r="B17" s="864"/>
      <c r="C17" s="885" t="s">
        <v>956</v>
      </c>
      <c r="D17" s="885"/>
      <c r="E17" s="885"/>
      <c r="F17" s="923"/>
      <c r="G17" s="932">
        <f t="shared" ref="G17:R17" si="0">$F$9*G9+$F$10*G10+$F$11*G11+$F$12*G12+$F$13*G13+$F$14*G14+$F$15*G15</f>
        <v>0</v>
      </c>
      <c r="H17" s="932">
        <f t="shared" si="0"/>
        <v>0</v>
      </c>
      <c r="I17" s="932">
        <f t="shared" si="0"/>
        <v>0</v>
      </c>
      <c r="J17" s="932">
        <f t="shared" si="0"/>
        <v>0</v>
      </c>
      <c r="K17" s="932">
        <f t="shared" si="0"/>
        <v>0</v>
      </c>
      <c r="L17" s="932">
        <f t="shared" si="0"/>
        <v>0</v>
      </c>
      <c r="M17" s="932">
        <f t="shared" si="0"/>
        <v>0</v>
      </c>
      <c r="N17" s="932">
        <f t="shared" si="0"/>
        <v>0</v>
      </c>
      <c r="O17" s="932">
        <f t="shared" si="0"/>
        <v>0</v>
      </c>
      <c r="P17" s="932">
        <f t="shared" si="0"/>
        <v>0</v>
      </c>
      <c r="Q17" s="932">
        <f t="shared" si="0"/>
        <v>0</v>
      </c>
      <c r="R17" s="932">
        <f t="shared" si="0"/>
        <v>0</v>
      </c>
      <c r="S17" s="971"/>
      <c r="T17" s="935"/>
      <c r="U17" s="935"/>
    </row>
    <row r="18" spans="2:21" ht="18" customHeight="1">
      <c r="B18" s="865" t="s">
        <v>957</v>
      </c>
      <c r="C18" s="886"/>
      <c r="D18" s="886"/>
      <c r="E18" s="911"/>
      <c r="F18" s="918">
        <v>0.8571428571428571</v>
      </c>
      <c r="G18" s="933"/>
      <c r="H18" s="933"/>
      <c r="I18" s="933"/>
      <c r="J18" s="933"/>
      <c r="K18" s="933"/>
      <c r="L18" s="933"/>
      <c r="M18" s="933"/>
      <c r="N18" s="933"/>
      <c r="O18" s="933"/>
      <c r="P18" s="933"/>
      <c r="Q18" s="933"/>
      <c r="R18" s="933"/>
      <c r="S18" s="973"/>
      <c r="T18" s="935"/>
      <c r="U18" s="935"/>
    </row>
    <row r="19" spans="2:21" ht="18" customHeight="1">
      <c r="B19" s="864"/>
      <c r="C19" s="885" t="s">
        <v>958</v>
      </c>
      <c r="D19" s="885"/>
      <c r="E19" s="885"/>
      <c r="F19" s="923"/>
      <c r="G19" s="932">
        <f t="shared" ref="G19:R19" si="1">IF(G18="",G17,ROUND(G17*6/7,2))</f>
        <v>0</v>
      </c>
      <c r="H19" s="932">
        <f t="shared" si="1"/>
        <v>0</v>
      </c>
      <c r="I19" s="932">
        <f t="shared" si="1"/>
        <v>0</v>
      </c>
      <c r="J19" s="932">
        <f t="shared" si="1"/>
        <v>0</v>
      </c>
      <c r="K19" s="932">
        <f t="shared" si="1"/>
        <v>0</v>
      </c>
      <c r="L19" s="932">
        <f t="shared" si="1"/>
        <v>0</v>
      </c>
      <c r="M19" s="932">
        <f t="shared" si="1"/>
        <v>0</v>
      </c>
      <c r="N19" s="932">
        <f t="shared" si="1"/>
        <v>0</v>
      </c>
      <c r="O19" s="932">
        <f t="shared" si="1"/>
        <v>0</v>
      </c>
      <c r="P19" s="932">
        <f t="shared" si="1"/>
        <v>0</v>
      </c>
      <c r="Q19" s="932">
        <f t="shared" si="1"/>
        <v>0</v>
      </c>
      <c r="R19" s="932">
        <f t="shared" si="1"/>
        <v>0</v>
      </c>
      <c r="S19" s="974">
        <f>SUM(G19:Q19)</f>
        <v>0</v>
      </c>
      <c r="T19" s="979" t="s">
        <v>285</v>
      </c>
      <c r="U19" s="980"/>
    </row>
    <row r="20" spans="2:21" ht="45" customHeight="1">
      <c r="B20" s="866" t="s">
        <v>1004</v>
      </c>
      <c r="C20" s="887"/>
      <c r="D20" s="887"/>
      <c r="E20" s="887"/>
      <c r="F20" s="887"/>
      <c r="G20" s="887"/>
      <c r="H20" s="887"/>
      <c r="I20" s="887"/>
      <c r="J20" s="887"/>
      <c r="K20" s="887"/>
      <c r="L20" s="887"/>
      <c r="M20" s="887"/>
      <c r="N20" s="887"/>
      <c r="O20" s="955"/>
      <c r="P20" s="960" t="s">
        <v>973</v>
      </c>
      <c r="Q20" s="960"/>
      <c r="R20" s="967"/>
      <c r="S20" s="975">
        <f>COUNTIF(G19:Q19,"&gt;0")</f>
        <v>0</v>
      </c>
      <c r="T20" s="980" t="s">
        <v>959</v>
      </c>
      <c r="U20" s="980"/>
    </row>
    <row r="21" spans="2:21" ht="45" customHeight="1">
      <c r="B21" s="867"/>
      <c r="C21" s="888"/>
      <c r="D21" s="888"/>
      <c r="E21" s="888"/>
      <c r="F21" s="888"/>
      <c r="G21" s="888"/>
      <c r="H21" s="888"/>
      <c r="I21" s="888"/>
      <c r="J21" s="888"/>
      <c r="K21" s="888"/>
      <c r="L21" s="888"/>
      <c r="M21" s="888"/>
      <c r="N21" s="888"/>
      <c r="O21" s="956"/>
      <c r="P21" s="961" t="s">
        <v>122</v>
      </c>
      <c r="Q21" s="961"/>
      <c r="R21" s="968"/>
      <c r="S21" s="976" t="str">
        <f>IF(S20&lt;1,"",S19/S20)</f>
        <v/>
      </c>
      <c r="T21" s="981" t="s">
        <v>911</v>
      </c>
      <c r="U21" s="981"/>
    </row>
    <row r="22" spans="2:21" ht="125.25" customHeight="1">
      <c r="B22" s="868"/>
      <c r="C22" s="889"/>
      <c r="D22" s="889"/>
      <c r="E22" s="889"/>
      <c r="F22" s="889"/>
      <c r="G22" s="889"/>
      <c r="H22" s="889"/>
      <c r="I22" s="889"/>
      <c r="J22" s="889"/>
      <c r="K22" s="889"/>
      <c r="L22" s="889"/>
      <c r="M22" s="889"/>
      <c r="N22" s="889"/>
      <c r="O22" s="957"/>
      <c r="P22" s="962" t="s">
        <v>289</v>
      </c>
      <c r="Q22" s="965"/>
      <c r="R22" s="965"/>
      <c r="S22" s="965"/>
      <c r="T22" s="935"/>
      <c r="U22" s="935"/>
    </row>
    <row r="23" spans="2:21">
      <c r="B23" s="869"/>
      <c r="C23" s="869"/>
      <c r="D23" s="869"/>
      <c r="E23" s="869"/>
      <c r="F23" s="869"/>
      <c r="G23" s="869"/>
      <c r="H23" s="869"/>
      <c r="I23" s="869"/>
      <c r="J23" s="869"/>
      <c r="K23" s="869"/>
      <c r="L23" s="869"/>
      <c r="M23" s="869"/>
      <c r="N23" s="869"/>
      <c r="O23" s="958"/>
    </row>
    <row r="24" spans="2:21" ht="18.75" customHeight="1">
      <c r="B24" s="857" t="s">
        <v>960</v>
      </c>
      <c r="C24" s="870"/>
      <c r="D24" s="870"/>
      <c r="E24" s="870"/>
      <c r="F24" s="870"/>
      <c r="G24" s="870"/>
      <c r="H24" s="870"/>
      <c r="I24" s="870"/>
      <c r="J24" s="870"/>
      <c r="K24" s="870"/>
      <c r="L24" s="870"/>
      <c r="M24" s="870"/>
      <c r="N24" s="870"/>
    </row>
    <row r="25" spans="2:21" ht="6" customHeight="1">
      <c r="B25" s="870"/>
      <c r="C25" s="870"/>
      <c r="D25" s="870"/>
      <c r="E25" s="870"/>
      <c r="F25" s="870"/>
      <c r="G25" s="870"/>
      <c r="H25" s="870"/>
      <c r="I25" s="870"/>
      <c r="J25" s="870"/>
      <c r="K25" s="870"/>
      <c r="L25" s="870"/>
      <c r="M25" s="870"/>
      <c r="N25" s="870"/>
    </row>
    <row r="26" spans="2:21" ht="13.5" customHeight="1">
      <c r="B26" s="871" t="s">
        <v>962</v>
      </c>
      <c r="C26" s="890"/>
      <c r="D26" s="870"/>
      <c r="E26" s="870"/>
      <c r="F26" s="870"/>
      <c r="G26" s="934" t="s">
        <v>963</v>
      </c>
      <c r="H26" s="943"/>
      <c r="I26" s="870"/>
      <c r="J26" s="945" t="s">
        <v>964</v>
      </c>
      <c r="K26" s="948"/>
      <c r="M26" s="870"/>
      <c r="N26" s="870"/>
    </row>
    <row r="27" spans="2:21" ht="29.25" customHeight="1">
      <c r="B27" s="872"/>
      <c r="C27" s="891"/>
      <c r="D27" s="901" t="s">
        <v>349</v>
      </c>
      <c r="E27" s="912">
        <v>0.9</v>
      </c>
      <c r="F27" s="901" t="s">
        <v>349</v>
      </c>
      <c r="G27" s="872"/>
      <c r="H27" s="891"/>
      <c r="I27" s="901" t="s">
        <v>689</v>
      </c>
      <c r="J27" s="946">
        <f>B27*E27*G27</f>
        <v>0</v>
      </c>
      <c r="K27" s="949"/>
      <c r="L27" s="952" t="s">
        <v>965</v>
      </c>
      <c r="M27" s="870"/>
      <c r="N27" s="870"/>
    </row>
    <row r="28" spans="2:21" ht="70.5" customHeight="1">
      <c r="B28" s="873" t="s">
        <v>966</v>
      </c>
      <c r="C28" s="873"/>
      <c r="D28" s="873"/>
      <c r="E28" s="873"/>
      <c r="F28" s="873"/>
      <c r="G28" s="873"/>
      <c r="H28" s="873"/>
      <c r="I28" s="873"/>
      <c r="J28" s="873"/>
      <c r="K28" s="873"/>
      <c r="L28" s="873"/>
      <c r="M28" s="873"/>
      <c r="N28" s="873"/>
      <c r="O28" s="873"/>
      <c r="P28" s="873"/>
      <c r="Q28" s="873"/>
      <c r="R28" s="873"/>
      <c r="S28" s="873"/>
    </row>
    <row r="29" spans="2:21">
      <c r="B29" s="870"/>
      <c r="C29" s="870"/>
      <c r="D29" s="870"/>
      <c r="E29" s="870"/>
      <c r="F29" s="870"/>
      <c r="G29" s="870"/>
      <c r="H29" s="870"/>
      <c r="I29" s="870"/>
      <c r="J29" s="870"/>
      <c r="K29" s="870"/>
      <c r="L29" s="870"/>
      <c r="M29" s="870"/>
      <c r="N29" s="870"/>
    </row>
    <row r="30" spans="2:21">
      <c r="B30" s="870"/>
      <c r="C30" s="870"/>
      <c r="D30" s="870"/>
      <c r="E30" s="870"/>
      <c r="F30" s="870"/>
      <c r="G30" s="870"/>
      <c r="H30" s="870"/>
      <c r="I30" s="870"/>
      <c r="J30" s="870"/>
      <c r="K30" s="870"/>
      <c r="L30" s="870"/>
      <c r="M30" s="870"/>
      <c r="N30" s="870"/>
    </row>
    <row r="31" spans="2:21">
      <c r="B31" s="874"/>
      <c r="C31" s="874"/>
      <c r="D31" s="874"/>
      <c r="E31" s="874"/>
      <c r="F31" s="874"/>
      <c r="G31" s="874"/>
      <c r="H31" s="874"/>
      <c r="I31" s="874"/>
      <c r="J31" s="874"/>
      <c r="K31" s="874"/>
      <c r="L31" s="874"/>
      <c r="M31" s="874"/>
      <c r="N31" s="874"/>
      <c r="O31" s="874"/>
      <c r="P31" s="874"/>
      <c r="Q31" s="874"/>
      <c r="R31" s="874"/>
      <c r="S31" s="874"/>
    </row>
  </sheetData>
  <mergeCells count="29">
    <mergeCell ref="A2:T2"/>
    <mergeCell ref="B4:S4"/>
    <mergeCell ref="P7:R7"/>
    <mergeCell ref="C9:E9"/>
    <mergeCell ref="C10:E10"/>
    <mergeCell ref="C11:E11"/>
    <mergeCell ref="D12:E12"/>
    <mergeCell ref="D13:E13"/>
    <mergeCell ref="D14:E14"/>
    <mergeCell ref="D15:E15"/>
    <mergeCell ref="C17:E17"/>
    <mergeCell ref="B18:E18"/>
    <mergeCell ref="C19:E19"/>
    <mergeCell ref="P20:R20"/>
    <mergeCell ref="P21:R21"/>
    <mergeCell ref="P22:S22"/>
    <mergeCell ref="B26:C26"/>
    <mergeCell ref="G26:H26"/>
    <mergeCell ref="J26:K26"/>
    <mergeCell ref="B27:C27"/>
    <mergeCell ref="G27:H27"/>
    <mergeCell ref="J27:K27"/>
    <mergeCell ref="B28:S28"/>
    <mergeCell ref="F7:F8"/>
    <mergeCell ref="S7:S8"/>
    <mergeCell ref="B9:B11"/>
    <mergeCell ref="B12:B15"/>
    <mergeCell ref="C12:C14"/>
    <mergeCell ref="B20:O22"/>
  </mergeCells>
  <phoneticPr fontId="4"/>
  <dataValidations count="1">
    <dataValidation type="list" allowBlank="1" showDropDown="0" showInputMessage="1" showErrorMessage="0" sqref="G18:R18">
      <formula1>"○, "</formula1>
    </dataValidation>
  </dataValidations>
  <printOptions horizontalCentered="1"/>
  <pageMargins left="0.70866141732283472" right="0.70866141732283472" top="0.39370078740157483" bottom="0.39370078740157483" header="0.19685039370078741" footer="0.19685039370078741"/>
  <pageSetup paperSize="9" scale="4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★提出方法等</vt:lpstr>
      <vt:lpstr>★必要書類一覧表</vt:lpstr>
      <vt:lpstr xml:space="preserve">介護報酬【自己点検シート】 </vt:lpstr>
      <vt:lpstr>介護報酬【要件確認シート】</vt:lpstr>
      <vt:lpstr>別紙3－2</vt:lpstr>
      <vt:lpstr>別紙１－３</vt:lpstr>
      <vt:lpstr>備考（1－3）</vt:lpstr>
      <vt:lpstr>別紙A（3%届出様式）</vt:lpstr>
      <vt:lpstr>別紙B（3%計算シート）</vt:lpstr>
      <vt:lpstr>別紙14－3</vt:lpstr>
      <vt:lpstr>（参考）別紙７（勤務形態一覧表）</vt:lpstr>
      <vt:lpstr>（参考）別紙７－２（資格者割合計算書）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2025-03-25T10:45:38Z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2025-03-25T10:45:38Z</vt:filetime>
  </property>
</Properties>
</file>