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2.xml" ContentType="application/vnd.openxmlformats-officedocument.drawingml.chart+xml"/>
  <Override PartName="/xl/drawings/drawing8.xml" ContentType="application/vnd.openxmlformats-officedocument.drawing+xml"/>
  <Override PartName="/xl/charts/chart3.xml" ContentType="application/vnd.openxmlformats-officedocument.drawingml.chart+xml"/>
  <Override PartName="/xl/drawings/drawing9.xml" ContentType="application/vnd.openxmlformats-officedocument.drawing+xml"/>
  <Override PartName="/xl/charts/chart4.xml" ContentType="application/vnd.openxmlformats-officedocument.drawingml.chart+xml"/>
  <Override PartName="/xl/drawings/drawing10.xml" ContentType="application/vnd.openxmlformats-officedocument.drawing+xml"/>
  <Override PartName="/xl/charts/chart5.xml" ContentType="application/vnd.openxmlformats-officedocument.drawingml.chart+xml"/>
  <Override PartName="/xl/drawings/drawing11.xml" ContentType="application/vnd.openxmlformats-officedocument.drawing+xml"/>
  <Override PartName="/xl/charts/chart6.xml" ContentType="application/vnd.openxmlformats-officedocument.drawingml.chart+xml"/>
  <Override PartName="/xl/drawings/drawing12.xml" ContentType="application/vnd.openxmlformats-officedocument.drawing+xml"/>
  <Override PartName="/xl/charts/chart7.xml" ContentType="application/vnd.openxmlformats-officedocument.drawingml.chart+xml"/>
  <Override PartName="/xl/theme/themeOverride1.xml" ContentType="application/vnd.openxmlformats-officedocument.themeOverride+xml"/>
  <Override PartName="/xl/charts/chart8.xml" ContentType="application/vnd.openxmlformats-officedocument.drawingml.chart+xml"/>
  <Override PartName="/xl/theme/themeOverride2.xml" ContentType="application/vnd.openxmlformats-officedocument.themeOverride+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sv220106201\00\Redirect\170035\Desktop\"/>
    </mc:Choice>
  </mc:AlternateContent>
  <bookViews>
    <workbookView xWindow="0" yWindow="0" windowWidth="13365" windowHeight="12570" firstSheet="7" activeTab="10"/>
  </bookViews>
  <sheets>
    <sheet name="財政比較分析表" sheetId="13" r:id="rId1"/>
    <sheet name="経常経費分析表（経常収支比率の分析）" sheetId="14" r:id="rId2"/>
    <sheet name="経常経費分析表（人件費・公債費・普通建設事業費の分析）" sheetId="15" r:id="rId3"/>
    <sheet name="性質別歳出決算分析表（住民一人当たりのコスト）" sheetId="16" r:id="rId4"/>
    <sheet name="目的別歳出決算分析表（住民一人当たりのコスト）" sheetId="17" r:id="rId5"/>
    <sheet name="実質収支比率等に係る経年分析" sheetId="4" r:id="rId6"/>
    <sheet name="連結実質赤字比率に係る赤字・黒字の構成分析" sheetId="5" r:id="rId7"/>
    <sheet name="実質公債費比率（分子）の構造" sheetId="6" r:id="rId8"/>
    <sheet name="将来負担比率（分子）の構造" sheetId="7" r:id="rId9"/>
    <sheet name="基金残高に係る経年分析" sheetId="8" r:id="rId10"/>
    <sheet name="公会計指標分析・財政指標組合せ分析表" sheetId="18" r:id="rId11"/>
    <sheet name="施設類型別ストック情報分析表①" sheetId="19" r:id="rId12"/>
    <sheet name="施設類型別ストック情報分析表②" sheetId="20" r:id="rId13"/>
    <sheet name="データシート" sheetId="9" state="hidden" r:id="rId14"/>
  </sheets>
  <externalReferences>
    <externalReference r:id="rId15"/>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4" i="9" l="1"/>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alcChain>
</file>

<file path=xl/sharedStrings.xml><?xml version="1.0" encoding="utf-8"?>
<sst xmlns="http://schemas.openxmlformats.org/spreadsheetml/2006/main" count="317" uniqueCount="172">
  <si>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</si>
  <si>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</si>
  <si>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</si>
  <si>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</si>
  <si>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</si>
  <si>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</si>
  <si>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</si>
  <si>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</si>
  <si>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</si>
  <si>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</si>
  <si>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</si>
  <si>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</si>
  <si>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</si>
  <si>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</si>
  <si>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</si>
  <si>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</si>
  <si>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</si>
  <si>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</si>
  <si>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</si>
  <si>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</si>
  <si>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</si>
  <si>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</si>
  <si>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</si>
  <si>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</si>
  <si>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10"/>
  </si>
  <si>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</si>
  <si>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</si>
  <si>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</si>
  <si>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</si>
  <si>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</si>
  <si>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</si>
  <si>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</si>
  <si>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</si>
  <si>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</si>
  <si>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</si>
  <si>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</si>
  <si>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</si>
  <si>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</si>
  <si>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</si>
  <si>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</si>
  <si>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</si>
  <si>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</si>
  <si>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</si>
  <si>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</si>
  <si>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</si>
  <si>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</si>
  <si>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</si>
  <si>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</si>
  <si>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</si>
  <si>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</si>
  <si>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</si>
  <si>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</si>
  <si>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7"/>
  </si>
  <si>
    <t>財政調整基金残高</t>
    <phoneticPr fontId="5"/>
  </si>
  <si>
    <t>実質単年度収支</t>
    <rPh sb="0" eb="2">
      <t>ジッシツ</t>
    </rPh>
    <rPh sb="2" eb="5">
      <t>タンネンド</t>
    </rPh>
    <rPh sb="5" eb="7">
      <t>シュウシ</t>
    </rPh>
    <phoneticPr fontId="17"/>
  </si>
  <si>
    <t>連結実質赤字比率に係る赤字・黒字の構成分析</t>
  </si>
  <si>
    <t>赤字額</t>
    <rPh sb="0" eb="2">
      <t>アカジ</t>
    </rPh>
    <rPh sb="2" eb="3">
      <t>ガク</t>
    </rPh>
    <phoneticPr fontId="17"/>
  </si>
  <si>
    <t>黒字額</t>
    <rPh sb="0" eb="2">
      <t>クロジ</t>
    </rPh>
    <rPh sb="2" eb="3">
      <t>ガク</t>
    </rPh>
    <phoneticPr fontId="17"/>
  </si>
  <si>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</si>
  <si>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</si>
  <si>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</si>
  <si>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7"/>
  </si>
  <si>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</si>
  <si>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</si>
  <si>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</si>
  <si>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</si>
  <si>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</si>
  <si>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</si>
  <si>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</si>
  <si>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</si>
  <si>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</si>
  <si>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</si>
  <si>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20"/>
  </si>
  <si>
    <t>財政調整基金</t>
    <phoneticPr fontId="20"/>
  </si>
  <si>
    <t>減債基金</t>
    <phoneticPr fontId="20"/>
  </si>
  <si>
    <t>その他特定目的基金</t>
    <phoneticPr fontId="20"/>
  </si>
  <si>
    <t>合計</t>
    <rPh sb="0" eb="2">
      <t>ゴウケイ</t>
    </rPh>
    <phoneticPr fontId="5"/>
  </si>
  <si>
    <t>合計</t>
  </si>
  <si>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</si>
  <si>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</si>
  <si>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</si>
  <si>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</si>
  <si>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</si>
  <si>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</si>
  <si>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</si>
  <si>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</si>
  <si>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</si>
  <si>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</si>
  <si>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</si>
  <si>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</si>
  <si>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</si>
  <si>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</si>
  <si>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</si>
  <si>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</si>
  <si>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</si>
  <si>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</si>
  <si>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</si>
  <si>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</si>
  <si>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</si>
  <si>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</si>
  <si>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</si>
  <si>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</si>
  <si>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</si>
  <si>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</si>
  <si>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8"/>
  </si>
  <si>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</si>
  <si>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</si>
  <si>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</si>
  <si>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</si>
  <si>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</si>
  <si>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</si>
  <si>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</si>
  <si>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</si>
  <si>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</si>
  <si>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</si>
  <si>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</si>
  <si>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</si>
  <si>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</si>
  <si>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</si>
  <si>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</si>
  <si>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R01</t>
  </si>
  <si>
    <t>うち単独分</t>
    <rPh sb="2" eb="4">
      <t>タンドク</t>
    </rPh>
    <rPh sb="4" eb="5">
      <t>ブン</t>
    </rPh>
    <phoneticPr fontId="5"/>
  </si>
  <si>
    <t xml:space="preserve"> R02</t>
  </si>
  <si>
    <t xml:space="preserve"> R03</t>
  </si>
  <si>
    <t xml:space="preserve"> R04</t>
  </si>
  <si>
    <t xml:space="preserve"> R05</t>
  </si>
  <si>
    <t xml:space="preserve"> 過去５年間平均</t>
    <rPh sb="1" eb="3">
      <t>カコ</t>
    </rPh>
    <rPh sb="4" eb="6">
      <t>ネンカン</t>
    </rPh>
    <rPh sb="6" eb="8">
      <t>ヘイキン</t>
    </rPh>
    <phoneticPr fontId="5"/>
  </si>
  <si>
    <t>類似団体内平均(円)</t>
    <rPh sb="0" eb="2">
      <t>ルイジ</t>
    </rPh>
    <rPh sb="2" eb="4">
      <t>ダンタイ</t>
    </rPh>
    <phoneticPr fontId="5"/>
  </si>
  <si>
    <t>R01</t>
  </si>
  <si>
    <t>R02</t>
  </si>
  <si>
    <t>R03</t>
  </si>
  <si>
    <t>R04</t>
  </si>
  <si>
    <t>R05</t>
  </si>
  <si>
    <t>▲ 5.47</t>
  </si>
  <si>
    <t>▲ 0.28</t>
  </si>
  <si>
    <t>▲ 0.95</t>
  </si>
  <si>
    <t>▲ 2.64</t>
  </si>
  <si>
    <t>水道事業会計</t>
  </si>
  <si>
    <t>下水道事業会計</t>
  </si>
  <si>
    <t>一般会計</t>
  </si>
  <si>
    <t>国民健康保険特別会計</t>
  </si>
  <si>
    <t>介護保険特別会計</t>
  </si>
  <si>
    <t>後期高齢者医療特別会計</t>
  </si>
  <si>
    <t>住宅新築資金等貸付事業特別会計</t>
  </si>
  <si>
    <t>給水施設事業特別会計</t>
  </si>
  <si>
    <t>その他会計（赤字）</t>
  </si>
  <si>
    <t>その他会計（黒字）</t>
  </si>
  <si>
    <t>R01</t>
    <phoneticPr fontId="5"/>
  </si>
  <si>
    <t>R02</t>
    <phoneticPr fontId="5"/>
  </si>
  <si>
    <t>R03</t>
    <phoneticPr fontId="5"/>
  </si>
  <si>
    <t>R04</t>
    <phoneticPr fontId="5"/>
  </si>
  <si>
    <t>R05</t>
    <phoneticPr fontId="5"/>
  </si>
  <si>
    <t>地域振興基金</t>
    <rPh sb="0" eb="2">
      <t>チイキ</t>
    </rPh>
    <rPh sb="2" eb="4">
      <t>シンコウ</t>
    </rPh>
    <rPh sb="4" eb="6">
      <t>キキン</t>
    </rPh>
    <phoneticPr fontId="5"/>
  </si>
  <si>
    <t>市有施設整備基金</t>
    <rPh sb="0" eb="2">
      <t>シユウ</t>
    </rPh>
    <rPh sb="2" eb="4">
      <t>シセツ</t>
    </rPh>
    <rPh sb="4" eb="6">
      <t>セイビ</t>
    </rPh>
    <rPh sb="6" eb="8">
      <t>キキン</t>
    </rPh>
    <phoneticPr fontId="2"/>
  </si>
  <si>
    <t>災害対策基金</t>
    <rPh sb="0" eb="2">
      <t>サイガイ</t>
    </rPh>
    <rPh sb="2" eb="4">
      <t>タイサク</t>
    </rPh>
    <rPh sb="4" eb="6">
      <t>キキン</t>
    </rPh>
    <phoneticPr fontId="2"/>
  </si>
  <si>
    <t>地域福祉基金</t>
    <rPh sb="0" eb="2">
      <t>チイキ</t>
    </rPh>
    <rPh sb="2" eb="4">
      <t>フクシ</t>
    </rPh>
    <rPh sb="4" eb="6">
      <t>キキン</t>
    </rPh>
    <phoneticPr fontId="2"/>
  </si>
  <si>
    <t>市職員退職手当基金</t>
    <rPh sb="0" eb="1">
      <t>シ</t>
    </rPh>
    <rPh sb="1" eb="3">
      <t>ショクイン</t>
    </rPh>
    <rPh sb="3" eb="5">
      <t>タイショク</t>
    </rPh>
    <rPh sb="5" eb="7">
      <t>テアテ</t>
    </rPh>
    <rPh sb="7" eb="9">
      <t>キキン</t>
    </rPh>
    <phoneticPr fontId="2"/>
  </si>
  <si>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</si>
  <si>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</si>
  <si>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将来負担比率は類似団体平均0.4%及び早期健全化基準の350％に対してゼロである。一方で有形固定資産減価償却比率は、類似団体平均値を上回っている。
　将来負担比率はゼロではあるが、近年の有形固定資産減価償却率は増加しており、老朽化が進んでいるということであるため、今後必要となる固定資産の老朽化対策に伴う財政負担が潜在しているとも考えられる。このため、公共施設等総合管理計画に基づく、適正管理・適正配置に努め、施設整備事業等においては、事業費を十分精査し、地方債の借入にあたっては、交付税算入の面で有利な地方債の活用を基本とする。</t>
    <rPh sb="206" eb="208">
      <t>シセツ</t>
    </rPh>
    <rPh sb="208" eb="210">
      <t>セイビ</t>
    </rPh>
    <rPh sb="210" eb="212">
      <t>ジギョウ</t>
    </rPh>
    <rPh sb="212" eb="213">
      <t>ナド</t>
    </rPh>
    <rPh sb="219" eb="222">
      <t>ジギョウヒ</t>
    </rPh>
    <rPh sb="223" eb="225">
      <t>ジュウブン</t>
    </rPh>
    <rPh sb="225" eb="227">
      <t>セイサ</t>
    </rPh>
    <phoneticPr fontId="5"/>
  </si>
  <si>
    <t>(　参考　）</t>
    <rPh sb="2" eb="4">
      <t>サンコウ</t>
    </rPh>
    <phoneticPr fontId="5"/>
  </si>
  <si>
    <t>当該団体値</t>
    <rPh sb="0" eb="2">
      <t>トウガイ</t>
    </rPh>
    <rPh sb="2" eb="4">
      <t>ダンタイ</t>
    </rPh>
    <rPh sb="4" eb="5">
      <t>アタイ</t>
    </rPh>
    <phoneticPr fontId="5"/>
  </si>
  <si>
    <t>将来負担比率</t>
    <phoneticPr fontId="5"/>
  </si>
  <si>
    <t>有形固定資産減価償却率</t>
    <phoneticPr fontId="5"/>
  </si>
  <si>
    <t>類似団体内平均値</t>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</si>
  <si>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</si>
  <si>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　将来負担比率はゼロであり、実質公債費比率は類似団体平均を下回っている。
　今後も施設整備事業等においては、事業費を十分精査し、地方債の借入にあたっては、交付税算入の面で有利な地方債の活用を基本とする。また、繰上償還等も検討しながら実質公債費比率の抑制に努めるものとするとともに、より効率的な基金の運用を行い財政の健全化に努める。</t>
    <rPh sb="38" eb="40">
      <t>コンゴ</t>
    </rPh>
    <rPh sb="41" eb="43">
      <t>シセツ</t>
    </rPh>
    <rPh sb="43" eb="47">
      <t>セイビジギョウ</t>
    </rPh>
    <rPh sb="47" eb="48">
      <t>ナド</t>
    </rPh>
    <rPh sb="54" eb="57">
      <t>ジギョウヒ</t>
    </rPh>
    <rPh sb="58" eb="60">
      <t>ジュウブン</t>
    </rPh>
    <rPh sb="60" eb="62">
      <t>セイサ</t>
    </rPh>
    <phoneticPr fontId="5"/>
  </si>
  <si>
    <t>将来負担比率</t>
    <phoneticPr fontId="5"/>
  </si>
  <si>
    <t>実質公債費比率</t>
    <phoneticPr fontId="5"/>
  </si>
  <si>
    <t>類似団体内平均値</t>
    <phoneticPr fontId="5"/>
  </si>
  <si>
    <t xml:space="preserve"> </t>
    <phoneticPr fontId="5"/>
  </si>
  <si>
    <t xml:space="preserve">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</si>
</sst>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00;&quot;▲ &quot;0.00"/>
    <numFmt numFmtId="177" formatCode="#,##0;&quot;▲ &quot;#,##0"/>
    <numFmt numFmtId="178" formatCode="#,##0_ "/>
    <numFmt numFmtId="179" formatCode="#,##0;&quot;△ &quot;#,##0"/>
    <numFmt numFmtId="180" formatCode="#,##0.0;&quot;△ &quot;#,##0.0"/>
    <numFmt numFmtId="181" formatCode="#,##0.0;&quot;▲ &quot;#,##0.0"/>
    <numFmt numFmtId="182" formatCode="#,##0.0_ "/>
    <numFmt numFmtId="183" formatCode="#,##0.00;&quot;▲ &quot;#,##0.00"/>
    <numFmt numFmtId="184" formatCode="#,##0.0_);[Red]\(#,##0.0\)"/>
  </numFmts>
  <fonts count="26" x14ac:knownFonts="1">
    <font>
      <sz val="11"/>
      <color theme="1"/>
      <name val="ＭＳ ゴシック"/>
      <family val="2"/>
      <charset val="128"/>
    </font>
    <font>
      <sz val="11"/>
      <color indexed="8"/>
      <name val="ＭＳ Ｐゴシック"/>
      <family val="3"/>
      <charset val="128"/>
    </font>
    <font>
      <sz val="6"/>
      <name val="ＭＳ 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6"/>
      <name val="ＭＳ Ｐゴシック"/>
      <family val="2"/>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sz val="9"/>
      <name val="ＭＳ ゴシック"/>
      <family val="3"/>
      <charset val="128"/>
    </font>
    <font>
      <sz val="14"/>
      <color indexed="8"/>
      <name val="ＭＳ Ｐゴシック"/>
      <family val="3"/>
      <charset val="128"/>
    </font>
    <font>
      <sz val="11"/>
      <color theme="1"/>
      <name val="ＭＳ Ｐゴシック"/>
      <family val="3"/>
      <charset val="128"/>
    </font>
    <font>
      <sz val="14"/>
      <color theme="1"/>
      <name val="ＭＳ Ｐゴシック"/>
      <family val="3"/>
      <charset val="128"/>
    </font>
  </fonts>
  <fills count="6">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9"/>
        <bgColor indexed="64"/>
      </patternFill>
    </fill>
  </fills>
  <borders count="6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16">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5" fillId="0" borderId="0">
      <alignment vertical="center"/>
    </xf>
    <xf numFmtId="0" fontId="17" fillId="0" borderId="0"/>
    <xf numFmtId="0" fontId="17" fillId="0" borderId="0">
      <alignment vertical="center"/>
    </xf>
    <xf numFmtId="0" fontId="15" fillId="0" borderId="0">
      <alignment vertical="center"/>
    </xf>
    <xf numFmtId="0" fontId="21" fillId="0" borderId="0">
      <alignment vertical="center"/>
    </xf>
    <xf numFmtId="0" fontId="1" fillId="0" borderId="0">
      <alignment vertical="center"/>
    </xf>
    <xf numFmtId="0" fontId="17" fillId="0" borderId="0">
      <alignment vertical="center"/>
    </xf>
    <xf numFmtId="0" fontId="17" fillId="0" borderId="0">
      <alignment vertical="center"/>
    </xf>
    <xf numFmtId="0" fontId="17" fillId="0" borderId="0"/>
    <xf numFmtId="0" fontId="17" fillId="0" borderId="0"/>
    <xf numFmtId="0" fontId="24" fillId="0" borderId="0">
      <alignment vertical="center"/>
    </xf>
  </cellStyleXfs>
  <cellXfs count="447">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shrinkToFit="1"/>
    </xf>
    <xf numFmtId="176" fontId="6" fillId="0" borderId="5" xfId="1" applyNumberFormat="1" applyFont="1" applyFill="1" applyBorder="1" applyAlignment="1" applyProtection="1">
      <alignment horizontal="right" vertical="center" shrinkToFit="1"/>
    </xf>
    <xf numFmtId="176" fontId="6" fillId="0" borderId="10" xfId="1" applyNumberFormat="1" applyFont="1" applyFill="1" applyBorder="1" applyAlignment="1" applyProtection="1">
      <alignment horizontal="right" vertical="center" shrinkToFi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shrinkToFit="1"/>
    </xf>
    <xf numFmtId="176" fontId="6" fillId="0" borderId="15" xfId="1" applyNumberFormat="1" applyFont="1" applyFill="1" applyBorder="1" applyAlignment="1" applyProtection="1">
      <alignment horizontal="right" vertical="center" shrinkToFit="1"/>
    </xf>
    <xf numFmtId="176" fontId="6" fillId="0" borderId="16" xfId="1" applyNumberFormat="1" applyFont="1" applyFill="1" applyBorder="1" applyAlignment="1" applyProtection="1">
      <alignment horizontal="right" vertical="center" shrinkToFi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shrinkToFit="1"/>
    </xf>
    <xf numFmtId="176" fontId="6" fillId="0" borderId="21" xfId="1" applyNumberFormat="1" applyFont="1" applyFill="1" applyBorder="1" applyAlignment="1" applyProtection="1">
      <alignment horizontal="right" vertical="center" shrinkToFit="1"/>
    </xf>
    <xf numFmtId="176" fontId="6" fillId="0" borderId="22" xfId="1" applyNumberFormat="1" applyFont="1" applyFill="1" applyBorder="1" applyAlignment="1" applyProtection="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shrinkToFit="1"/>
    </xf>
    <xf numFmtId="176" fontId="6" fillId="0" borderId="28" xfId="2" applyNumberFormat="1" applyFont="1" applyFill="1" applyBorder="1" applyAlignment="1">
      <alignment horizontal="right" vertical="center" shrinkToFit="1"/>
    </xf>
    <xf numFmtId="176" fontId="6" fillId="0" borderId="29" xfId="2" applyNumberFormat="1" applyFont="1" applyFill="1" applyBorder="1" applyAlignment="1">
      <alignment horizontal="right" vertical="center" shrinkToFit="1"/>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shrinkToFit="1"/>
    </xf>
    <xf numFmtId="176" fontId="6" fillId="0" borderId="34" xfId="2" applyNumberFormat="1" applyFont="1" applyFill="1" applyBorder="1" applyAlignment="1">
      <alignment horizontal="right" vertical="center" shrinkToFit="1"/>
    </xf>
    <xf numFmtId="176" fontId="6" fillId="0" borderId="35" xfId="2" applyNumberFormat="1" applyFont="1" applyFill="1" applyBorder="1" applyAlignment="1">
      <alignment horizontal="right" vertical="center" shrinkToFit="1"/>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shrinkToFit="1"/>
    </xf>
    <xf numFmtId="176" fontId="6" fillId="0" borderId="21" xfId="2" applyNumberFormat="1" applyFont="1" applyFill="1" applyBorder="1" applyAlignment="1">
      <alignment horizontal="right" vertical="center" shrinkToFit="1"/>
    </xf>
    <xf numFmtId="176" fontId="6" fillId="0" borderId="22" xfId="2" applyNumberFormat="1" applyFont="1" applyFill="1" applyBorder="1" applyAlignment="1">
      <alignment horizontal="right" vertical="center" shrinkToFit="1"/>
    </xf>
    <xf numFmtId="0" fontId="7" fillId="0" borderId="0" xfId="2" applyFont="1" applyFill="1" applyBorder="1" applyAlignment="1">
      <alignment vertical="center"/>
    </xf>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shrinkToFit="1"/>
    </xf>
    <xf numFmtId="177" fontId="7" fillId="0" borderId="28" xfId="3" applyNumberFormat="1" applyFont="1" applyFill="1" applyBorder="1" applyAlignment="1" applyProtection="1">
      <alignment horizontal="right" vertical="center" shrinkToFit="1"/>
    </xf>
    <xf numFmtId="177" fontId="7" fillId="0" borderId="29" xfId="3" applyNumberFormat="1" applyFont="1" applyFill="1" applyBorder="1" applyAlignment="1" applyProtection="1">
      <alignment horizontal="right" vertical="center" shrinkToFit="1"/>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shrinkToFit="1"/>
    </xf>
    <xf numFmtId="177" fontId="7" fillId="0" borderId="34" xfId="3" applyNumberFormat="1" applyFont="1" applyFill="1" applyBorder="1" applyAlignment="1" applyProtection="1">
      <alignment horizontal="right" vertical="center" shrinkToFit="1"/>
    </xf>
    <xf numFmtId="177" fontId="7" fillId="0" borderId="35" xfId="3" applyNumberFormat="1" applyFont="1" applyFill="1" applyBorder="1" applyAlignment="1" applyProtection="1">
      <alignment horizontal="right" vertical="center" shrinkToFit="1"/>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shrinkToFit="1"/>
    </xf>
    <xf numFmtId="177" fontId="7" fillId="0" borderId="21" xfId="3" applyNumberFormat="1" applyFont="1" applyFill="1" applyBorder="1" applyAlignment="1" applyProtection="1">
      <alignment horizontal="right" vertical="center" shrinkToFit="1"/>
    </xf>
    <xf numFmtId="177" fontId="7" fillId="0" borderId="22" xfId="3" applyNumberFormat="1" applyFont="1" applyFill="1" applyBorder="1" applyAlignment="1" applyProtection="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NumberFormat="1"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2" fillId="0" borderId="0" xfId="3" applyFont="1" applyAlignment="1">
      <alignment horizontal="center" vertical="center" wrapText="1"/>
    </xf>
    <xf numFmtId="0" fontId="8" fillId="0" borderId="0" xfId="3" applyFont="1" applyAlignment="1">
      <alignment vertical="top"/>
    </xf>
    <xf numFmtId="0" fontId="13" fillId="0" borderId="0" xfId="3" applyFont="1">
      <alignment vertical="center"/>
    </xf>
    <xf numFmtId="0" fontId="12"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0" fontId="7" fillId="0" borderId="39" xfId="4" applyFont="1" applyFill="1" applyBorder="1" applyAlignment="1">
      <alignment vertical="center"/>
    </xf>
    <xf numFmtId="0" fontId="7" fillId="0" borderId="41" xfId="4" applyFont="1" applyFill="1" applyBorder="1" applyAlignment="1">
      <alignment vertical="center"/>
    </xf>
    <xf numFmtId="0" fontId="7" fillId="0" borderId="50"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0" fontId="4" fillId="0" borderId="0" xfId="1" applyFont="1" applyAlignment="1">
      <alignment horizontal="right"/>
    </xf>
    <xf numFmtId="0" fontId="14" fillId="2" borderId="1" xfId="1" applyFont="1" applyFill="1" applyBorder="1" applyAlignment="1"/>
    <xf numFmtId="0" fontId="14" fillId="2" borderId="2" xfId="1" applyFont="1" applyFill="1" applyBorder="1" applyAlignment="1">
      <alignment horizontal="right" vertical="top"/>
    </xf>
    <xf numFmtId="0" fontId="14" fillId="2" borderId="3" xfId="1" applyFont="1" applyFill="1" applyBorder="1" applyAlignment="1">
      <alignment horizontal="right" vertical="top"/>
    </xf>
    <xf numFmtId="0" fontId="16" fillId="4" borderId="5" xfId="5" applyFont="1" applyFill="1" applyBorder="1" applyAlignment="1">
      <alignment horizontal="center" vertical="center"/>
    </xf>
    <xf numFmtId="0" fontId="16" fillId="4" borderId="6" xfId="5" applyFont="1" applyFill="1" applyBorder="1" applyAlignment="1">
      <alignment horizontal="center" vertical="center"/>
    </xf>
    <xf numFmtId="0" fontId="14" fillId="0" borderId="7" xfId="1" applyFont="1" applyFill="1" applyBorder="1" applyAlignment="1">
      <alignment horizontal="center" vertical="center" wrapText="1"/>
    </xf>
    <xf numFmtId="177" fontId="14" fillId="0" borderId="5" xfId="5" applyNumberFormat="1" applyFont="1" applyFill="1" applyBorder="1" applyAlignment="1" applyProtection="1">
      <alignment horizontal="right" vertical="center" shrinkToFit="1"/>
    </xf>
    <xf numFmtId="177" fontId="14" fillId="0" borderId="10" xfId="5" applyNumberFormat="1" applyFont="1" applyFill="1" applyBorder="1" applyAlignment="1" applyProtection="1">
      <alignment horizontal="right" vertical="center" shrinkToFit="1"/>
    </xf>
    <xf numFmtId="0" fontId="14" fillId="0" borderId="11" xfId="1" applyFont="1" applyFill="1" applyBorder="1" applyAlignment="1">
      <alignment horizontal="center" vertical="center" wrapText="1"/>
    </xf>
    <xf numFmtId="177" fontId="14" fillId="0" borderId="15" xfId="5" applyNumberFormat="1" applyFont="1" applyFill="1" applyBorder="1" applyAlignment="1" applyProtection="1">
      <alignment horizontal="right" vertical="center" shrinkToFit="1"/>
    </xf>
    <xf numFmtId="177" fontId="14" fillId="0" borderId="16" xfId="5" applyNumberFormat="1" applyFont="1" applyFill="1" applyBorder="1" applyAlignment="1" applyProtection="1">
      <alignment horizontal="right" vertical="center" shrinkToFit="1"/>
    </xf>
    <xf numFmtId="177" fontId="14" fillId="0" borderId="34" xfId="5" applyNumberFormat="1" applyFont="1" applyFill="1" applyBorder="1" applyAlignment="1" applyProtection="1">
      <alignment horizontal="right" vertical="center" shrinkToFit="1"/>
    </xf>
    <xf numFmtId="177" fontId="14" fillId="0" borderId="35" xfId="5" applyNumberFormat="1" applyFont="1" applyFill="1" applyBorder="1" applyAlignment="1" applyProtection="1">
      <alignment horizontal="right" vertical="center" shrinkToFit="1"/>
    </xf>
    <xf numFmtId="0" fontId="14" fillId="0" borderId="47" xfId="1" applyFont="1" applyFill="1" applyBorder="1" applyAlignment="1">
      <alignment horizontal="center" vertical="center"/>
    </xf>
    <xf numFmtId="177" fontId="14" fillId="0" borderId="34" xfId="5" applyNumberFormat="1" applyFont="1" applyFill="1" applyBorder="1" applyAlignment="1" applyProtection="1">
      <alignment horizontal="right" vertical="center" shrinkToFit="1"/>
      <protection locked="0"/>
    </xf>
    <xf numFmtId="177" fontId="14" fillId="0" borderId="35" xfId="5" applyNumberFormat="1" applyFont="1" applyFill="1" applyBorder="1" applyAlignment="1" applyProtection="1">
      <alignment horizontal="right" vertical="center" shrinkToFit="1"/>
      <protection locked="0"/>
    </xf>
    <xf numFmtId="0" fontId="14" fillId="0" borderId="52" xfId="1" applyFont="1" applyFill="1" applyBorder="1" applyAlignment="1">
      <alignment horizontal="center" vertical="center"/>
    </xf>
    <xf numFmtId="177" fontId="14" fillId="0" borderId="21" xfId="5" applyNumberFormat="1" applyFont="1" applyFill="1" applyBorder="1" applyAlignment="1" applyProtection="1">
      <alignment horizontal="right" vertical="center" shrinkToFit="1"/>
      <protection locked="0"/>
    </xf>
    <xf numFmtId="177" fontId="14" fillId="0" borderId="22" xfId="5" applyNumberFormat="1" applyFont="1" applyFill="1" applyBorder="1" applyAlignment="1" applyProtection="1">
      <alignment horizontal="right" vertical="center" shrinkToFit="1"/>
      <protection locked="0"/>
    </xf>
    <xf numFmtId="0" fontId="14" fillId="0" borderId="1" xfId="1" applyFont="1" applyFill="1" applyBorder="1" applyAlignment="1">
      <alignment horizontal="center" vertical="center"/>
    </xf>
    <xf numFmtId="177" fontId="14" fillId="0" borderId="53" xfId="5" applyNumberFormat="1" applyFont="1" applyFill="1" applyBorder="1" applyAlignment="1" applyProtection="1">
      <alignment horizontal="right" vertical="center" shrinkToFit="1"/>
    </xf>
    <xf numFmtId="177" fontId="14" fillId="0" borderId="6" xfId="5" applyNumberFormat="1" applyFont="1" applyFill="1" applyBorder="1" applyAlignment="1" applyProtection="1">
      <alignment horizontal="right" vertical="center" shrinkToFit="1"/>
    </xf>
    <xf numFmtId="178" fontId="18" fillId="0" borderId="41" xfId="6" applyNumberFormat="1" applyFont="1" applyBorder="1" applyAlignment="1">
      <alignment vertical="center"/>
    </xf>
    <xf numFmtId="178" fontId="18" fillId="0" borderId="51" xfId="6" applyNumberFormat="1" applyFont="1" applyBorder="1" applyAlignment="1">
      <alignment vertical="center"/>
    </xf>
    <xf numFmtId="178" fontId="18" fillId="0" borderId="15" xfId="6" applyNumberFormat="1" applyFont="1" applyBorder="1" applyAlignment="1">
      <alignment horizontal="center" vertical="center" wrapText="1"/>
    </xf>
    <xf numFmtId="178" fontId="18" fillId="0" borderId="39" xfId="6" applyNumberFormat="1" applyFont="1" applyBorder="1" applyAlignment="1">
      <alignment horizontal="center" vertical="center"/>
    </xf>
    <xf numFmtId="178" fontId="18" fillId="0" borderId="31" xfId="6" applyNumberFormat="1" applyFont="1" applyBorder="1" applyAlignment="1">
      <alignment horizontal="center" vertical="center"/>
    </xf>
    <xf numFmtId="178" fontId="18" fillId="0" borderId="42" xfId="6" applyNumberFormat="1" applyFont="1" applyBorder="1" applyAlignment="1">
      <alignment horizontal="center" vertical="center"/>
    </xf>
    <xf numFmtId="0" fontId="17" fillId="0" borderId="0" xfId="6"/>
    <xf numFmtId="178" fontId="18" fillId="0" borderId="37" xfId="6" applyNumberFormat="1" applyFont="1" applyBorder="1" applyAlignment="1">
      <alignment vertical="center"/>
    </xf>
    <xf numFmtId="178" fontId="18" fillId="0" borderId="40" xfId="6" applyNumberFormat="1" applyFont="1" applyBorder="1" applyAlignment="1">
      <alignment vertical="center"/>
    </xf>
    <xf numFmtId="0" fontId="17" fillId="0" borderId="50" xfId="6" applyFont="1" applyBorder="1" applyAlignment="1">
      <alignment vertical="center"/>
    </xf>
    <xf numFmtId="178" fontId="18" fillId="0" borderId="41" xfId="6" applyNumberFormat="1" applyFont="1" applyBorder="1" applyAlignment="1">
      <alignment horizontal="center" vertical="center"/>
    </xf>
    <xf numFmtId="178" fontId="18" fillId="0" borderId="54" xfId="6" applyNumberFormat="1" applyFont="1" applyBorder="1" applyAlignment="1">
      <alignment horizontal="center" vertical="center" wrapText="1"/>
    </xf>
    <xf numFmtId="178" fontId="18" fillId="0" borderId="55" xfId="6" applyNumberFormat="1" applyFont="1" applyBorder="1" applyAlignment="1">
      <alignment horizontal="center" vertical="center"/>
    </xf>
    <xf numFmtId="178" fontId="18" fillId="0" borderId="56" xfId="6" applyNumberFormat="1" applyFont="1" applyBorder="1" applyAlignment="1">
      <alignment horizontal="center" vertical="center" wrapText="1"/>
    </xf>
    <xf numFmtId="178" fontId="18" fillId="0" borderId="34" xfId="6" applyNumberFormat="1" applyFont="1" applyBorder="1" applyAlignment="1">
      <alignment horizontal="center" vertical="center"/>
    </xf>
    <xf numFmtId="178" fontId="18" fillId="0" borderId="51" xfId="6" applyNumberFormat="1" applyFont="1" applyBorder="1" applyAlignment="1">
      <alignment horizontal="center" vertical="center"/>
    </xf>
    <xf numFmtId="179" fontId="18" fillId="0" borderId="15" xfId="6" applyNumberFormat="1" applyFont="1" applyFill="1" applyBorder="1" applyAlignment="1">
      <alignment vertical="center"/>
    </xf>
    <xf numFmtId="179" fontId="18" fillId="0" borderId="41" xfId="6" applyNumberFormat="1" applyFont="1" applyFill="1" applyBorder="1" applyAlignment="1">
      <alignment vertical="center"/>
    </xf>
    <xf numFmtId="180" fontId="18" fillId="0" borderId="57" xfId="6" applyNumberFormat="1" applyFont="1" applyFill="1" applyBorder="1" applyAlignment="1">
      <alignment vertical="center"/>
    </xf>
    <xf numFmtId="179" fontId="18" fillId="0" borderId="55" xfId="6" applyNumberFormat="1" applyFont="1" applyFill="1" applyBorder="1" applyAlignment="1">
      <alignment vertical="center"/>
    </xf>
    <xf numFmtId="180" fontId="18" fillId="0" borderId="58" xfId="6" applyNumberFormat="1" applyFont="1" applyFill="1" applyBorder="1" applyAlignment="1">
      <alignment vertical="center"/>
    </xf>
    <xf numFmtId="180" fontId="18" fillId="0" borderId="15" xfId="6" applyNumberFormat="1" applyFont="1" applyBorder="1" applyAlignment="1">
      <alignment vertical="center"/>
    </xf>
    <xf numFmtId="178" fontId="18" fillId="0" borderId="37" xfId="6" applyNumberFormat="1" applyFont="1" applyBorder="1" applyAlignment="1">
      <alignment horizontal="center" vertical="center"/>
    </xf>
    <xf numFmtId="178" fontId="18" fillId="0" borderId="59" xfId="6" applyNumberFormat="1" applyFont="1" applyBorder="1" applyAlignment="1">
      <alignment horizontal="center" vertical="center"/>
    </xf>
    <xf numFmtId="179" fontId="18" fillId="0" borderId="60" xfId="6" applyNumberFormat="1" applyFont="1" applyFill="1" applyBorder="1" applyAlignment="1">
      <alignment vertical="center"/>
    </xf>
    <xf numFmtId="179" fontId="18" fillId="0" borderId="61" xfId="6" applyNumberFormat="1" applyFont="1" applyFill="1" applyBorder="1" applyAlignment="1">
      <alignment vertical="center"/>
    </xf>
    <xf numFmtId="180" fontId="18" fillId="0" borderId="59" xfId="6" applyNumberFormat="1" applyFont="1" applyFill="1" applyBorder="1" applyAlignment="1">
      <alignment vertical="center"/>
    </xf>
    <xf numFmtId="179" fontId="18" fillId="0" borderId="62" xfId="6" applyNumberFormat="1" applyFont="1" applyFill="1" applyBorder="1" applyAlignment="1">
      <alignment vertical="center"/>
    </xf>
    <xf numFmtId="180" fontId="18" fillId="0" borderId="63" xfId="6" applyNumberFormat="1" applyFont="1" applyFill="1" applyBorder="1" applyAlignment="1">
      <alignment vertical="center"/>
    </xf>
    <xf numFmtId="180" fontId="18" fillId="0" borderId="60" xfId="6" applyNumberFormat="1" applyFont="1" applyBorder="1" applyAlignment="1">
      <alignment vertical="center"/>
    </xf>
    <xf numFmtId="179" fontId="18" fillId="0" borderId="60" xfId="6" applyNumberFormat="1" applyFont="1" applyFill="1" applyBorder="1" applyAlignment="1">
      <alignment vertical="center" wrapText="1"/>
    </xf>
    <xf numFmtId="179" fontId="18" fillId="0" borderId="15" xfId="6" applyNumberFormat="1" applyFont="1" applyBorder="1" applyAlignment="1">
      <alignment vertical="center"/>
    </xf>
    <xf numFmtId="179" fontId="18" fillId="0" borderId="41" xfId="6" applyNumberFormat="1" applyFont="1" applyBorder="1" applyAlignment="1">
      <alignment vertical="center"/>
    </xf>
    <xf numFmtId="180" fontId="18" fillId="0" borderId="57" xfId="6" applyNumberFormat="1" applyFont="1" applyBorder="1" applyAlignment="1">
      <alignment vertical="center"/>
    </xf>
    <xf numFmtId="179" fontId="18" fillId="0" borderId="55" xfId="6" applyNumberFormat="1" applyFont="1" applyBorder="1" applyAlignment="1">
      <alignment vertical="center"/>
    </xf>
    <xf numFmtId="180" fontId="18" fillId="0" borderId="12" xfId="6" applyNumberFormat="1" applyFont="1" applyBorder="1" applyAlignment="1">
      <alignment vertical="center"/>
    </xf>
    <xf numFmtId="0" fontId="17" fillId="0" borderId="34" xfId="6" applyBorder="1"/>
    <xf numFmtId="0" fontId="17" fillId="0" borderId="34" xfId="6" applyBorder="1" applyAlignment="1">
      <alignment vertical="center"/>
    </xf>
    <xf numFmtId="0" fontId="19" fillId="0" borderId="34" xfId="6" applyFont="1" applyBorder="1"/>
    <xf numFmtId="0" fontId="17" fillId="0" borderId="0" xfId="7" applyAlignment="1"/>
    <xf numFmtId="0" fontId="17" fillId="0" borderId="34" xfId="7" applyBorder="1" applyAlignment="1"/>
    <xf numFmtId="177" fontId="17" fillId="0" borderId="34" xfId="7" applyNumberFormat="1" applyBorder="1" applyAlignment="1"/>
    <xf numFmtId="0" fontId="17" fillId="5" borderId="0" xfId="6" applyFill="1" applyProtection="1">
      <protection hidden="1"/>
    </xf>
    <xf numFmtId="0" fontId="17" fillId="5" borderId="0" xfId="6" applyFill="1"/>
    <xf numFmtId="0" fontId="1" fillId="0" borderId="0" xfId="11" applyFont="1" applyFill="1">
      <alignment vertical="center"/>
    </xf>
    <xf numFmtId="0" fontId="1" fillId="0" borderId="0" xfId="11" applyFont="1" applyFill="1" applyBorder="1">
      <alignment vertical="center"/>
    </xf>
    <xf numFmtId="0" fontId="23" fillId="0" borderId="41" xfId="11" applyFont="1" applyFill="1" applyBorder="1">
      <alignment vertical="center"/>
    </xf>
    <xf numFmtId="0" fontId="1" fillId="0" borderId="12" xfId="11" applyFont="1" applyFill="1" applyBorder="1">
      <alignment vertical="center"/>
    </xf>
    <xf numFmtId="0" fontId="1" fillId="0" borderId="51" xfId="11" applyFont="1" applyFill="1" applyBorder="1">
      <alignment vertical="center"/>
    </xf>
    <xf numFmtId="0" fontId="1" fillId="0" borderId="64" xfId="11" applyFont="1" applyFill="1" applyBorder="1">
      <alignment vertical="center"/>
    </xf>
    <xf numFmtId="178" fontId="3" fillId="0" borderId="0" xfId="11" applyNumberFormat="1" applyFont="1" applyFill="1" applyBorder="1">
      <alignment vertical="center"/>
    </xf>
    <xf numFmtId="0" fontId="1" fillId="0" borderId="38" xfId="11" applyFont="1" applyFill="1" applyBorder="1">
      <alignment vertical="center"/>
    </xf>
    <xf numFmtId="0" fontId="1" fillId="5" borderId="41" xfId="11" applyFont="1" applyFill="1" applyBorder="1">
      <alignment vertical="center"/>
    </xf>
    <xf numFmtId="0" fontId="1" fillId="5" borderId="12" xfId="11" applyFont="1" applyFill="1" applyBorder="1">
      <alignment vertical="center"/>
    </xf>
    <xf numFmtId="0" fontId="1" fillId="5" borderId="51" xfId="11" applyFont="1" applyFill="1" applyBorder="1">
      <alignment vertical="center"/>
    </xf>
    <xf numFmtId="0" fontId="1" fillId="5" borderId="39" xfId="11" applyFont="1" applyFill="1" applyBorder="1">
      <alignment vertical="center"/>
    </xf>
    <xf numFmtId="0" fontId="1" fillId="5" borderId="31" xfId="11" applyFont="1" applyFill="1" applyBorder="1">
      <alignment vertical="center"/>
    </xf>
    <xf numFmtId="0" fontId="1" fillId="5" borderId="42" xfId="11" applyFont="1" applyFill="1" applyBorder="1">
      <alignment vertical="center"/>
    </xf>
    <xf numFmtId="178" fontId="3" fillId="5" borderId="37" xfId="11" applyNumberFormat="1" applyFont="1" applyFill="1" applyBorder="1">
      <alignment vertical="center"/>
    </xf>
    <xf numFmtId="178" fontId="3" fillId="5" borderId="56" xfId="11" applyNumberFormat="1" applyFont="1" applyFill="1" applyBorder="1">
      <alignment vertical="center"/>
    </xf>
    <xf numFmtId="178" fontId="3" fillId="5" borderId="40" xfId="11" applyNumberFormat="1" applyFont="1" applyFill="1" applyBorder="1">
      <alignment vertical="center"/>
    </xf>
    <xf numFmtId="178" fontId="3" fillId="5" borderId="34" xfId="11" applyNumberFormat="1" applyFont="1" applyFill="1" applyBorder="1" applyAlignment="1">
      <alignment horizontal="center" vertical="center"/>
    </xf>
    <xf numFmtId="178" fontId="21" fillId="5" borderId="65" xfId="11" applyNumberFormat="1" applyFont="1" applyFill="1" applyBorder="1" applyAlignment="1">
      <alignment horizontal="center" vertical="center"/>
    </xf>
    <xf numFmtId="178" fontId="3" fillId="5" borderId="54" xfId="11" applyNumberFormat="1" applyFont="1" applyFill="1" applyBorder="1" applyAlignment="1">
      <alignment horizontal="center" vertical="center"/>
    </xf>
    <xf numFmtId="177" fontId="3" fillId="5" borderId="50" xfId="12" applyNumberFormat="1" applyFont="1" applyFill="1" applyBorder="1" applyAlignment="1">
      <alignment horizontal="right" vertical="center" shrinkToFit="1"/>
    </xf>
    <xf numFmtId="177" fontId="3" fillId="5" borderId="37" xfId="12" applyNumberFormat="1" applyFont="1" applyFill="1" applyBorder="1" applyAlignment="1">
      <alignment horizontal="right" vertical="center" shrinkToFit="1"/>
    </xf>
    <xf numFmtId="181" fontId="3" fillId="5" borderId="66" xfId="12" applyNumberFormat="1" applyFont="1" applyFill="1" applyBorder="1" applyAlignment="1">
      <alignment horizontal="right" vertical="center" shrinkToFit="1"/>
    </xf>
    <xf numFmtId="177" fontId="3" fillId="5" borderId="34" xfId="12" applyNumberFormat="1" applyFont="1" applyFill="1" applyBorder="1" applyAlignment="1">
      <alignment horizontal="right" vertical="center" shrinkToFit="1"/>
    </xf>
    <xf numFmtId="177" fontId="3" fillId="5" borderId="39" xfId="12" applyNumberFormat="1" applyFont="1" applyFill="1" applyBorder="1" applyAlignment="1">
      <alignment horizontal="right" vertical="center" shrinkToFit="1"/>
    </xf>
    <xf numFmtId="181" fontId="3" fillId="5" borderId="54" xfId="12" applyNumberFormat="1" applyFont="1" applyFill="1" applyBorder="1" applyAlignment="1">
      <alignment horizontal="right" vertical="center" shrinkToFit="1"/>
    </xf>
    <xf numFmtId="0" fontId="1" fillId="0" borderId="0" xfId="11" applyNumberFormat="1" applyFont="1" applyFill="1" applyBorder="1">
      <alignment vertical="center"/>
    </xf>
    <xf numFmtId="182" fontId="3" fillId="0" borderId="0" xfId="11" applyNumberFormat="1" applyFont="1" applyFill="1" applyBorder="1">
      <alignment vertical="center"/>
    </xf>
    <xf numFmtId="178" fontId="3" fillId="0" borderId="39" xfId="11" applyNumberFormat="1" applyFont="1" applyFill="1" applyBorder="1">
      <alignment vertical="center"/>
    </xf>
    <xf numFmtId="178" fontId="3" fillId="0" borderId="31" xfId="11" applyNumberFormat="1" applyFont="1" applyFill="1" applyBorder="1">
      <alignment vertical="center"/>
    </xf>
    <xf numFmtId="178" fontId="3" fillId="0" borderId="42" xfId="11" applyNumberFormat="1" applyFont="1" applyFill="1" applyBorder="1">
      <alignment vertical="center"/>
    </xf>
    <xf numFmtId="178" fontId="3" fillId="0" borderId="34" xfId="11" applyNumberFormat="1" applyFont="1" applyFill="1" applyBorder="1" applyAlignment="1">
      <alignment horizontal="center" vertical="center"/>
    </xf>
    <xf numFmtId="178" fontId="3" fillId="0" borderId="65" xfId="11" applyNumberFormat="1" applyFont="1" applyFill="1" applyBorder="1" applyAlignment="1">
      <alignment horizontal="center" vertical="center"/>
    </xf>
    <xf numFmtId="178" fontId="3" fillId="0" borderId="54" xfId="11" applyNumberFormat="1" applyFont="1" applyFill="1" applyBorder="1" applyAlignment="1">
      <alignment horizontal="center" vertical="center"/>
    </xf>
    <xf numFmtId="178" fontId="3" fillId="0" borderId="0" xfId="11" applyNumberFormat="1" applyFont="1" applyFill="1" applyBorder="1" applyAlignment="1">
      <alignment horizontal="center" vertical="center"/>
    </xf>
    <xf numFmtId="178" fontId="3" fillId="0" borderId="64" xfId="11" applyNumberFormat="1" applyFont="1" applyFill="1" applyBorder="1">
      <alignment vertical="center"/>
    </xf>
    <xf numFmtId="183" fontId="18" fillId="0" borderId="34" xfId="11" applyNumberFormat="1" applyFont="1" applyFill="1" applyBorder="1" applyAlignment="1">
      <alignment horizontal="right" vertical="center" shrinkToFit="1"/>
    </xf>
    <xf numFmtId="183" fontId="18" fillId="0" borderId="65" xfId="11" applyNumberFormat="1" applyFont="1" applyFill="1" applyBorder="1" applyAlignment="1">
      <alignment horizontal="right" vertical="center" shrinkToFit="1"/>
    </xf>
    <xf numFmtId="183" fontId="3" fillId="0" borderId="54" xfId="11" applyNumberFormat="1" applyFont="1" applyFill="1" applyBorder="1" applyAlignment="1">
      <alignment horizontal="right" vertical="center" shrinkToFit="1"/>
    </xf>
    <xf numFmtId="178" fontId="3" fillId="0" borderId="38" xfId="11" applyNumberFormat="1" applyFont="1" applyFill="1" applyBorder="1">
      <alignment vertical="center"/>
    </xf>
    <xf numFmtId="178" fontId="3" fillId="0" borderId="0" xfId="11" applyNumberFormat="1" applyFont="1" applyFill="1">
      <alignment vertical="center"/>
    </xf>
    <xf numFmtId="181" fontId="18" fillId="0" borderId="34" xfId="11" applyNumberFormat="1" applyFont="1" applyFill="1" applyBorder="1" applyAlignment="1">
      <alignment horizontal="right" vertical="center" shrinkToFit="1"/>
    </xf>
    <xf numFmtId="181" fontId="18" fillId="0" borderId="65" xfId="11" applyNumberFormat="1" applyFont="1" applyFill="1" applyBorder="1" applyAlignment="1">
      <alignment horizontal="right" vertical="center" shrinkToFit="1"/>
    </xf>
    <xf numFmtId="181" fontId="3" fillId="0" borderId="54" xfId="11" applyNumberFormat="1" applyFont="1" applyFill="1" applyBorder="1" applyAlignment="1">
      <alignment horizontal="right" vertical="center" shrinkToFit="1"/>
    </xf>
    <xf numFmtId="178" fontId="3" fillId="0" borderId="37" xfId="11" applyNumberFormat="1" applyFont="1" applyFill="1" applyBorder="1">
      <alignment vertical="center"/>
    </xf>
    <xf numFmtId="178" fontId="3" fillId="0" borderId="56" xfId="11" applyNumberFormat="1" applyFont="1" applyFill="1" applyBorder="1">
      <alignment vertical="center"/>
    </xf>
    <xf numFmtId="182" fontId="3" fillId="0" borderId="56" xfId="11" applyNumberFormat="1" applyFont="1" applyFill="1" applyBorder="1">
      <alignment vertical="center"/>
    </xf>
    <xf numFmtId="178" fontId="3" fillId="0" borderId="40" xfId="11" applyNumberFormat="1" applyFont="1" applyFill="1" applyBorder="1">
      <alignment vertical="center"/>
    </xf>
    <xf numFmtId="0" fontId="3" fillId="0" borderId="0" xfId="11" applyFont="1" applyFill="1">
      <alignment vertical="center"/>
    </xf>
    <xf numFmtId="0" fontId="1" fillId="0" borderId="51" xfId="11" applyFont="1" applyFill="1" applyBorder="1" applyAlignment="1"/>
    <xf numFmtId="0" fontId="1" fillId="0" borderId="38" xfId="11" applyFont="1" applyFill="1" applyBorder="1" applyAlignment="1"/>
    <xf numFmtId="177" fontId="3" fillId="5" borderId="34" xfId="11" applyNumberFormat="1" applyFont="1" applyFill="1" applyBorder="1" applyAlignment="1">
      <alignment horizontal="right" vertical="center" shrinkToFit="1"/>
    </xf>
    <xf numFmtId="177" fontId="3" fillId="5" borderId="65" xfId="11" applyNumberFormat="1" applyFont="1" applyFill="1" applyBorder="1" applyAlignment="1">
      <alignment horizontal="right" vertical="center" shrinkToFit="1"/>
    </xf>
    <xf numFmtId="181" fontId="3" fillId="5" borderId="54" xfId="11" applyNumberFormat="1" applyFont="1" applyFill="1" applyBorder="1" applyAlignment="1">
      <alignment horizontal="right" vertical="center" shrinkToFit="1"/>
    </xf>
    <xf numFmtId="177" fontId="3" fillId="0" borderId="34" xfId="11" applyNumberFormat="1" applyFont="1" applyFill="1" applyBorder="1" applyAlignment="1">
      <alignment horizontal="right" vertical="center" shrinkToFit="1"/>
    </xf>
    <xf numFmtId="177" fontId="3" fillId="0" borderId="65" xfId="11" applyNumberFormat="1" applyFont="1" applyFill="1" applyBorder="1" applyAlignment="1">
      <alignment horizontal="right" vertical="center" shrinkToFit="1"/>
    </xf>
    <xf numFmtId="0" fontId="3" fillId="0" borderId="0" xfId="11" applyFont="1" applyFill="1" applyBorder="1" applyAlignment="1"/>
    <xf numFmtId="0" fontId="1" fillId="0" borderId="0" xfId="11" applyFont="1" applyFill="1" applyBorder="1" applyAlignment="1"/>
    <xf numFmtId="182" fontId="3" fillId="0" borderId="12" xfId="11" applyNumberFormat="1" applyFont="1" applyFill="1" applyBorder="1">
      <alignment vertical="center"/>
    </xf>
    <xf numFmtId="0" fontId="1" fillId="0" borderId="56" xfId="11" applyFont="1" applyFill="1" applyBorder="1">
      <alignment vertical="center"/>
    </xf>
    <xf numFmtId="0" fontId="23" fillId="0" borderId="64" xfId="11" applyFont="1" applyFill="1" applyBorder="1">
      <alignment vertical="center"/>
    </xf>
    <xf numFmtId="0" fontId="1" fillId="0" borderId="56" xfId="12" applyFont="1" applyFill="1" applyBorder="1">
      <alignment vertical="center"/>
    </xf>
    <xf numFmtId="182" fontId="3" fillId="0" borderId="56" xfId="12" applyNumberFormat="1" applyFont="1" applyFill="1" applyBorder="1">
      <alignment vertical="center"/>
    </xf>
    <xf numFmtId="178" fontId="18" fillId="0" borderId="41" xfId="13" applyNumberFormat="1" applyFont="1" applyBorder="1" applyAlignment="1">
      <alignment vertical="center"/>
    </xf>
    <xf numFmtId="178" fontId="18" fillId="0" borderId="51" xfId="13" applyNumberFormat="1" applyFont="1" applyBorder="1" applyAlignment="1">
      <alignment vertical="center"/>
    </xf>
    <xf numFmtId="178" fontId="18" fillId="0" borderId="37" xfId="13" applyNumberFormat="1" applyFont="1" applyBorder="1" applyAlignment="1">
      <alignment vertical="center"/>
    </xf>
    <xf numFmtId="178" fontId="18" fillId="0" borderId="40" xfId="13" applyNumberFormat="1" applyFont="1" applyBorder="1" applyAlignment="1">
      <alignment vertical="center"/>
    </xf>
    <xf numFmtId="178" fontId="18" fillId="0" borderId="41" xfId="13" applyNumberFormat="1" applyFont="1" applyBorder="1" applyAlignment="1">
      <alignment horizontal="center" vertical="center"/>
    </xf>
    <xf numFmtId="178" fontId="18" fillId="0" borderId="54" xfId="13" applyNumberFormat="1" applyFont="1" applyBorder="1" applyAlignment="1">
      <alignment horizontal="center" vertical="center" wrapText="1"/>
    </xf>
    <xf numFmtId="178" fontId="22" fillId="0" borderId="55" xfId="13" applyNumberFormat="1" applyFont="1" applyBorder="1" applyAlignment="1">
      <alignment horizontal="center" vertical="center"/>
    </xf>
    <xf numFmtId="178" fontId="18" fillId="0" borderId="56" xfId="13" applyNumberFormat="1" applyFont="1" applyBorder="1" applyAlignment="1">
      <alignment horizontal="center" vertical="center" wrapText="1"/>
    </xf>
    <xf numFmtId="178" fontId="18" fillId="0" borderId="34" xfId="13" applyNumberFormat="1" applyFont="1" applyBorder="1" applyAlignment="1">
      <alignment horizontal="center" vertical="center"/>
    </xf>
    <xf numFmtId="177" fontId="18" fillId="0" borderId="15" xfId="14" applyNumberFormat="1" applyFont="1" applyFill="1" applyBorder="1" applyAlignment="1">
      <alignment horizontal="right" vertical="center" shrinkToFit="1"/>
    </xf>
    <xf numFmtId="177" fontId="18" fillId="0" borderId="41" xfId="14" applyNumberFormat="1" applyFont="1" applyFill="1" applyBorder="1" applyAlignment="1">
      <alignment horizontal="right" vertical="center" shrinkToFit="1"/>
    </xf>
    <xf numFmtId="181" fontId="18" fillId="0" borderId="57" xfId="14" applyNumberFormat="1" applyFont="1" applyFill="1" applyBorder="1" applyAlignment="1">
      <alignment horizontal="right" vertical="center" shrinkToFit="1"/>
    </xf>
    <xf numFmtId="177" fontId="18" fillId="0" borderId="55" xfId="14" applyNumberFormat="1" applyFont="1" applyFill="1" applyBorder="1" applyAlignment="1">
      <alignment horizontal="right" vertical="center" shrinkToFit="1"/>
    </xf>
    <xf numFmtId="181" fontId="18" fillId="0" borderId="58" xfId="14" applyNumberFormat="1" applyFont="1" applyFill="1" applyBorder="1" applyAlignment="1">
      <alignment horizontal="right" vertical="center" shrinkToFit="1"/>
    </xf>
    <xf numFmtId="181" fontId="18" fillId="0" borderId="15" xfId="14" applyNumberFormat="1" applyFont="1" applyBorder="1" applyAlignment="1">
      <alignment horizontal="right" vertical="center" shrinkToFit="1"/>
    </xf>
    <xf numFmtId="178" fontId="18" fillId="0" borderId="37" xfId="13" applyNumberFormat="1" applyFont="1" applyBorder="1" applyAlignment="1">
      <alignment horizontal="center" vertical="center"/>
    </xf>
    <xf numFmtId="178" fontId="18" fillId="0" borderId="59" xfId="13" applyNumberFormat="1" applyFont="1" applyBorder="1" applyAlignment="1">
      <alignment horizontal="center" vertical="center"/>
    </xf>
    <xf numFmtId="177" fontId="18" fillId="0" borderId="60" xfId="14" applyNumberFormat="1" applyFont="1" applyFill="1" applyBorder="1" applyAlignment="1">
      <alignment horizontal="right" vertical="center" shrinkToFit="1"/>
    </xf>
    <xf numFmtId="177" fontId="18" fillId="0" borderId="61" xfId="14" applyNumberFormat="1" applyFont="1" applyFill="1" applyBorder="1" applyAlignment="1">
      <alignment horizontal="right" vertical="center" shrinkToFit="1"/>
    </xf>
    <xf numFmtId="181" fontId="18" fillId="0" borderId="59" xfId="14" applyNumberFormat="1" applyFont="1" applyFill="1" applyBorder="1" applyAlignment="1">
      <alignment horizontal="right" vertical="center" shrinkToFit="1"/>
    </xf>
    <xf numFmtId="177" fontId="18" fillId="0" borderId="62" xfId="14" applyNumberFormat="1" applyFont="1" applyFill="1" applyBorder="1" applyAlignment="1">
      <alignment horizontal="right" vertical="center" shrinkToFit="1"/>
    </xf>
    <xf numFmtId="181" fontId="18" fillId="0" borderId="63" xfId="14" applyNumberFormat="1" applyFont="1" applyFill="1" applyBorder="1" applyAlignment="1">
      <alignment horizontal="right" vertical="center" shrinkToFit="1"/>
    </xf>
    <xf numFmtId="181" fontId="18" fillId="0" borderId="60" xfId="14" applyNumberFormat="1" applyFont="1" applyBorder="1" applyAlignment="1">
      <alignment horizontal="right" vertical="center" shrinkToFit="1"/>
    </xf>
    <xf numFmtId="178" fontId="18" fillId="0" borderId="51" xfId="13" applyNumberFormat="1" applyFont="1" applyBorder="1" applyAlignment="1">
      <alignment horizontal="center" vertical="center"/>
    </xf>
    <xf numFmtId="177" fontId="18" fillId="0" borderId="15" xfId="14" applyNumberFormat="1" applyFont="1" applyBorder="1" applyAlignment="1">
      <alignment horizontal="right" vertical="center" shrinkToFit="1"/>
    </xf>
    <xf numFmtId="177" fontId="18" fillId="0" borderId="41" xfId="14" applyNumberFormat="1" applyFont="1" applyBorder="1" applyAlignment="1">
      <alignment horizontal="right" vertical="center" shrinkToFit="1"/>
    </xf>
    <xf numFmtId="181" fontId="18" fillId="0" borderId="57" xfId="14" applyNumberFormat="1" applyFont="1" applyBorder="1" applyAlignment="1">
      <alignment horizontal="right" vertical="center" shrinkToFit="1"/>
    </xf>
    <xf numFmtId="177" fontId="18" fillId="0" borderId="55" xfId="14" applyNumberFormat="1" applyFont="1" applyBorder="1" applyAlignment="1">
      <alignment horizontal="right" vertical="center" shrinkToFit="1"/>
    </xf>
    <xf numFmtId="181" fontId="18" fillId="0" borderId="12" xfId="14" applyNumberFormat="1" applyFont="1" applyBorder="1" applyAlignment="1">
      <alignment horizontal="right" vertical="center" shrinkToFit="1"/>
    </xf>
    <xf numFmtId="0" fontId="1" fillId="0" borderId="37" xfId="11" applyFont="1" applyFill="1" applyBorder="1">
      <alignment vertical="center"/>
    </xf>
    <xf numFmtId="0" fontId="1" fillId="0" borderId="40" xfId="11" applyFont="1" applyFill="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178" fontId="3" fillId="0" borderId="12" xfId="11" applyNumberFormat="1" applyFont="1" applyFill="1" applyBorder="1">
      <alignment vertical="center"/>
    </xf>
    <xf numFmtId="0" fontId="1" fillId="5" borderId="34" xfId="11" applyFont="1" applyFill="1" applyBorder="1" applyAlignment="1">
      <alignment horizontal="center" vertical="center" wrapText="1"/>
    </xf>
    <xf numFmtId="0" fontId="1" fillId="5" borderId="34" xfId="11" applyFont="1" applyFill="1" applyBorder="1" applyAlignment="1">
      <alignment horizontal="center" vertical="center"/>
    </xf>
    <xf numFmtId="179" fontId="3" fillId="5" borderId="39" xfId="12" applyNumberFormat="1" applyFont="1" applyFill="1" applyBorder="1" applyAlignment="1">
      <alignment horizontal="left" vertical="center" wrapText="1"/>
    </xf>
    <xf numFmtId="179" fontId="3" fillId="5" borderId="31" xfId="12" applyNumberFormat="1" applyFont="1" applyFill="1" applyBorder="1" applyAlignment="1">
      <alignment horizontal="left" vertical="center" wrapText="1"/>
    </xf>
    <xf numFmtId="179" fontId="3" fillId="5" borderId="42" xfId="12" applyNumberFormat="1" applyFont="1" applyFill="1" applyBorder="1" applyAlignment="1">
      <alignment horizontal="left" vertical="center" wrapText="1"/>
    </xf>
    <xf numFmtId="0" fontId="3" fillId="5" borderId="39" xfId="12" applyFont="1" applyFill="1" applyBorder="1" applyAlignment="1">
      <alignment horizontal="left" vertical="center"/>
    </xf>
    <xf numFmtId="0" fontId="3" fillId="5" borderId="31" xfId="12" applyFont="1" applyFill="1" applyBorder="1" applyAlignment="1">
      <alignment horizontal="left" vertical="center"/>
    </xf>
    <xf numFmtId="0" fontId="3" fillId="5" borderId="42" xfId="12" applyFont="1" applyFill="1" applyBorder="1" applyAlignment="1">
      <alignment horizontal="left" vertical="center"/>
    </xf>
    <xf numFmtId="178" fontId="18" fillId="0" borderId="39" xfId="11" applyNumberFormat="1" applyFont="1" applyBorder="1">
      <alignment vertical="center"/>
    </xf>
    <xf numFmtId="178" fontId="18" fillId="0" borderId="31" xfId="11" applyNumberFormat="1" applyFont="1" applyBorder="1">
      <alignment vertical="center"/>
    </xf>
    <xf numFmtId="178" fontId="18" fillId="0" borderId="42" xfId="11" applyNumberFormat="1" applyFont="1" applyBorder="1">
      <alignment vertical="center"/>
    </xf>
    <xf numFmtId="178" fontId="18" fillId="0" borderId="15" xfId="13" applyNumberFormat="1" applyFont="1" applyBorder="1" applyAlignment="1">
      <alignment horizontal="center" vertical="center" wrapText="1"/>
    </xf>
    <xf numFmtId="178" fontId="18" fillId="0" borderId="50" xfId="13" applyNumberFormat="1" applyFont="1" applyBorder="1" applyAlignment="1">
      <alignment horizontal="center" vertical="center" wrapText="1"/>
    </xf>
    <xf numFmtId="178" fontId="18" fillId="0" borderId="39" xfId="13" applyNumberFormat="1" applyFont="1" applyBorder="1" applyAlignment="1">
      <alignment horizontal="center" vertical="center"/>
    </xf>
    <xf numFmtId="178" fontId="18" fillId="0" borderId="31" xfId="13" applyNumberFormat="1" applyFont="1" applyBorder="1" applyAlignment="1">
      <alignment horizontal="center" vertical="center"/>
    </xf>
    <xf numFmtId="178" fontId="18" fillId="0" borderId="42" xfId="13" applyNumberFormat="1" applyFont="1" applyBorder="1" applyAlignment="1">
      <alignment horizontal="center" vertical="center"/>
    </xf>
    <xf numFmtId="178" fontId="3" fillId="5" borderId="39" xfId="11" applyNumberFormat="1" applyFont="1" applyFill="1" applyBorder="1" applyAlignment="1">
      <alignment vertical="center" wrapText="1"/>
    </xf>
    <xf numFmtId="178" fontId="3" fillId="5" borderId="31" xfId="11" applyNumberFormat="1" applyFont="1" applyFill="1" applyBorder="1" applyAlignment="1">
      <alignment vertical="center" wrapText="1"/>
    </xf>
    <xf numFmtId="178" fontId="3" fillId="5" borderId="42" xfId="11" applyNumberFormat="1" applyFont="1" applyFill="1" applyBorder="1" applyAlignment="1">
      <alignment vertical="center" wrapText="1"/>
    </xf>
    <xf numFmtId="178" fontId="3" fillId="0" borderId="39" xfId="11" applyNumberFormat="1" applyFont="1" applyFill="1" applyBorder="1" applyAlignment="1">
      <alignment vertical="center" wrapText="1"/>
    </xf>
    <xf numFmtId="178" fontId="3" fillId="0" borderId="31" xfId="11" applyNumberFormat="1" applyFont="1" applyFill="1" applyBorder="1" applyAlignment="1">
      <alignment vertical="center" wrapText="1"/>
    </xf>
    <xf numFmtId="178" fontId="3" fillId="0" borderId="42" xfId="11" applyNumberFormat="1" applyFont="1" applyFill="1" applyBorder="1" applyAlignment="1">
      <alignment vertical="center" wrapText="1"/>
    </xf>
    <xf numFmtId="0" fontId="3" fillId="5" borderId="39" xfId="11" applyFont="1" applyFill="1" applyBorder="1" applyAlignment="1">
      <alignment vertical="center"/>
    </xf>
    <xf numFmtId="0" fontId="3" fillId="5" borderId="31" xfId="11" applyFont="1" applyFill="1" applyBorder="1" applyAlignment="1">
      <alignment vertical="center"/>
    </xf>
    <xf numFmtId="0" fontId="3" fillId="5" borderId="42" xfId="11"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1" fillId="0" borderId="45" xfId="3" applyFont="1" applyBorder="1">
      <alignment vertical="center"/>
    </xf>
    <xf numFmtId="0" fontId="11" fillId="0" borderId="25" xfId="3" applyFont="1" applyBorder="1">
      <alignment vertical="center"/>
    </xf>
    <xf numFmtId="0" fontId="11"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7" fillId="0" borderId="11" xfId="4" applyFont="1" applyFill="1" applyBorder="1" applyAlignment="1">
      <alignment vertical="center" wrapText="1"/>
    </xf>
    <xf numFmtId="0" fontId="7" fillId="0" borderId="51"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14" fillId="0" borderId="39" xfId="1" applyFont="1" applyFill="1" applyBorder="1" applyAlignment="1" applyProtection="1">
      <alignment horizontal="left" vertical="center" wrapText="1"/>
      <protection locked="0"/>
    </xf>
    <xf numFmtId="0" fontId="14" fillId="0" borderId="31" xfId="1" applyFont="1" applyFill="1" applyBorder="1" applyAlignment="1" applyProtection="1">
      <alignment horizontal="left" vertical="center" wrapText="1"/>
      <protection locked="0"/>
    </xf>
    <xf numFmtId="0" fontId="14" fillId="0" borderId="32" xfId="1" applyFont="1" applyFill="1" applyBorder="1" applyAlignment="1" applyProtection="1">
      <alignment horizontal="left" vertical="center" wrapText="1"/>
      <protection locked="0"/>
    </xf>
    <xf numFmtId="0" fontId="14" fillId="0" borderId="44" xfId="1" applyFont="1" applyFill="1" applyBorder="1" applyAlignment="1" applyProtection="1">
      <alignment horizontal="left" vertical="center" wrapText="1"/>
      <protection locked="0"/>
    </xf>
    <xf numFmtId="0" fontId="14" fillId="0" borderId="18" xfId="1" applyFont="1" applyFill="1" applyBorder="1" applyAlignment="1" applyProtection="1">
      <alignment horizontal="left" vertical="center" wrapText="1"/>
      <protection locked="0"/>
    </xf>
    <xf numFmtId="0" fontId="14" fillId="0" borderId="19" xfId="1" applyFont="1" applyFill="1" applyBorder="1" applyAlignment="1" applyProtection="1">
      <alignment horizontal="left" vertical="center" wrapText="1"/>
      <protection locked="0"/>
    </xf>
    <xf numFmtId="0" fontId="14" fillId="0" borderId="2" xfId="1" applyFont="1" applyFill="1" applyBorder="1" applyAlignment="1" applyProtection="1">
      <alignment horizontal="left" vertical="center"/>
    </xf>
    <xf numFmtId="0" fontId="14" fillId="0" borderId="3" xfId="1" applyFont="1" applyFill="1" applyBorder="1" applyAlignment="1" applyProtection="1">
      <alignment horizontal="left" vertical="center"/>
    </xf>
    <xf numFmtId="0" fontId="14" fillId="0" borderId="8" xfId="1" applyFont="1" applyFill="1" applyBorder="1" applyAlignment="1" applyProtection="1">
      <alignment horizontal="left" vertical="center" wrapText="1"/>
    </xf>
    <xf numFmtId="0" fontId="14" fillId="0" borderId="9" xfId="1" applyFont="1" applyFill="1" applyBorder="1" applyAlignment="1" applyProtection="1">
      <alignment horizontal="left" vertical="center" wrapText="1"/>
    </xf>
    <xf numFmtId="0" fontId="14" fillId="0" borderId="12" xfId="1" applyFont="1" applyFill="1" applyBorder="1" applyAlignment="1" applyProtection="1">
      <alignment horizontal="left" vertical="center"/>
    </xf>
    <xf numFmtId="0" fontId="14" fillId="0" borderId="13" xfId="1" applyFont="1" applyFill="1" applyBorder="1" applyAlignment="1" applyProtection="1">
      <alignment horizontal="left" vertical="center"/>
    </xf>
    <xf numFmtId="0" fontId="14" fillId="0" borderId="31" xfId="1" applyFont="1" applyFill="1" applyBorder="1" applyAlignment="1" applyProtection="1">
      <alignment horizontal="left" vertical="center"/>
    </xf>
    <xf numFmtId="0" fontId="14" fillId="0" borderId="32" xfId="1" applyFont="1" applyFill="1" applyBorder="1" applyAlignment="1" applyProtection="1">
      <alignment horizontal="left" vertical="center"/>
    </xf>
    <xf numFmtId="0" fontId="0" fillId="5" borderId="0" xfId="6" applyFont="1" applyFill="1" applyAlignment="1">
      <alignment vertical="center"/>
    </xf>
    <xf numFmtId="0" fontId="17" fillId="5" borderId="0" xfId="6" applyFill="1" applyAlignment="1" applyProtection="1">
      <alignment vertical="center"/>
      <protection hidden="1"/>
    </xf>
    <xf numFmtId="0" fontId="1" fillId="0" borderId="0" xfId="11" applyFont="1">
      <alignment vertical="center"/>
    </xf>
    <xf numFmtId="0" fontId="17" fillId="5" borderId="0" xfId="6" applyFill="1" applyAlignment="1">
      <alignment vertical="center"/>
    </xf>
    <xf numFmtId="0" fontId="1" fillId="0" borderId="41" xfId="11" applyFont="1" applyBorder="1">
      <alignment vertical="center"/>
    </xf>
    <xf numFmtId="0" fontId="1" fillId="0" borderId="12" xfId="11" applyFont="1" applyBorder="1">
      <alignment vertical="center"/>
    </xf>
    <xf numFmtId="182" fontId="1" fillId="0" borderId="12" xfId="11" applyNumberFormat="1" applyFont="1" applyBorder="1">
      <alignment vertical="center"/>
    </xf>
    <xf numFmtId="0" fontId="1" fillId="0" borderId="51" xfId="11" applyFont="1" applyBorder="1">
      <alignment vertical="center"/>
    </xf>
    <xf numFmtId="0" fontId="1" fillId="0" borderId="64" xfId="11" applyFont="1" applyBorder="1">
      <alignment vertical="center"/>
    </xf>
    <xf numFmtId="0" fontId="1" fillId="0" borderId="38" xfId="11" applyFont="1" applyBorder="1">
      <alignment vertical="center"/>
    </xf>
    <xf numFmtId="0" fontId="1" fillId="0" borderId="37" xfId="11" applyFont="1" applyBorder="1">
      <alignment vertical="center"/>
    </xf>
    <xf numFmtId="0" fontId="1" fillId="0" borderId="56" xfId="11" applyFont="1" applyBorder="1">
      <alignment vertical="center"/>
    </xf>
    <xf numFmtId="0" fontId="1" fillId="0" borderId="40" xfId="11" applyFont="1" applyBorder="1">
      <alignment vertical="center"/>
    </xf>
    <xf numFmtId="0" fontId="1" fillId="0" borderId="31" xfId="11" applyFont="1" applyBorder="1">
      <alignment vertical="center"/>
    </xf>
    <xf numFmtId="0" fontId="23" fillId="0" borderId="41" xfId="11" applyFont="1" applyBorder="1">
      <alignment vertical="center"/>
    </xf>
    <xf numFmtId="178" fontId="24" fillId="0" borderId="0" xfId="11" applyNumberFormat="1" applyFont="1">
      <alignment vertical="center"/>
    </xf>
    <xf numFmtId="178" fontId="1" fillId="0" borderId="0" xfId="11" applyNumberFormat="1" applyFont="1">
      <alignment vertical="center"/>
    </xf>
    <xf numFmtId="0" fontId="1" fillId="0" borderId="41" xfId="11" applyFont="1" applyBorder="1" applyAlignment="1" applyProtection="1">
      <alignment horizontal="left" vertical="top" wrapText="1"/>
      <protection locked="0"/>
    </xf>
    <xf numFmtId="0" fontId="1" fillId="0" borderId="12" xfId="11" applyFont="1" applyBorder="1" applyAlignment="1" applyProtection="1">
      <alignment horizontal="left" vertical="top" wrapText="1"/>
      <protection locked="0"/>
    </xf>
    <xf numFmtId="0" fontId="1" fillId="0" borderId="51" xfId="11" applyFont="1" applyBorder="1" applyAlignment="1" applyProtection="1">
      <alignment horizontal="left" vertical="top" wrapText="1"/>
      <protection locked="0"/>
    </xf>
    <xf numFmtId="0" fontId="1" fillId="0" borderId="64" xfId="11" applyFont="1" applyBorder="1" applyAlignment="1" applyProtection="1">
      <alignment horizontal="left" vertical="top" wrapText="1"/>
      <protection locked="0"/>
    </xf>
    <xf numFmtId="0" fontId="1" fillId="0" borderId="0" xfId="11" applyFont="1" applyAlignment="1" applyProtection="1">
      <alignment horizontal="left" vertical="top" wrapText="1"/>
      <protection locked="0"/>
    </xf>
    <xf numFmtId="0" fontId="1" fillId="0" borderId="38" xfId="11" applyFont="1" applyBorder="1" applyAlignment="1" applyProtection="1">
      <alignment horizontal="left" vertical="top" wrapText="1"/>
      <protection locked="0"/>
    </xf>
    <xf numFmtId="0" fontId="1" fillId="0" borderId="37" xfId="11" applyFont="1" applyBorder="1" applyAlignment="1" applyProtection="1">
      <alignment horizontal="left" vertical="top" wrapText="1"/>
      <protection locked="0"/>
    </xf>
    <xf numFmtId="0" fontId="1" fillId="0" borderId="56" xfId="11" applyFont="1" applyBorder="1" applyAlignment="1" applyProtection="1">
      <alignment horizontal="left" vertical="top" wrapText="1"/>
      <protection locked="0"/>
    </xf>
    <xf numFmtId="0" fontId="1" fillId="0" borderId="40" xfId="11" applyFont="1" applyBorder="1" applyAlignment="1" applyProtection="1">
      <alignment horizontal="left" vertical="top" wrapText="1"/>
      <protection locked="0"/>
    </xf>
    <xf numFmtId="179" fontId="1" fillId="5" borderId="0" xfId="12" applyNumberFormat="1" applyFont="1" applyFill="1" applyAlignment="1">
      <alignment vertical="center" wrapText="1"/>
    </xf>
    <xf numFmtId="0" fontId="1" fillId="0" borderId="0" xfId="11" applyFont="1" applyAlignment="1">
      <alignment horizontal="center" vertical="center"/>
    </xf>
    <xf numFmtId="49" fontId="1" fillId="5" borderId="0" xfId="12" applyNumberFormat="1" applyFont="1" applyFill="1" applyAlignment="1">
      <alignment horizontal="center" vertical="center" wrapText="1"/>
    </xf>
    <xf numFmtId="49" fontId="1" fillId="5" borderId="0" xfId="12" applyNumberFormat="1" applyFont="1" applyFill="1" applyAlignment="1">
      <alignment horizontal="center" vertical="center"/>
    </xf>
    <xf numFmtId="0" fontId="1" fillId="0" borderId="39" xfId="11" applyFont="1" applyBorder="1" applyAlignment="1">
      <alignment horizontal="center" vertical="center"/>
    </xf>
    <xf numFmtId="0" fontId="1" fillId="0" borderId="31" xfId="11" applyFont="1" applyBorder="1" applyAlignment="1">
      <alignment horizontal="center" vertical="center"/>
    </xf>
    <xf numFmtId="0" fontId="1" fillId="0" borderId="42" xfId="11" applyFont="1" applyBorder="1" applyAlignment="1">
      <alignment horizontal="center" vertical="center"/>
    </xf>
    <xf numFmtId="0" fontId="1" fillId="0" borderId="34" xfId="11" applyFont="1" applyBorder="1" applyAlignment="1">
      <alignment horizontal="center" vertical="center"/>
    </xf>
    <xf numFmtId="179" fontId="1" fillId="5" borderId="0" xfId="12" applyNumberFormat="1" applyFont="1" applyFill="1" applyAlignment="1">
      <alignment horizontal="center" vertical="center" wrapText="1"/>
    </xf>
    <xf numFmtId="179" fontId="1" fillId="0" borderId="0" xfId="12" applyNumberFormat="1" applyFont="1" applyAlignment="1">
      <alignment horizontal="center" vertical="center" wrapText="1"/>
    </xf>
    <xf numFmtId="181" fontId="1" fillId="5" borderId="0" xfId="12" applyNumberFormat="1" applyFont="1" applyFill="1" applyAlignment="1">
      <alignment horizontal="center" vertical="center"/>
    </xf>
    <xf numFmtId="179" fontId="1" fillId="5" borderId="34" xfId="12" applyNumberFormat="1" applyFont="1" applyFill="1" applyBorder="1" applyAlignment="1">
      <alignment horizontal="center" vertical="center" wrapText="1"/>
    </xf>
    <xf numFmtId="181" fontId="1" fillId="5" borderId="34" xfId="12" applyNumberFormat="1" applyFont="1" applyFill="1" applyBorder="1" applyAlignment="1">
      <alignment horizontal="center" vertical="center"/>
    </xf>
    <xf numFmtId="178" fontId="1" fillId="0" borderId="64" xfId="11" applyNumberFormat="1" applyFont="1" applyBorder="1">
      <alignment vertical="center"/>
    </xf>
    <xf numFmtId="178" fontId="17" fillId="0" borderId="0" xfId="11" applyNumberFormat="1" applyAlignment="1">
      <alignment horizontal="center" vertical="center"/>
    </xf>
    <xf numFmtId="178" fontId="1" fillId="0" borderId="38" xfId="11" applyNumberFormat="1" applyFont="1" applyBorder="1">
      <alignment vertical="center"/>
    </xf>
    <xf numFmtId="184" fontId="1" fillId="0" borderId="0" xfId="11" applyNumberFormat="1" applyFont="1">
      <alignment vertical="center"/>
    </xf>
    <xf numFmtId="178" fontId="1" fillId="0" borderId="37" xfId="11" applyNumberFormat="1" applyFont="1" applyBorder="1">
      <alignment vertical="center"/>
    </xf>
    <xf numFmtId="178" fontId="1" fillId="0" borderId="56" xfId="11" applyNumberFormat="1" applyFont="1" applyBorder="1">
      <alignment vertical="center"/>
    </xf>
    <xf numFmtId="182" fontId="1" fillId="0" borderId="56" xfId="11" applyNumberFormat="1" applyFont="1" applyBorder="1">
      <alignment vertical="center"/>
    </xf>
    <xf numFmtId="178" fontId="1" fillId="0" borderId="40" xfId="11" applyNumberFormat="1" applyFont="1" applyBorder="1">
      <alignment vertical="center"/>
    </xf>
    <xf numFmtId="0" fontId="23" fillId="0" borderId="64" xfId="11" applyFont="1" applyBorder="1">
      <alignment vertical="center"/>
    </xf>
    <xf numFmtId="0" fontId="1" fillId="0" borderId="0" xfId="12" applyFont="1">
      <alignment vertical="center"/>
    </xf>
    <xf numFmtId="182" fontId="1" fillId="0" borderId="0" xfId="12" applyNumberFormat="1" applyFont="1">
      <alignment vertical="center"/>
    </xf>
    <xf numFmtId="178" fontId="17" fillId="0" borderId="0" xfId="13" applyNumberFormat="1" applyAlignment="1">
      <alignment vertical="center"/>
    </xf>
    <xf numFmtId="177" fontId="17" fillId="0" borderId="0" xfId="14" applyNumberFormat="1" applyAlignment="1">
      <alignment horizontal="right" vertical="center"/>
    </xf>
    <xf numFmtId="181" fontId="17" fillId="0" borderId="0" xfId="14" applyNumberFormat="1" applyAlignment="1">
      <alignment horizontal="right" vertical="center"/>
    </xf>
    <xf numFmtId="178" fontId="1" fillId="5" borderId="0" xfId="11" applyNumberFormat="1" applyFont="1" applyFill="1" applyAlignment="1">
      <alignment vertical="center" wrapText="1"/>
    </xf>
    <xf numFmtId="178" fontId="17" fillId="0" borderId="0" xfId="13" applyNumberFormat="1" applyAlignment="1">
      <alignment horizontal="center" vertical="center"/>
    </xf>
    <xf numFmtId="181" fontId="1" fillId="5" borderId="0" xfId="12" applyNumberFormat="1" applyFont="1" applyFill="1" applyAlignment="1">
      <alignment horizontal="center" vertical="center" wrapText="1"/>
    </xf>
    <xf numFmtId="181" fontId="1" fillId="0" borderId="0" xfId="11" applyNumberFormat="1" applyFont="1" applyAlignment="1">
      <alignment horizontal="center" vertical="center"/>
    </xf>
    <xf numFmtId="0" fontId="25" fillId="0" borderId="0" xfId="15" applyFont="1">
      <alignment vertical="center"/>
    </xf>
  </cellXfs>
  <cellStyles count="16">
    <cellStyle name="標準" xfId="0" builtinId="0"/>
    <cellStyle name="標準 2" xfId="6"/>
    <cellStyle name="標準 2 2" xfId="7"/>
    <cellStyle name="標準 2 3" xfId="9"/>
    <cellStyle name="標準 3" xfId="10"/>
    <cellStyle name="標準 4" xfId="5"/>
    <cellStyle name="標準 4_APAHO401600" xfId="1"/>
    <cellStyle name="標準 4_APAHO4019001" xfId="4"/>
    <cellStyle name="標準 4_ZJ08_022012_青森市_2010" xfId="3"/>
    <cellStyle name="標準 6" xfId="8"/>
    <cellStyle name="標準 7" xfId="15"/>
    <cellStyle name="標準_【レイアウト】（県）資料３（Ｐ２）　歳出比較分析表" xfId="11"/>
    <cellStyle name="標準_【レイアウト】（市）資料３（Ｐ２）　歳出比較分析表" xfId="12"/>
    <cellStyle name="標準_APAHO251300" xfId="13"/>
    <cellStyle name="標準_APAHO252300" xfId="14"/>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R01</c:v>
                </c:pt>
                <c:pt idx="1">
                  <c:v> R02</c:v>
                </c:pt>
                <c:pt idx="2">
                  <c:v> R03</c:v>
                </c:pt>
                <c:pt idx="3">
                  <c:v> R04</c:v>
                </c:pt>
                <c:pt idx="4">
                  <c:v> R05</c:v>
                </c:pt>
              </c:strCache>
            </c:strRef>
          </c:cat>
          <c:val>
            <c:numRef>
              <c:f>(データシート!$F$3,データシート!$F$5,データシート!$F$7,データシート!$F$9,データシート!$F$11)</c:f>
              <c:numCache>
                <c:formatCode>#,##0;"△ "#,##0</c:formatCode>
                <c:ptCount val="5"/>
                <c:pt idx="0">
                  <c:v>70166</c:v>
                </c:pt>
                <c:pt idx="1">
                  <c:v>70329</c:v>
                </c:pt>
                <c:pt idx="2">
                  <c:v>71871</c:v>
                </c:pt>
                <c:pt idx="3">
                  <c:v>71807</c:v>
                </c:pt>
                <c:pt idx="4">
                  <c:v>80821</c:v>
                </c:pt>
              </c:numCache>
            </c:numRef>
          </c:val>
          <c:smooth val="0"/>
          <c:extLst>
            <c:ext xmlns:c16="http://schemas.microsoft.com/office/drawing/2014/chart" uri="{C3380CC4-5D6E-409C-BE32-E72D297353CC}">
              <c16:uniqueId val="{00000000-CD19-4FA7-BA28-8CDF36F8A441}"/>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R01</c:v>
                </c:pt>
                <c:pt idx="1">
                  <c:v> R02</c:v>
                </c:pt>
                <c:pt idx="2">
                  <c:v> R03</c:v>
                </c:pt>
                <c:pt idx="3">
                  <c:v> R04</c:v>
                </c:pt>
                <c:pt idx="4">
                  <c:v> R05</c:v>
                </c:pt>
              </c:strCache>
            </c:strRef>
          </c:cat>
          <c:val>
            <c:numRef>
              <c:f>(データシート!$D$3,データシート!$D$5,データシート!$D$7,データシート!$D$9,データシート!$D$11)</c:f>
              <c:numCache>
                <c:formatCode>#,##0;"△ "#,##0</c:formatCode>
                <c:ptCount val="5"/>
                <c:pt idx="0">
                  <c:v>74408</c:v>
                </c:pt>
                <c:pt idx="1">
                  <c:v>81962</c:v>
                </c:pt>
                <c:pt idx="2">
                  <c:v>78786</c:v>
                </c:pt>
                <c:pt idx="3">
                  <c:v>76486</c:v>
                </c:pt>
                <c:pt idx="4">
                  <c:v>60913</c:v>
                </c:pt>
              </c:numCache>
            </c:numRef>
          </c:val>
          <c:smooth val="0"/>
          <c:extLst>
            <c:ext xmlns:c16="http://schemas.microsoft.com/office/drawing/2014/chart" uri="{C3380CC4-5D6E-409C-BE32-E72D297353CC}">
              <c16:uniqueId val="{00000001-CD19-4FA7-BA28-8CDF36F8A441}"/>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1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R01</c:v>
                </c:pt>
                <c:pt idx="1">
                  <c:v>R02</c:v>
                </c:pt>
                <c:pt idx="2">
                  <c:v>R03</c:v>
                </c:pt>
                <c:pt idx="3">
                  <c:v>R04</c:v>
                </c:pt>
                <c:pt idx="4">
                  <c:v>R05</c:v>
                </c:pt>
              </c:strCache>
            </c:strRef>
          </c:cat>
          <c:val>
            <c:numRef>
              <c:f>データシート!$B$19:$F$19</c:f>
              <c:numCache>
                <c:formatCode>General</c:formatCode>
                <c:ptCount val="5"/>
                <c:pt idx="0">
                  <c:v>2.82</c:v>
                </c:pt>
                <c:pt idx="1">
                  <c:v>2.4700000000000002</c:v>
                </c:pt>
                <c:pt idx="2">
                  <c:v>7.11</c:v>
                </c:pt>
                <c:pt idx="3">
                  <c:v>6.37</c:v>
                </c:pt>
                <c:pt idx="4">
                  <c:v>3.58</c:v>
                </c:pt>
              </c:numCache>
            </c:numRef>
          </c:val>
          <c:extLst>
            <c:ext xmlns:c16="http://schemas.microsoft.com/office/drawing/2014/chart" uri="{C3380CC4-5D6E-409C-BE32-E72D297353CC}">
              <c16:uniqueId val="{00000000-3B76-4022-8BC4-8C55B346C5BF}"/>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R01</c:v>
                </c:pt>
                <c:pt idx="1">
                  <c:v>R02</c:v>
                </c:pt>
                <c:pt idx="2">
                  <c:v>R03</c:v>
                </c:pt>
                <c:pt idx="3">
                  <c:v>R04</c:v>
                </c:pt>
                <c:pt idx="4">
                  <c:v>R05</c:v>
                </c:pt>
              </c:strCache>
            </c:strRef>
          </c:cat>
          <c:val>
            <c:numRef>
              <c:f>データシート!$B$20:$F$20</c:f>
              <c:numCache>
                <c:formatCode>General</c:formatCode>
                <c:ptCount val="5"/>
                <c:pt idx="0">
                  <c:v>19.73</c:v>
                </c:pt>
                <c:pt idx="1">
                  <c:v>21.06</c:v>
                </c:pt>
                <c:pt idx="2">
                  <c:v>21.85</c:v>
                </c:pt>
                <c:pt idx="3">
                  <c:v>26.56</c:v>
                </c:pt>
                <c:pt idx="4">
                  <c:v>29.94</c:v>
                </c:pt>
              </c:numCache>
            </c:numRef>
          </c:val>
          <c:extLst>
            <c:ext xmlns:c16="http://schemas.microsoft.com/office/drawing/2014/chart" uri="{C3380CC4-5D6E-409C-BE32-E72D297353CC}">
              <c16:uniqueId val="{00000001-3B76-4022-8BC4-8C55B346C5BF}"/>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R01</c:v>
                </c:pt>
                <c:pt idx="1">
                  <c:v>R02</c:v>
                </c:pt>
                <c:pt idx="2">
                  <c:v>R03</c:v>
                </c:pt>
                <c:pt idx="3">
                  <c:v>R04</c:v>
                </c:pt>
                <c:pt idx="4">
                  <c:v>R05</c:v>
                </c:pt>
              </c:strCache>
            </c:strRef>
          </c:cat>
          <c:val>
            <c:numRef>
              <c:f>データシート!$B$21:$F$21</c:f>
              <c:numCache>
                <c:formatCode>General</c:formatCode>
                <c:ptCount val="5"/>
                <c:pt idx="0">
                  <c:v>-5.47</c:v>
                </c:pt>
                <c:pt idx="1">
                  <c:v>-0.28000000000000003</c:v>
                </c:pt>
                <c:pt idx="2">
                  <c:v>4.78</c:v>
                </c:pt>
                <c:pt idx="3">
                  <c:v>-0.95</c:v>
                </c:pt>
                <c:pt idx="4">
                  <c:v>-2.64</c:v>
                </c:pt>
              </c:numCache>
            </c:numRef>
          </c:val>
          <c:smooth val="0"/>
          <c:extLst>
            <c:ext xmlns:c16="http://schemas.microsoft.com/office/drawing/2014/chart" uri="{C3380CC4-5D6E-409C-BE32-E72D297353CC}">
              <c16:uniqueId val="{00000002-3B76-4022-8BC4-8C55B346C5BF}"/>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データシート!$B$27:$K$27</c:f>
              <c:numCache>
                <c:formatCode>General</c:formatCode>
                <c:ptCount val="10"/>
                <c:pt idx="0">
                  <c:v>#N/A</c:v>
                </c:pt>
                <c:pt idx="1">
                  <c:v>0.01</c:v>
                </c:pt>
                <c:pt idx="2">
                  <c:v>#N/A</c:v>
                </c:pt>
                <c:pt idx="3">
                  <c:v>0</c:v>
                </c:pt>
                <c:pt idx="4">
                  <c:v>#N/A</c:v>
                </c:pt>
                <c:pt idx="5">
                  <c:v>0</c:v>
                </c:pt>
                <c:pt idx="6">
                  <c:v>#N/A</c:v>
                </c:pt>
                <c:pt idx="7">
                  <c:v>0</c:v>
                </c:pt>
                <c:pt idx="8">
                  <c:v>#N/A</c:v>
                </c:pt>
                <c:pt idx="9">
                  <c:v>0</c:v>
                </c:pt>
              </c:numCache>
            </c:numRef>
          </c:val>
          <c:extLst>
            <c:ext xmlns:c16="http://schemas.microsoft.com/office/drawing/2014/chart" uri="{C3380CC4-5D6E-409C-BE32-E72D297353CC}">
              <c16:uniqueId val="{00000000-1265-4F14-8F41-2D4C3D55248E}"/>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1265-4F14-8F41-2D4C3D55248E}"/>
            </c:ext>
          </c:extLst>
        </c:ser>
        <c:ser>
          <c:idx val="2"/>
          <c:order val="2"/>
          <c:tx>
            <c:strRef>
              <c:f>データシート!$A$29</c:f>
              <c:strCache>
                <c:ptCount val="1"/>
                <c:pt idx="0">
                  <c:v>給水施設事業特別会計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c:ext xmlns:c16="http://schemas.microsoft.com/office/drawing/2014/chart" uri="{C3380CC4-5D6E-409C-BE32-E72D297353CC}">
              <c16:uniqueId val="{00000002-1265-4F14-8F41-2D4C3D55248E}"/>
            </c:ext>
          </c:extLst>
        </c:ser>
        <c:ser>
          <c:idx val="3"/>
          <c:order val="3"/>
          <c:tx>
            <c:strRef>
              <c:f>データシート!$A$30</c:f>
              <c:strCache>
                <c:ptCount val="1"/>
                <c:pt idx="0">
                  <c:v>住宅新築資金等貸付事業特別会計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c:ext xmlns:c16="http://schemas.microsoft.com/office/drawing/2014/chart" uri="{C3380CC4-5D6E-409C-BE32-E72D297353CC}">
              <c16:uniqueId val="{00000003-1265-4F14-8F41-2D4C3D55248E}"/>
            </c:ext>
          </c:extLst>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データシート!$B$31:$K$31</c:f>
              <c:numCache>
                <c:formatCode>General</c:formatCode>
                <c:ptCount val="10"/>
                <c:pt idx="0">
                  <c:v>#N/A</c:v>
                </c:pt>
                <c:pt idx="1">
                  <c:v>0</c:v>
                </c:pt>
                <c:pt idx="2">
                  <c:v>#N/A</c:v>
                </c:pt>
                <c:pt idx="3">
                  <c:v>0.01</c:v>
                </c:pt>
                <c:pt idx="4">
                  <c:v>#N/A</c:v>
                </c:pt>
                <c:pt idx="5">
                  <c:v>0.01</c:v>
                </c:pt>
                <c:pt idx="6">
                  <c:v>#N/A</c:v>
                </c:pt>
                <c:pt idx="7">
                  <c:v>0</c:v>
                </c:pt>
                <c:pt idx="8">
                  <c:v>#N/A</c:v>
                </c:pt>
                <c:pt idx="9">
                  <c:v>0</c:v>
                </c:pt>
              </c:numCache>
            </c:numRef>
          </c:val>
          <c:extLst>
            <c:ext xmlns:c16="http://schemas.microsoft.com/office/drawing/2014/chart" uri="{C3380CC4-5D6E-409C-BE32-E72D297353CC}">
              <c16:uniqueId val="{00000004-1265-4F14-8F41-2D4C3D55248E}"/>
            </c:ext>
          </c:extLst>
        </c:ser>
        <c:ser>
          <c:idx val="5"/>
          <c:order val="5"/>
          <c:tx>
            <c:strRef>
              <c:f>データシート!$A$32</c:f>
              <c:strCache>
                <c:ptCount val="1"/>
                <c:pt idx="0">
                  <c:v>介護保険特別会計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データシート!$B$32:$K$32</c:f>
              <c:numCache>
                <c:formatCode>General</c:formatCode>
                <c:ptCount val="10"/>
                <c:pt idx="0">
                  <c:v>#N/A</c:v>
                </c:pt>
                <c:pt idx="1">
                  <c:v>0.65</c:v>
                </c:pt>
                <c:pt idx="2">
                  <c:v>#N/A</c:v>
                </c:pt>
                <c:pt idx="3">
                  <c:v>0.69</c:v>
                </c:pt>
                <c:pt idx="4">
                  <c:v>#N/A</c:v>
                </c:pt>
                <c:pt idx="5">
                  <c:v>1.39</c:v>
                </c:pt>
                <c:pt idx="6">
                  <c:v>#N/A</c:v>
                </c:pt>
                <c:pt idx="7">
                  <c:v>1.22</c:v>
                </c:pt>
                <c:pt idx="8">
                  <c:v>#N/A</c:v>
                </c:pt>
                <c:pt idx="9">
                  <c:v>1.34</c:v>
                </c:pt>
              </c:numCache>
            </c:numRef>
          </c:val>
          <c:extLst>
            <c:ext xmlns:c16="http://schemas.microsoft.com/office/drawing/2014/chart" uri="{C3380CC4-5D6E-409C-BE32-E72D297353CC}">
              <c16:uniqueId val="{00000005-1265-4F14-8F41-2D4C3D55248E}"/>
            </c:ext>
          </c:extLst>
        </c:ser>
        <c:ser>
          <c:idx val="6"/>
          <c:order val="6"/>
          <c:tx>
            <c:strRef>
              <c:f>データシート!$A$33</c:f>
              <c:strCache>
                <c:ptCount val="1"/>
                <c:pt idx="0">
                  <c:v>国民健康保険特別会計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データシート!$B$33:$K$33</c:f>
              <c:numCache>
                <c:formatCode>General</c:formatCode>
                <c:ptCount val="10"/>
                <c:pt idx="0">
                  <c:v>#N/A</c:v>
                </c:pt>
                <c:pt idx="1">
                  <c:v>1.57</c:v>
                </c:pt>
                <c:pt idx="2">
                  <c:v>#N/A</c:v>
                </c:pt>
                <c:pt idx="3">
                  <c:v>1.79</c:v>
                </c:pt>
                <c:pt idx="4">
                  <c:v>#N/A</c:v>
                </c:pt>
                <c:pt idx="5">
                  <c:v>2.36</c:v>
                </c:pt>
                <c:pt idx="6">
                  <c:v>#N/A</c:v>
                </c:pt>
                <c:pt idx="7">
                  <c:v>2.75</c:v>
                </c:pt>
                <c:pt idx="8">
                  <c:v>#N/A</c:v>
                </c:pt>
                <c:pt idx="9">
                  <c:v>1.41</c:v>
                </c:pt>
              </c:numCache>
            </c:numRef>
          </c:val>
          <c:extLst>
            <c:ext xmlns:c16="http://schemas.microsoft.com/office/drawing/2014/chart" uri="{C3380CC4-5D6E-409C-BE32-E72D297353CC}">
              <c16:uniqueId val="{00000006-1265-4F14-8F41-2D4C3D55248E}"/>
            </c:ext>
          </c:extLst>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データシート!$B$34:$K$34</c:f>
              <c:numCache>
                <c:formatCode>General</c:formatCode>
                <c:ptCount val="10"/>
                <c:pt idx="0">
                  <c:v>#N/A</c:v>
                </c:pt>
                <c:pt idx="1">
                  <c:v>2.82</c:v>
                </c:pt>
                <c:pt idx="2">
                  <c:v>#N/A</c:v>
                </c:pt>
                <c:pt idx="3">
                  <c:v>2.46</c:v>
                </c:pt>
                <c:pt idx="4">
                  <c:v>#N/A</c:v>
                </c:pt>
                <c:pt idx="5">
                  <c:v>7.11</c:v>
                </c:pt>
                <c:pt idx="6">
                  <c:v>#N/A</c:v>
                </c:pt>
                <c:pt idx="7">
                  <c:v>6.37</c:v>
                </c:pt>
                <c:pt idx="8">
                  <c:v>#N/A</c:v>
                </c:pt>
                <c:pt idx="9">
                  <c:v>3.58</c:v>
                </c:pt>
              </c:numCache>
            </c:numRef>
          </c:val>
          <c:extLst>
            <c:ext xmlns:c16="http://schemas.microsoft.com/office/drawing/2014/chart" uri="{C3380CC4-5D6E-409C-BE32-E72D297353CC}">
              <c16:uniqueId val="{00000007-1265-4F14-8F41-2D4C3D55248E}"/>
            </c:ext>
          </c:extLst>
        </c:ser>
        <c:ser>
          <c:idx val="8"/>
          <c:order val="8"/>
          <c:tx>
            <c:strRef>
              <c:f>データシート!$A$35</c:f>
              <c:strCache>
                <c:ptCount val="1"/>
                <c:pt idx="0">
                  <c:v>下水道事業会計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データシート!$B$35:$K$35</c:f>
              <c:numCache>
                <c:formatCode>General</c:formatCode>
                <c:ptCount val="10"/>
                <c:pt idx="0">
                  <c:v>#N/A</c:v>
                </c:pt>
                <c:pt idx="1">
                  <c:v>1.79</c:v>
                </c:pt>
                <c:pt idx="2">
                  <c:v>#N/A</c:v>
                </c:pt>
                <c:pt idx="3">
                  <c:v>2.73</c:v>
                </c:pt>
                <c:pt idx="4">
                  <c:v>#N/A</c:v>
                </c:pt>
                <c:pt idx="5">
                  <c:v>3.24</c:v>
                </c:pt>
                <c:pt idx="6">
                  <c:v>#N/A</c:v>
                </c:pt>
                <c:pt idx="7">
                  <c:v>4.28</c:v>
                </c:pt>
                <c:pt idx="8">
                  <c:v>#N/A</c:v>
                </c:pt>
                <c:pt idx="9">
                  <c:v>4.3</c:v>
                </c:pt>
              </c:numCache>
            </c:numRef>
          </c:val>
          <c:extLst>
            <c:ext xmlns:c16="http://schemas.microsoft.com/office/drawing/2014/chart" uri="{C3380CC4-5D6E-409C-BE32-E72D297353CC}">
              <c16:uniqueId val="{00000008-1265-4F14-8F41-2D4C3D55248E}"/>
            </c:ext>
          </c:extLst>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データシート!$B$36:$K$36</c:f>
              <c:numCache>
                <c:formatCode>General</c:formatCode>
                <c:ptCount val="10"/>
                <c:pt idx="0">
                  <c:v>#N/A</c:v>
                </c:pt>
                <c:pt idx="1">
                  <c:v>7.56</c:v>
                </c:pt>
                <c:pt idx="2">
                  <c:v>#N/A</c:v>
                </c:pt>
                <c:pt idx="3">
                  <c:v>8.2799999999999994</c:v>
                </c:pt>
                <c:pt idx="4">
                  <c:v>#N/A</c:v>
                </c:pt>
                <c:pt idx="5">
                  <c:v>8.83</c:v>
                </c:pt>
                <c:pt idx="6">
                  <c:v>#N/A</c:v>
                </c:pt>
                <c:pt idx="7">
                  <c:v>9.61</c:v>
                </c:pt>
                <c:pt idx="8">
                  <c:v>#N/A</c:v>
                </c:pt>
                <c:pt idx="9">
                  <c:v>10.029999999999999</c:v>
                </c:pt>
              </c:numCache>
            </c:numRef>
          </c:val>
          <c:extLst>
            <c:ext xmlns:c16="http://schemas.microsoft.com/office/drawing/2014/chart" uri="{C3380CC4-5D6E-409C-BE32-E72D297353CC}">
              <c16:uniqueId val="{00000009-1265-4F14-8F41-2D4C3D55248E}"/>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データシート!$B$42:$P$42</c:f>
              <c:numCache>
                <c:formatCode>General</c:formatCode>
                <c:ptCount val="15"/>
                <c:pt idx="2">
                  <c:v>4519</c:v>
                </c:pt>
                <c:pt idx="5">
                  <c:v>4244</c:v>
                </c:pt>
                <c:pt idx="8">
                  <c:v>4138</c:v>
                </c:pt>
                <c:pt idx="11">
                  <c:v>3945</c:v>
                </c:pt>
                <c:pt idx="14">
                  <c:v>3980</c:v>
                </c:pt>
              </c:numCache>
            </c:numRef>
          </c:val>
          <c:extLst>
            <c:ext xmlns:c16="http://schemas.microsoft.com/office/drawing/2014/chart" uri="{C3380CC4-5D6E-409C-BE32-E72D297353CC}">
              <c16:uniqueId val="{00000000-C0C1-43BD-AD31-C79488B4511D}"/>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データシート!$B$43:$P$43</c:f>
              <c:numCache>
                <c:formatCode>General</c:formatCode>
                <c:ptCount val="15"/>
                <c:pt idx="0">
                  <c:v>1</c:v>
                </c:pt>
                <c:pt idx="3">
                  <c:v>0</c:v>
                </c:pt>
                <c:pt idx="6">
                  <c:v>0</c:v>
                </c:pt>
                <c:pt idx="9">
                  <c:v>0</c:v>
                </c:pt>
                <c:pt idx="12">
                  <c:v>0</c:v>
                </c:pt>
              </c:numCache>
            </c:numRef>
          </c:val>
          <c:extLst>
            <c:ext xmlns:c16="http://schemas.microsoft.com/office/drawing/2014/chart" uri="{C3380CC4-5D6E-409C-BE32-E72D297353CC}">
              <c16:uniqueId val="{00000001-C0C1-43BD-AD31-C79488B4511D}"/>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データシート!$B$44:$P$44</c:f>
              <c:numCache>
                <c:formatCode>General</c:formatCode>
                <c:ptCount val="15"/>
                <c:pt idx="0">
                  <c:v>1</c:v>
                </c:pt>
                <c:pt idx="3">
                  <c:v>1</c:v>
                </c:pt>
                <c:pt idx="6">
                  <c:v>2</c:v>
                </c:pt>
                <c:pt idx="9">
                  <c:v>13</c:v>
                </c:pt>
                <c:pt idx="12">
                  <c:v>15</c:v>
                </c:pt>
              </c:numCache>
            </c:numRef>
          </c:val>
          <c:extLst>
            <c:ext xmlns:c16="http://schemas.microsoft.com/office/drawing/2014/chart" uri="{C3380CC4-5D6E-409C-BE32-E72D297353CC}">
              <c16:uniqueId val="{00000002-C0C1-43BD-AD31-C79488B4511D}"/>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データシート!$B$45:$P$45</c:f>
              <c:numCache>
                <c:formatCode>General</c:formatCode>
                <c:ptCount val="15"/>
                <c:pt idx="0">
                  <c:v>26</c:v>
                </c:pt>
                <c:pt idx="3">
                  <c:v>30</c:v>
                </c:pt>
                <c:pt idx="6">
                  <c:v>33</c:v>
                </c:pt>
                <c:pt idx="9">
                  <c:v>34</c:v>
                </c:pt>
                <c:pt idx="12">
                  <c:v>45</c:v>
                </c:pt>
              </c:numCache>
            </c:numRef>
          </c:val>
          <c:extLst>
            <c:ext xmlns:c16="http://schemas.microsoft.com/office/drawing/2014/chart" uri="{C3380CC4-5D6E-409C-BE32-E72D297353CC}">
              <c16:uniqueId val="{00000003-C0C1-43BD-AD31-C79488B4511D}"/>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データシート!$B$46:$P$46</c:f>
              <c:numCache>
                <c:formatCode>General</c:formatCode>
                <c:ptCount val="15"/>
                <c:pt idx="0">
                  <c:v>580</c:v>
                </c:pt>
                <c:pt idx="3">
                  <c:v>602</c:v>
                </c:pt>
                <c:pt idx="6">
                  <c:v>608</c:v>
                </c:pt>
                <c:pt idx="9">
                  <c:v>591</c:v>
                </c:pt>
                <c:pt idx="12">
                  <c:v>612</c:v>
                </c:pt>
              </c:numCache>
            </c:numRef>
          </c:val>
          <c:extLst>
            <c:ext xmlns:c16="http://schemas.microsoft.com/office/drawing/2014/chart" uri="{C3380CC4-5D6E-409C-BE32-E72D297353CC}">
              <c16:uniqueId val="{00000004-C0C1-43BD-AD31-C79488B4511D}"/>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C0C1-43BD-AD31-C79488B4511D}"/>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C0C1-43BD-AD31-C79488B4511D}"/>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データシート!$B$49:$P$49</c:f>
              <c:numCache>
                <c:formatCode>General</c:formatCode>
                <c:ptCount val="15"/>
                <c:pt idx="0">
                  <c:v>4538</c:v>
                </c:pt>
                <c:pt idx="3">
                  <c:v>4283</c:v>
                </c:pt>
                <c:pt idx="6">
                  <c:v>4366</c:v>
                </c:pt>
                <c:pt idx="9">
                  <c:v>4382</c:v>
                </c:pt>
                <c:pt idx="12">
                  <c:v>4283</c:v>
                </c:pt>
              </c:numCache>
            </c:numRef>
          </c:val>
          <c:extLst>
            <c:ext xmlns:c16="http://schemas.microsoft.com/office/drawing/2014/chart" uri="{C3380CC4-5D6E-409C-BE32-E72D297353CC}">
              <c16:uniqueId val="{00000007-C0C1-43BD-AD31-C79488B4511D}"/>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データシート!$B$50:$P$50</c:f>
              <c:numCache>
                <c:formatCode>General</c:formatCode>
                <c:ptCount val="15"/>
                <c:pt idx="0">
                  <c:v>#N/A</c:v>
                </c:pt>
                <c:pt idx="1">
                  <c:v>627</c:v>
                </c:pt>
                <c:pt idx="2">
                  <c:v>#N/A</c:v>
                </c:pt>
                <c:pt idx="3">
                  <c:v>#N/A</c:v>
                </c:pt>
                <c:pt idx="4">
                  <c:v>672</c:v>
                </c:pt>
                <c:pt idx="5">
                  <c:v>#N/A</c:v>
                </c:pt>
                <c:pt idx="6">
                  <c:v>#N/A</c:v>
                </c:pt>
                <c:pt idx="7">
                  <c:v>871</c:v>
                </c:pt>
                <c:pt idx="8">
                  <c:v>#N/A</c:v>
                </c:pt>
                <c:pt idx="9">
                  <c:v>#N/A</c:v>
                </c:pt>
                <c:pt idx="10">
                  <c:v>1075</c:v>
                </c:pt>
                <c:pt idx="11">
                  <c:v>#N/A</c:v>
                </c:pt>
                <c:pt idx="12">
                  <c:v>#N/A</c:v>
                </c:pt>
                <c:pt idx="13">
                  <c:v>975</c:v>
                </c:pt>
                <c:pt idx="14">
                  <c:v>#N/A</c:v>
                </c:pt>
              </c:numCache>
            </c:numRef>
          </c:val>
          <c:smooth val="0"/>
          <c:extLst>
            <c:ext xmlns:c16="http://schemas.microsoft.com/office/drawing/2014/chart" uri="{C3380CC4-5D6E-409C-BE32-E72D297353CC}">
              <c16:uniqueId val="{00000008-C0C1-43BD-AD31-C79488B4511D}"/>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データシート!$B$56:$P$56</c:f>
              <c:numCache>
                <c:formatCode>General</c:formatCode>
                <c:ptCount val="15"/>
                <c:pt idx="2">
                  <c:v>34497</c:v>
                </c:pt>
                <c:pt idx="5">
                  <c:v>33778</c:v>
                </c:pt>
                <c:pt idx="8">
                  <c:v>32332</c:v>
                </c:pt>
                <c:pt idx="11">
                  <c:v>31681</c:v>
                </c:pt>
                <c:pt idx="14">
                  <c:v>30877</c:v>
                </c:pt>
              </c:numCache>
            </c:numRef>
          </c:val>
          <c:extLst>
            <c:ext xmlns:c16="http://schemas.microsoft.com/office/drawing/2014/chart" uri="{C3380CC4-5D6E-409C-BE32-E72D297353CC}">
              <c16:uniqueId val="{00000000-FCDF-4028-9D17-157B5EB2C0ED}"/>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データシート!$B$57:$P$57</c:f>
              <c:numCache>
                <c:formatCode>General</c:formatCode>
                <c:ptCount val="15"/>
                <c:pt idx="2">
                  <c:v>3049</c:v>
                </c:pt>
                <c:pt idx="5">
                  <c:v>3016</c:v>
                </c:pt>
                <c:pt idx="8">
                  <c:v>3226</c:v>
                </c:pt>
                <c:pt idx="11">
                  <c:v>3333</c:v>
                </c:pt>
                <c:pt idx="14">
                  <c:v>3629</c:v>
                </c:pt>
              </c:numCache>
            </c:numRef>
          </c:val>
          <c:extLst>
            <c:ext xmlns:c16="http://schemas.microsoft.com/office/drawing/2014/chart" uri="{C3380CC4-5D6E-409C-BE32-E72D297353CC}">
              <c16:uniqueId val="{00000001-FCDF-4028-9D17-157B5EB2C0ED}"/>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データシート!$B$58:$P$58</c:f>
              <c:numCache>
                <c:formatCode>General</c:formatCode>
                <c:ptCount val="15"/>
                <c:pt idx="2">
                  <c:v>12783</c:v>
                </c:pt>
                <c:pt idx="5">
                  <c:v>12536</c:v>
                </c:pt>
                <c:pt idx="8">
                  <c:v>13337</c:v>
                </c:pt>
                <c:pt idx="11">
                  <c:v>14670</c:v>
                </c:pt>
                <c:pt idx="14">
                  <c:v>15419</c:v>
                </c:pt>
              </c:numCache>
            </c:numRef>
          </c:val>
          <c:extLst>
            <c:ext xmlns:c16="http://schemas.microsoft.com/office/drawing/2014/chart" uri="{C3380CC4-5D6E-409C-BE32-E72D297353CC}">
              <c16:uniqueId val="{00000002-FCDF-4028-9D17-157B5EB2C0ED}"/>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FCDF-4028-9D17-157B5EB2C0ED}"/>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FCDF-4028-9D17-157B5EB2C0ED}"/>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データシート!$B$61:$P$61</c:f>
              <c:numCache>
                <c:formatCode>General</c:formatCode>
                <c:ptCount val="15"/>
                <c:pt idx="0">
                  <c:v>2</c:v>
                </c:pt>
                <c:pt idx="3">
                  <c:v>3</c:v>
                </c:pt>
                <c:pt idx="6">
                  <c:v>1</c:v>
                </c:pt>
                <c:pt idx="9">
                  <c:v>2</c:v>
                </c:pt>
                <c:pt idx="12">
                  <c:v>1</c:v>
                </c:pt>
              </c:numCache>
            </c:numRef>
          </c:val>
          <c:extLst>
            <c:ext xmlns:c16="http://schemas.microsoft.com/office/drawing/2014/chart" uri="{C3380CC4-5D6E-409C-BE32-E72D297353CC}">
              <c16:uniqueId val="{00000005-FCDF-4028-9D17-157B5EB2C0ED}"/>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データシート!$B$62:$P$62</c:f>
              <c:numCache>
                <c:formatCode>General</c:formatCode>
                <c:ptCount val="15"/>
                <c:pt idx="0">
                  <c:v>4081</c:v>
                </c:pt>
                <c:pt idx="3">
                  <c:v>3997</c:v>
                </c:pt>
                <c:pt idx="6">
                  <c:v>4047</c:v>
                </c:pt>
                <c:pt idx="9">
                  <c:v>4012</c:v>
                </c:pt>
                <c:pt idx="12">
                  <c:v>4151</c:v>
                </c:pt>
              </c:numCache>
            </c:numRef>
          </c:val>
          <c:extLst>
            <c:ext xmlns:c16="http://schemas.microsoft.com/office/drawing/2014/chart" uri="{C3380CC4-5D6E-409C-BE32-E72D297353CC}">
              <c16:uniqueId val="{00000006-FCDF-4028-9D17-157B5EB2C0ED}"/>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データシート!$B$63:$P$63</c:f>
              <c:numCache>
                <c:formatCode>General</c:formatCode>
                <c:ptCount val="15"/>
                <c:pt idx="0">
                  <c:v>359</c:v>
                </c:pt>
                <c:pt idx="3">
                  <c:v>423</c:v>
                </c:pt>
                <c:pt idx="6">
                  <c:v>416</c:v>
                </c:pt>
                <c:pt idx="9">
                  <c:v>381</c:v>
                </c:pt>
                <c:pt idx="12">
                  <c:v>359</c:v>
                </c:pt>
              </c:numCache>
            </c:numRef>
          </c:val>
          <c:extLst>
            <c:ext xmlns:c16="http://schemas.microsoft.com/office/drawing/2014/chart" uri="{C3380CC4-5D6E-409C-BE32-E72D297353CC}">
              <c16:uniqueId val="{00000007-FCDF-4028-9D17-157B5EB2C0ED}"/>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データシート!$B$64:$P$64</c:f>
              <c:numCache>
                <c:formatCode>General</c:formatCode>
                <c:ptCount val="15"/>
                <c:pt idx="0">
                  <c:v>6519</c:v>
                </c:pt>
                <c:pt idx="3">
                  <c:v>4706</c:v>
                </c:pt>
                <c:pt idx="6">
                  <c:v>5394</c:v>
                </c:pt>
                <c:pt idx="9">
                  <c:v>5874</c:v>
                </c:pt>
                <c:pt idx="12">
                  <c:v>5810</c:v>
                </c:pt>
              </c:numCache>
            </c:numRef>
          </c:val>
          <c:extLst>
            <c:ext xmlns:c16="http://schemas.microsoft.com/office/drawing/2014/chart" uri="{C3380CC4-5D6E-409C-BE32-E72D297353CC}">
              <c16:uniqueId val="{00000008-FCDF-4028-9D17-157B5EB2C0ED}"/>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データシート!$B$65:$P$65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9-FCDF-4028-9D17-157B5EB2C0ED}"/>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データシート!$B$66:$P$66</c:f>
              <c:numCache>
                <c:formatCode>General</c:formatCode>
                <c:ptCount val="15"/>
                <c:pt idx="0">
                  <c:v>35124</c:v>
                </c:pt>
                <c:pt idx="3">
                  <c:v>35888</c:v>
                </c:pt>
                <c:pt idx="6">
                  <c:v>35447</c:v>
                </c:pt>
                <c:pt idx="9">
                  <c:v>34332</c:v>
                </c:pt>
                <c:pt idx="12">
                  <c:v>33084</c:v>
                </c:pt>
              </c:numCache>
            </c:numRef>
          </c:val>
          <c:extLst>
            <c:ext xmlns:c16="http://schemas.microsoft.com/office/drawing/2014/chart" uri="{C3380CC4-5D6E-409C-BE32-E72D297353CC}">
              <c16:uniqueId val="{0000000A-FCDF-4028-9D17-157B5EB2C0ED}"/>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extLst>
            <c:ext xmlns:c16="http://schemas.microsoft.com/office/drawing/2014/chart" uri="{C3380CC4-5D6E-409C-BE32-E72D297353CC}">
              <c16:uniqueId val="{0000000B-FCDF-4028-9D17-157B5EB2C0ED}"/>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R03</c:v>
                </c:pt>
                <c:pt idx="1">
                  <c:v>R04</c:v>
                </c:pt>
                <c:pt idx="2">
                  <c:v>R05</c:v>
                </c:pt>
              </c:strCache>
            </c:strRef>
          </c:cat>
          <c:val>
            <c:numRef>
              <c:f>データシート!$B$72:$D$72</c:f>
              <c:numCache>
                <c:formatCode>#,##0;"▲ "#,##0</c:formatCode>
                <c:ptCount val="3"/>
                <c:pt idx="0">
                  <c:v>4733</c:v>
                </c:pt>
                <c:pt idx="1">
                  <c:v>5545</c:v>
                </c:pt>
                <c:pt idx="2">
                  <c:v>6259</c:v>
                </c:pt>
              </c:numCache>
            </c:numRef>
          </c:val>
          <c:extLst>
            <c:ext xmlns:c16="http://schemas.microsoft.com/office/drawing/2014/chart" uri="{C3380CC4-5D6E-409C-BE32-E72D297353CC}">
              <c16:uniqueId val="{00000000-99D3-42DE-A6AA-8A12EAAAE1BC}"/>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R03</c:v>
                </c:pt>
                <c:pt idx="1">
                  <c:v>R04</c:v>
                </c:pt>
                <c:pt idx="2">
                  <c:v>R05</c:v>
                </c:pt>
              </c:strCache>
            </c:strRef>
          </c:cat>
          <c:val>
            <c:numRef>
              <c:f>データシート!$B$73:$D$73</c:f>
              <c:numCache>
                <c:formatCode>#,##0;"▲ "#,##0</c:formatCode>
                <c:ptCount val="3"/>
                <c:pt idx="0">
                  <c:v>1776</c:v>
                </c:pt>
                <c:pt idx="1">
                  <c:v>1780</c:v>
                </c:pt>
                <c:pt idx="2">
                  <c:v>1875</c:v>
                </c:pt>
              </c:numCache>
            </c:numRef>
          </c:val>
          <c:extLst>
            <c:ext xmlns:c16="http://schemas.microsoft.com/office/drawing/2014/chart" uri="{C3380CC4-5D6E-409C-BE32-E72D297353CC}">
              <c16:uniqueId val="{00000001-99D3-42DE-A6AA-8A12EAAAE1BC}"/>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R03</c:v>
                </c:pt>
                <c:pt idx="1">
                  <c:v>R04</c:v>
                </c:pt>
                <c:pt idx="2">
                  <c:v>R05</c:v>
                </c:pt>
              </c:strCache>
            </c:strRef>
          </c:cat>
          <c:val>
            <c:numRef>
              <c:f>データシート!$B$74:$D$74</c:f>
              <c:numCache>
                <c:formatCode>#,##0;"▲ "#,##0</c:formatCode>
                <c:ptCount val="3"/>
                <c:pt idx="0">
                  <c:v>8057</c:v>
                </c:pt>
                <c:pt idx="1">
                  <c:v>8337</c:v>
                </c:pt>
                <c:pt idx="2">
                  <c:v>8189</c:v>
                </c:pt>
              </c:numCache>
            </c:numRef>
          </c:val>
          <c:extLst>
            <c:ext xmlns:c16="http://schemas.microsoft.com/office/drawing/2014/chart" uri="{C3380CC4-5D6E-409C-BE32-E72D297353CC}">
              <c16:uniqueId val="{00000002-99D3-42DE-A6AA-8A12EAAAE1BC}"/>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{D1A282BF-3633-4059-82A9-5C21107C47D9}</c15:txfldGUID>
                      <c15:f>公会計指標分析・財政指標組合せ分析表!$BP$50</c15:f>
                      <c15:dlblFieldTableCache>
                        <c:ptCount val="1"/>
                        <c:pt idx="0">
                          <c:v>R01</c:v>
                        </c:pt>
                      </c15:dlblFieldTableCache>
                    </c15:dlblFTEntry>
                  </c15:dlblFieldTable>
                  <c15:showDataLabelsRange val="0"/>
                </c:ext>
                <c:ext xmlns:c16="http://schemas.microsoft.com/office/drawing/2014/chart" uri="{C3380CC4-5D6E-409C-BE32-E72D297353CC}">
                  <c16:uniqueId val="{00000000-E6F4-47B9-A059-05ACDA5A09A5}"/>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{D8F3F58E-4AEE-469C-B1DD-C1C1341B3354}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E6F4-47B9-A059-05ACDA5A09A5}"/>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{6B0BC427-6BDE-4DA0-A7D5-251D98918C24}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E6F4-47B9-A059-05ACDA5A09A5}"/>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{D71C887A-1782-4A6D-B06F-F930FF329661}</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E6F4-47B9-A059-05ACDA5A09A5}"/>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{2678BCC3-476B-4085-A8FA-A49BA0337D1F}</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E6F4-47B9-A059-05ACDA5A09A5}"/>
                </c:ext>
              </c:extLst>
            </c:dLbl>
            <c:dLbl>
              <c:idx val="8"/>
              <c:tx>
                <c:strRef>
                  <c:f>公会計指標分析・財政指標組合せ分析表!$BX$50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{C3318E84-7BEB-4481-AEC8-A969CBEBFF2B}</c15:txfldGUID>
                      <c15:f>公会計指標分析・財政指標組合せ分析表!$BX$50</c15:f>
                      <c15:dlblFieldTableCache>
                        <c:ptCount val="1"/>
                        <c:pt idx="0">
                          <c:v>R02</c:v>
                        </c:pt>
                      </c15:dlblFieldTableCache>
                    </c15:dlblFTEntry>
                  </c15:dlblFieldTable>
                  <c15:showDataLabelsRange val="0"/>
                </c:ext>
                <c:ext xmlns:c16="http://schemas.microsoft.com/office/drawing/2014/chart" uri="{C3380CC4-5D6E-409C-BE32-E72D297353CC}">
                  <c16:uniqueId val="{00000005-E6F4-47B9-A059-05ACDA5A09A5}"/>
                </c:ext>
              </c:extLst>
            </c:dLbl>
            <c:dLbl>
              <c:idx val="16"/>
              <c:tx>
                <c:strRef>
                  <c:f>公会計指標分析・財政指標組合せ分析表!$CF$50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{5E2BFB1E-A300-4556-AD4D-458DA47B69A3}</c15:txfldGUID>
                      <c15:f>公会計指標分析・財政指標組合せ分析表!$CF$50</c15:f>
                      <c15:dlblFieldTableCache>
                        <c:ptCount val="1"/>
                        <c:pt idx="0">
                          <c:v>R03</c:v>
                        </c:pt>
                      </c15:dlblFieldTableCache>
                    </c15:dlblFTEntry>
                  </c15:dlblFieldTable>
                  <c15:showDataLabelsRange val="0"/>
                </c:ext>
                <c:ext xmlns:c16="http://schemas.microsoft.com/office/drawing/2014/chart" uri="{C3380CC4-5D6E-409C-BE32-E72D297353CC}">
                  <c16:uniqueId val="{00000006-E6F4-47B9-A059-05ACDA5A09A5}"/>
                </c:ext>
              </c:extLst>
            </c:dLbl>
            <c:dLbl>
              <c:idx val="24"/>
              <c:tx>
                <c:strRef>
                  <c:f>公会計指標分析・財政指標組合せ分析表!$CN$50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{ACB07EDD-1207-4945-8CC8-E628356E07FE}</c15:txfldGUID>
                      <c15:f>公会計指標分析・財政指標組合せ分析表!$CN$50</c15:f>
                      <c15:dlblFieldTableCache>
                        <c:ptCount val="1"/>
                        <c:pt idx="0">
                          <c:v>R04</c:v>
                        </c:pt>
                      </c15:dlblFieldTableCache>
                    </c15:dlblFTEntry>
                  </c15:dlblFieldTable>
                  <c15:showDataLabelsRange val="0"/>
                </c:ext>
                <c:ext xmlns:c16="http://schemas.microsoft.com/office/drawing/2014/chart" uri="{C3380CC4-5D6E-409C-BE32-E72D297353CC}">
                  <c16:uniqueId val="{00000007-E6F4-47B9-A059-05ACDA5A09A5}"/>
                </c:ext>
              </c:extLst>
            </c:dLbl>
            <c:dLbl>
              <c:idx val="32"/>
              <c:tx>
                <c:strRef>
                  <c:f>公会計指標分析・財政指標組合せ分析表!$CV$50</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{A459805F-C36F-4D6D-A50F-F6F954821841}</c15:txfldGUID>
                      <c15:f>公会計指標分析・財政指標組合せ分析表!$CV$50</c15:f>
                      <c15:dlblFieldTableCache>
                        <c:ptCount val="1"/>
                        <c:pt idx="0">
                          <c:v>R05</c:v>
                        </c:pt>
                      </c15:dlblFieldTableCache>
                    </c15:dlblFTEntry>
                  </c15:dlblFieldTable>
                  <c15:showDataLabelsRange val="0"/>
                </c:ext>
                <c:ext xmlns:c16="http://schemas.microsoft.com/office/drawing/2014/chart" uri="{C3380CC4-5D6E-409C-BE32-E72D297353CC}">
                  <c16:uniqueId val="{00000008-E6F4-47B9-A059-05ACDA5A09A5}"/>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公会計指標分析・財政指標組合せ分析表!$BP$53:$DC$53</c:f>
              <c:numCache>
                <c:formatCode>#,##0.0;"▲ "#,##0.0</c:formatCode>
                <c:ptCount val="40"/>
                <c:pt idx="0">
                  <c:v>63.9</c:v>
                </c:pt>
                <c:pt idx="8">
                  <c:v>65</c:v>
                </c:pt>
                <c:pt idx="16">
                  <c:v>66.5</c:v>
                </c:pt>
                <c:pt idx="24">
                  <c:v>67.8</c:v>
                </c:pt>
                <c:pt idx="32">
                  <c:v>69.2</c:v>
                </c:pt>
              </c:numCache>
            </c:numRef>
          </c:xVal>
          <c:yVal>
            <c:numRef>
              <c:f>公会計指標分析・財政指標組合せ分析表!$BP$51:$DC$51</c:f>
              <c:numCache>
                <c:formatCode>#,##0.0;"▲ "#,##0.0</c:formatCode>
                <c:ptCount val="40"/>
              </c:numCache>
            </c:numRef>
          </c:yVal>
          <c:smooth val="0"/>
          <c:extLst>
            <c:ext xmlns:c16="http://schemas.microsoft.com/office/drawing/2014/chart" uri="{C3380CC4-5D6E-409C-BE32-E72D297353CC}">
              <c16:uniqueId val="{00000009-E6F4-47B9-A059-05ACDA5A09A5}"/>
            </c:ext>
          </c:extLst>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layout/>
              <c:tx>
                <c:strRef>
                  <c:f>公会計指標分析・財政指標組合せ分析表!$BP$50</c:f>
                  <c:strCache>
                    <c:ptCount val="1"/>
                    <c:pt idx="0">
                      <c:v>R01</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{098AE8FB-9B50-4D5A-81A8-573F17C9E071}</c15:txfldGUID>
                      <c15:f>公会計指標分析・財政指標組合せ分析表!$BP$50</c15:f>
                      <c15:dlblFieldTableCache>
                        <c:ptCount val="1"/>
                        <c:pt idx="0">
                          <c:v>R01</c:v>
                        </c:pt>
                      </c15:dlblFieldTableCache>
                    </c15:dlblFTEntry>
                  </c15:dlblFieldTable>
                  <c15:showDataLabelsRange val="0"/>
                </c:ext>
                <c:ext xmlns:c16="http://schemas.microsoft.com/office/drawing/2014/chart" uri="{C3380CC4-5D6E-409C-BE32-E72D297353CC}">
                  <c16:uniqueId val="{0000000A-E6F4-47B9-A059-05ACDA5A09A5}"/>
                </c:ext>
              </c:extLst>
            </c:dLbl>
            <c:dLbl>
              <c:idx val="1"/>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{04FA872F-B02E-4C54-8DC5-0FEDF5DC029C}</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E6F4-47B9-A059-05ACDA5A09A5}"/>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{9FF5D31F-6376-4EDB-9C94-A8A8A2BA49ED}</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E6F4-47B9-A059-05ACDA5A09A5}"/>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{0623121F-488F-4915-BD08-5A1FD877DD34}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E6F4-47B9-A059-05ACDA5A09A5}"/>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{904630F0-13FD-4155-B287-2F1103BEB7E4}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E6F4-47B9-A059-05ACDA5A09A5}"/>
                </c:ext>
              </c:extLst>
            </c:dLbl>
            <c:dLbl>
              <c:idx val="8"/>
              <c:layout/>
              <c:tx>
                <c:strRef>
                  <c:f>公会計指標分析・財政指標組合せ分析表!$BX$50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{B43C7DBA-0DBA-4126-BA7A-8D3CB3080BA2}</c15:txfldGUID>
                      <c15:f>公会計指標分析・財政指標組合せ分析表!$BX$50</c15:f>
                      <c15:dlblFieldTableCache>
                        <c:ptCount val="1"/>
                        <c:pt idx="0">
                          <c:v>R02</c:v>
                        </c:pt>
                      </c15:dlblFieldTableCache>
                    </c15:dlblFTEntry>
                  </c15:dlblFieldTable>
                  <c15:showDataLabelsRange val="0"/>
                </c:ext>
                <c:ext xmlns:c16="http://schemas.microsoft.com/office/drawing/2014/chart" uri="{C3380CC4-5D6E-409C-BE32-E72D297353CC}">
                  <c16:uniqueId val="{0000000F-E6F4-47B9-A059-05ACDA5A09A5}"/>
                </c:ext>
              </c:extLst>
            </c:dLbl>
            <c:dLbl>
              <c:idx val="16"/>
              <c:layout/>
              <c:tx>
                <c:strRef>
                  <c:f>公会計指標分析・財政指標組合せ分析表!$CF$50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{509FC7F3-E513-4D2A-A59B-7EE389438086}</c15:txfldGUID>
                      <c15:f>公会計指標分析・財政指標組合せ分析表!$CF$50</c15:f>
                      <c15:dlblFieldTableCache>
                        <c:ptCount val="1"/>
                        <c:pt idx="0">
                          <c:v>R03</c:v>
                        </c:pt>
                      </c15:dlblFieldTableCache>
                    </c15:dlblFTEntry>
                  </c15:dlblFieldTable>
                  <c15:showDataLabelsRange val="0"/>
                </c:ext>
                <c:ext xmlns:c16="http://schemas.microsoft.com/office/drawing/2014/chart" uri="{C3380CC4-5D6E-409C-BE32-E72D297353CC}">
                  <c16:uniqueId val="{00000010-E6F4-47B9-A059-05ACDA5A09A5}"/>
                </c:ext>
              </c:extLst>
            </c:dLbl>
            <c:dLbl>
              <c:idx val="24"/>
              <c:layout/>
              <c:tx>
                <c:strRef>
                  <c:f>公会計指標分析・財政指標組合せ分析表!$CN$50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{2CF0C1FB-FED2-4248-A1C3-937132EC67D8}</c15:txfldGUID>
                      <c15:f>公会計指標分析・財政指標組合せ分析表!$CN$50</c15:f>
                      <c15:dlblFieldTableCache>
                        <c:ptCount val="1"/>
                        <c:pt idx="0">
                          <c:v>R04</c:v>
                        </c:pt>
                      </c15:dlblFieldTableCache>
                    </c15:dlblFTEntry>
                  </c15:dlblFieldTable>
                  <c15:showDataLabelsRange val="0"/>
                </c:ext>
                <c:ext xmlns:c16="http://schemas.microsoft.com/office/drawing/2014/chart" uri="{C3380CC4-5D6E-409C-BE32-E72D297353CC}">
                  <c16:uniqueId val="{00000011-E6F4-47B9-A059-05ACDA5A09A5}"/>
                </c:ext>
              </c:extLst>
            </c:dLbl>
            <c:dLbl>
              <c:idx val="32"/>
              <c:layout/>
              <c:tx>
                <c:strRef>
                  <c:f>公会計指標分析・財政指標組合せ分析表!$CV$50</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{E71BB422-8353-4354-9508-C9116D5C4996}</c15:txfldGUID>
                      <c15:f>公会計指標分析・財政指標組合せ分析表!$CV$50</c15:f>
                      <c15:dlblFieldTableCache>
                        <c:ptCount val="1"/>
                        <c:pt idx="0">
                          <c:v>R05</c:v>
                        </c:pt>
                      </c15:dlblFieldTableCache>
                    </c15:dlblFTEntry>
                  </c15:dlblFieldTable>
                  <c15:showDataLabelsRange val="0"/>
                </c:ext>
                <c:ext xmlns:c16="http://schemas.microsoft.com/office/drawing/2014/chart" uri="{C3380CC4-5D6E-409C-BE32-E72D297353CC}">
                  <c16:uniqueId val="{00000012-E6F4-47B9-A059-05ACDA5A09A5}"/>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公会計指標分析・財政指標組合せ分析表!$BP$57:$DC$57</c:f>
              <c:numCache>
                <c:formatCode>#,##0.0;"▲ "#,##0.0</c:formatCode>
                <c:ptCount val="40"/>
                <c:pt idx="0">
                  <c:v>60.6</c:v>
                </c:pt>
                <c:pt idx="8">
                  <c:v>62</c:v>
                </c:pt>
                <c:pt idx="16">
                  <c:v>61.7</c:v>
                </c:pt>
                <c:pt idx="24">
                  <c:v>63.5</c:v>
                </c:pt>
                <c:pt idx="32">
                  <c:v>64.400000000000006</c:v>
                </c:pt>
              </c:numCache>
            </c:numRef>
          </c:xVal>
          <c:yVal>
            <c:numRef>
              <c:f>公会計指標分析・財政指標組合せ分析表!$BP$55:$DC$55</c:f>
              <c:numCache>
                <c:formatCode>#,##0.0;"▲ "#,##0.0</c:formatCode>
                <c:ptCount val="40"/>
                <c:pt idx="0">
                  <c:v>22.7</c:v>
                </c:pt>
                <c:pt idx="8">
                  <c:v>27.8</c:v>
                </c:pt>
                <c:pt idx="16">
                  <c:v>19</c:v>
                </c:pt>
                <c:pt idx="24">
                  <c:v>4</c:v>
                </c:pt>
                <c:pt idx="32">
                  <c:v>0.4</c:v>
                </c:pt>
              </c:numCache>
            </c:numRef>
          </c:yVal>
          <c:smooth val="0"/>
          <c:extLst>
            <c:ext xmlns:c16="http://schemas.microsoft.com/office/drawing/2014/chart" uri="{C3380CC4-5D6E-409C-BE32-E72D297353CC}">
              <c16:uniqueId val="{00000013-E6F4-47B9-A059-05ACDA5A09A5}"/>
            </c:ext>
          </c:extLst>
        </c:ser>
        <c:dLbls>
          <c:showLegendKey val="0"/>
          <c:showVal val="1"/>
          <c:showCatName val="0"/>
          <c:showSerName val="0"/>
          <c:showPercent val="0"/>
          <c:showBubbleSize val="0"/>
        </c:dLbls>
        <c:axId val="46179840"/>
        <c:axId val="46181760"/>
      </c:scatterChart>
      <c:valAx>
        <c:axId val="46179840"/>
        <c:scaling>
          <c:orientation val="maxMin"/>
          <c:max val="65"/>
          <c:min val="60"/>
        </c:scaling>
        <c:delete val="0"/>
        <c:axPos val="t"/>
        <c:title>
          <c:tx>
            <c:rich>
              <a:bodyPr/>
              <a:lstStyle/>
              <a:p>
                <a:pPr>
                  <a:defRPr/>
                </a:pPr>
                <a:r>
                  <a:rPr lang="ja-JP" altLang="en-US" sz="1050" b="0"/>
                  <a:t>有形固定資産減価償却率</a:t>
                </a:r>
              </a:p>
            </c:rich>
          </c:tx>
          <c:layout>
            <c:manualLayout>
              <c:xMode val="edge"/>
              <c:yMode val="edge"/>
              <c:x val="0.41341562393161851"/>
              <c:y val="0.90792951587388315"/>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181760"/>
        <c:crosses val="autoZero"/>
        <c:crossBetween val="midCat"/>
      </c:valAx>
      <c:valAx>
        <c:axId val="46181760"/>
        <c:scaling>
          <c:orientation val="maxMin"/>
          <c:max val="40"/>
          <c:min val="-1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7982795003806822E-2"/>
              <c:y val="0.2508813272335027"/>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46179840"/>
        <c:crosses val="autoZero"/>
        <c:crossBetween val="midCat"/>
        <c:majorUnit val="10"/>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公会計指標分析・財政指標組合せ分析表!$BP$72</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{6B0B9DBC-85E3-42D1-A36D-1FDD87F0654C}</c15:txfldGUID>
                      <c15:f>公会計指標分析・財政指標組合せ分析表!$BP$72</c15:f>
                      <c15:dlblFieldTableCache>
                        <c:ptCount val="1"/>
                        <c:pt idx="0">
                          <c:v>R01</c:v>
                        </c:pt>
                      </c15:dlblFieldTableCache>
                    </c15:dlblFTEntry>
                  </c15:dlblFieldTable>
                  <c15:showDataLabelsRange val="0"/>
                </c:ext>
                <c:ext xmlns:c16="http://schemas.microsoft.com/office/drawing/2014/chart" uri="{C3380CC4-5D6E-409C-BE32-E72D297353CC}">
                  <c16:uniqueId val="{00000000-886D-480C-9618-86336EA98B7A}"/>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{071E4965-4354-4467-85D2-8637C2C75AE8}</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886D-480C-9618-86336EA98B7A}"/>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{1F752CF1-0A5C-46D6-A71F-D9F42E7449F4}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886D-480C-9618-86336EA98B7A}"/>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{640142D9-540A-42C5-B550-13C5240A4F44}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886D-480C-9618-86336EA98B7A}"/>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{6006476F-7C67-43C1-A1DE-9E45EC5124B0}</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886D-480C-9618-86336EA98B7A}"/>
                </c:ext>
              </c:extLst>
            </c:dLbl>
            <c:dLbl>
              <c:idx val="8"/>
              <c:tx>
                <c:strRef>
                  <c:f>公会計指標分析・財政指標組合せ分析表!$BX$72</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{6C79BCB0-A0AB-451A-B56D-778C5F9922A9}</c15:txfldGUID>
                      <c15:f>公会計指標分析・財政指標組合せ分析表!$BX$72</c15:f>
                      <c15:dlblFieldTableCache>
                        <c:ptCount val="1"/>
                        <c:pt idx="0">
                          <c:v>R02</c:v>
                        </c:pt>
                      </c15:dlblFieldTableCache>
                    </c15:dlblFTEntry>
                  </c15:dlblFieldTable>
                  <c15:showDataLabelsRange val="0"/>
                </c:ext>
                <c:ext xmlns:c16="http://schemas.microsoft.com/office/drawing/2014/chart" uri="{C3380CC4-5D6E-409C-BE32-E72D297353CC}">
                  <c16:uniqueId val="{00000005-886D-480C-9618-86336EA98B7A}"/>
                </c:ext>
              </c:extLst>
            </c:dLbl>
            <c:dLbl>
              <c:idx val="16"/>
              <c:tx>
                <c:strRef>
                  <c:f>公会計指標分析・財政指標組合せ分析表!$CF$72</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{39294270-68FA-4CE1-840D-1A99EF8777BB}</c15:txfldGUID>
                      <c15:f>公会計指標分析・財政指標組合せ分析表!$CF$72</c15:f>
                      <c15:dlblFieldTableCache>
                        <c:ptCount val="1"/>
                        <c:pt idx="0">
                          <c:v>R03</c:v>
                        </c:pt>
                      </c15:dlblFieldTableCache>
                    </c15:dlblFTEntry>
                  </c15:dlblFieldTable>
                  <c15:showDataLabelsRange val="0"/>
                </c:ext>
                <c:ext xmlns:c16="http://schemas.microsoft.com/office/drawing/2014/chart" uri="{C3380CC4-5D6E-409C-BE32-E72D297353CC}">
                  <c16:uniqueId val="{00000006-886D-480C-9618-86336EA98B7A}"/>
                </c:ext>
              </c:extLst>
            </c:dLbl>
            <c:dLbl>
              <c:idx val="24"/>
              <c:tx>
                <c:strRef>
                  <c:f>公会計指標分析・財政指標組合せ分析表!$CN$72</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{34ED5B4B-0830-4FFC-BEB7-816932A10612}</c15:txfldGUID>
                      <c15:f>公会計指標分析・財政指標組合せ分析表!$CN$72</c15:f>
                      <c15:dlblFieldTableCache>
                        <c:ptCount val="1"/>
                        <c:pt idx="0">
                          <c:v>R04</c:v>
                        </c:pt>
                      </c15:dlblFieldTableCache>
                    </c15:dlblFTEntry>
                  </c15:dlblFieldTable>
                  <c15:showDataLabelsRange val="0"/>
                </c:ext>
                <c:ext xmlns:c16="http://schemas.microsoft.com/office/drawing/2014/chart" uri="{C3380CC4-5D6E-409C-BE32-E72D297353CC}">
                  <c16:uniqueId val="{00000007-886D-480C-9618-86336EA98B7A}"/>
                </c:ext>
              </c:extLst>
            </c:dLbl>
            <c:dLbl>
              <c:idx val="32"/>
              <c:tx>
                <c:strRef>
                  <c:f>公会計指標分析・財政指標組合せ分析表!$CV$72</c:f>
                  <c:strCache>
                    <c:ptCount val="1"/>
                    <c:pt idx="0">
                      <c:v>R05</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{93D08BBA-4C91-4B60-97A6-BFBC63AADCF7}</c15:txfldGUID>
                      <c15:f>公会計指標分析・財政指標組合せ分析表!$CV$72</c15:f>
                      <c15:dlblFieldTableCache>
                        <c:ptCount val="1"/>
                        <c:pt idx="0">
                          <c:v>R05</c:v>
                        </c:pt>
                      </c15:dlblFieldTableCache>
                    </c15:dlblFTEntry>
                  </c15:dlblFieldTable>
                  <c15:showDataLabelsRange val="0"/>
                </c:ext>
                <c:ext xmlns:c16="http://schemas.microsoft.com/office/drawing/2014/chart" uri="{C3380CC4-5D6E-409C-BE32-E72D297353CC}">
                  <c16:uniqueId val="{00000008-886D-480C-9618-86336EA98B7A}"/>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公会計指標分析・財政指標組合せ分析表!$BP$75:$DC$75</c:f>
              <c:numCache>
                <c:formatCode>#,##0.0;"▲ "#,##0.0</c:formatCode>
                <c:ptCount val="40"/>
                <c:pt idx="0">
                  <c:v>4.5999999999999996</c:v>
                </c:pt>
                <c:pt idx="8">
                  <c:v>4.0999999999999996</c:v>
                </c:pt>
                <c:pt idx="16">
                  <c:v>4.0999999999999996</c:v>
                </c:pt>
                <c:pt idx="24">
                  <c:v>4.9000000000000004</c:v>
                </c:pt>
                <c:pt idx="32">
                  <c:v>5.5</c:v>
                </c:pt>
              </c:numCache>
            </c:numRef>
          </c:xVal>
          <c:yVal>
            <c:numRef>
              <c:f>公会計指標分析・財政指標組合せ分析表!$BP$73:$DC$73</c:f>
              <c:numCache>
                <c:formatCode>#,##0.0;"▲ "#,##0.0</c:formatCode>
                <c:ptCount val="40"/>
              </c:numCache>
            </c:numRef>
          </c:yVal>
          <c:smooth val="0"/>
          <c:extLst>
            <c:ext xmlns:c16="http://schemas.microsoft.com/office/drawing/2014/chart" uri="{C3380CC4-5D6E-409C-BE32-E72D297353CC}">
              <c16:uniqueId val="{00000009-886D-480C-9618-86336EA98B7A}"/>
            </c:ext>
          </c:extLst>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tx>
                <c:strRef>
                  <c:f>公会計指標分析・財政指標組合せ分析表!$BP$72</c:f>
                  <c:strCache>
                    <c:ptCount val="1"/>
                    <c:pt idx="0">
                      <c:v>R01</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{53AFEC60-4D0E-4025-90D1-17EF0A41D7E8}</c15:txfldGUID>
                      <c15:f>公会計指標分析・財政指標組合せ分析表!$BP$72</c15:f>
                      <c15:dlblFieldTableCache>
                        <c:ptCount val="1"/>
                        <c:pt idx="0">
                          <c:v>R01</c:v>
                        </c:pt>
                      </c15:dlblFieldTableCache>
                    </c15:dlblFTEntry>
                  </c15:dlblFieldTable>
                  <c15:showDataLabelsRange val="0"/>
                </c:ext>
                <c:ext xmlns:c16="http://schemas.microsoft.com/office/drawing/2014/chart" uri="{C3380CC4-5D6E-409C-BE32-E72D297353CC}">
                  <c16:uniqueId val="{0000000A-886D-480C-9618-86336EA98B7A}"/>
                </c:ext>
              </c:extLst>
            </c:dLbl>
            <c:dLbl>
              <c:idx val="1"/>
              <c:tx>
                <c:strRef>
                  <c:f>#REF!</c:f>
                  <c:strCache>
                    <c:ptCount val="1"/>
                    <c:pt idx="0">
                      <c:v>#REF!</c:v>
                    </c:pt>
                  </c:strCache>
                </c:strRef>
              </c:tx>
              <c:spPr/>
              <c:txPr>
                <a:bodyPr/>
                <a:lstStyle/>
                <a:p>
                  <a:pPr>
                    <a:defRPr sz="900" b="0" baseline="0">
                      <a:latin typeface="ＭＳ Ｐゴシック" panose="020B0600070205080204" pitchFamily="50" charset="-128"/>
                      <a:ea typeface="ＭＳ Ｐゴシック" panose="020B0600070205080204" pitchFamily="50"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{E5293465-85BC-43B1-89D5-36F9A58F49A4}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886D-480C-9618-86336EA98B7A}"/>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{A18E15B8-F2CA-48E3-ADFF-A20EF020EE63}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886D-480C-9618-86336EA98B7A}"/>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{DF9CE897-D47E-436E-8277-66CAD44627BA}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886D-480C-9618-86336EA98B7A}"/>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{A20FCF56-5049-4A0E-8E68-653CB305535F}</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886D-480C-9618-86336EA98B7A}"/>
                </c:ext>
              </c:extLst>
            </c:dLbl>
            <c:dLbl>
              <c:idx val="8"/>
              <c:tx>
                <c:strRef>
                  <c:f>公会計指標分析・財政指標組合せ分析表!$BX$72</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{5E7E3D91-A1B7-4D63-BE86-790CDEA1E299}</c15:txfldGUID>
                      <c15:f>公会計指標分析・財政指標組合せ分析表!$BX$72</c15:f>
                      <c15:dlblFieldTableCache>
                        <c:ptCount val="1"/>
                        <c:pt idx="0">
                          <c:v>R02</c:v>
                        </c:pt>
                      </c15:dlblFieldTableCache>
                    </c15:dlblFTEntry>
                  </c15:dlblFieldTable>
                  <c15:showDataLabelsRange val="0"/>
                </c:ext>
                <c:ext xmlns:c16="http://schemas.microsoft.com/office/drawing/2014/chart" uri="{C3380CC4-5D6E-409C-BE32-E72D297353CC}">
                  <c16:uniqueId val="{0000000F-886D-480C-9618-86336EA98B7A}"/>
                </c:ext>
              </c:extLst>
            </c:dLbl>
            <c:dLbl>
              <c:idx val="16"/>
              <c:tx>
                <c:strRef>
                  <c:f>公会計指標分析・財政指標組合せ分析表!$CF$72</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{D557872A-FB78-42AA-AC45-D4A3A9ADEB88}</c15:txfldGUID>
                      <c15:f>公会計指標分析・財政指標組合せ分析表!$CF$72</c15:f>
                      <c15:dlblFieldTableCache>
                        <c:ptCount val="1"/>
                        <c:pt idx="0">
                          <c:v>R03</c:v>
                        </c:pt>
                      </c15:dlblFieldTableCache>
                    </c15:dlblFTEntry>
                  </c15:dlblFieldTable>
                  <c15:showDataLabelsRange val="0"/>
                </c:ext>
                <c:ext xmlns:c16="http://schemas.microsoft.com/office/drawing/2014/chart" uri="{C3380CC4-5D6E-409C-BE32-E72D297353CC}">
                  <c16:uniqueId val="{00000010-886D-480C-9618-86336EA98B7A}"/>
                </c:ext>
              </c:extLst>
            </c:dLbl>
            <c:dLbl>
              <c:idx val="24"/>
              <c:tx>
                <c:strRef>
                  <c:f>公会計指標分析・財政指標組合せ分析表!$CN$72</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{8192EDEA-93F8-4EE0-9934-E8378B1DDDA3}</c15:txfldGUID>
                      <c15:f>公会計指標分析・財政指標組合せ分析表!$CN$72</c15:f>
                      <c15:dlblFieldTableCache>
                        <c:ptCount val="1"/>
                        <c:pt idx="0">
                          <c:v>R04</c:v>
                        </c:pt>
                      </c15:dlblFieldTableCache>
                    </c15:dlblFTEntry>
                  </c15:dlblFieldTable>
                  <c15:showDataLabelsRange val="0"/>
                </c:ext>
                <c:ext xmlns:c16="http://schemas.microsoft.com/office/drawing/2014/chart" uri="{C3380CC4-5D6E-409C-BE32-E72D297353CC}">
                  <c16:uniqueId val="{00000011-886D-480C-9618-86336EA98B7A}"/>
                </c:ext>
              </c:extLst>
            </c:dLbl>
            <c:dLbl>
              <c:idx val="32"/>
              <c:tx>
                <c:strRef>
                  <c:f>公会計指標分析・財政指標組合せ分析表!$CV$72</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{EED2A607-A214-4AEE-A847-CC23A9FE956C}</c15:txfldGUID>
                      <c15:f>公会計指標分析・財政指標組合せ分析表!$CV$72</c15:f>
                      <c15:dlblFieldTableCache>
                        <c:ptCount val="1"/>
                        <c:pt idx="0">
                          <c:v>R05</c:v>
                        </c:pt>
                      </c15:dlblFieldTableCache>
                    </c15:dlblFTEntry>
                  </c15:dlblFieldTable>
                  <c15:showDataLabelsRange val="0"/>
                </c:ext>
                <c:ext xmlns:c16="http://schemas.microsoft.com/office/drawing/2014/chart" uri="{C3380CC4-5D6E-409C-BE32-E72D297353CC}">
                  <c16:uniqueId val="{00000012-886D-480C-9618-86336EA98B7A}"/>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公会計指標分析・財政指標組合せ分析表!$BP$79:$DC$79</c:f>
              <c:numCache>
                <c:formatCode>#,##0.0;"▲ "#,##0.0</c:formatCode>
                <c:ptCount val="40"/>
                <c:pt idx="0">
                  <c:v>7.7</c:v>
                </c:pt>
                <c:pt idx="8">
                  <c:v>7.5</c:v>
                </c:pt>
                <c:pt idx="16">
                  <c:v>8</c:v>
                </c:pt>
                <c:pt idx="24">
                  <c:v>8</c:v>
                </c:pt>
                <c:pt idx="32">
                  <c:v>8.3000000000000007</c:v>
                </c:pt>
              </c:numCache>
            </c:numRef>
          </c:xVal>
          <c:yVal>
            <c:numRef>
              <c:f>公会計指標分析・財政指標組合せ分析表!$BP$77:$DC$77</c:f>
              <c:numCache>
                <c:formatCode>#,##0.0;"▲ "#,##0.0</c:formatCode>
                <c:ptCount val="40"/>
                <c:pt idx="0">
                  <c:v>22.7</c:v>
                </c:pt>
                <c:pt idx="8">
                  <c:v>27.8</c:v>
                </c:pt>
                <c:pt idx="16">
                  <c:v>19</c:v>
                </c:pt>
                <c:pt idx="24">
                  <c:v>4</c:v>
                </c:pt>
                <c:pt idx="32">
                  <c:v>0.4</c:v>
                </c:pt>
              </c:numCache>
            </c:numRef>
          </c:yVal>
          <c:smooth val="0"/>
          <c:extLst>
            <c:ext xmlns:c16="http://schemas.microsoft.com/office/drawing/2014/chart" uri="{C3380CC4-5D6E-409C-BE32-E72D297353CC}">
              <c16:uniqueId val="{00000013-886D-480C-9618-86336EA98B7A}"/>
            </c:ext>
          </c:extLst>
        </c:ser>
        <c:dLbls>
          <c:showLegendKey val="0"/>
          <c:showVal val="1"/>
          <c:showCatName val="0"/>
          <c:showSerName val="0"/>
          <c:showPercent val="0"/>
          <c:showBubbleSize val="0"/>
        </c:dLbls>
        <c:axId val="84219776"/>
        <c:axId val="84234240"/>
      </c:scatterChart>
      <c:valAx>
        <c:axId val="84219776"/>
        <c:scaling>
          <c:orientation val="maxMin"/>
          <c:max val="8.4"/>
          <c:min val="7.3"/>
        </c:scaling>
        <c:delete val="0"/>
        <c:axPos val="t"/>
        <c:title>
          <c:tx>
            <c:rich>
              <a:bodyPr/>
              <a:lstStyle/>
              <a:p>
                <a:pPr>
                  <a:defRPr/>
                </a:pPr>
                <a:r>
                  <a:rPr lang="ja-JP" altLang="en-US" sz="1050" b="0"/>
                  <a:t>実質公債費比率</a:t>
                </a:r>
              </a:p>
            </c:rich>
          </c:tx>
          <c:layout>
            <c:manualLayout>
              <c:xMode val="edge"/>
              <c:yMode val="edge"/>
              <c:x val="0.46792889130339793"/>
              <c:y val="0.89956963274777912"/>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234240"/>
        <c:crosses val="autoZero"/>
        <c:crossBetween val="midCat"/>
      </c:valAx>
      <c:valAx>
        <c:axId val="84234240"/>
        <c:scaling>
          <c:orientation val="maxMin"/>
          <c:max val="40"/>
          <c:min val="-1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86031088186831E-2"/>
              <c:y val="0.25115562968651656"/>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84219776"/>
        <c:crosses val="autoZero"/>
        <c:crossBetween val="midCat"/>
        <c:majorUnit val="10"/>
      </c:valAx>
      <c:spPr>
        <a:solidFill>
          <a:srgbClr val="E6FFD5"/>
        </a:solidFill>
        <a:ln w="19050">
          <a:solidFill>
            <a:srgbClr val="000000"/>
          </a:solidFill>
        </a:ln>
      </c:spPr>
    </c:plotArea>
    <c:plotVisOnly val="1"/>
    <c:dispBlanksAs val="span"/>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1" Type="http://schemas.openxmlformats.org/officeDocument/2006/relationships/chart" Target="../charts/chart2.xml"/></Relationships>
</file>

<file path=xl/drawings/_rels/drawing8.xml.rels><?xml version="1.0" encoding="UTF-8" standalone="yes"?>
<Relationships xmlns="http://schemas.openxmlformats.org/package/2006/relationships"><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大分県日田市</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61,125
60,542
666.03
40,855,344
39,918,822
749,238
20,905,762
33,084,375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5.5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[0.42]</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令和５年度は、市町村民税や地方消費税交付金の増額等により、基準財政収入額が前年度比</a:t>
          </a:r>
          <a:r>
            <a:rPr kumimoji="1" lang="en-US" altLang="ja-JP" sz="1300">
              <a:latin typeface="ＭＳ Ｐゴシック" panose="020B0600070205080204" pitchFamily="50" charset="-128"/>
              <a:ea typeface="ＭＳ Ｐゴシック" panose="020B0600070205080204" pitchFamily="50" charset="-128"/>
            </a:rPr>
            <a:t>315,264</a:t>
          </a:r>
          <a:r>
            <a:rPr kumimoji="1" lang="ja-JP" altLang="en-US" sz="1300">
              <a:latin typeface="ＭＳ Ｐゴシック" panose="020B0600070205080204" pitchFamily="50" charset="-128"/>
              <a:ea typeface="ＭＳ Ｐゴシック" panose="020B0600070205080204" pitchFamily="50" charset="-128"/>
            </a:rPr>
            <a:t>千円増額し、基準財政需要額については前年度比</a:t>
          </a:r>
          <a:r>
            <a:rPr kumimoji="1" lang="en-US" altLang="ja-JP" sz="1300">
              <a:latin typeface="ＭＳ Ｐゴシック" panose="020B0600070205080204" pitchFamily="50" charset="-128"/>
              <a:ea typeface="ＭＳ Ｐゴシック" panose="020B0600070205080204" pitchFamily="50" charset="-128"/>
            </a:rPr>
            <a:t>109,909</a:t>
          </a:r>
          <a:r>
            <a:rPr kumimoji="1" lang="ja-JP" altLang="en-US" sz="1300">
              <a:latin typeface="ＭＳ Ｐゴシック" panose="020B0600070205080204" pitchFamily="50" charset="-128"/>
              <a:ea typeface="ＭＳ Ｐゴシック" panose="020B0600070205080204" pitchFamily="50" charset="-128"/>
            </a:rPr>
            <a:t>千円増加している。依然として類似団体より低い水準となっていることから、引き続き自主財源の確保に努めるとともに、各種事務事業の見直しにより、経費の節減・合理化に努める。</a:t>
          </a:r>
          <a:endParaRPr kumimoji="1" lang="en-US" altLang="ja-JP" sz="1300">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50" name="テキスト ボックス 49"/>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45</xdr:row>
      <xdr:rowOff>74083</xdr:rowOff>
    </xdr:from>
    <xdr:to>
      <xdr:col>27</xdr:col>
      <xdr:colOff>184150</xdr:colOff>
      <xdr:row>45</xdr:row>
      <xdr:rowOff>74083</xdr:rowOff>
    </xdr:to>
    <xdr:cxnSp macro="">
      <xdr:nvCxnSpPr>
        <xdr:cNvPr id="51" name="直線コネクタ 50"/>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2" name="テキスト ボックス 51"/>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14817</xdr:rowOff>
    </xdr:from>
    <xdr:to>
      <xdr:col>27</xdr:col>
      <xdr:colOff>184150</xdr:colOff>
      <xdr:row>43</xdr:row>
      <xdr:rowOff>14817</xdr:rowOff>
    </xdr:to>
    <xdr:cxnSp macro="">
      <xdr:nvCxnSpPr>
        <xdr:cNvPr id="53" name="直線コネクタ 52"/>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4" name="テキスト ボックス 53"/>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40</xdr:row>
      <xdr:rowOff>127000</xdr:rowOff>
    </xdr:from>
    <xdr:to>
      <xdr:col>27</xdr:col>
      <xdr:colOff>184150</xdr:colOff>
      <xdr:row>40</xdr:row>
      <xdr:rowOff>127000</xdr:rowOff>
    </xdr:to>
    <xdr:cxnSp macro="">
      <xdr:nvCxnSpPr>
        <xdr:cNvPr id="55" name="直線コネクタ 54"/>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6" name="テキスト ボックス 55"/>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38</xdr:row>
      <xdr:rowOff>67733</xdr:rowOff>
    </xdr:from>
    <xdr:to>
      <xdr:col>27</xdr:col>
      <xdr:colOff>184150</xdr:colOff>
      <xdr:row>38</xdr:row>
      <xdr:rowOff>67733</xdr:rowOff>
    </xdr:to>
    <xdr:cxnSp macro="">
      <xdr:nvCxnSpPr>
        <xdr:cNvPr id="57" name="直線コネクタ 56"/>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8" name="テキスト ボックス 57"/>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36</xdr:row>
      <xdr:rowOff>8467</xdr:rowOff>
    </xdr:from>
    <xdr:to>
      <xdr:col>27</xdr:col>
      <xdr:colOff>184150</xdr:colOff>
      <xdr:row>36</xdr:row>
      <xdr:rowOff>8467</xdr:rowOff>
    </xdr:to>
    <xdr:cxnSp macro="">
      <xdr:nvCxnSpPr>
        <xdr:cNvPr id="59" name="直線コネクタ 58"/>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60" name="テキスト ボックス 59"/>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35</xdr:row>
      <xdr:rowOff>99483</xdr:rowOff>
    </xdr:from>
    <xdr:to>
      <xdr:col>23</xdr:col>
      <xdr:colOff>133350</xdr:colOff>
      <xdr:row>44</xdr:row>
      <xdr:rowOff>84667</xdr:rowOff>
    </xdr:to>
    <xdr:cxnSp macro="">
      <xdr:nvCxnSpPr>
        <xdr:cNvPr id="64" name="直線コネクタ 63"/>
        <xdr:cNvCxnSpPr/>
      </xdr:nvCxnSpPr>
      <xdr:spPr>
        <a:xfrm flipV="1">
          <a:off x="4953000" y="6100233"/>
          <a:ext cx="0" cy="152823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56744</xdr:rowOff>
    </xdr:from>
    <xdr:ext cx="762000" cy="259045"/>
    <xdr:sp macro="" textlink="">
      <xdr:nvSpPr>
        <xdr:cNvPr id="65" name="財政力最小値テキスト"/>
        <xdr:cNvSpPr txBox="1"/>
      </xdr:nvSpPr>
      <xdr:spPr>
        <a:xfrm>
          <a:off x="5041900" y="7600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44</xdr:row>
      <xdr:rowOff>84667</xdr:rowOff>
    </xdr:from>
    <xdr:to>
      <xdr:col>24</xdr:col>
      <xdr:colOff>12700</xdr:colOff>
      <xdr:row>44</xdr:row>
      <xdr:rowOff>84667</xdr:rowOff>
    </xdr:to>
    <xdr:cxnSp macro="">
      <xdr:nvCxnSpPr>
        <xdr:cNvPr id="66" name="直線コネクタ 65"/>
        <xdr:cNvCxnSpPr/>
      </xdr:nvCxnSpPr>
      <xdr:spPr>
        <a:xfrm>
          <a:off x="4864100" y="76284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34</xdr:row>
      <xdr:rowOff>14410</xdr:rowOff>
    </xdr:from>
    <xdr:ext cx="762000" cy="259045"/>
    <xdr:sp macro="" textlink="">
      <xdr:nvSpPr>
        <xdr:cNvPr id="67" name="財政力最大値テキスト"/>
        <xdr:cNvSpPr txBox="1"/>
      </xdr:nvSpPr>
      <xdr:spPr>
        <a:xfrm>
          <a:off x="5041900" y="58437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35</xdr:row>
      <xdr:rowOff>99483</xdr:rowOff>
    </xdr:from>
    <xdr:to>
      <xdr:col>24</xdr:col>
      <xdr:colOff>12700</xdr:colOff>
      <xdr:row>35</xdr:row>
      <xdr:rowOff>99483</xdr:rowOff>
    </xdr:to>
    <xdr:cxnSp macro="">
      <xdr:nvCxnSpPr>
        <xdr:cNvPr id="68" name="直線コネクタ 67"/>
        <xdr:cNvCxnSpPr/>
      </xdr:nvCxnSpPr>
      <xdr:spPr>
        <a:xfrm>
          <a:off x="4864100" y="61002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40</xdr:row>
      <xdr:rowOff>46567</xdr:rowOff>
    </xdr:from>
    <xdr:to>
      <xdr:col>23</xdr:col>
      <xdr:colOff>133350</xdr:colOff>
      <xdr:row>40</xdr:row>
      <xdr:rowOff>86783</xdr:rowOff>
    </xdr:to>
    <xdr:cxnSp macro="">
      <xdr:nvCxnSpPr>
        <xdr:cNvPr id="69" name="直線コネクタ 68"/>
        <xdr:cNvCxnSpPr/>
      </xdr:nvCxnSpPr>
      <xdr:spPr>
        <a:xfrm flipV="1">
          <a:off x="4114800" y="6904567"/>
          <a:ext cx="8382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38</xdr:row>
      <xdr:rowOff>103310</xdr:rowOff>
    </xdr:from>
    <xdr:ext cx="762000" cy="259045"/>
    <xdr:sp macro="" textlink="">
      <xdr:nvSpPr>
        <xdr:cNvPr id="70" name="財政力平均値テキスト"/>
        <xdr:cNvSpPr txBox="1"/>
      </xdr:nvSpPr>
      <xdr:spPr>
        <a:xfrm>
          <a:off x="5041900" y="66184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39</xdr:row>
      <xdr:rowOff>86783</xdr:rowOff>
    </xdr:from>
    <xdr:to>
      <xdr:col>23</xdr:col>
      <xdr:colOff>184150</xdr:colOff>
      <xdr:row>40</xdr:row>
      <xdr:rowOff>16933</xdr:rowOff>
    </xdr:to>
    <xdr:sp macro="" textlink="">
      <xdr:nvSpPr>
        <xdr:cNvPr id="71" name="フローチャート: 判断 70"/>
        <xdr:cNvSpPr/>
      </xdr:nvSpPr>
      <xdr:spPr>
        <a:xfrm>
          <a:off x="4902200" y="67733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40</xdr:row>
      <xdr:rowOff>86783</xdr:rowOff>
    </xdr:from>
    <xdr:to>
      <xdr:col>19</xdr:col>
      <xdr:colOff>133350</xdr:colOff>
      <xdr:row>40</xdr:row>
      <xdr:rowOff>86783</xdr:rowOff>
    </xdr:to>
    <xdr:cxnSp macro="">
      <xdr:nvCxnSpPr>
        <xdr:cNvPr id="72" name="直線コネクタ 71"/>
        <xdr:cNvCxnSpPr/>
      </xdr:nvCxnSpPr>
      <xdr:spPr>
        <a:xfrm>
          <a:off x="3225800" y="694478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39</xdr:row>
      <xdr:rowOff>46567</xdr:rowOff>
    </xdr:from>
    <xdr:to>
      <xdr:col>19</xdr:col>
      <xdr:colOff>184150</xdr:colOff>
      <xdr:row>39</xdr:row>
      <xdr:rowOff>148167</xdr:rowOff>
    </xdr:to>
    <xdr:sp macro="" textlink="">
      <xdr:nvSpPr>
        <xdr:cNvPr id="73" name="フローチャート: 判断 72"/>
        <xdr:cNvSpPr/>
      </xdr:nvSpPr>
      <xdr:spPr>
        <a:xfrm>
          <a:off x="4064000" y="67331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37</xdr:row>
      <xdr:rowOff>158344</xdr:rowOff>
    </xdr:from>
    <xdr:ext cx="736600" cy="259045"/>
    <xdr:sp macro="" textlink="">
      <xdr:nvSpPr>
        <xdr:cNvPr id="74" name="テキスト ボックス 73"/>
        <xdr:cNvSpPr txBox="1"/>
      </xdr:nvSpPr>
      <xdr:spPr>
        <a:xfrm>
          <a:off x="3733800" y="65019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40</xdr:row>
      <xdr:rowOff>86783</xdr:rowOff>
    </xdr:from>
    <xdr:to>
      <xdr:col>15</xdr:col>
      <xdr:colOff>82550</xdr:colOff>
      <xdr:row>40</xdr:row>
      <xdr:rowOff>86783</xdr:rowOff>
    </xdr:to>
    <xdr:cxnSp macro="">
      <xdr:nvCxnSpPr>
        <xdr:cNvPr id="75" name="直線コネクタ 74"/>
        <xdr:cNvCxnSpPr/>
      </xdr:nvCxnSpPr>
      <xdr:spPr>
        <a:xfrm>
          <a:off x="2336800" y="694478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39</xdr:row>
      <xdr:rowOff>86783</xdr:rowOff>
    </xdr:from>
    <xdr:to>
      <xdr:col>15</xdr:col>
      <xdr:colOff>133350</xdr:colOff>
      <xdr:row>40</xdr:row>
      <xdr:rowOff>16933</xdr:rowOff>
    </xdr:to>
    <xdr:sp macro="" textlink="">
      <xdr:nvSpPr>
        <xdr:cNvPr id="76" name="フローチャート: 判断 75"/>
        <xdr:cNvSpPr/>
      </xdr:nvSpPr>
      <xdr:spPr>
        <a:xfrm>
          <a:off x="3175000" y="67733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38</xdr:row>
      <xdr:rowOff>27110</xdr:rowOff>
    </xdr:from>
    <xdr:ext cx="762000" cy="259045"/>
    <xdr:sp macro="" textlink="">
      <xdr:nvSpPr>
        <xdr:cNvPr id="77" name="テキスト ボックス 76"/>
        <xdr:cNvSpPr txBox="1"/>
      </xdr:nvSpPr>
      <xdr:spPr>
        <a:xfrm>
          <a:off x="2844800" y="65422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40</xdr:row>
      <xdr:rowOff>86783</xdr:rowOff>
    </xdr:from>
    <xdr:to>
      <xdr:col>11</xdr:col>
      <xdr:colOff>31750</xdr:colOff>
      <xdr:row>40</xdr:row>
      <xdr:rowOff>86783</xdr:rowOff>
    </xdr:to>
    <xdr:cxnSp macro="">
      <xdr:nvCxnSpPr>
        <xdr:cNvPr id="78" name="直線コネクタ 77"/>
        <xdr:cNvCxnSpPr/>
      </xdr:nvCxnSpPr>
      <xdr:spPr>
        <a:xfrm>
          <a:off x="1447800" y="694478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37</xdr:row>
      <xdr:rowOff>67733</xdr:rowOff>
    </xdr:from>
    <xdr:to>
      <xdr:col>11</xdr:col>
      <xdr:colOff>82550</xdr:colOff>
      <xdr:row>37</xdr:row>
      <xdr:rowOff>169334</xdr:rowOff>
    </xdr:to>
    <xdr:sp macro="" textlink="">
      <xdr:nvSpPr>
        <xdr:cNvPr id="79" name="フローチャート: 判断 78"/>
        <xdr:cNvSpPr/>
      </xdr:nvSpPr>
      <xdr:spPr>
        <a:xfrm>
          <a:off x="2286000" y="6411383"/>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36</xdr:row>
      <xdr:rowOff>8060</xdr:rowOff>
    </xdr:from>
    <xdr:ext cx="762000" cy="259045"/>
    <xdr:sp macro="" textlink="">
      <xdr:nvSpPr>
        <xdr:cNvPr id="80" name="テキスト ボックス 79"/>
        <xdr:cNvSpPr txBox="1"/>
      </xdr:nvSpPr>
      <xdr:spPr>
        <a:xfrm>
          <a:off x="1955800" y="61802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37</xdr:row>
      <xdr:rowOff>107950</xdr:rowOff>
    </xdr:from>
    <xdr:to>
      <xdr:col>7</xdr:col>
      <xdr:colOff>31750</xdr:colOff>
      <xdr:row>38</xdr:row>
      <xdr:rowOff>38100</xdr:rowOff>
    </xdr:to>
    <xdr:sp macro="" textlink="">
      <xdr:nvSpPr>
        <xdr:cNvPr id="81" name="フローチャート: 判断 80"/>
        <xdr:cNvSpPr/>
      </xdr:nvSpPr>
      <xdr:spPr>
        <a:xfrm>
          <a:off x="1397000" y="6451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36</xdr:row>
      <xdr:rowOff>48277</xdr:rowOff>
    </xdr:from>
    <xdr:ext cx="762000" cy="259045"/>
    <xdr:sp macro="" textlink="">
      <xdr:nvSpPr>
        <xdr:cNvPr id="82" name="テキスト ボックス 81"/>
        <xdr:cNvSpPr txBox="1"/>
      </xdr:nvSpPr>
      <xdr:spPr>
        <a:xfrm>
          <a:off x="1066800" y="622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39</xdr:row>
      <xdr:rowOff>167217</xdr:rowOff>
    </xdr:from>
    <xdr:to>
      <xdr:col>23</xdr:col>
      <xdr:colOff>184150</xdr:colOff>
      <xdr:row>40</xdr:row>
      <xdr:rowOff>97367</xdr:rowOff>
    </xdr:to>
    <xdr:sp macro="" textlink="">
      <xdr:nvSpPr>
        <xdr:cNvPr id="88" name="楕円 87"/>
        <xdr:cNvSpPr/>
      </xdr:nvSpPr>
      <xdr:spPr>
        <a:xfrm>
          <a:off x="4902200" y="68537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39</xdr:row>
      <xdr:rowOff>139294</xdr:rowOff>
    </xdr:from>
    <xdr:ext cx="762000" cy="259045"/>
    <xdr:sp macro="" textlink="">
      <xdr:nvSpPr>
        <xdr:cNvPr id="89" name="財政力該当値テキスト"/>
        <xdr:cNvSpPr txBox="1"/>
      </xdr:nvSpPr>
      <xdr:spPr>
        <a:xfrm>
          <a:off x="5041900" y="6825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40</xdr:row>
      <xdr:rowOff>35983</xdr:rowOff>
    </xdr:from>
    <xdr:to>
      <xdr:col>19</xdr:col>
      <xdr:colOff>184150</xdr:colOff>
      <xdr:row>40</xdr:row>
      <xdr:rowOff>137583</xdr:rowOff>
    </xdr:to>
    <xdr:sp macro="" textlink="">
      <xdr:nvSpPr>
        <xdr:cNvPr id="90" name="楕円 89"/>
        <xdr:cNvSpPr/>
      </xdr:nvSpPr>
      <xdr:spPr>
        <a:xfrm>
          <a:off x="4064000" y="68939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40</xdr:row>
      <xdr:rowOff>122360</xdr:rowOff>
    </xdr:from>
    <xdr:ext cx="736600" cy="259045"/>
    <xdr:sp macro="" textlink="">
      <xdr:nvSpPr>
        <xdr:cNvPr id="91" name="テキスト ボックス 90"/>
        <xdr:cNvSpPr txBox="1"/>
      </xdr:nvSpPr>
      <xdr:spPr>
        <a:xfrm>
          <a:off x="3733800" y="69803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40</xdr:row>
      <xdr:rowOff>35983</xdr:rowOff>
    </xdr:from>
    <xdr:to>
      <xdr:col>15</xdr:col>
      <xdr:colOff>133350</xdr:colOff>
      <xdr:row>40</xdr:row>
      <xdr:rowOff>137583</xdr:rowOff>
    </xdr:to>
    <xdr:sp macro="" textlink="">
      <xdr:nvSpPr>
        <xdr:cNvPr id="92" name="楕円 91"/>
        <xdr:cNvSpPr/>
      </xdr:nvSpPr>
      <xdr:spPr>
        <a:xfrm>
          <a:off x="3175000" y="68939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40</xdr:row>
      <xdr:rowOff>122360</xdr:rowOff>
    </xdr:from>
    <xdr:ext cx="762000" cy="259045"/>
    <xdr:sp macro="" textlink="">
      <xdr:nvSpPr>
        <xdr:cNvPr id="93" name="テキスト ボックス 92"/>
        <xdr:cNvSpPr txBox="1"/>
      </xdr:nvSpPr>
      <xdr:spPr>
        <a:xfrm>
          <a:off x="2844800" y="6980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40</xdr:row>
      <xdr:rowOff>35983</xdr:rowOff>
    </xdr:from>
    <xdr:to>
      <xdr:col>11</xdr:col>
      <xdr:colOff>82550</xdr:colOff>
      <xdr:row>40</xdr:row>
      <xdr:rowOff>137583</xdr:rowOff>
    </xdr:to>
    <xdr:sp macro="" textlink="">
      <xdr:nvSpPr>
        <xdr:cNvPr id="94" name="楕円 93"/>
        <xdr:cNvSpPr/>
      </xdr:nvSpPr>
      <xdr:spPr>
        <a:xfrm>
          <a:off x="2286000" y="68939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40</xdr:row>
      <xdr:rowOff>122360</xdr:rowOff>
    </xdr:from>
    <xdr:ext cx="762000" cy="259045"/>
    <xdr:sp macro="" textlink="">
      <xdr:nvSpPr>
        <xdr:cNvPr id="95" name="テキスト ボックス 94"/>
        <xdr:cNvSpPr txBox="1"/>
      </xdr:nvSpPr>
      <xdr:spPr>
        <a:xfrm>
          <a:off x="1955800" y="6980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40</xdr:row>
      <xdr:rowOff>35983</xdr:rowOff>
    </xdr:from>
    <xdr:to>
      <xdr:col>7</xdr:col>
      <xdr:colOff>31750</xdr:colOff>
      <xdr:row>40</xdr:row>
      <xdr:rowOff>137583</xdr:rowOff>
    </xdr:to>
    <xdr:sp macro="" textlink="">
      <xdr:nvSpPr>
        <xdr:cNvPr id="96" name="楕円 95"/>
        <xdr:cNvSpPr/>
      </xdr:nvSpPr>
      <xdr:spPr>
        <a:xfrm>
          <a:off x="1397000" y="68939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40</xdr:row>
      <xdr:rowOff>122360</xdr:rowOff>
    </xdr:from>
    <xdr:ext cx="762000" cy="259045"/>
    <xdr:sp macro="" textlink="">
      <xdr:nvSpPr>
        <xdr:cNvPr id="97" name="テキスト ボックス 96"/>
        <xdr:cNvSpPr txBox="1"/>
      </xdr:nvSpPr>
      <xdr:spPr>
        <a:xfrm>
          <a:off x="1066800" y="6980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99" name="テキスト ボックス 98"/>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0" name="テキスト ボックス 99"/>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[94.5%]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基準財政収入額の増により普通地方交付税が前年度比減となり、経常一般財源が減少する一方、扶助費や補助費の増により経常経費充当一般財源が増加したため、全体では</a:t>
          </a:r>
          <a:r>
            <a:rPr kumimoji="1" lang="en-US" altLang="ja-JP" sz="1300">
              <a:latin typeface="ＭＳ Ｐゴシック" panose="020B0600070205080204" pitchFamily="50" charset="-128"/>
              <a:ea typeface="ＭＳ Ｐゴシック" panose="020B0600070205080204" pitchFamily="50" charset="-128"/>
            </a:rPr>
            <a:t>0.9</a:t>
          </a:r>
          <a:r>
            <a:rPr kumimoji="1" lang="ja-JP" altLang="en-US" sz="1300">
              <a:latin typeface="ＭＳ Ｐゴシック" panose="020B0600070205080204" pitchFamily="50" charset="-128"/>
              <a:ea typeface="ＭＳ Ｐゴシック" panose="020B0600070205080204" pitchFamily="50" charset="-128"/>
            </a:rPr>
            <a:t>ポイント上昇した。今後も自主財源の確保、行財政運営の効率化、各種事務事業の見直しと経費の節減・合理化に努める。</a:t>
          </a:r>
        </a:p>
      </xdr:txBody>
    </xdr:sp>
    <xdr:clientData/>
  </xdr:twoCellAnchor>
  <xdr:oneCellAnchor>
    <xdr:from>
      <xdr:col>3</xdr:col>
      <xdr:colOff>95250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31750</xdr:rowOff>
    </xdr:from>
    <xdr:to>
      <xdr:col>27</xdr:col>
      <xdr:colOff>184150</xdr:colOff>
      <xdr:row>67</xdr:row>
      <xdr:rowOff>31750</xdr:rowOff>
    </xdr:to>
    <xdr:cxnSp macro="">
      <xdr:nvCxnSpPr>
        <xdr:cNvPr id="114" name="直線コネクタ 113"/>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5" name="テキスト ボックス 114"/>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64</xdr:row>
      <xdr:rowOff>63500</xdr:rowOff>
    </xdr:from>
    <xdr:to>
      <xdr:col>27</xdr:col>
      <xdr:colOff>184150</xdr:colOff>
      <xdr:row>64</xdr:row>
      <xdr:rowOff>63500</xdr:rowOff>
    </xdr:to>
    <xdr:cxnSp macro="">
      <xdr:nvCxnSpPr>
        <xdr:cNvPr id="116" name="直線コネクタ 115"/>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7" name="テキスト ボックス 116"/>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61</xdr:row>
      <xdr:rowOff>95250</xdr:rowOff>
    </xdr:from>
    <xdr:to>
      <xdr:col>27</xdr:col>
      <xdr:colOff>184150</xdr:colOff>
      <xdr:row>61</xdr:row>
      <xdr:rowOff>95250</xdr:rowOff>
    </xdr:to>
    <xdr:cxnSp macro="">
      <xdr:nvCxnSpPr>
        <xdr:cNvPr id="118" name="直線コネクタ 117"/>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9" name="テキスト ボックス 118"/>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127000</xdr:rowOff>
    </xdr:from>
    <xdr:to>
      <xdr:col>27</xdr:col>
      <xdr:colOff>184150</xdr:colOff>
      <xdr:row>58</xdr:row>
      <xdr:rowOff>127000</xdr:rowOff>
    </xdr:to>
    <xdr:cxnSp macro="">
      <xdr:nvCxnSpPr>
        <xdr:cNvPr id="120" name="直線コネクタ 119"/>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1" name="テキスト ボックス 120"/>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2" name="直線コネクタ 121"/>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4"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58</xdr:row>
      <xdr:rowOff>122174</xdr:rowOff>
    </xdr:from>
    <xdr:to>
      <xdr:col>23</xdr:col>
      <xdr:colOff>133350</xdr:colOff>
      <xdr:row>65</xdr:row>
      <xdr:rowOff>80264</xdr:rowOff>
    </xdr:to>
    <xdr:cxnSp macro="">
      <xdr:nvCxnSpPr>
        <xdr:cNvPr id="125" name="直線コネクタ 124"/>
        <xdr:cNvCxnSpPr/>
      </xdr:nvCxnSpPr>
      <xdr:spPr>
        <a:xfrm flipV="1">
          <a:off x="4953000" y="10066274"/>
          <a:ext cx="0" cy="115824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65</xdr:row>
      <xdr:rowOff>52341</xdr:rowOff>
    </xdr:from>
    <xdr:ext cx="762000" cy="259045"/>
    <xdr:sp macro="" textlink="">
      <xdr:nvSpPr>
        <xdr:cNvPr id="126" name="財政構造の弾力性最小値テキスト"/>
        <xdr:cNvSpPr txBox="1"/>
      </xdr:nvSpPr>
      <xdr:spPr>
        <a:xfrm>
          <a:off x="5041900" y="111965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65</xdr:row>
      <xdr:rowOff>80264</xdr:rowOff>
    </xdr:from>
    <xdr:to>
      <xdr:col>24</xdr:col>
      <xdr:colOff>12700</xdr:colOff>
      <xdr:row>65</xdr:row>
      <xdr:rowOff>80264</xdr:rowOff>
    </xdr:to>
    <xdr:cxnSp macro="">
      <xdr:nvCxnSpPr>
        <xdr:cNvPr id="127" name="直線コネクタ 126"/>
        <xdr:cNvCxnSpPr/>
      </xdr:nvCxnSpPr>
      <xdr:spPr>
        <a:xfrm>
          <a:off x="4864100" y="112245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57</xdr:row>
      <xdr:rowOff>37101</xdr:rowOff>
    </xdr:from>
    <xdr:ext cx="762000" cy="259045"/>
    <xdr:sp macro="" textlink="">
      <xdr:nvSpPr>
        <xdr:cNvPr id="128" name="財政構造の弾力性最大値テキスト"/>
        <xdr:cNvSpPr txBox="1"/>
      </xdr:nvSpPr>
      <xdr:spPr>
        <a:xfrm>
          <a:off x="5041900" y="98097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58</xdr:row>
      <xdr:rowOff>122174</xdr:rowOff>
    </xdr:from>
    <xdr:to>
      <xdr:col>24</xdr:col>
      <xdr:colOff>12700</xdr:colOff>
      <xdr:row>58</xdr:row>
      <xdr:rowOff>122174</xdr:rowOff>
    </xdr:to>
    <xdr:cxnSp macro="">
      <xdr:nvCxnSpPr>
        <xdr:cNvPr id="129" name="直線コネクタ 128"/>
        <xdr:cNvCxnSpPr/>
      </xdr:nvCxnSpPr>
      <xdr:spPr>
        <a:xfrm>
          <a:off x="4864100" y="100662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62</xdr:row>
      <xdr:rowOff>97536</xdr:rowOff>
    </xdr:from>
    <xdr:to>
      <xdr:col>23</xdr:col>
      <xdr:colOff>133350</xdr:colOff>
      <xdr:row>62</xdr:row>
      <xdr:rowOff>140970</xdr:rowOff>
    </xdr:to>
    <xdr:cxnSp macro="">
      <xdr:nvCxnSpPr>
        <xdr:cNvPr id="130" name="直線コネクタ 129"/>
        <xdr:cNvCxnSpPr/>
      </xdr:nvCxnSpPr>
      <xdr:spPr>
        <a:xfrm>
          <a:off x="4114800" y="10727436"/>
          <a:ext cx="838200" cy="43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61</xdr:row>
      <xdr:rowOff>24655</xdr:rowOff>
    </xdr:from>
    <xdr:ext cx="762000" cy="259045"/>
    <xdr:sp macro="" textlink="">
      <xdr:nvSpPr>
        <xdr:cNvPr id="131" name="財政構造の弾力性平均値テキスト"/>
        <xdr:cNvSpPr txBox="1"/>
      </xdr:nvSpPr>
      <xdr:spPr>
        <a:xfrm>
          <a:off x="5041900" y="104831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62</xdr:row>
      <xdr:rowOff>8128</xdr:rowOff>
    </xdr:from>
    <xdr:to>
      <xdr:col>23</xdr:col>
      <xdr:colOff>184150</xdr:colOff>
      <xdr:row>62</xdr:row>
      <xdr:rowOff>109728</xdr:rowOff>
    </xdr:to>
    <xdr:sp macro="" textlink="">
      <xdr:nvSpPr>
        <xdr:cNvPr id="132" name="フローチャート: 判断 131"/>
        <xdr:cNvSpPr/>
      </xdr:nvSpPr>
      <xdr:spPr>
        <a:xfrm>
          <a:off x="4902200" y="10638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61</xdr:row>
      <xdr:rowOff>22860</xdr:rowOff>
    </xdr:from>
    <xdr:to>
      <xdr:col>19</xdr:col>
      <xdr:colOff>133350</xdr:colOff>
      <xdr:row>62</xdr:row>
      <xdr:rowOff>97536</xdr:rowOff>
    </xdr:to>
    <xdr:cxnSp macro="">
      <xdr:nvCxnSpPr>
        <xdr:cNvPr id="133" name="直線コネクタ 132"/>
        <xdr:cNvCxnSpPr/>
      </xdr:nvCxnSpPr>
      <xdr:spPr>
        <a:xfrm>
          <a:off x="3225800" y="10481310"/>
          <a:ext cx="889000" cy="2461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61</xdr:row>
      <xdr:rowOff>131318</xdr:rowOff>
    </xdr:from>
    <xdr:to>
      <xdr:col>19</xdr:col>
      <xdr:colOff>184150</xdr:colOff>
      <xdr:row>62</xdr:row>
      <xdr:rowOff>61468</xdr:rowOff>
    </xdr:to>
    <xdr:sp macro="" textlink="">
      <xdr:nvSpPr>
        <xdr:cNvPr id="134" name="フローチャート: 判断 133"/>
        <xdr:cNvSpPr/>
      </xdr:nvSpPr>
      <xdr:spPr>
        <a:xfrm>
          <a:off x="4064000" y="105897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60</xdr:row>
      <xdr:rowOff>71645</xdr:rowOff>
    </xdr:from>
    <xdr:ext cx="736600" cy="259045"/>
    <xdr:sp macro="" textlink="">
      <xdr:nvSpPr>
        <xdr:cNvPr id="135" name="テキスト ボックス 134"/>
        <xdr:cNvSpPr txBox="1"/>
      </xdr:nvSpPr>
      <xdr:spPr>
        <a:xfrm>
          <a:off x="3733800" y="103586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61</xdr:row>
      <xdr:rowOff>22860</xdr:rowOff>
    </xdr:from>
    <xdr:to>
      <xdr:col>15</xdr:col>
      <xdr:colOff>82550</xdr:colOff>
      <xdr:row>62</xdr:row>
      <xdr:rowOff>73406</xdr:rowOff>
    </xdr:to>
    <xdr:cxnSp macro="">
      <xdr:nvCxnSpPr>
        <xdr:cNvPr id="136" name="直線コネクタ 135"/>
        <xdr:cNvCxnSpPr/>
      </xdr:nvCxnSpPr>
      <xdr:spPr>
        <a:xfrm flipV="1">
          <a:off x="2336800" y="10481310"/>
          <a:ext cx="889000" cy="2219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60</xdr:row>
      <xdr:rowOff>148336</xdr:rowOff>
    </xdr:from>
    <xdr:to>
      <xdr:col>15</xdr:col>
      <xdr:colOff>133350</xdr:colOff>
      <xdr:row>61</xdr:row>
      <xdr:rowOff>78486</xdr:rowOff>
    </xdr:to>
    <xdr:sp macro="" textlink="">
      <xdr:nvSpPr>
        <xdr:cNvPr id="137" name="フローチャート: 判断 136"/>
        <xdr:cNvSpPr/>
      </xdr:nvSpPr>
      <xdr:spPr>
        <a:xfrm>
          <a:off x="3175000" y="104353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61</xdr:row>
      <xdr:rowOff>63263</xdr:rowOff>
    </xdr:from>
    <xdr:ext cx="762000" cy="259045"/>
    <xdr:sp macro="" textlink="">
      <xdr:nvSpPr>
        <xdr:cNvPr id="138" name="テキスト ボックス 137"/>
        <xdr:cNvSpPr txBox="1"/>
      </xdr:nvSpPr>
      <xdr:spPr>
        <a:xfrm>
          <a:off x="2844800" y="10521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62</xdr:row>
      <xdr:rowOff>73406</xdr:rowOff>
    </xdr:from>
    <xdr:to>
      <xdr:col>11</xdr:col>
      <xdr:colOff>31750</xdr:colOff>
      <xdr:row>63</xdr:row>
      <xdr:rowOff>8128</xdr:rowOff>
    </xdr:to>
    <xdr:cxnSp macro="">
      <xdr:nvCxnSpPr>
        <xdr:cNvPr id="139" name="直線コネクタ 138"/>
        <xdr:cNvCxnSpPr/>
      </xdr:nvCxnSpPr>
      <xdr:spPr>
        <a:xfrm flipV="1">
          <a:off x="1447800" y="10703306"/>
          <a:ext cx="889000" cy="106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61</xdr:row>
      <xdr:rowOff>145796</xdr:rowOff>
    </xdr:from>
    <xdr:to>
      <xdr:col>11</xdr:col>
      <xdr:colOff>82550</xdr:colOff>
      <xdr:row>62</xdr:row>
      <xdr:rowOff>75946</xdr:rowOff>
    </xdr:to>
    <xdr:sp macro="" textlink="">
      <xdr:nvSpPr>
        <xdr:cNvPr id="140" name="フローチャート: 判断 139"/>
        <xdr:cNvSpPr/>
      </xdr:nvSpPr>
      <xdr:spPr>
        <a:xfrm>
          <a:off x="2286000" y="106042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60</xdr:row>
      <xdr:rowOff>86123</xdr:rowOff>
    </xdr:from>
    <xdr:ext cx="762000" cy="259045"/>
    <xdr:sp macro="" textlink="">
      <xdr:nvSpPr>
        <xdr:cNvPr id="141" name="テキスト ボックス 140"/>
        <xdr:cNvSpPr txBox="1"/>
      </xdr:nvSpPr>
      <xdr:spPr>
        <a:xfrm>
          <a:off x="1955800" y="103731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62</xdr:row>
      <xdr:rowOff>8128</xdr:rowOff>
    </xdr:from>
    <xdr:to>
      <xdr:col>7</xdr:col>
      <xdr:colOff>31750</xdr:colOff>
      <xdr:row>62</xdr:row>
      <xdr:rowOff>109728</xdr:rowOff>
    </xdr:to>
    <xdr:sp macro="" textlink="">
      <xdr:nvSpPr>
        <xdr:cNvPr id="142" name="フローチャート: 判断 141"/>
        <xdr:cNvSpPr/>
      </xdr:nvSpPr>
      <xdr:spPr>
        <a:xfrm>
          <a:off x="1397000" y="10638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60</xdr:row>
      <xdr:rowOff>119905</xdr:rowOff>
    </xdr:from>
    <xdr:ext cx="762000" cy="259045"/>
    <xdr:sp macro="" textlink="">
      <xdr:nvSpPr>
        <xdr:cNvPr id="143" name="テキスト ボックス 142"/>
        <xdr:cNvSpPr txBox="1"/>
      </xdr:nvSpPr>
      <xdr:spPr>
        <a:xfrm>
          <a:off x="1066800" y="10406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4" name="テキスト ボックス 143"/>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5" name="テキスト ボックス 144"/>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6" name="テキスト ボックス 145"/>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7" name="テキスト ボックス 146"/>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48" name="テキスト ボックス 147"/>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62</xdr:row>
      <xdr:rowOff>90170</xdr:rowOff>
    </xdr:from>
    <xdr:to>
      <xdr:col>23</xdr:col>
      <xdr:colOff>184150</xdr:colOff>
      <xdr:row>63</xdr:row>
      <xdr:rowOff>20320</xdr:rowOff>
    </xdr:to>
    <xdr:sp macro="" textlink="">
      <xdr:nvSpPr>
        <xdr:cNvPr id="149" name="楕円 148"/>
        <xdr:cNvSpPr/>
      </xdr:nvSpPr>
      <xdr:spPr>
        <a:xfrm>
          <a:off x="4902200" y="10720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62</xdr:row>
      <xdr:rowOff>62247</xdr:rowOff>
    </xdr:from>
    <xdr:ext cx="762000" cy="259045"/>
    <xdr:sp macro="" textlink="">
      <xdr:nvSpPr>
        <xdr:cNvPr id="150" name="財政構造の弾力性該当値テキスト"/>
        <xdr:cNvSpPr txBox="1"/>
      </xdr:nvSpPr>
      <xdr:spPr>
        <a:xfrm>
          <a:off x="5041900" y="10692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62</xdr:row>
      <xdr:rowOff>46736</xdr:rowOff>
    </xdr:from>
    <xdr:to>
      <xdr:col>19</xdr:col>
      <xdr:colOff>184150</xdr:colOff>
      <xdr:row>62</xdr:row>
      <xdr:rowOff>148336</xdr:rowOff>
    </xdr:to>
    <xdr:sp macro="" textlink="">
      <xdr:nvSpPr>
        <xdr:cNvPr id="151" name="楕円 150"/>
        <xdr:cNvSpPr/>
      </xdr:nvSpPr>
      <xdr:spPr>
        <a:xfrm>
          <a:off x="4064000" y="106766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62</xdr:row>
      <xdr:rowOff>133113</xdr:rowOff>
    </xdr:from>
    <xdr:ext cx="736600" cy="259045"/>
    <xdr:sp macro="" textlink="">
      <xdr:nvSpPr>
        <xdr:cNvPr id="152" name="テキスト ボックス 151"/>
        <xdr:cNvSpPr txBox="1"/>
      </xdr:nvSpPr>
      <xdr:spPr>
        <a:xfrm>
          <a:off x="3733800" y="107630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60</xdr:row>
      <xdr:rowOff>143510</xdr:rowOff>
    </xdr:from>
    <xdr:to>
      <xdr:col>15</xdr:col>
      <xdr:colOff>133350</xdr:colOff>
      <xdr:row>61</xdr:row>
      <xdr:rowOff>73660</xdr:rowOff>
    </xdr:to>
    <xdr:sp macro="" textlink="">
      <xdr:nvSpPr>
        <xdr:cNvPr id="153" name="楕円 152"/>
        <xdr:cNvSpPr/>
      </xdr:nvSpPr>
      <xdr:spPr>
        <a:xfrm>
          <a:off x="3175000" y="10430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59</xdr:row>
      <xdr:rowOff>83837</xdr:rowOff>
    </xdr:from>
    <xdr:ext cx="762000" cy="259045"/>
    <xdr:sp macro="" textlink="">
      <xdr:nvSpPr>
        <xdr:cNvPr id="154" name="テキスト ボックス 153"/>
        <xdr:cNvSpPr txBox="1"/>
      </xdr:nvSpPr>
      <xdr:spPr>
        <a:xfrm>
          <a:off x="2844800" y="10199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62</xdr:row>
      <xdr:rowOff>22606</xdr:rowOff>
    </xdr:from>
    <xdr:to>
      <xdr:col>11</xdr:col>
      <xdr:colOff>82550</xdr:colOff>
      <xdr:row>62</xdr:row>
      <xdr:rowOff>124206</xdr:rowOff>
    </xdr:to>
    <xdr:sp macro="" textlink="">
      <xdr:nvSpPr>
        <xdr:cNvPr id="155" name="楕円 154"/>
        <xdr:cNvSpPr/>
      </xdr:nvSpPr>
      <xdr:spPr>
        <a:xfrm>
          <a:off x="2286000" y="106525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62</xdr:row>
      <xdr:rowOff>108983</xdr:rowOff>
    </xdr:from>
    <xdr:ext cx="762000" cy="259045"/>
    <xdr:sp macro="" textlink="">
      <xdr:nvSpPr>
        <xdr:cNvPr id="156" name="テキスト ボックス 155"/>
        <xdr:cNvSpPr txBox="1"/>
      </xdr:nvSpPr>
      <xdr:spPr>
        <a:xfrm>
          <a:off x="1955800" y="107388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62</xdr:row>
      <xdr:rowOff>128778</xdr:rowOff>
    </xdr:from>
    <xdr:to>
      <xdr:col>7</xdr:col>
      <xdr:colOff>31750</xdr:colOff>
      <xdr:row>63</xdr:row>
      <xdr:rowOff>58928</xdr:rowOff>
    </xdr:to>
    <xdr:sp macro="" textlink="">
      <xdr:nvSpPr>
        <xdr:cNvPr id="157" name="楕円 156"/>
        <xdr:cNvSpPr/>
      </xdr:nvSpPr>
      <xdr:spPr>
        <a:xfrm>
          <a:off x="1397000" y="107586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63</xdr:row>
      <xdr:rowOff>43705</xdr:rowOff>
    </xdr:from>
    <xdr:ext cx="762000" cy="259045"/>
    <xdr:sp macro="" textlink="">
      <xdr:nvSpPr>
        <xdr:cNvPr id="158" name="テキスト ボックス 157"/>
        <xdr:cNvSpPr txBox="1"/>
      </xdr:nvSpPr>
      <xdr:spPr>
        <a:xfrm>
          <a:off x="1066800" y="108450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59" name="正方形/長方形 158"/>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0" name="テキスト ボックス 159"/>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1" name="テキスト ボックス 160"/>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[202,124</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2" name="正方形/長方形 161"/>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3" name="正方形/長方形 162"/>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4" name="正方形/長方形 163"/>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5" name="正方形/長方形 164"/>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158,103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6" name="正方形/長方形 165"/>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7" name="正方形/長方形 166"/>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165,808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68" name="正方形/長方形 167"/>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69" name="正方形/長方形 168"/>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0" name="正方形/長方形 169"/>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1" name="テキスト ボックス 170"/>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令和５年度は前年度と比較し、人口一人当たりの決算額が</a:t>
          </a:r>
          <a:r>
            <a:rPr kumimoji="1" lang="en-US" altLang="ja-JP" sz="1300">
              <a:latin typeface="ＭＳ Ｐゴシック" panose="020B0600070205080204" pitchFamily="50" charset="-128"/>
              <a:ea typeface="ＭＳ Ｐゴシック" panose="020B0600070205080204" pitchFamily="50" charset="-128"/>
            </a:rPr>
            <a:t>640</a:t>
          </a:r>
          <a:r>
            <a:rPr kumimoji="1" lang="ja-JP" altLang="en-US" sz="1300">
              <a:latin typeface="ＭＳ Ｐゴシック" panose="020B0600070205080204" pitchFamily="50" charset="-128"/>
              <a:ea typeface="ＭＳ Ｐゴシック" panose="020B0600070205080204" pitchFamily="50" charset="-128"/>
            </a:rPr>
            <a:t>円増となり、類似団体平均と県平均を上回っている。主な要因としては、健康診査事業費等の増が挙げられる。引き続き、事務事業の見直しや公共施設等総合管理計画に基づく施設の適正配置を行い、経費節減に努める。</a:t>
          </a:r>
          <a:endParaRPr kumimoji="1" lang="en-US" altLang="ja-JP"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95250</xdr:colOff>
      <xdr:row>77</xdr:row>
      <xdr:rowOff>6350</xdr:rowOff>
    </xdr:from>
    <xdr:ext cx="349839" cy="225703"/>
    <xdr:sp macro="" textlink="">
      <xdr:nvSpPr>
        <xdr:cNvPr id="172" name="テキスト ボックス 171"/>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3" name="直線コネクタ 172"/>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89</xdr:row>
      <xdr:rowOff>150284</xdr:rowOff>
    </xdr:from>
    <xdr:to>
      <xdr:col>27</xdr:col>
      <xdr:colOff>184150</xdr:colOff>
      <xdr:row>89</xdr:row>
      <xdr:rowOff>150284</xdr:rowOff>
    </xdr:to>
    <xdr:cxnSp macro="">
      <xdr:nvCxnSpPr>
        <xdr:cNvPr id="175" name="直線コネクタ 174"/>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6" name="テキスト ボックス 175"/>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87</xdr:row>
      <xdr:rowOff>91016</xdr:rowOff>
    </xdr:from>
    <xdr:to>
      <xdr:col>27</xdr:col>
      <xdr:colOff>184150</xdr:colOff>
      <xdr:row>87</xdr:row>
      <xdr:rowOff>91016</xdr:rowOff>
    </xdr:to>
    <xdr:cxnSp macro="">
      <xdr:nvCxnSpPr>
        <xdr:cNvPr id="177" name="直線コネクタ 176"/>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8" name="テキスト ボックス 177"/>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85</xdr:row>
      <xdr:rowOff>31750</xdr:rowOff>
    </xdr:from>
    <xdr:to>
      <xdr:col>27</xdr:col>
      <xdr:colOff>184150</xdr:colOff>
      <xdr:row>85</xdr:row>
      <xdr:rowOff>31750</xdr:rowOff>
    </xdr:to>
    <xdr:cxnSp macro="">
      <xdr:nvCxnSpPr>
        <xdr:cNvPr id="179" name="直線コネクタ 178"/>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0" name="テキスト ボックス 179"/>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82</xdr:row>
      <xdr:rowOff>143934</xdr:rowOff>
    </xdr:from>
    <xdr:to>
      <xdr:col>27</xdr:col>
      <xdr:colOff>184150</xdr:colOff>
      <xdr:row>82</xdr:row>
      <xdr:rowOff>143934</xdr:rowOff>
    </xdr:to>
    <xdr:cxnSp macro="">
      <xdr:nvCxnSpPr>
        <xdr:cNvPr id="181" name="直線コネクタ 180"/>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2" name="テキスト ボックス 181"/>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84666</xdr:rowOff>
    </xdr:from>
    <xdr:to>
      <xdr:col>27</xdr:col>
      <xdr:colOff>184150</xdr:colOff>
      <xdr:row>80</xdr:row>
      <xdr:rowOff>84666</xdr:rowOff>
    </xdr:to>
    <xdr:cxnSp macro="">
      <xdr:nvCxnSpPr>
        <xdr:cNvPr id="183" name="直線コネクタ 182"/>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4" name="テキスト ボックス 183"/>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6" name="テキスト ボックス 185"/>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87"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81</xdr:row>
      <xdr:rowOff>87122</xdr:rowOff>
    </xdr:from>
    <xdr:to>
      <xdr:col>23</xdr:col>
      <xdr:colOff>133350</xdr:colOff>
      <xdr:row>89</xdr:row>
      <xdr:rowOff>135564</xdr:rowOff>
    </xdr:to>
    <xdr:cxnSp macro="">
      <xdr:nvCxnSpPr>
        <xdr:cNvPr id="188" name="直線コネクタ 187"/>
        <xdr:cNvCxnSpPr/>
      </xdr:nvCxnSpPr>
      <xdr:spPr>
        <a:xfrm flipV="1">
          <a:off x="4953000" y="13974572"/>
          <a:ext cx="0" cy="142004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89</xdr:row>
      <xdr:rowOff>107641</xdr:rowOff>
    </xdr:from>
    <xdr:ext cx="762000" cy="259045"/>
    <xdr:sp macro="" textlink="">
      <xdr:nvSpPr>
        <xdr:cNvPr id="189" name="人件費・物件費等の状況最小値テキスト"/>
        <xdr:cNvSpPr txBox="1"/>
      </xdr:nvSpPr>
      <xdr:spPr>
        <a:xfrm>
          <a:off x="5041900" y="15366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298,170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89</xdr:row>
      <xdr:rowOff>135564</xdr:rowOff>
    </xdr:from>
    <xdr:to>
      <xdr:col>24</xdr:col>
      <xdr:colOff>12700</xdr:colOff>
      <xdr:row>89</xdr:row>
      <xdr:rowOff>135564</xdr:rowOff>
    </xdr:to>
    <xdr:cxnSp macro="">
      <xdr:nvCxnSpPr>
        <xdr:cNvPr id="190" name="直線コネクタ 189"/>
        <xdr:cNvCxnSpPr/>
      </xdr:nvCxnSpPr>
      <xdr:spPr>
        <a:xfrm>
          <a:off x="4864100" y="153946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80</xdr:row>
      <xdr:rowOff>2049</xdr:rowOff>
    </xdr:from>
    <xdr:ext cx="762000" cy="259045"/>
    <xdr:sp macro="" textlink="">
      <xdr:nvSpPr>
        <xdr:cNvPr id="191" name="人件費・物件費等の状況最大値テキスト"/>
        <xdr:cNvSpPr txBox="1"/>
      </xdr:nvSpPr>
      <xdr:spPr>
        <a:xfrm>
          <a:off x="5041900" y="13718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121,621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81</xdr:row>
      <xdr:rowOff>87122</xdr:rowOff>
    </xdr:from>
    <xdr:to>
      <xdr:col>24</xdr:col>
      <xdr:colOff>12700</xdr:colOff>
      <xdr:row>81</xdr:row>
      <xdr:rowOff>87122</xdr:rowOff>
    </xdr:to>
    <xdr:cxnSp macro="">
      <xdr:nvCxnSpPr>
        <xdr:cNvPr id="192" name="直線コネクタ 191"/>
        <xdr:cNvCxnSpPr/>
      </xdr:nvCxnSpPr>
      <xdr:spPr>
        <a:xfrm>
          <a:off x="4864100" y="139745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85</xdr:row>
      <xdr:rowOff>43686</xdr:rowOff>
    </xdr:from>
    <xdr:to>
      <xdr:col>23</xdr:col>
      <xdr:colOff>133350</xdr:colOff>
      <xdr:row>85</xdr:row>
      <xdr:rowOff>48834</xdr:rowOff>
    </xdr:to>
    <xdr:cxnSp macro="">
      <xdr:nvCxnSpPr>
        <xdr:cNvPr id="193" name="直線コネクタ 192"/>
        <xdr:cNvCxnSpPr/>
      </xdr:nvCxnSpPr>
      <xdr:spPr>
        <a:xfrm>
          <a:off x="4114800" y="14616936"/>
          <a:ext cx="838200" cy="5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82</xdr:row>
      <xdr:rowOff>164589</xdr:rowOff>
    </xdr:from>
    <xdr:ext cx="762000" cy="259045"/>
    <xdr:sp macro="" textlink="">
      <xdr:nvSpPr>
        <xdr:cNvPr id="194" name="人件費・物件費等の状況平均値テキスト"/>
        <xdr:cNvSpPr txBox="1"/>
      </xdr:nvSpPr>
      <xdr:spPr>
        <a:xfrm>
          <a:off x="5041900" y="1422348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178,145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83</xdr:row>
      <xdr:rowOff>148062</xdr:rowOff>
    </xdr:from>
    <xdr:to>
      <xdr:col>23</xdr:col>
      <xdr:colOff>184150</xdr:colOff>
      <xdr:row>84</xdr:row>
      <xdr:rowOff>78212</xdr:rowOff>
    </xdr:to>
    <xdr:sp macro="" textlink="">
      <xdr:nvSpPr>
        <xdr:cNvPr id="195" name="フローチャート: 判断 194"/>
        <xdr:cNvSpPr/>
      </xdr:nvSpPr>
      <xdr:spPr>
        <a:xfrm>
          <a:off x="4902200" y="14378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84</xdr:row>
      <xdr:rowOff>142827</xdr:rowOff>
    </xdr:from>
    <xdr:to>
      <xdr:col>19</xdr:col>
      <xdr:colOff>133350</xdr:colOff>
      <xdr:row>85</xdr:row>
      <xdr:rowOff>43686</xdr:rowOff>
    </xdr:to>
    <xdr:cxnSp macro="">
      <xdr:nvCxnSpPr>
        <xdr:cNvPr id="196" name="直線コネクタ 195"/>
        <xdr:cNvCxnSpPr/>
      </xdr:nvCxnSpPr>
      <xdr:spPr>
        <a:xfrm>
          <a:off x="3225800" y="14544627"/>
          <a:ext cx="889000" cy="723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83</xdr:row>
      <xdr:rowOff>133159</xdr:rowOff>
    </xdr:from>
    <xdr:to>
      <xdr:col>19</xdr:col>
      <xdr:colOff>184150</xdr:colOff>
      <xdr:row>84</xdr:row>
      <xdr:rowOff>63309</xdr:rowOff>
    </xdr:to>
    <xdr:sp macro="" textlink="">
      <xdr:nvSpPr>
        <xdr:cNvPr id="197" name="フローチャート: 判断 196"/>
        <xdr:cNvSpPr/>
      </xdr:nvSpPr>
      <xdr:spPr>
        <a:xfrm>
          <a:off x="4064000" y="143635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82</xdr:row>
      <xdr:rowOff>73486</xdr:rowOff>
    </xdr:from>
    <xdr:ext cx="736600" cy="259045"/>
    <xdr:sp macro="" textlink="">
      <xdr:nvSpPr>
        <xdr:cNvPr id="198" name="テキスト ボックス 197"/>
        <xdr:cNvSpPr txBox="1"/>
      </xdr:nvSpPr>
      <xdr:spPr>
        <a:xfrm>
          <a:off x="3733800" y="141323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176,292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84</xdr:row>
      <xdr:rowOff>142827</xdr:rowOff>
    </xdr:from>
    <xdr:to>
      <xdr:col>15</xdr:col>
      <xdr:colOff>82550</xdr:colOff>
      <xdr:row>84</xdr:row>
      <xdr:rowOff>163264</xdr:rowOff>
    </xdr:to>
    <xdr:cxnSp macro="">
      <xdr:nvCxnSpPr>
        <xdr:cNvPr id="199" name="直線コネクタ 198"/>
        <xdr:cNvCxnSpPr/>
      </xdr:nvCxnSpPr>
      <xdr:spPr>
        <a:xfrm flipV="1">
          <a:off x="2336800" y="14544627"/>
          <a:ext cx="889000" cy="204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83</xdr:row>
      <xdr:rowOff>93988</xdr:rowOff>
    </xdr:from>
    <xdr:to>
      <xdr:col>15</xdr:col>
      <xdr:colOff>133350</xdr:colOff>
      <xdr:row>84</xdr:row>
      <xdr:rowOff>24138</xdr:rowOff>
    </xdr:to>
    <xdr:sp macro="" textlink="">
      <xdr:nvSpPr>
        <xdr:cNvPr id="200" name="フローチャート: 判断 199"/>
        <xdr:cNvSpPr/>
      </xdr:nvSpPr>
      <xdr:spPr>
        <a:xfrm>
          <a:off x="3175000" y="143243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82</xdr:row>
      <xdr:rowOff>34315</xdr:rowOff>
    </xdr:from>
    <xdr:ext cx="762000" cy="259045"/>
    <xdr:sp macro="" textlink="">
      <xdr:nvSpPr>
        <xdr:cNvPr id="201" name="テキスト ボックス 200"/>
        <xdr:cNvSpPr txBox="1"/>
      </xdr:nvSpPr>
      <xdr:spPr>
        <a:xfrm>
          <a:off x="2844800" y="140932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171,422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84</xdr:row>
      <xdr:rowOff>822</xdr:rowOff>
    </xdr:from>
    <xdr:to>
      <xdr:col>11</xdr:col>
      <xdr:colOff>31750</xdr:colOff>
      <xdr:row>84</xdr:row>
      <xdr:rowOff>163264</xdr:rowOff>
    </xdr:to>
    <xdr:cxnSp macro="">
      <xdr:nvCxnSpPr>
        <xdr:cNvPr id="202" name="直線コネクタ 201"/>
        <xdr:cNvCxnSpPr/>
      </xdr:nvCxnSpPr>
      <xdr:spPr>
        <a:xfrm>
          <a:off x="1447800" y="14402622"/>
          <a:ext cx="889000" cy="1624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82</xdr:row>
      <xdr:rowOff>140984</xdr:rowOff>
    </xdr:from>
    <xdr:to>
      <xdr:col>11</xdr:col>
      <xdr:colOff>82550</xdr:colOff>
      <xdr:row>83</xdr:row>
      <xdr:rowOff>71134</xdr:rowOff>
    </xdr:to>
    <xdr:sp macro="" textlink="">
      <xdr:nvSpPr>
        <xdr:cNvPr id="203" name="フローチャート: 判断 202"/>
        <xdr:cNvSpPr/>
      </xdr:nvSpPr>
      <xdr:spPr>
        <a:xfrm>
          <a:off x="2286000" y="141998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81</xdr:row>
      <xdr:rowOff>81311</xdr:rowOff>
    </xdr:from>
    <xdr:ext cx="762000" cy="259045"/>
    <xdr:sp macro="" textlink="">
      <xdr:nvSpPr>
        <xdr:cNvPr id="204" name="テキスト ボックス 203"/>
        <xdr:cNvSpPr txBox="1"/>
      </xdr:nvSpPr>
      <xdr:spPr>
        <a:xfrm>
          <a:off x="1955800" y="139687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155,949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82</xdr:row>
      <xdr:rowOff>35647</xdr:rowOff>
    </xdr:from>
    <xdr:to>
      <xdr:col>7</xdr:col>
      <xdr:colOff>31750</xdr:colOff>
      <xdr:row>82</xdr:row>
      <xdr:rowOff>137247</xdr:rowOff>
    </xdr:to>
    <xdr:sp macro="" textlink="">
      <xdr:nvSpPr>
        <xdr:cNvPr id="205" name="フローチャート: 判断 204"/>
        <xdr:cNvSpPr/>
      </xdr:nvSpPr>
      <xdr:spPr>
        <a:xfrm>
          <a:off x="1397000" y="140945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80</xdr:row>
      <xdr:rowOff>147424</xdr:rowOff>
    </xdr:from>
    <xdr:ext cx="762000" cy="259045"/>
    <xdr:sp macro="" textlink="">
      <xdr:nvSpPr>
        <xdr:cNvPr id="206" name="テキスト ボックス 205"/>
        <xdr:cNvSpPr txBox="1"/>
      </xdr:nvSpPr>
      <xdr:spPr>
        <a:xfrm>
          <a:off x="1066800" y="138634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142,853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7" name="テキスト ボックス 206"/>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08" name="テキスト ボックス 207"/>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09" name="テキスト ボックス 208"/>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10" name="テキスト ボックス 209"/>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1" name="テキスト ボックス 210"/>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84</xdr:row>
      <xdr:rowOff>169484</xdr:rowOff>
    </xdr:from>
    <xdr:to>
      <xdr:col>23</xdr:col>
      <xdr:colOff>184150</xdr:colOff>
      <xdr:row>85</xdr:row>
      <xdr:rowOff>99634</xdr:rowOff>
    </xdr:to>
    <xdr:sp macro="" textlink="">
      <xdr:nvSpPr>
        <xdr:cNvPr id="212" name="楕円 211"/>
        <xdr:cNvSpPr/>
      </xdr:nvSpPr>
      <xdr:spPr>
        <a:xfrm>
          <a:off x="4902200" y="145712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84</xdr:row>
      <xdr:rowOff>141561</xdr:rowOff>
    </xdr:from>
    <xdr:ext cx="762000" cy="259045"/>
    <xdr:sp macro="" textlink="">
      <xdr:nvSpPr>
        <xdr:cNvPr id="213" name="人件費・物件費等の状況該当値テキスト"/>
        <xdr:cNvSpPr txBox="1"/>
      </xdr:nvSpPr>
      <xdr:spPr>
        <a:xfrm>
          <a:off x="5041900" y="14543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202,124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84</xdr:row>
      <xdr:rowOff>164336</xdr:rowOff>
    </xdr:from>
    <xdr:to>
      <xdr:col>19</xdr:col>
      <xdr:colOff>184150</xdr:colOff>
      <xdr:row>85</xdr:row>
      <xdr:rowOff>94486</xdr:rowOff>
    </xdr:to>
    <xdr:sp macro="" textlink="">
      <xdr:nvSpPr>
        <xdr:cNvPr id="214" name="楕円 213"/>
        <xdr:cNvSpPr/>
      </xdr:nvSpPr>
      <xdr:spPr>
        <a:xfrm>
          <a:off x="4064000" y="145661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85</xdr:row>
      <xdr:rowOff>79263</xdr:rowOff>
    </xdr:from>
    <xdr:ext cx="736600" cy="259045"/>
    <xdr:sp macro="" textlink="">
      <xdr:nvSpPr>
        <xdr:cNvPr id="215" name="テキスト ボックス 214"/>
        <xdr:cNvSpPr txBox="1"/>
      </xdr:nvSpPr>
      <xdr:spPr>
        <a:xfrm>
          <a:off x="3733800" y="146525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201,484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84</xdr:row>
      <xdr:rowOff>92027</xdr:rowOff>
    </xdr:from>
    <xdr:to>
      <xdr:col>15</xdr:col>
      <xdr:colOff>133350</xdr:colOff>
      <xdr:row>85</xdr:row>
      <xdr:rowOff>22177</xdr:rowOff>
    </xdr:to>
    <xdr:sp macro="" textlink="">
      <xdr:nvSpPr>
        <xdr:cNvPr id="216" name="楕円 215"/>
        <xdr:cNvSpPr/>
      </xdr:nvSpPr>
      <xdr:spPr>
        <a:xfrm>
          <a:off x="3175000" y="144938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85</xdr:row>
      <xdr:rowOff>6954</xdr:rowOff>
    </xdr:from>
    <xdr:ext cx="762000" cy="259045"/>
    <xdr:sp macro="" textlink="">
      <xdr:nvSpPr>
        <xdr:cNvPr id="217" name="テキスト ボックス 216"/>
        <xdr:cNvSpPr txBox="1"/>
      </xdr:nvSpPr>
      <xdr:spPr>
        <a:xfrm>
          <a:off x="2844800" y="145802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192,494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84</xdr:row>
      <xdr:rowOff>112464</xdr:rowOff>
    </xdr:from>
    <xdr:to>
      <xdr:col>11</xdr:col>
      <xdr:colOff>82550</xdr:colOff>
      <xdr:row>85</xdr:row>
      <xdr:rowOff>42614</xdr:rowOff>
    </xdr:to>
    <xdr:sp macro="" textlink="">
      <xdr:nvSpPr>
        <xdr:cNvPr id="218" name="楕円 217"/>
        <xdr:cNvSpPr/>
      </xdr:nvSpPr>
      <xdr:spPr>
        <a:xfrm>
          <a:off x="2286000" y="14514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85</xdr:row>
      <xdr:rowOff>27391</xdr:rowOff>
    </xdr:from>
    <xdr:ext cx="762000" cy="259045"/>
    <xdr:sp macro="" textlink="">
      <xdr:nvSpPr>
        <xdr:cNvPr id="219" name="テキスト ボックス 218"/>
        <xdr:cNvSpPr txBox="1"/>
      </xdr:nvSpPr>
      <xdr:spPr>
        <a:xfrm>
          <a:off x="1955800" y="14600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195,035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83</xdr:row>
      <xdr:rowOff>121472</xdr:rowOff>
    </xdr:from>
    <xdr:to>
      <xdr:col>7</xdr:col>
      <xdr:colOff>31750</xdr:colOff>
      <xdr:row>84</xdr:row>
      <xdr:rowOff>51622</xdr:rowOff>
    </xdr:to>
    <xdr:sp macro="" textlink="">
      <xdr:nvSpPr>
        <xdr:cNvPr id="220" name="楕円 219"/>
        <xdr:cNvSpPr/>
      </xdr:nvSpPr>
      <xdr:spPr>
        <a:xfrm>
          <a:off x="1397000" y="143518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84</xdr:row>
      <xdr:rowOff>36399</xdr:rowOff>
    </xdr:from>
    <xdr:ext cx="762000" cy="259045"/>
    <xdr:sp macro="" textlink="">
      <xdr:nvSpPr>
        <xdr:cNvPr id="221" name="テキスト ボックス 220"/>
        <xdr:cNvSpPr txBox="1"/>
      </xdr:nvSpPr>
      <xdr:spPr>
        <a:xfrm>
          <a:off x="1066800" y="144381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174,839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2" name="正方形/長方形 221"/>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3" name="テキスト ボックス 222"/>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4" name="テキスト ボックス 223"/>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[100.3]</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5" name="正方形/長方形 224"/>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6" name="正方形/長方形 225"/>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7" name="正方形/長方形 226"/>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28" name="正方形/長方形 227"/>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29" name="正方形/長方形 228"/>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0" name="正方形/長方形 229"/>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1" name="正方形/長方形 230"/>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2" name="正方形/長方形 231"/>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3" name="正方形/長方形 232"/>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4" name="テキスト ボックス 233"/>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平成</a:t>
          </a:r>
          <a:r>
            <a:rPr kumimoji="1" lang="en-US" altLang="ja-JP" sz="1300">
              <a:latin typeface="ＭＳ Ｐゴシック" panose="020B0600070205080204" pitchFamily="50" charset="-128"/>
              <a:ea typeface="ＭＳ Ｐゴシック" panose="020B0600070205080204" pitchFamily="50" charset="-128"/>
            </a:rPr>
            <a:t>27</a:t>
          </a:r>
          <a:r>
            <a:rPr kumimoji="1" lang="ja-JP" altLang="en-US" sz="1300">
              <a:latin typeface="ＭＳ Ｐゴシック" panose="020B0600070205080204" pitchFamily="50" charset="-128"/>
              <a:ea typeface="ＭＳ Ｐゴシック" panose="020B0600070205080204" pitchFamily="50" charset="-128"/>
            </a:rPr>
            <a:t>年</a:t>
          </a:r>
          <a:r>
            <a:rPr kumimoji="1" lang="en-US" altLang="ja-JP" sz="1300">
              <a:latin typeface="ＭＳ Ｐゴシック" panose="020B0600070205080204" pitchFamily="50" charset="-128"/>
              <a:ea typeface="ＭＳ Ｐゴシック" panose="020B0600070205080204" pitchFamily="50" charset="-128"/>
            </a:rPr>
            <a:t>4</a:t>
          </a:r>
          <a:r>
            <a:rPr kumimoji="1" lang="ja-JP" altLang="en-US" sz="1300">
              <a:latin typeface="ＭＳ Ｐゴシック" panose="020B0600070205080204" pitchFamily="50" charset="-128"/>
              <a:ea typeface="ＭＳ Ｐゴシック" panose="020B0600070205080204" pitchFamily="50" charset="-128"/>
            </a:rPr>
            <a:t>月より、職員給の見直しと給与制度の総合的見直しを行い、現給保障を</a:t>
          </a:r>
          <a:r>
            <a:rPr kumimoji="1" lang="en-US" altLang="ja-JP" sz="1300">
              <a:latin typeface="ＭＳ Ｐゴシック" panose="020B0600070205080204" pitchFamily="50" charset="-128"/>
              <a:ea typeface="ＭＳ Ｐゴシック" panose="020B0600070205080204" pitchFamily="50" charset="-128"/>
            </a:rPr>
            <a:t>100%</a:t>
          </a:r>
          <a:r>
            <a:rPr kumimoji="1" lang="ja-JP" altLang="en-US" sz="1300">
              <a:latin typeface="ＭＳ Ｐゴシック" panose="020B0600070205080204" pitchFamily="50" charset="-128"/>
              <a:ea typeface="ＭＳ Ｐゴシック" panose="020B0600070205080204" pitchFamily="50" charset="-128"/>
            </a:rPr>
            <a:t>とせず上限</a:t>
          </a:r>
          <a:r>
            <a:rPr kumimoji="1" lang="en-US" altLang="ja-JP" sz="1300">
              <a:latin typeface="ＭＳ Ｐゴシック" panose="020B0600070205080204" pitchFamily="50" charset="-128"/>
              <a:ea typeface="ＭＳ Ｐゴシック" panose="020B0600070205080204" pitchFamily="50" charset="-128"/>
            </a:rPr>
            <a:t>50%</a:t>
          </a:r>
          <a:r>
            <a:rPr kumimoji="1" lang="ja-JP" altLang="en-US" sz="1300">
              <a:latin typeface="ＭＳ Ｐゴシック" panose="020B0600070205080204" pitchFamily="50" charset="-128"/>
              <a:ea typeface="ＭＳ Ｐゴシック" panose="020B0600070205080204" pitchFamily="50" charset="-128"/>
            </a:rPr>
            <a:t>、期間も国の</a:t>
          </a:r>
          <a:r>
            <a:rPr kumimoji="1" lang="en-US" altLang="ja-JP" sz="1300">
              <a:latin typeface="ＭＳ Ｐゴシック" panose="020B0600070205080204" pitchFamily="50" charset="-128"/>
              <a:ea typeface="ＭＳ Ｐゴシック" panose="020B0600070205080204" pitchFamily="50" charset="-128"/>
            </a:rPr>
            <a:t>3</a:t>
          </a:r>
          <a:r>
            <a:rPr kumimoji="1" lang="ja-JP" altLang="en-US" sz="1300">
              <a:latin typeface="ＭＳ Ｐゴシック" panose="020B0600070205080204" pitchFamily="50" charset="-128"/>
              <a:ea typeface="ＭＳ Ｐゴシック" panose="020B0600070205080204" pitchFamily="50" charset="-128"/>
            </a:rPr>
            <a:t>年間に対し</a:t>
          </a:r>
          <a:r>
            <a:rPr kumimoji="1" lang="en-US" altLang="ja-JP" sz="1300">
              <a:latin typeface="ＭＳ Ｐゴシック" panose="020B0600070205080204" pitchFamily="50" charset="-128"/>
              <a:ea typeface="ＭＳ Ｐゴシック" panose="020B0600070205080204" pitchFamily="50" charset="-128"/>
            </a:rPr>
            <a:t>2</a:t>
          </a:r>
          <a:r>
            <a:rPr kumimoji="1" lang="ja-JP" altLang="en-US" sz="1300">
              <a:latin typeface="ＭＳ Ｐゴシック" panose="020B0600070205080204" pitchFamily="50" charset="-128"/>
              <a:ea typeface="ＭＳ Ｐゴシック" panose="020B0600070205080204" pitchFamily="50" charset="-128"/>
            </a:rPr>
            <a:t>年間とし、平成</a:t>
          </a:r>
          <a:r>
            <a:rPr kumimoji="1" lang="en-US" altLang="ja-JP" sz="1300">
              <a:latin typeface="ＭＳ Ｐゴシック" panose="020B0600070205080204" pitchFamily="50" charset="-128"/>
              <a:ea typeface="ＭＳ Ｐゴシック" panose="020B0600070205080204" pitchFamily="50" charset="-128"/>
            </a:rPr>
            <a:t>28</a:t>
          </a:r>
          <a:r>
            <a:rPr kumimoji="1" lang="ja-JP" altLang="en-US" sz="1300">
              <a:latin typeface="ＭＳ Ｐゴシック" panose="020B0600070205080204" pitchFamily="50" charset="-128"/>
              <a:ea typeface="ＭＳ Ｐゴシック" panose="020B0600070205080204" pitchFamily="50" charset="-128"/>
            </a:rPr>
            <a:t>年度末で現給保障を終了した。さらには、平成</a:t>
          </a:r>
          <a:r>
            <a:rPr kumimoji="1" lang="en-US" altLang="ja-JP" sz="1300">
              <a:latin typeface="ＭＳ Ｐゴシック" panose="020B0600070205080204" pitchFamily="50" charset="-128"/>
              <a:ea typeface="ＭＳ Ｐゴシック" panose="020B0600070205080204" pitchFamily="50" charset="-128"/>
            </a:rPr>
            <a:t>29</a:t>
          </a:r>
          <a:r>
            <a:rPr kumimoji="1" lang="ja-JP" altLang="en-US" sz="1300">
              <a:latin typeface="ＭＳ Ｐゴシック" panose="020B0600070205080204" pitchFamily="50" charset="-128"/>
              <a:ea typeface="ＭＳ Ｐゴシック" panose="020B0600070205080204" pitchFamily="50" charset="-128"/>
            </a:rPr>
            <a:t>年度より、行政職給料表等級別基準職務表を８級制から７級制へと見直しを行っている。今後もラスパイレス指数の動向を注視しながら見直しを行うなど、定員管理と併せ給与制度の適正化に努めていく。</a:t>
          </a: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5" name="直線コネクタ 234"/>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6" name="テキスト ボックス 235"/>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90</xdr:row>
      <xdr:rowOff>36286</xdr:rowOff>
    </xdr:from>
    <xdr:to>
      <xdr:col>85</xdr:col>
      <xdr:colOff>95250</xdr:colOff>
      <xdr:row>90</xdr:row>
      <xdr:rowOff>36286</xdr:rowOff>
    </xdr:to>
    <xdr:cxnSp macro="">
      <xdr:nvCxnSpPr>
        <xdr:cNvPr id="237" name="直線コネクタ 236"/>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65513</xdr:rowOff>
    </xdr:from>
    <xdr:ext cx="762000" cy="259045"/>
    <xdr:sp macro="" textlink="">
      <xdr:nvSpPr>
        <xdr:cNvPr id="238" name="テキスト ボックス 237"/>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88</xdr:row>
      <xdr:rowOff>34471</xdr:rowOff>
    </xdr:from>
    <xdr:to>
      <xdr:col>85</xdr:col>
      <xdr:colOff>95250</xdr:colOff>
      <xdr:row>88</xdr:row>
      <xdr:rowOff>34471</xdr:rowOff>
    </xdr:to>
    <xdr:cxnSp macro="">
      <xdr:nvCxnSpPr>
        <xdr:cNvPr id="239" name="直線コネクタ 238"/>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87</xdr:row>
      <xdr:rowOff>63698</xdr:rowOff>
    </xdr:from>
    <xdr:ext cx="762000" cy="259045"/>
    <xdr:sp macro="" textlink="">
      <xdr:nvSpPr>
        <xdr:cNvPr id="240" name="テキスト ボックス 239"/>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86</xdr:row>
      <xdr:rowOff>32657</xdr:rowOff>
    </xdr:from>
    <xdr:to>
      <xdr:col>85</xdr:col>
      <xdr:colOff>95250</xdr:colOff>
      <xdr:row>86</xdr:row>
      <xdr:rowOff>32657</xdr:rowOff>
    </xdr:to>
    <xdr:cxnSp macro="">
      <xdr:nvCxnSpPr>
        <xdr:cNvPr id="241" name="直線コネクタ 240"/>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85</xdr:row>
      <xdr:rowOff>61884</xdr:rowOff>
    </xdr:from>
    <xdr:ext cx="762000" cy="259045"/>
    <xdr:sp macro="" textlink="">
      <xdr:nvSpPr>
        <xdr:cNvPr id="242" name="テキスト ボックス 241"/>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84</xdr:row>
      <xdr:rowOff>30843</xdr:rowOff>
    </xdr:from>
    <xdr:to>
      <xdr:col>85</xdr:col>
      <xdr:colOff>95250</xdr:colOff>
      <xdr:row>84</xdr:row>
      <xdr:rowOff>30843</xdr:rowOff>
    </xdr:to>
    <xdr:cxnSp macro="">
      <xdr:nvCxnSpPr>
        <xdr:cNvPr id="243" name="直線コネクタ 242"/>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83</xdr:row>
      <xdr:rowOff>60070</xdr:rowOff>
    </xdr:from>
    <xdr:ext cx="762000" cy="259045"/>
    <xdr:sp macro="" textlink="">
      <xdr:nvSpPr>
        <xdr:cNvPr id="244" name="テキスト ボックス 243"/>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29029</xdr:rowOff>
    </xdr:from>
    <xdr:to>
      <xdr:col>85</xdr:col>
      <xdr:colOff>95250</xdr:colOff>
      <xdr:row>82</xdr:row>
      <xdr:rowOff>29029</xdr:rowOff>
    </xdr:to>
    <xdr:cxnSp macro="">
      <xdr:nvCxnSpPr>
        <xdr:cNvPr id="245" name="直線コネクタ 244"/>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81</xdr:row>
      <xdr:rowOff>58256</xdr:rowOff>
    </xdr:from>
    <xdr:ext cx="762000" cy="259045"/>
    <xdr:sp macro="" textlink="">
      <xdr:nvSpPr>
        <xdr:cNvPr id="246" name="テキスト ボックス 245"/>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27214</xdr:rowOff>
    </xdr:from>
    <xdr:to>
      <xdr:col>85</xdr:col>
      <xdr:colOff>95250</xdr:colOff>
      <xdr:row>80</xdr:row>
      <xdr:rowOff>27214</xdr:rowOff>
    </xdr:to>
    <xdr:cxnSp macro="">
      <xdr:nvCxnSpPr>
        <xdr:cNvPr id="247" name="直線コネクタ 246"/>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56441</xdr:rowOff>
    </xdr:from>
    <xdr:ext cx="762000" cy="259045"/>
    <xdr:sp macro="" textlink="">
      <xdr:nvSpPr>
        <xdr:cNvPr id="248" name="テキスト ボックス 247"/>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9" name="直線コネクタ 248"/>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50" name="テキスト ボックス 249"/>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51"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80</xdr:row>
      <xdr:rowOff>165100</xdr:rowOff>
    </xdr:from>
    <xdr:to>
      <xdr:col>81</xdr:col>
      <xdr:colOff>44450</xdr:colOff>
      <xdr:row>89</xdr:row>
      <xdr:rowOff>35379</xdr:rowOff>
    </xdr:to>
    <xdr:cxnSp macro="">
      <xdr:nvCxnSpPr>
        <xdr:cNvPr id="252" name="直線コネクタ 251"/>
        <xdr:cNvCxnSpPr/>
      </xdr:nvCxnSpPr>
      <xdr:spPr>
        <a:xfrm flipV="1">
          <a:off x="17018000" y="13881100"/>
          <a:ext cx="0" cy="141332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89</xdr:row>
      <xdr:rowOff>7456</xdr:rowOff>
    </xdr:from>
    <xdr:ext cx="762000" cy="259045"/>
    <xdr:sp macro="" textlink="">
      <xdr:nvSpPr>
        <xdr:cNvPr id="253" name="給与水準   （国との比較）最小値テキスト"/>
        <xdr:cNvSpPr txBox="1"/>
      </xdr:nvSpPr>
      <xdr:spPr>
        <a:xfrm>
          <a:off x="17106900" y="152665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89</xdr:row>
      <xdr:rowOff>35379</xdr:rowOff>
    </xdr:from>
    <xdr:to>
      <xdr:col>81</xdr:col>
      <xdr:colOff>133350</xdr:colOff>
      <xdr:row>89</xdr:row>
      <xdr:rowOff>35379</xdr:rowOff>
    </xdr:to>
    <xdr:cxnSp macro="">
      <xdr:nvCxnSpPr>
        <xdr:cNvPr id="254" name="直線コネクタ 253"/>
        <xdr:cNvCxnSpPr/>
      </xdr:nvCxnSpPr>
      <xdr:spPr>
        <a:xfrm>
          <a:off x="16929100" y="15294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79</xdr:row>
      <xdr:rowOff>80027</xdr:rowOff>
    </xdr:from>
    <xdr:ext cx="762000" cy="259045"/>
    <xdr:sp macro="" textlink="">
      <xdr:nvSpPr>
        <xdr:cNvPr id="255" name="給与水準   （国との比較）最大値テキスト"/>
        <xdr:cNvSpPr txBox="1"/>
      </xdr:nvSpPr>
      <xdr:spPr>
        <a:xfrm>
          <a:off x="17106900" y="1362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80</xdr:row>
      <xdr:rowOff>165100</xdr:rowOff>
    </xdr:from>
    <xdr:to>
      <xdr:col>81</xdr:col>
      <xdr:colOff>133350</xdr:colOff>
      <xdr:row>80</xdr:row>
      <xdr:rowOff>165100</xdr:rowOff>
    </xdr:to>
    <xdr:cxnSp macro="">
      <xdr:nvCxnSpPr>
        <xdr:cNvPr id="256" name="直線コネクタ 255"/>
        <xdr:cNvCxnSpPr/>
      </xdr:nvCxnSpPr>
      <xdr:spPr>
        <a:xfrm>
          <a:off x="16929100" y="1388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88</xdr:row>
      <xdr:rowOff>0</xdr:rowOff>
    </xdr:from>
    <xdr:to>
      <xdr:col>81</xdr:col>
      <xdr:colOff>44450</xdr:colOff>
      <xdr:row>88</xdr:row>
      <xdr:rowOff>86179</xdr:rowOff>
    </xdr:to>
    <xdr:cxnSp macro="">
      <xdr:nvCxnSpPr>
        <xdr:cNvPr id="257" name="直線コネクタ 256"/>
        <xdr:cNvCxnSpPr/>
      </xdr:nvCxnSpPr>
      <xdr:spPr>
        <a:xfrm>
          <a:off x="16179800" y="15087600"/>
          <a:ext cx="838200" cy="861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84</xdr:row>
      <xdr:rowOff>118127</xdr:rowOff>
    </xdr:from>
    <xdr:ext cx="762000" cy="259045"/>
    <xdr:sp macro="" textlink="">
      <xdr:nvSpPr>
        <xdr:cNvPr id="258" name="給与水準   （国との比較）平均値テキスト"/>
        <xdr:cNvSpPr txBox="1"/>
      </xdr:nvSpPr>
      <xdr:spPr>
        <a:xfrm>
          <a:off x="17106900" y="145199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85</xdr:row>
      <xdr:rowOff>101600</xdr:rowOff>
    </xdr:from>
    <xdr:to>
      <xdr:col>81</xdr:col>
      <xdr:colOff>95250</xdr:colOff>
      <xdr:row>86</xdr:row>
      <xdr:rowOff>31750</xdr:rowOff>
    </xdr:to>
    <xdr:sp macro="" textlink="">
      <xdr:nvSpPr>
        <xdr:cNvPr id="259" name="フローチャート: 判断 258"/>
        <xdr:cNvSpPr/>
      </xdr:nvSpPr>
      <xdr:spPr>
        <a:xfrm>
          <a:off x="16967200" y="1467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88</xdr:row>
      <xdr:rowOff>0</xdr:rowOff>
    </xdr:from>
    <xdr:to>
      <xdr:col>77</xdr:col>
      <xdr:colOff>44450</xdr:colOff>
      <xdr:row>88</xdr:row>
      <xdr:rowOff>51707</xdr:rowOff>
    </xdr:to>
    <xdr:cxnSp macro="">
      <xdr:nvCxnSpPr>
        <xdr:cNvPr id="260" name="直線コネクタ 259"/>
        <xdr:cNvCxnSpPr/>
      </xdr:nvCxnSpPr>
      <xdr:spPr>
        <a:xfrm flipV="1">
          <a:off x="15290800" y="15087600"/>
          <a:ext cx="889000" cy="51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85</xdr:row>
      <xdr:rowOff>118836</xdr:rowOff>
    </xdr:from>
    <xdr:to>
      <xdr:col>77</xdr:col>
      <xdr:colOff>95250</xdr:colOff>
      <xdr:row>86</xdr:row>
      <xdr:rowOff>48986</xdr:rowOff>
    </xdr:to>
    <xdr:sp macro="" textlink="">
      <xdr:nvSpPr>
        <xdr:cNvPr id="261" name="フローチャート: 判断 260"/>
        <xdr:cNvSpPr/>
      </xdr:nvSpPr>
      <xdr:spPr>
        <a:xfrm>
          <a:off x="16129000" y="146920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84</xdr:row>
      <xdr:rowOff>59163</xdr:rowOff>
    </xdr:from>
    <xdr:ext cx="736600" cy="259045"/>
    <xdr:sp macro="" textlink="">
      <xdr:nvSpPr>
        <xdr:cNvPr id="262" name="テキスト ボックス 261"/>
        <xdr:cNvSpPr txBox="1"/>
      </xdr:nvSpPr>
      <xdr:spPr>
        <a:xfrm>
          <a:off x="15798800" y="144609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88</xdr:row>
      <xdr:rowOff>51707</xdr:rowOff>
    </xdr:from>
    <xdr:to>
      <xdr:col>72</xdr:col>
      <xdr:colOff>203200</xdr:colOff>
      <xdr:row>88</xdr:row>
      <xdr:rowOff>68943</xdr:rowOff>
    </xdr:to>
    <xdr:cxnSp macro="">
      <xdr:nvCxnSpPr>
        <xdr:cNvPr id="263" name="直線コネクタ 262"/>
        <xdr:cNvCxnSpPr/>
      </xdr:nvCxnSpPr>
      <xdr:spPr>
        <a:xfrm flipV="1">
          <a:off x="14401800" y="15139307"/>
          <a:ext cx="889000" cy="1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85</xdr:row>
      <xdr:rowOff>101600</xdr:rowOff>
    </xdr:from>
    <xdr:to>
      <xdr:col>73</xdr:col>
      <xdr:colOff>44450</xdr:colOff>
      <xdr:row>86</xdr:row>
      <xdr:rowOff>31750</xdr:rowOff>
    </xdr:to>
    <xdr:sp macro="" textlink="">
      <xdr:nvSpPr>
        <xdr:cNvPr id="264" name="フローチャート: 判断 263"/>
        <xdr:cNvSpPr/>
      </xdr:nvSpPr>
      <xdr:spPr>
        <a:xfrm>
          <a:off x="15240000" y="1467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84</xdr:row>
      <xdr:rowOff>41927</xdr:rowOff>
    </xdr:from>
    <xdr:ext cx="762000" cy="259045"/>
    <xdr:sp macro="" textlink="">
      <xdr:nvSpPr>
        <xdr:cNvPr id="265" name="テキスト ボックス 264"/>
        <xdr:cNvSpPr txBox="1"/>
      </xdr:nvSpPr>
      <xdr:spPr>
        <a:xfrm>
          <a:off x="14909800" y="1444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88</xdr:row>
      <xdr:rowOff>68943</xdr:rowOff>
    </xdr:from>
    <xdr:to>
      <xdr:col>68</xdr:col>
      <xdr:colOff>152400</xdr:colOff>
      <xdr:row>88</xdr:row>
      <xdr:rowOff>120650</xdr:rowOff>
    </xdr:to>
    <xdr:cxnSp macro="">
      <xdr:nvCxnSpPr>
        <xdr:cNvPr id="266" name="直線コネクタ 265"/>
        <xdr:cNvCxnSpPr/>
      </xdr:nvCxnSpPr>
      <xdr:spPr>
        <a:xfrm flipV="1">
          <a:off x="13512800" y="15156543"/>
          <a:ext cx="889000" cy="51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85</xdr:row>
      <xdr:rowOff>170543</xdr:rowOff>
    </xdr:from>
    <xdr:to>
      <xdr:col>68</xdr:col>
      <xdr:colOff>203200</xdr:colOff>
      <xdr:row>86</xdr:row>
      <xdr:rowOff>100693</xdr:rowOff>
    </xdr:to>
    <xdr:sp macro="" textlink="">
      <xdr:nvSpPr>
        <xdr:cNvPr id="267" name="フローチャート: 判断 266"/>
        <xdr:cNvSpPr/>
      </xdr:nvSpPr>
      <xdr:spPr>
        <a:xfrm>
          <a:off x="14351000" y="147437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84</xdr:row>
      <xdr:rowOff>110870</xdr:rowOff>
    </xdr:from>
    <xdr:ext cx="762000" cy="259045"/>
    <xdr:sp macro="" textlink="">
      <xdr:nvSpPr>
        <xdr:cNvPr id="268" name="テキスト ボックス 267"/>
        <xdr:cNvSpPr txBox="1"/>
      </xdr:nvSpPr>
      <xdr:spPr>
        <a:xfrm>
          <a:off x="14020800" y="145126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85</xdr:row>
      <xdr:rowOff>136071</xdr:rowOff>
    </xdr:from>
    <xdr:to>
      <xdr:col>64</xdr:col>
      <xdr:colOff>152400</xdr:colOff>
      <xdr:row>86</xdr:row>
      <xdr:rowOff>66221</xdr:rowOff>
    </xdr:to>
    <xdr:sp macro="" textlink="">
      <xdr:nvSpPr>
        <xdr:cNvPr id="269" name="フローチャート: 判断 268"/>
        <xdr:cNvSpPr/>
      </xdr:nvSpPr>
      <xdr:spPr>
        <a:xfrm>
          <a:off x="13462000" y="147093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84</xdr:row>
      <xdr:rowOff>76398</xdr:rowOff>
    </xdr:from>
    <xdr:ext cx="762000" cy="259045"/>
    <xdr:sp macro="" textlink="">
      <xdr:nvSpPr>
        <xdr:cNvPr id="270" name="テキスト ボックス 269"/>
        <xdr:cNvSpPr txBox="1"/>
      </xdr:nvSpPr>
      <xdr:spPr>
        <a:xfrm>
          <a:off x="13131800" y="144781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71" name="テキスト ボックス 270"/>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2" name="テキスト ボックス 271"/>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3" name="テキスト ボックス 272"/>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4" name="テキスト ボックス 273"/>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5" name="テキスト ボックス 274"/>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88</xdr:row>
      <xdr:rowOff>35379</xdr:rowOff>
    </xdr:from>
    <xdr:to>
      <xdr:col>81</xdr:col>
      <xdr:colOff>95250</xdr:colOff>
      <xdr:row>88</xdr:row>
      <xdr:rowOff>136979</xdr:rowOff>
    </xdr:to>
    <xdr:sp macro="" textlink="">
      <xdr:nvSpPr>
        <xdr:cNvPr id="276" name="楕円 275"/>
        <xdr:cNvSpPr/>
      </xdr:nvSpPr>
      <xdr:spPr>
        <a:xfrm>
          <a:off x="16967200" y="151229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87</xdr:row>
      <xdr:rowOff>102706</xdr:rowOff>
    </xdr:from>
    <xdr:ext cx="762000" cy="259045"/>
    <xdr:sp macro="" textlink="">
      <xdr:nvSpPr>
        <xdr:cNvPr id="277" name="給与水準   （国との比較）該当値テキスト"/>
        <xdr:cNvSpPr txBox="1"/>
      </xdr:nvSpPr>
      <xdr:spPr>
        <a:xfrm>
          <a:off x="17106900" y="150188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87</xdr:row>
      <xdr:rowOff>120650</xdr:rowOff>
    </xdr:from>
    <xdr:to>
      <xdr:col>77</xdr:col>
      <xdr:colOff>95250</xdr:colOff>
      <xdr:row>88</xdr:row>
      <xdr:rowOff>50800</xdr:rowOff>
    </xdr:to>
    <xdr:sp macro="" textlink="">
      <xdr:nvSpPr>
        <xdr:cNvPr id="278" name="楕円 277"/>
        <xdr:cNvSpPr/>
      </xdr:nvSpPr>
      <xdr:spPr>
        <a:xfrm>
          <a:off x="16129000" y="1503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88</xdr:row>
      <xdr:rowOff>35577</xdr:rowOff>
    </xdr:from>
    <xdr:ext cx="736600" cy="259045"/>
    <xdr:sp macro="" textlink="">
      <xdr:nvSpPr>
        <xdr:cNvPr id="279" name="テキスト ボックス 278"/>
        <xdr:cNvSpPr txBox="1"/>
      </xdr:nvSpPr>
      <xdr:spPr>
        <a:xfrm>
          <a:off x="15798800" y="15123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88</xdr:row>
      <xdr:rowOff>907</xdr:rowOff>
    </xdr:from>
    <xdr:to>
      <xdr:col>73</xdr:col>
      <xdr:colOff>44450</xdr:colOff>
      <xdr:row>88</xdr:row>
      <xdr:rowOff>102507</xdr:rowOff>
    </xdr:to>
    <xdr:sp macro="" textlink="">
      <xdr:nvSpPr>
        <xdr:cNvPr id="280" name="楕円 279"/>
        <xdr:cNvSpPr/>
      </xdr:nvSpPr>
      <xdr:spPr>
        <a:xfrm>
          <a:off x="15240000" y="150885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88</xdr:row>
      <xdr:rowOff>87284</xdr:rowOff>
    </xdr:from>
    <xdr:ext cx="762000" cy="259045"/>
    <xdr:sp macro="" textlink="">
      <xdr:nvSpPr>
        <xdr:cNvPr id="281" name="テキスト ボックス 280"/>
        <xdr:cNvSpPr txBox="1"/>
      </xdr:nvSpPr>
      <xdr:spPr>
        <a:xfrm>
          <a:off x="14909800" y="151748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88</xdr:row>
      <xdr:rowOff>18143</xdr:rowOff>
    </xdr:from>
    <xdr:to>
      <xdr:col>68</xdr:col>
      <xdr:colOff>203200</xdr:colOff>
      <xdr:row>88</xdr:row>
      <xdr:rowOff>119743</xdr:rowOff>
    </xdr:to>
    <xdr:sp macro="" textlink="">
      <xdr:nvSpPr>
        <xdr:cNvPr id="282" name="楕円 281"/>
        <xdr:cNvSpPr/>
      </xdr:nvSpPr>
      <xdr:spPr>
        <a:xfrm>
          <a:off x="14351000" y="15105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88</xdr:row>
      <xdr:rowOff>104520</xdr:rowOff>
    </xdr:from>
    <xdr:ext cx="762000" cy="259045"/>
    <xdr:sp macro="" textlink="">
      <xdr:nvSpPr>
        <xdr:cNvPr id="283" name="テキスト ボックス 282"/>
        <xdr:cNvSpPr txBox="1"/>
      </xdr:nvSpPr>
      <xdr:spPr>
        <a:xfrm>
          <a:off x="14020800" y="15192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88</xdr:row>
      <xdr:rowOff>69850</xdr:rowOff>
    </xdr:from>
    <xdr:to>
      <xdr:col>64</xdr:col>
      <xdr:colOff>152400</xdr:colOff>
      <xdr:row>89</xdr:row>
      <xdr:rowOff>0</xdr:rowOff>
    </xdr:to>
    <xdr:sp macro="" textlink="">
      <xdr:nvSpPr>
        <xdr:cNvPr id="284" name="楕円 283"/>
        <xdr:cNvSpPr/>
      </xdr:nvSpPr>
      <xdr:spPr>
        <a:xfrm>
          <a:off x="13462000" y="1515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88</xdr:row>
      <xdr:rowOff>156227</xdr:rowOff>
    </xdr:from>
    <xdr:ext cx="762000" cy="259045"/>
    <xdr:sp macro="" textlink="">
      <xdr:nvSpPr>
        <xdr:cNvPr id="285" name="テキスト ボックス 284"/>
        <xdr:cNvSpPr txBox="1"/>
      </xdr:nvSpPr>
      <xdr:spPr>
        <a:xfrm>
          <a:off x="13131800" y="1524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6" name="正方形/長方形 285"/>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7" name="テキスト ボックス 286"/>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88" name="テキスト ボックス 287"/>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[9.21</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89" name="正方形/長方形 288"/>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90" name="正方形/長方形 289"/>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91" name="正方形/長方形 290"/>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2" name="正方形/長方形 291"/>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3" name="正方形/長方形 292"/>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4" name="正方形/長方形 293"/>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5" name="正方形/長方形 294"/>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6" name="正方形/長方形 295"/>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7" name="正方形/長方形 296"/>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8" name="テキスト ボックス 297"/>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400">
              <a:solidFill>
                <a:schemeClr val="dk1"/>
              </a:solidFill>
              <a:effectLst/>
              <a:latin typeface="ＭＳ Ｐゴシック" panose="020B0600070205080204" pitchFamily="50" charset="-128"/>
              <a:ea typeface="ＭＳ Ｐゴシック" panose="020B0600070205080204" pitchFamily="50" charset="-128"/>
              <a:cs typeface="+mn-cs"/>
            </a:rPr>
            <a:t>地方分権に伴う権限移譲など、事務事業の増加が見込まれるが、最小の人数で最大の成果を挙げるため、組織や事務事業の見直し、民間活力の導入や市民との協働を積極的に進める。今後の行政需要に対応できる効率的な組織運営に向け、定年延長による退職者数の変動も踏まえながら、定員管理方針による職員数の適正化を図っていく。</a:t>
          </a:r>
          <a:endParaRPr lang="ja-JP" altLang="ja-JP" sz="180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54</xdr:row>
      <xdr:rowOff>139700</xdr:rowOff>
    </xdr:from>
    <xdr:ext cx="349839" cy="225703"/>
    <xdr:sp macro="" textlink="">
      <xdr:nvSpPr>
        <xdr:cNvPr id="299" name="テキスト ボックス 298"/>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300" name="直線コネクタ 299"/>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301" name="テキスト ボックス 300"/>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169635</xdr:rowOff>
    </xdr:from>
    <xdr:to>
      <xdr:col>85</xdr:col>
      <xdr:colOff>95250</xdr:colOff>
      <xdr:row>67</xdr:row>
      <xdr:rowOff>169635</xdr:rowOff>
    </xdr:to>
    <xdr:cxnSp macro="">
      <xdr:nvCxnSpPr>
        <xdr:cNvPr id="302" name="直線コネクタ 301"/>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67</xdr:row>
      <xdr:rowOff>27412</xdr:rowOff>
    </xdr:from>
    <xdr:ext cx="762000" cy="259045"/>
    <xdr:sp macro="" textlink="">
      <xdr:nvSpPr>
        <xdr:cNvPr id="303" name="テキスト ボックス 302"/>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167822</xdr:rowOff>
    </xdr:from>
    <xdr:to>
      <xdr:col>85</xdr:col>
      <xdr:colOff>95250</xdr:colOff>
      <xdr:row>65</xdr:row>
      <xdr:rowOff>167822</xdr:rowOff>
    </xdr:to>
    <xdr:cxnSp macro="">
      <xdr:nvCxnSpPr>
        <xdr:cNvPr id="304" name="直線コネクタ 303"/>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65</xdr:row>
      <xdr:rowOff>25599</xdr:rowOff>
    </xdr:from>
    <xdr:ext cx="762000" cy="259045"/>
    <xdr:sp macro="" textlink="">
      <xdr:nvSpPr>
        <xdr:cNvPr id="305" name="テキスト ボックス 304"/>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63</xdr:row>
      <xdr:rowOff>166007</xdr:rowOff>
    </xdr:from>
    <xdr:to>
      <xdr:col>85</xdr:col>
      <xdr:colOff>95250</xdr:colOff>
      <xdr:row>63</xdr:row>
      <xdr:rowOff>166007</xdr:rowOff>
    </xdr:to>
    <xdr:cxnSp macro="">
      <xdr:nvCxnSpPr>
        <xdr:cNvPr id="306" name="直線コネクタ 305"/>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63</xdr:row>
      <xdr:rowOff>23784</xdr:rowOff>
    </xdr:from>
    <xdr:ext cx="762000" cy="259045"/>
    <xdr:sp macro="" textlink="">
      <xdr:nvSpPr>
        <xdr:cNvPr id="307" name="テキスト ボックス 306"/>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61</xdr:row>
      <xdr:rowOff>164193</xdr:rowOff>
    </xdr:from>
    <xdr:to>
      <xdr:col>85</xdr:col>
      <xdr:colOff>95250</xdr:colOff>
      <xdr:row>61</xdr:row>
      <xdr:rowOff>164193</xdr:rowOff>
    </xdr:to>
    <xdr:cxnSp macro="">
      <xdr:nvCxnSpPr>
        <xdr:cNvPr id="308" name="直線コネクタ 307"/>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61</xdr:row>
      <xdr:rowOff>21970</xdr:rowOff>
    </xdr:from>
    <xdr:ext cx="762000" cy="259045"/>
    <xdr:sp macro="" textlink="">
      <xdr:nvSpPr>
        <xdr:cNvPr id="309" name="テキスト ボックス 308"/>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59</xdr:row>
      <xdr:rowOff>162378</xdr:rowOff>
    </xdr:from>
    <xdr:to>
      <xdr:col>85</xdr:col>
      <xdr:colOff>95250</xdr:colOff>
      <xdr:row>59</xdr:row>
      <xdr:rowOff>162378</xdr:rowOff>
    </xdr:to>
    <xdr:cxnSp macro="">
      <xdr:nvCxnSpPr>
        <xdr:cNvPr id="310" name="直線コネクタ 309"/>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20155</xdr:rowOff>
    </xdr:from>
    <xdr:ext cx="762000" cy="259045"/>
    <xdr:sp macro="" textlink="">
      <xdr:nvSpPr>
        <xdr:cNvPr id="311" name="テキスト ボックス 310"/>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57</xdr:row>
      <xdr:rowOff>160565</xdr:rowOff>
    </xdr:from>
    <xdr:to>
      <xdr:col>85</xdr:col>
      <xdr:colOff>95250</xdr:colOff>
      <xdr:row>57</xdr:row>
      <xdr:rowOff>160565</xdr:rowOff>
    </xdr:to>
    <xdr:cxnSp macro="">
      <xdr:nvCxnSpPr>
        <xdr:cNvPr id="312" name="直線コネクタ 311"/>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18342</xdr:rowOff>
    </xdr:from>
    <xdr:ext cx="762000" cy="259045"/>
    <xdr:sp macro="" textlink="">
      <xdr:nvSpPr>
        <xdr:cNvPr id="313" name="テキスト ボックス 312"/>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4" name="直線コネクタ 313"/>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15" name="テキスト ボックス 314"/>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16"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59</xdr:row>
      <xdr:rowOff>21046</xdr:rowOff>
    </xdr:from>
    <xdr:to>
      <xdr:col>81</xdr:col>
      <xdr:colOff>44450</xdr:colOff>
      <xdr:row>67</xdr:row>
      <xdr:rowOff>38644</xdr:rowOff>
    </xdr:to>
    <xdr:cxnSp macro="">
      <xdr:nvCxnSpPr>
        <xdr:cNvPr id="317" name="直線コネクタ 316"/>
        <xdr:cNvCxnSpPr/>
      </xdr:nvCxnSpPr>
      <xdr:spPr>
        <a:xfrm flipV="1">
          <a:off x="17018000" y="10136596"/>
          <a:ext cx="0" cy="138919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67</xdr:row>
      <xdr:rowOff>10721</xdr:rowOff>
    </xdr:from>
    <xdr:ext cx="762000" cy="259045"/>
    <xdr:sp macro="" textlink="">
      <xdr:nvSpPr>
        <xdr:cNvPr id="318" name="定員管理の状況最小値テキスト"/>
        <xdr:cNvSpPr txBox="1"/>
      </xdr:nvSpPr>
      <xdr:spPr>
        <a:xfrm>
          <a:off x="17106900" y="114978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67</xdr:row>
      <xdr:rowOff>38644</xdr:rowOff>
    </xdr:from>
    <xdr:to>
      <xdr:col>81</xdr:col>
      <xdr:colOff>133350</xdr:colOff>
      <xdr:row>67</xdr:row>
      <xdr:rowOff>38644</xdr:rowOff>
    </xdr:to>
    <xdr:cxnSp macro="">
      <xdr:nvCxnSpPr>
        <xdr:cNvPr id="319" name="直線コネクタ 318"/>
        <xdr:cNvCxnSpPr/>
      </xdr:nvCxnSpPr>
      <xdr:spPr>
        <a:xfrm>
          <a:off x="16929100" y="115257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57</xdr:row>
      <xdr:rowOff>107423</xdr:rowOff>
    </xdr:from>
    <xdr:ext cx="762000" cy="259045"/>
    <xdr:sp macro="" textlink="">
      <xdr:nvSpPr>
        <xdr:cNvPr id="320" name="定員管理の状況最大値テキスト"/>
        <xdr:cNvSpPr txBox="1"/>
      </xdr:nvSpPr>
      <xdr:spPr>
        <a:xfrm>
          <a:off x="17106900" y="9880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59</xdr:row>
      <xdr:rowOff>21046</xdr:rowOff>
    </xdr:from>
    <xdr:to>
      <xdr:col>81</xdr:col>
      <xdr:colOff>133350</xdr:colOff>
      <xdr:row>59</xdr:row>
      <xdr:rowOff>21046</xdr:rowOff>
    </xdr:to>
    <xdr:cxnSp macro="">
      <xdr:nvCxnSpPr>
        <xdr:cNvPr id="321" name="直線コネクタ 320"/>
        <xdr:cNvCxnSpPr/>
      </xdr:nvCxnSpPr>
      <xdr:spPr>
        <a:xfrm>
          <a:off x="16929100" y="101365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62</xdr:row>
      <xdr:rowOff>786</xdr:rowOff>
    </xdr:from>
    <xdr:to>
      <xdr:col>81</xdr:col>
      <xdr:colOff>44450</xdr:colOff>
      <xdr:row>62</xdr:row>
      <xdr:rowOff>16873</xdr:rowOff>
    </xdr:to>
    <xdr:cxnSp macro="">
      <xdr:nvCxnSpPr>
        <xdr:cNvPr id="322" name="直線コネクタ 321"/>
        <xdr:cNvCxnSpPr/>
      </xdr:nvCxnSpPr>
      <xdr:spPr>
        <a:xfrm>
          <a:off x="16179800" y="10630686"/>
          <a:ext cx="8382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60</xdr:row>
      <xdr:rowOff>105790</xdr:rowOff>
    </xdr:from>
    <xdr:ext cx="762000" cy="259045"/>
    <xdr:sp macro="" textlink="">
      <xdr:nvSpPr>
        <xdr:cNvPr id="323" name="定員管理の状況平均値テキスト"/>
        <xdr:cNvSpPr txBox="1"/>
      </xdr:nvSpPr>
      <xdr:spPr>
        <a:xfrm>
          <a:off x="17106900" y="103927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61</xdr:row>
      <xdr:rowOff>89263</xdr:rowOff>
    </xdr:from>
    <xdr:to>
      <xdr:col>81</xdr:col>
      <xdr:colOff>95250</xdr:colOff>
      <xdr:row>62</xdr:row>
      <xdr:rowOff>19413</xdr:rowOff>
    </xdr:to>
    <xdr:sp macro="" textlink="">
      <xdr:nvSpPr>
        <xdr:cNvPr id="324" name="フローチャート: 判断 323"/>
        <xdr:cNvSpPr/>
      </xdr:nvSpPr>
      <xdr:spPr>
        <a:xfrm>
          <a:off x="16967200" y="10547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61</xdr:row>
      <xdr:rowOff>144659</xdr:rowOff>
    </xdr:from>
    <xdr:to>
      <xdr:col>77</xdr:col>
      <xdr:colOff>44450</xdr:colOff>
      <xdr:row>62</xdr:row>
      <xdr:rowOff>786</xdr:rowOff>
    </xdr:to>
    <xdr:cxnSp macro="">
      <xdr:nvCxnSpPr>
        <xdr:cNvPr id="325" name="直線コネクタ 324"/>
        <xdr:cNvCxnSpPr/>
      </xdr:nvCxnSpPr>
      <xdr:spPr>
        <a:xfrm>
          <a:off x="15290800" y="10603109"/>
          <a:ext cx="889000" cy="275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61</xdr:row>
      <xdr:rowOff>75474</xdr:rowOff>
    </xdr:from>
    <xdr:to>
      <xdr:col>77</xdr:col>
      <xdr:colOff>95250</xdr:colOff>
      <xdr:row>62</xdr:row>
      <xdr:rowOff>5624</xdr:rowOff>
    </xdr:to>
    <xdr:sp macro="" textlink="">
      <xdr:nvSpPr>
        <xdr:cNvPr id="326" name="フローチャート: 判断 325"/>
        <xdr:cNvSpPr/>
      </xdr:nvSpPr>
      <xdr:spPr>
        <a:xfrm>
          <a:off x="16129000" y="105339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60</xdr:row>
      <xdr:rowOff>15801</xdr:rowOff>
    </xdr:from>
    <xdr:ext cx="736600" cy="259045"/>
    <xdr:sp macro="" textlink="">
      <xdr:nvSpPr>
        <xdr:cNvPr id="327" name="テキスト ボックス 326"/>
        <xdr:cNvSpPr txBox="1"/>
      </xdr:nvSpPr>
      <xdr:spPr>
        <a:xfrm>
          <a:off x="15798800" y="103028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61</xdr:row>
      <xdr:rowOff>128572</xdr:rowOff>
    </xdr:from>
    <xdr:to>
      <xdr:col>72</xdr:col>
      <xdr:colOff>203200</xdr:colOff>
      <xdr:row>61</xdr:row>
      <xdr:rowOff>144659</xdr:rowOff>
    </xdr:to>
    <xdr:cxnSp macro="">
      <xdr:nvCxnSpPr>
        <xdr:cNvPr id="328" name="直線コネクタ 327"/>
        <xdr:cNvCxnSpPr/>
      </xdr:nvCxnSpPr>
      <xdr:spPr>
        <a:xfrm>
          <a:off x="14401800" y="10587022"/>
          <a:ext cx="8890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61</xdr:row>
      <xdr:rowOff>65133</xdr:rowOff>
    </xdr:from>
    <xdr:to>
      <xdr:col>73</xdr:col>
      <xdr:colOff>44450</xdr:colOff>
      <xdr:row>61</xdr:row>
      <xdr:rowOff>166733</xdr:rowOff>
    </xdr:to>
    <xdr:sp macro="" textlink="">
      <xdr:nvSpPr>
        <xdr:cNvPr id="329" name="フローチャート: 判断 328"/>
        <xdr:cNvSpPr/>
      </xdr:nvSpPr>
      <xdr:spPr>
        <a:xfrm>
          <a:off x="15240000" y="10523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60</xdr:row>
      <xdr:rowOff>5460</xdr:rowOff>
    </xdr:from>
    <xdr:ext cx="762000" cy="259045"/>
    <xdr:sp macro="" textlink="">
      <xdr:nvSpPr>
        <xdr:cNvPr id="330" name="テキスト ボックス 329"/>
        <xdr:cNvSpPr txBox="1"/>
      </xdr:nvSpPr>
      <xdr:spPr>
        <a:xfrm>
          <a:off x="14909800" y="102924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61</xdr:row>
      <xdr:rowOff>111337</xdr:rowOff>
    </xdr:from>
    <xdr:to>
      <xdr:col>68</xdr:col>
      <xdr:colOff>152400</xdr:colOff>
      <xdr:row>61</xdr:row>
      <xdr:rowOff>128572</xdr:rowOff>
    </xdr:to>
    <xdr:cxnSp macro="">
      <xdr:nvCxnSpPr>
        <xdr:cNvPr id="331" name="直線コネクタ 330"/>
        <xdr:cNvCxnSpPr/>
      </xdr:nvCxnSpPr>
      <xdr:spPr>
        <a:xfrm>
          <a:off x="13512800" y="10569787"/>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61</xdr:row>
      <xdr:rowOff>21469</xdr:rowOff>
    </xdr:from>
    <xdr:to>
      <xdr:col>68</xdr:col>
      <xdr:colOff>203200</xdr:colOff>
      <xdr:row>61</xdr:row>
      <xdr:rowOff>123069</xdr:rowOff>
    </xdr:to>
    <xdr:sp macro="" textlink="">
      <xdr:nvSpPr>
        <xdr:cNvPr id="332" name="フローチャート: 判断 331"/>
        <xdr:cNvSpPr/>
      </xdr:nvSpPr>
      <xdr:spPr>
        <a:xfrm>
          <a:off x="14351000" y="104799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59</xdr:row>
      <xdr:rowOff>133246</xdr:rowOff>
    </xdr:from>
    <xdr:ext cx="762000" cy="259045"/>
    <xdr:sp macro="" textlink="">
      <xdr:nvSpPr>
        <xdr:cNvPr id="333" name="テキスト ボックス 332"/>
        <xdr:cNvSpPr txBox="1"/>
      </xdr:nvSpPr>
      <xdr:spPr>
        <a:xfrm>
          <a:off x="14020800" y="102487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61</xdr:row>
      <xdr:rowOff>26065</xdr:rowOff>
    </xdr:from>
    <xdr:to>
      <xdr:col>64</xdr:col>
      <xdr:colOff>152400</xdr:colOff>
      <xdr:row>61</xdr:row>
      <xdr:rowOff>127665</xdr:rowOff>
    </xdr:to>
    <xdr:sp macro="" textlink="">
      <xdr:nvSpPr>
        <xdr:cNvPr id="334" name="フローチャート: 判断 333"/>
        <xdr:cNvSpPr/>
      </xdr:nvSpPr>
      <xdr:spPr>
        <a:xfrm>
          <a:off x="13462000" y="104845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59</xdr:row>
      <xdr:rowOff>137842</xdr:rowOff>
    </xdr:from>
    <xdr:ext cx="762000" cy="259045"/>
    <xdr:sp macro="" textlink="">
      <xdr:nvSpPr>
        <xdr:cNvPr id="335" name="テキスト ボックス 334"/>
        <xdr:cNvSpPr txBox="1"/>
      </xdr:nvSpPr>
      <xdr:spPr>
        <a:xfrm>
          <a:off x="13131800" y="10253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6" name="テキスト ボックス 335"/>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7" name="テキスト ボックス 336"/>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8" name="テキスト ボックス 337"/>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9" name="テキスト ボックス 338"/>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40" name="テキスト ボックス 339"/>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61</xdr:row>
      <xdr:rowOff>137523</xdr:rowOff>
    </xdr:from>
    <xdr:to>
      <xdr:col>81</xdr:col>
      <xdr:colOff>95250</xdr:colOff>
      <xdr:row>62</xdr:row>
      <xdr:rowOff>67673</xdr:rowOff>
    </xdr:to>
    <xdr:sp macro="" textlink="">
      <xdr:nvSpPr>
        <xdr:cNvPr id="341" name="楕円 340"/>
        <xdr:cNvSpPr/>
      </xdr:nvSpPr>
      <xdr:spPr>
        <a:xfrm>
          <a:off x="16967200" y="105959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61</xdr:row>
      <xdr:rowOff>109600</xdr:rowOff>
    </xdr:from>
    <xdr:ext cx="762000" cy="259045"/>
    <xdr:sp macro="" textlink="">
      <xdr:nvSpPr>
        <xdr:cNvPr id="342" name="定員管理の状況該当値テキスト"/>
        <xdr:cNvSpPr txBox="1"/>
      </xdr:nvSpPr>
      <xdr:spPr>
        <a:xfrm>
          <a:off x="17106900" y="105680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61</xdr:row>
      <xdr:rowOff>121436</xdr:rowOff>
    </xdr:from>
    <xdr:to>
      <xdr:col>77</xdr:col>
      <xdr:colOff>95250</xdr:colOff>
      <xdr:row>62</xdr:row>
      <xdr:rowOff>51586</xdr:rowOff>
    </xdr:to>
    <xdr:sp macro="" textlink="">
      <xdr:nvSpPr>
        <xdr:cNvPr id="343" name="楕円 342"/>
        <xdr:cNvSpPr/>
      </xdr:nvSpPr>
      <xdr:spPr>
        <a:xfrm>
          <a:off x="16129000" y="105798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62</xdr:row>
      <xdr:rowOff>36363</xdr:rowOff>
    </xdr:from>
    <xdr:ext cx="736600" cy="259045"/>
    <xdr:sp macro="" textlink="">
      <xdr:nvSpPr>
        <xdr:cNvPr id="344" name="テキスト ボックス 343"/>
        <xdr:cNvSpPr txBox="1"/>
      </xdr:nvSpPr>
      <xdr:spPr>
        <a:xfrm>
          <a:off x="15798800" y="106662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61</xdr:row>
      <xdr:rowOff>93859</xdr:rowOff>
    </xdr:from>
    <xdr:to>
      <xdr:col>73</xdr:col>
      <xdr:colOff>44450</xdr:colOff>
      <xdr:row>62</xdr:row>
      <xdr:rowOff>24009</xdr:rowOff>
    </xdr:to>
    <xdr:sp macro="" textlink="">
      <xdr:nvSpPr>
        <xdr:cNvPr id="345" name="楕円 344"/>
        <xdr:cNvSpPr/>
      </xdr:nvSpPr>
      <xdr:spPr>
        <a:xfrm>
          <a:off x="15240000" y="105523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62</xdr:row>
      <xdr:rowOff>8786</xdr:rowOff>
    </xdr:from>
    <xdr:ext cx="762000" cy="259045"/>
    <xdr:sp macro="" textlink="">
      <xdr:nvSpPr>
        <xdr:cNvPr id="346" name="テキスト ボックス 345"/>
        <xdr:cNvSpPr txBox="1"/>
      </xdr:nvSpPr>
      <xdr:spPr>
        <a:xfrm>
          <a:off x="14909800" y="106386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61</xdr:row>
      <xdr:rowOff>77772</xdr:rowOff>
    </xdr:from>
    <xdr:to>
      <xdr:col>68</xdr:col>
      <xdr:colOff>203200</xdr:colOff>
      <xdr:row>62</xdr:row>
      <xdr:rowOff>7922</xdr:rowOff>
    </xdr:to>
    <xdr:sp macro="" textlink="">
      <xdr:nvSpPr>
        <xdr:cNvPr id="347" name="楕円 346"/>
        <xdr:cNvSpPr/>
      </xdr:nvSpPr>
      <xdr:spPr>
        <a:xfrm>
          <a:off x="14351000" y="105362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61</xdr:row>
      <xdr:rowOff>164149</xdr:rowOff>
    </xdr:from>
    <xdr:ext cx="762000" cy="259045"/>
    <xdr:sp macro="" textlink="">
      <xdr:nvSpPr>
        <xdr:cNvPr id="348" name="テキスト ボックス 347"/>
        <xdr:cNvSpPr txBox="1"/>
      </xdr:nvSpPr>
      <xdr:spPr>
        <a:xfrm>
          <a:off x="14020800" y="106225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61</xdr:row>
      <xdr:rowOff>60537</xdr:rowOff>
    </xdr:from>
    <xdr:to>
      <xdr:col>64</xdr:col>
      <xdr:colOff>152400</xdr:colOff>
      <xdr:row>61</xdr:row>
      <xdr:rowOff>162137</xdr:rowOff>
    </xdr:to>
    <xdr:sp macro="" textlink="">
      <xdr:nvSpPr>
        <xdr:cNvPr id="349" name="楕円 348"/>
        <xdr:cNvSpPr/>
      </xdr:nvSpPr>
      <xdr:spPr>
        <a:xfrm>
          <a:off x="13462000" y="105189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61</xdr:row>
      <xdr:rowOff>146914</xdr:rowOff>
    </xdr:from>
    <xdr:ext cx="762000" cy="259045"/>
    <xdr:sp macro="" textlink="">
      <xdr:nvSpPr>
        <xdr:cNvPr id="350" name="テキスト ボックス 349"/>
        <xdr:cNvSpPr txBox="1"/>
      </xdr:nvSpPr>
      <xdr:spPr>
        <a:xfrm>
          <a:off x="13131800" y="106053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51" name="正方形/長方形 350"/>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52" name="テキスト ボックス 351"/>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53" name="テキスト ボックス 352"/>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[5.5%]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54" name="正方形/長方形 353"/>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5" name="正方形/長方形 354"/>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6" name="正方形/長方形 355"/>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7" name="正方形/長方形 356"/>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8" name="正方形/長方形 357"/>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9" name="正方形/長方形 358"/>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60" name="正方形/長方形 359"/>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61" name="正方形/長方形 360"/>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62" name="正方形/長方形 361"/>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63" name="テキスト ボックス 362"/>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令和４年度より</a:t>
          </a:r>
          <a:r>
            <a:rPr kumimoji="1" lang="en-US" altLang="ja-JP" sz="1300">
              <a:latin typeface="ＭＳ Ｐゴシック" panose="020B0600070205080204" pitchFamily="50" charset="-128"/>
              <a:ea typeface="ＭＳ Ｐゴシック" panose="020B0600070205080204" pitchFamily="50" charset="-128"/>
            </a:rPr>
            <a:t>0.6</a:t>
          </a:r>
          <a:r>
            <a:rPr kumimoji="1" lang="ja-JP" altLang="en-US" sz="1300">
              <a:latin typeface="ＭＳ Ｐゴシック" panose="020B0600070205080204" pitchFamily="50" charset="-128"/>
              <a:ea typeface="ＭＳ Ｐゴシック" panose="020B0600070205080204" pitchFamily="50" charset="-128"/>
            </a:rPr>
            <a:t>ポイント高くなっているが、類似団体平均を下回っている。今後も地方債の借入にあたっては、交付税算入の面で有利な地方債の活用を基本とするとともに、普通建設事業の精査により借入額の抑制を行う。また、繰上償還等も検討しながら実質公債費比率の抑制に努めるものとする。</a:t>
          </a:r>
        </a:p>
      </xdr:txBody>
    </xdr:sp>
    <xdr:clientData/>
  </xdr:twoCellAnchor>
  <xdr:oneCellAnchor>
    <xdr:from>
      <xdr:col>61</xdr:col>
      <xdr:colOff>6350</xdr:colOff>
      <xdr:row>32</xdr:row>
      <xdr:rowOff>101600</xdr:rowOff>
    </xdr:from>
    <xdr:ext cx="298543" cy="225703"/>
    <xdr:sp macro="" textlink="">
      <xdr:nvSpPr>
        <xdr:cNvPr id="364" name="テキスト ボックス 363"/>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5" name="直線コネクタ 364"/>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6" name="テキスト ボックス 365"/>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131535</xdr:rowOff>
    </xdr:from>
    <xdr:to>
      <xdr:col>85</xdr:col>
      <xdr:colOff>95250</xdr:colOff>
      <xdr:row>45</xdr:row>
      <xdr:rowOff>131535</xdr:rowOff>
    </xdr:to>
    <xdr:cxnSp macro="">
      <xdr:nvCxnSpPr>
        <xdr:cNvPr id="367" name="直線コネクタ 366"/>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160762</xdr:rowOff>
    </xdr:from>
    <xdr:ext cx="762000" cy="259045"/>
    <xdr:sp macro="" textlink="">
      <xdr:nvSpPr>
        <xdr:cNvPr id="368" name="テキスト ボックス 367"/>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129722</xdr:rowOff>
    </xdr:from>
    <xdr:to>
      <xdr:col>85</xdr:col>
      <xdr:colOff>95250</xdr:colOff>
      <xdr:row>43</xdr:row>
      <xdr:rowOff>129722</xdr:rowOff>
    </xdr:to>
    <xdr:cxnSp macro="">
      <xdr:nvCxnSpPr>
        <xdr:cNvPr id="369" name="直線コネクタ 368"/>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158949</xdr:rowOff>
    </xdr:from>
    <xdr:ext cx="762000" cy="259045"/>
    <xdr:sp macro="" textlink="">
      <xdr:nvSpPr>
        <xdr:cNvPr id="370" name="テキスト ボックス 369"/>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41</xdr:row>
      <xdr:rowOff>127907</xdr:rowOff>
    </xdr:from>
    <xdr:to>
      <xdr:col>85</xdr:col>
      <xdr:colOff>95250</xdr:colOff>
      <xdr:row>41</xdr:row>
      <xdr:rowOff>127907</xdr:rowOff>
    </xdr:to>
    <xdr:cxnSp macro="">
      <xdr:nvCxnSpPr>
        <xdr:cNvPr id="371" name="直線コネクタ 370"/>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40</xdr:row>
      <xdr:rowOff>157134</xdr:rowOff>
    </xdr:from>
    <xdr:ext cx="762000" cy="259045"/>
    <xdr:sp macro="" textlink="">
      <xdr:nvSpPr>
        <xdr:cNvPr id="372" name="テキスト ボックス 371"/>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39</xdr:row>
      <xdr:rowOff>126093</xdr:rowOff>
    </xdr:from>
    <xdr:to>
      <xdr:col>85</xdr:col>
      <xdr:colOff>95250</xdr:colOff>
      <xdr:row>39</xdr:row>
      <xdr:rowOff>126093</xdr:rowOff>
    </xdr:to>
    <xdr:cxnSp macro="">
      <xdr:nvCxnSpPr>
        <xdr:cNvPr id="373" name="直線コネクタ 372"/>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38</xdr:row>
      <xdr:rowOff>155320</xdr:rowOff>
    </xdr:from>
    <xdr:ext cx="762000" cy="259045"/>
    <xdr:sp macro="" textlink="">
      <xdr:nvSpPr>
        <xdr:cNvPr id="374" name="テキスト ボックス 373"/>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37</xdr:row>
      <xdr:rowOff>124278</xdr:rowOff>
    </xdr:from>
    <xdr:to>
      <xdr:col>85</xdr:col>
      <xdr:colOff>95250</xdr:colOff>
      <xdr:row>37</xdr:row>
      <xdr:rowOff>124278</xdr:rowOff>
    </xdr:to>
    <xdr:cxnSp macro="">
      <xdr:nvCxnSpPr>
        <xdr:cNvPr id="375" name="直線コネクタ 374"/>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36</xdr:row>
      <xdr:rowOff>153505</xdr:rowOff>
    </xdr:from>
    <xdr:ext cx="762000" cy="259045"/>
    <xdr:sp macro="" textlink="">
      <xdr:nvSpPr>
        <xdr:cNvPr id="376" name="テキスト ボックス 375"/>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35</xdr:row>
      <xdr:rowOff>122464</xdr:rowOff>
    </xdr:from>
    <xdr:to>
      <xdr:col>85</xdr:col>
      <xdr:colOff>95250</xdr:colOff>
      <xdr:row>35</xdr:row>
      <xdr:rowOff>122464</xdr:rowOff>
    </xdr:to>
    <xdr:cxnSp macro="">
      <xdr:nvCxnSpPr>
        <xdr:cNvPr id="377" name="直線コネクタ 376"/>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34</xdr:row>
      <xdr:rowOff>151691</xdr:rowOff>
    </xdr:from>
    <xdr:ext cx="762000" cy="259045"/>
    <xdr:sp macro="" textlink="">
      <xdr:nvSpPr>
        <xdr:cNvPr id="378" name="テキスト ボックス 377"/>
        <xdr:cNvSpPr txBox="1"/>
      </xdr:nvSpPr>
      <xdr:spPr>
        <a:xfrm>
          <a:off x="1206500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33</xdr:row>
      <xdr:rowOff>120650</xdr:rowOff>
    </xdr:from>
    <xdr:to>
      <xdr:col>85</xdr:col>
      <xdr:colOff>95250</xdr:colOff>
      <xdr:row>33</xdr:row>
      <xdr:rowOff>120650</xdr:rowOff>
    </xdr:to>
    <xdr:cxnSp macro="">
      <xdr:nvCxnSpPr>
        <xdr:cNvPr id="379" name="直線コネクタ 378"/>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80"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36</xdr:row>
      <xdr:rowOff>111881</xdr:rowOff>
    </xdr:from>
    <xdr:to>
      <xdr:col>81</xdr:col>
      <xdr:colOff>44450</xdr:colOff>
      <xdr:row>44</xdr:row>
      <xdr:rowOff>119138</xdr:rowOff>
    </xdr:to>
    <xdr:cxnSp macro="">
      <xdr:nvCxnSpPr>
        <xdr:cNvPr id="381" name="直線コネクタ 380"/>
        <xdr:cNvCxnSpPr/>
      </xdr:nvCxnSpPr>
      <xdr:spPr>
        <a:xfrm flipV="1">
          <a:off x="17018000" y="6284081"/>
          <a:ext cx="0" cy="137885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44</xdr:row>
      <xdr:rowOff>91215</xdr:rowOff>
    </xdr:from>
    <xdr:ext cx="762000" cy="259045"/>
    <xdr:sp macro="" textlink="">
      <xdr:nvSpPr>
        <xdr:cNvPr id="382" name="公債費負担の状況最小値テキスト"/>
        <xdr:cNvSpPr txBox="1"/>
      </xdr:nvSpPr>
      <xdr:spPr>
        <a:xfrm>
          <a:off x="17106900" y="76350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44</xdr:row>
      <xdr:rowOff>119138</xdr:rowOff>
    </xdr:from>
    <xdr:to>
      <xdr:col>81</xdr:col>
      <xdr:colOff>133350</xdr:colOff>
      <xdr:row>44</xdr:row>
      <xdr:rowOff>119138</xdr:rowOff>
    </xdr:to>
    <xdr:cxnSp macro="">
      <xdr:nvCxnSpPr>
        <xdr:cNvPr id="383" name="直線コネクタ 382"/>
        <xdr:cNvCxnSpPr/>
      </xdr:nvCxnSpPr>
      <xdr:spPr>
        <a:xfrm>
          <a:off x="16929100" y="76629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35</xdr:row>
      <xdr:rowOff>26808</xdr:rowOff>
    </xdr:from>
    <xdr:ext cx="762000" cy="259045"/>
    <xdr:sp macro="" textlink="">
      <xdr:nvSpPr>
        <xdr:cNvPr id="384" name="公債費負担の状況最大値テキスト"/>
        <xdr:cNvSpPr txBox="1"/>
      </xdr:nvSpPr>
      <xdr:spPr>
        <a:xfrm>
          <a:off x="17106900" y="60275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36</xdr:row>
      <xdr:rowOff>111881</xdr:rowOff>
    </xdr:from>
    <xdr:to>
      <xdr:col>81</xdr:col>
      <xdr:colOff>133350</xdr:colOff>
      <xdr:row>36</xdr:row>
      <xdr:rowOff>111881</xdr:rowOff>
    </xdr:to>
    <xdr:cxnSp macro="">
      <xdr:nvCxnSpPr>
        <xdr:cNvPr id="385" name="直線コネクタ 384"/>
        <xdr:cNvCxnSpPr/>
      </xdr:nvCxnSpPr>
      <xdr:spPr>
        <a:xfrm>
          <a:off x="16929100" y="62840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38</xdr:row>
      <xdr:rowOff>171148</xdr:rowOff>
    </xdr:from>
    <xdr:to>
      <xdr:col>81</xdr:col>
      <xdr:colOff>44450</xdr:colOff>
      <xdr:row>39</xdr:row>
      <xdr:rowOff>68641</xdr:rowOff>
    </xdr:to>
    <xdr:cxnSp macro="">
      <xdr:nvCxnSpPr>
        <xdr:cNvPr id="386" name="直線コネクタ 385"/>
        <xdr:cNvCxnSpPr/>
      </xdr:nvCxnSpPr>
      <xdr:spPr>
        <a:xfrm>
          <a:off x="16179800" y="6686248"/>
          <a:ext cx="838200" cy="68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40</xdr:row>
      <xdr:rowOff>140201</xdr:rowOff>
    </xdr:from>
    <xdr:ext cx="762000" cy="259045"/>
    <xdr:sp macro="" textlink="">
      <xdr:nvSpPr>
        <xdr:cNvPr id="387" name="公債費負担の状況平均値テキスト"/>
        <xdr:cNvSpPr txBox="1"/>
      </xdr:nvSpPr>
      <xdr:spPr>
        <a:xfrm>
          <a:off x="17106900" y="699820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40</xdr:row>
      <xdr:rowOff>168124</xdr:rowOff>
    </xdr:from>
    <xdr:to>
      <xdr:col>81</xdr:col>
      <xdr:colOff>95250</xdr:colOff>
      <xdr:row>41</xdr:row>
      <xdr:rowOff>98274</xdr:rowOff>
    </xdr:to>
    <xdr:sp macro="" textlink="">
      <xdr:nvSpPr>
        <xdr:cNvPr id="388" name="フローチャート: 判断 387"/>
        <xdr:cNvSpPr/>
      </xdr:nvSpPr>
      <xdr:spPr>
        <a:xfrm>
          <a:off x="16967200" y="70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38</xdr:row>
      <xdr:rowOff>79224</xdr:rowOff>
    </xdr:from>
    <xdr:to>
      <xdr:col>77</xdr:col>
      <xdr:colOff>44450</xdr:colOff>
      <xdr:row>38</xdr:row>
      <xdr:rowOff>171148</xdr:rowOff>
    </xdr:to>
    <xdr:cxnSp macro="">
      <xdr:nvCxnSpPr>
        <xdr:cNvPr id="389" name="直線コネクタ 388"/>
        <xdr:cNvCxnSpPr/>
      </xdr:nvCxnSpPr>
      <xdr:spPr>
        <a:xfrm>
          <a:off x="15290800" y="6594324"/>
          <a:ext cx="889000" cy="919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40</xdr:row>
      <xdr:rowOff>133652</xdr:rowOff>
    </xdr:from>
    <xdr:to>
      <xdr:col>77</xdr:col>
      <xdr:colOff>95250</xdr:colOff>
      <xdr:row>41</xdr:row>
      <xdr:rowOff>63802</xdr:rowOff>
    </xdr:to>
    <xdr:sp macro="" textlink="">
      <xdr:nvSpPr>
        <xdr:cNvPr id="390" name="フローチャート: 判断 389"/>
        <xdr:cNvSpPr/>
      </xdr:nvSpPr>
      <xdr:spPr>
        <a:xfrm>
          <a:off x="16129000" y="6991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41</xdr:row>
      <xdr:rowOff>48579</xdr:rowOff>
    </xdr:from>
    <xdr:ext cx="736600" cy="259045"/>
    <xdr:sp macro="" textlink="">
      <xdr:nvSpPr>
        <xdr:cNvPr id="391" name="テキスト ボックス 390"/>
        <xdr:cNvSpPr txBox="1"/>
      </xdr:nvSpPr>
      <xdr:spPr>
        <a:xfrm>
          <a:off x="15798800" y="70780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38</xdr:row>
      <xdr:rowOff>79224</xdr:rowOff>
    </xdr:from>
    <xdr:to>
      <xdr:col>72</xdr:col>
      <xdr:colOff>203200</xdr:colOff>
      <xdr:row>38</xdr:row>
      <xdr:rowOff>79224</xdr:rowOff>
    </xdr:to>
    <xdr:cxnSp macro="">
      <xdr:nvCxnSpPr>
        <xdr:cNvPr id="392" name="直線コネクタ 391"/>
        <xdr:cNvCxnSpPr/>
      </xdr:nvCxnSpPr>
      <xdr:spPr>
        <a:xfrm>
          <a:off x="14401800" y="659432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40</xdr:row>
      <xdr:rowOff>133652</xdr:rowOff>
    </xdr:from>
    <xdr:to>
      <xdr:col>73</xdr:col>
      <xdr:colOff>44450</xdr:colOff>
      <xdr:row>41</xdr:row>
      <xdr:rowOff>63802</xdr:rowOff>
    </xdr:to>
    <xdr:sp macro="" textlink="">
      <xdr:nvSpPr>
        <xdr:cNvPr id="393" name="フローチャート: 判断 392"/>
        <xdr:cNvSpPr/>
      </xdr:nvSpPr>
      <xdr:spPr>
        <a:xfrm>
          <a:off x="15240000" y="6991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41</xdr:row>
      <xdr:rowOff>48579</xdr:rowOff>
    </xdr:from>
    <xdr:ext cx="762000" cy="259045"/>
    <xdr:sp macro="" textlink="">
      <xdr:nvSpPr>
        <xdr:cNvPr id="394" name="テキスト ボックス 393"/>
        <xdr:cNvSpPr txBox="1"/>
      </xdr:nvSpPr>
      <xdr:spPr>
        <a:xfrm>
          <a:off x="14909800" y="7078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38</xdr:row>
      <xdr:rowOff>79224</xdr:rowOff>
    </xdr:from>
    <xdr:to>
      <xdr:col>68</xdr:col>
      <xdr:colOff>152400</xdr:colOff>
      <xdr:row>38</xdr:row>
      <xdr:rowOff>136676</xdr:rowOff>
    </xdr:to>
    <xdr:cxnSp macro="">
      <xdr:nvCxnSpPr>
        <xdr:cNvPr id="395" name="直線コネクタ 394"/>
        <xdr:cNvCxnSpPr/>
      </xdr:nvCxnSpPr>
      <xdr:spPr>
        <a:xfrm flipV="1">
          <a:off x="13512800" y="6594324"/>
          <a:ext cx="889000" cy="574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40</xdr:row>
      <xdr:rowOff>76200</xdr:rowOff>
    </xdr:from>
    <xdr:to>
      <xdr:col>68</xdr:col>
      <xdr:colOff>203200</xdr:colOff>
      <xdr:row>41</xdr:row>
      <xdr:rowOff>6350</xdr:rowOff>
    </xdr:to>
    <xdr:sp macro="" textlink="">
      <xdr:nvSpPr>
        <xdr:cNvPr id="396" name="フローチャート: 判断 395"/>
        <xdr:cNvSpPr/>
      </xdr:nvSpPr>
      <xdr:spPr>
        <a:xfrm>
          <a:off x="14351000" y="693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40</xdr:row>
      <xdr:rowOff>162577</xdr:rowOff>
    </xdr:from>
    <xdr:ext cx="762000" cy="259045"/>
    <xdr:sp macro="" textlink="">
      <xdr:nvSpPr>
        <xdr:cNvPr id="397" name="テキスト ボックス 396"/>
        <xdr:cNvSpPr txBox="1"/>
      </xdr:nvSpPr>
      <xdr:spPr>
        <a:xfrm>
          <a:off x="14020800" y="702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40</xdr:row>
      <xdr:rowOff>99181</xdr:rowOff>
    </xdr:from>
    <xdr:to>
      <xdr:col>64</xdr:col>
      <xdr:colOff>152400</xdr:colOff>
      <xdr:row>41</xdr:row>
      <xdr:rowOff>29331</xdr:rowOff>
    </xdr:to>
    <xdr:sp macro="" textlink="">
      <xdr:nvSpPr>
        <xdr:cNvPr id="398" name="フローチャート: 判断 397"/>
        <xdr:cNvSpPr/>
      </xdr:nvSpPr>
      <xdr:spPr>
        <a:xfrm>
          <a:off x="13462000" y="69571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41</xdr:row>
      <xdr:rowOff>14108</xdr:rowOff>
    </xdr:from>
    <xdr:ext cx="762000" cy="259045"/>
    <xdr:sp macro="" textlink="">
      <xdr:nvSpPr>
        <xdr:cNvPr id="399" name="テキスト ボックス 398"/>
        <xdr:cNvSpPr txBox="1"/>
      </xdr:nvSpPr>
      <xdr:spPr>
        <a:xfrm>
          <a:off x="13131800" y="70435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400" name="テキスト ボックス 399"/>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401" name="テキスト ボックス 400"/>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402" name="テキスト ボックス 401"/>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403" name="テキスト ボックス 402"/>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404" name="テキスト ボックス 403"/>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39</xdr:row>
      <xdr:rowOff>17841</xdr:rowOff>
    </xdr:from>
    <xdr:to>
      <xdr:col>81</xdr:col>
      <xdr:colOff>95250</xdr:colOff>
      <xdr:row>39</xdr:row>
      <xdr:rowOff>119441</xdr:rowOff>
    </xdr:to>
    <xdr:sp macro="" textlink="">
      <xdr:nvSpPr>
        <xdr:cNvPr id="405" name="楕円 404"/>
        <xdr:cNvSpPr/>
      </xdr:nvSpPr>
      <xdr:spPr>
        <a:xfrm>
          <a:off x="16967200" y="67043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38</xdr:row>
      <xdr:rowOff>34368</xdr:rowOff>
    </xdr:from>
    <xdr:ext cx="762000" cy="259045"/>
    <xdr:sp macro="" textlink="">
      <xdr:nvSpPr>
        <xdr:cNvPr id="406" name="公債費負担の状況該当値テキスト"/>
        <xdr:cNvSpPr txBox="1"/>
      </xdr:nvSpPr>
      <xdr:spPr>
        <a:xfrm>
          <a:off x="17106900" y="65494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38</xdr:row>
      <xdr:rowOff>120348</xdr:rowOff>
    </xdr:from>
    <xdr:to>
      <xdr:col>77</xdr:col>
      <xdr:colOff>95250</xdr:colOff>
      <xdr:row>39</xdr:row>
      <xdr:rowOff>50498</xdr:rowOff>
    </xdr:to>
    <xdr:sp macro="" textlink="">
      <xdr:nvSpPr>
        <xdr:cNvPr id="407" name="楕円 406"/>
        <xdr:cNvSpPr/>
      </xdr:nvSpPr>
      <xdr:spPr>
        <a:xfrm>
          <a:off x="16129000" y="66354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37</xdr:row>
      <xdr:rowOff>60675</xdr:rowOff>
    </xdr:from>
    <xdr:ext cx="736600" cy="259045"/>
    <xdr:sp macro="" textlink="">
      <xdr:nvSpPr>
        <xdr:cNvPr id="408" name="テキスト ボックス 407"/>
        <xdr:cNvSpPr txBox="1"/>
      </xdr:nvSpPr>
      <xdr:spPr>
        <a:xfrm>
          <a:off x="15798800" y="64043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38</xdr:row>
      <xdr:rowOff>28424</xdr:rowOff>
    </xdr:from>
    <xdr:to>
      <xdr:col>73</xdr:col>
      <xdr:colOff>44450</xdr:colOff>
      <xdr:row>38</xdr:row>
      <xdr:rowOff>130024</xdr:rowOff>
    </xdr:to>
    <xdr:sp macro="" textlink="">
      <xdr:nvSpPr>
        <xdr:cNvPr id="409" name="楕円 408"/>
        <xdr:cNvSpPr/>
      </xdr:nvSpPr>
      <xdr:spPr>
        <a:xfrm>
          <a:off x="15240000" y="65435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36</xdr:row>
      <xdr:rowOff>140201</xdr:rowOff>
    </xdr:from>
    <xdr:ext cx="762000" cy="259045"/>
    <xdr:sp macro="" textlink="">
      <xdr:nvSpPr>
        <xdr:cNvPr id="410" name="テキスト ボックス 409"/>
        <xdr:cNvSpPr txBox="1"/>
      </xdr:nvSpPr>
      <xdr:spPr>
        <a:xfrm>
          <a:off x="14909800" y="63124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38</xdr:row>
      <xdr:rowOff>28424</xdr:rowOff>
    </xdr:from>
    <xdr:to>
      <xdr:col>68</xdr:col>
      <xdr:colOff>203200</xdr:colOff>
      <xdr:row>38</xdr:row>
      <xdr:rowOff>130024</xdr:rowOff>
    </xdr:to>
    <xdr:sp macro="" textlink="">
      <xdr:nvSpPr>
        <xdr:cNvPr id="411" name="楕円 410"/>
        <xdr:cNvSpPr/>
      </xdr:nvSpPr>
      <xdr:spPr>
        <a:xfrm>
          <a:off x="14351000" y="65435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36</xdr:row>
      <xdr:rowOff>140201</xdr:rowOff>
    </xdr:from>
    <xdr:ext cx="762000" cy="259045"/>
    <xdr:sp macro="" textlink="">
      <xdr:nvSpPr>
        <xdr:cNvPr id="412" name="テキスト ボックス 411"/>
        <xdr:cNvSpPr txBox="1"/>
      </xdr:nvSpPr>
      <xdr:spPr>
        <a:xfrm>
          <a:off x="14020800" y="63124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38</xdr:row>
      <xdr:rowOff>85876</xdr:rowOff>
    </xdr:from>
    <xdr:to>
      <xdr:col>64</xdr:col>
      <xdr:colOff>152400</xdr:colOff>
      <xdr:row>39</xdr:row>
      <xdr:rowOff>16026</xdr:rowOff>
    </xdr:to>
    <xdr:sp macro="" textlink="">
      <xdr:nvSpPr>
        <xdr:cNvPr id="413" name="楕円 412"/>
        <xdr:cNvSpPr/>
      </xdr:nvSpPr>
      <xdr:spPr>
        <a:xfrm>
          <a:off x="13462000" y="6600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37</xdr:row>
      <xdr:rowOff>26203</xdr:rowOff>
    </xdr:from>
    <xdr:ext cx="762000" cy="259045"/>
    <xdr:sp macro="" textlink="">
      <xdr:nvSpPr>
        <xdr:cNvPr id="414" name="テキスト ボックス 413"/>
        <xdr:cNvSpPr txBox="1"/>
      </xdr:nvSpPr>
      <xdr:spPr>
        <a:xfrm>
          <a:off x="13131800" y="63698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15" name="正方形/長方形 414"/>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16" name="テキスト ボックス 415"/>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17" name="テキスト ボックス 416"/>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8" name="正方形/長方形 417"/>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19" name="正方形/長方形 418"/>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20" name="正方形/長方形 419"/>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21" name="正方形/長方形 420"/>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22" name="正方形/長方形 421"/>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23" name="正方形/長方形 422"/>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24" name="正方形/長方形 423"/>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25" name="正方形/長方形 424"/>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26" name="正方形/長方形 425"/>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7" name="テキスト ボックス 426"/>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平成</a:t>
          </a:r>
          <a:r>
            <a:rPr kumimoji="1" lang="en-US" altLang="ja-JP" sz="1300">
              <a:latin typeface="ＭＳ Ｐゴシック" panose="020B0600070205080204" pitchFamily="50" charset="-128"/>
              <a:ea typeface="ＭＳ Ｐゴシック" panose="020B0600070205080204" pitchFamily="50" charset="-128"/>
            </a:rPr>
            <a:t>27</a:t>
          </a:r>
          <a:r>
            <a:rPr kumimoji="1" lang="ja-JP" altLang="en-US" sz="1300">
              <a:latin typeface="ＭＳ Ｐゴシック" panose="020B0600070205080204" pitchFamily="50" charset="-128"/>
              <a:ea typeface="ＭＳ Ｐゴシック" panose="020B0600070205080204" pitchFamily="50" charset="-128"/>
            </a:rPr>
            <a:t>年度以降、将来負担比率は</a:t>
          </a:r>
          <a:r>
            <a:rPr kumimoji="1" lang="en-US" altLang="ja-JP" sz="1300">
              <a:latin typeface="ＭＳ Ｐゴシック" panose="020B0600070205080204" pitchFamily="50" charset="-128"/>
              <a:ea typeface="ＭＳ Ｐゴシック" panose="020B0600070205080204" pitchFamily="50" charset="-128"/>
            </a:rPr>
            <a:t>0</a:t>
          </a:r>
          <a:r>
            <a:rPr kumimoji="1" lang="ja-JP" altLang="en-US" sz="1300">
              <a:latin typeface="ＭＳ Ｐゴシック" panose="020B0600070205080204" pitchFamily="50" charset="-128"/>
              <a:ea typeface="ＭＳ Ｐゴシック" panose="020B0600070205080204" pitchFamily="50" charset="-128"/>
            </a:rPr>
            <a:t>となっている。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今後も公債費等義務的経費の削減を図るとともに、より効率的な基金の運用を行い財政の健全化に努める。</a:t>
          </a:r>
          <a:endParaRPr kumimoji="1" lang="en-US" altLang="ja-JP"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10</xdr:row>
      <xdr:rowOff>63500</xdr:rowOff>
    </xdr:from>
    <xdr:ext cx="298543" cy="225703"/>
    <xdr:sp macro="" textlink="">
      <xdr:nvSpPr>
        <xdr:cNvPr id="428" name="テキスト ボックス 427"/>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29" name="直線コネクタ 428"/>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30" name="テキスト ボックス 429"/>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93436</xdr:rowOff>
    </xdr:from>
    <xdr:to>
      <xdr:col>85</xdr:col>
      <xdr:colOff>95250</xdr:colOff>
      <xdr:row>23</xdr:row>
      <xdr:rowOff>93436</xdr:rowOff>
    </xdr:to>
    <xdr:cxnSp macro="">
      <xdr:nvCxnSpPr>
        <xdr:cNvPr id="431" name="直線コネクタ 430"/>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122663</xdr:rowOff>
    </xdr:from>
    <xdr:ext cx="762000" cy="259045"/>
    <xdr:sp macro="" textlink="">
      <xdr:nvSpPr>
        <xdr:cNvPr id="432" name="テキスト ボックス 431"/>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21</xdr:row>
      <xdr:rowOff>91622</xdr:rowOff>
    </xdr:from>
    <xdr:to>
      <xdr:col>85</xdr:col>
      <xdr:colOff>95250</xdr:colOff>
      <xdr:row>21</xdr:row>
      <xdr:rowOff>91622</xdr:rowOff>
    </xdr:to>
    <xdr:cxnSp macro="">
      <xdr:nvCxnSpPr>
        <xdr:cNvPr id="433" name="直線コネクタ 432"/>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120849</xdr:rowOff>
    </xdr:from>
    <xdr:ext cx="762000" cy="259045"/>
    <xdr:sp macro="" textlink="">
      <xdr:nvSpPr>
        <xdr:cNvPr id="434" name="テキスト ボックス 433"/>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19</xdr:row>
      <xdr:rowOff>89807</xdr:rowOff>
    </xdr:from>
    <xdr:to>
      <xdr:col>85</xdr:col>
      <xdr:colOff>95250</xdr:colOff>
      <xdr:row>19</xdr:row>
      <xdr:rowOff>89807</xdr:rowOff>
    </xdr:to>
    <xdr:cxnSp macro="">
      <xdr:nvCxnSpPr>
        <xdr:cNvPr id="435" name="直線コネクタ 434"/>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18</xdr:row>
      <xdr:rowOff>119034</xdr:rowOff>
    </xdr:from>
    <xdr:ext cx="762000" cy="259045"/>
    <xdr:sp macro="" textlink="">
      <xdr:nvSpPr>
        <xdr:cNvPr id="436" name="テキスト ボックス 435"/>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17</xdr:row>
      <xdr:rowOff>87993</xdr:rowOff>
    </xdr:from>
    <xdr:to>
      <xdr:col>85</xdr:col>
      <xdr:colOff>95250</xdr:colOff>
      <xdr:row>17</xdr:row>
      <xdr:rowOff>87993</xdr:rowOff>
    </xdr:to>
    <xdr:cxnSp macro="">
      <xdr:nvCxnSpPr>
        <xdr:cNvPr id="437" name="直線コネクタ 436"/>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16</xdr:row>
      <xdr:rowOff>117220</xdr:rowOff>
    </xdr:from>
    <xdr:ext cx="762000" cy="259045"/>
    <xdr:sp macro="" textlink="">
      <xdr:nvSpPr>
        <xdr:cNvPr id="438" name="テキスト ボックス 437"/>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15</xdr:row>
      <xdr:rowOff>86179</xdr:rowOff>
    </xdr:from>
    <xdr:to>
      <xdr:col>85</xdr:col>
      <xdr:colOff>95250</xdr:colOff>
      <xdr:row>15</xdr:row>
      <xdr:rowOff>86179</xdr:rowOff>
    </xdr:to>
    <xdr:cxnSp macro="">
      <xdr:nvCxnSpPr>
        <xdr:cNvPr id="439" name="直線コネクタ 438"/>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14</xdr:row>
      <xdr:rowOff>115406</xdr:rowOff>
    </xdr:from>
    <xdr:ext cx="762000" cy="259045"/>
    <xdr:sp macro="" textlink="">
      <xdr:nvSpPr>
        <xdr:cNvPr id="440" name="テキスト ボックス 439"/>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84364</xdr:rowOff>
    </xdr:from>
    <xdr:to>
      <xdr:col>85</xdr:col>
      <xdr:colOff>95250</xdr:colOff>
      <xdr:row>13</xdr:row>
      <xdr:rowOff>84364</xdr:rowOff>
    </xdr:to>
    <xdr:cxnSp macro="">
      <xdr:nvCxnSpPr>
        <xdr:cNvPr id="441" name="直線コネクタ 440"/>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113591</xdr:rowOff>
    </xdr:from>
    <xdr:ext cx="762000" cy="259045"/>
    <xdr:sp macro="" textlink="">
      <xdr:nvSpPr>
        <xdr:cNvPr id="442" name="テキスト ボックス 441"/>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43" name="直線コネクタ 442"/>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44"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84364</xdr:rowOff>
    </xdr:from>
    <xdr:to>
      <xdr:col>81</xdr:col>
      <xdr:colOff>44450</xdr:colOff>
      <xdr:row>22</xdr:row>
      <xdr:rowOff>37374</xdr:rowOff>
    </xdr:to>
    <xdr:cxnSp macro="">
      <xdr:nvCxnSpPr>
        <xdr:cNvPr id="445" name="直線コネクタ 444"/>
        <xdr:cNvCxnSpPr/>
      </xdr:nvCxnSpPr>
      <xdr:spPr>
        <a:xfrm flipV="1">
          <a:off x="17018000" y="2313214"/>
          <a:ext cx="0" cy="149606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22</xdr:row>
      <xdr:rowOff>9451</xdr:rowOff>
    </xdr:from>
    <xdr:ext cx="762000" cy="259045"/>
    <xdr:sp macro="" textlink="">
      <xdr:nvSpPr>
        <xdr:cNvPr id="446" name="将来負担の状況最小値テキスト"/>
        <xdr:cNvSpPr txBox="1"/>
      </xdr:nvSpPr>
      <xdr:spPr>
        <a:xfrm>
          <a:off x="17106900" y="37813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22</xdr:row>
      <xdr:rowOff>37374</xdr:rowOff>
    </xdr:from>
    <xdr:to>
      <xdr:col>81</xdr:col>
      <xdr:colOff>133350</xdr:colOff>
      <xdr:row>22</xdr:row>
      <xdr:rowOff>37374</xdr:rowOff>
    </xdr:to>
    <xdr:cxnSp macro="">
      <xdr:nvCxnSpPr>
        <xdr:cNvPr id="447" name="直線コネクタ 446"/>
        <xdr:cNvCxnSpPr/>
      </xdr:nvCxnSpPr>
      <xdr:spPr>
        <a:xfrm>
          <a:off x="16929100" y="38092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11</xdr:row>
      <xdr:rowOff>170741</xdr:rowOff>
    </xdr:from>
    <xdr:ext cx="762000" cy="259045"/>
    <xdr:sp macro="" textlink="">
      <xdr:nvSpPr>
        <xdr:cNvPr id="448" name="将来負担の状況最大値テキスト"/>
        <xdr:cNvSpPr txBox="1"/>
      </xdr:nvSpPr>
      <xdr:spPr>
        <a:xfrm>
          <a:off x="17106900" y="2056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84364</xdr:rowOff>
    </xdr:from>
    <xdr:to>
      <xdr:col>81</xdr:col>
      <xdr:colOff>133350</xdr:colOff>
      <xdr:row>13</xdr:row>
      <xdr:rowOff>84364</xdr:rowOff>
    </xdr:to>
    <xdr:cxnSp macro="">
      <xdr:nvCxnSpPr>
        <xdr:cNvPr id="449" name="直線コネクタ 448"/>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13</xdr:row>
      <xdr:rowOff>10237</xdr:rowOff>
    </xdr:from>
    <xdr:ext cx="762000" cy="259045"/>
    <xdr:sp macro="" textlink="">
      <xdr:nvSpPr>
        <xdr:cNvPr id="450" name="将来負担の状況平均値テキスト"/>
        <xdr:cNvSpPr txBox="1"/>
      </xdr:nvSpPr>
      <xdr:spPr>
        <a:xfrm>
          <a:off x="17106900" y="22390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13</xdr:row>
      <xdr:rowOff>38160</xdr:rowOff>
    </xdr:from>
    <xdr:to>
      <xdr:col>81</xdr:col>
      <xdr:colOff>95250</xdr:colOff>
      <xdr:row>13</xdr:row>
      <xdr:rowOff>139760</xdr:rowOff>
    </xdr:to>
    <xdr:sp macro="" textlink="">
      <xdr:nvSpPr>
        <xdr:cNvPr id="451" name="フローチャート: 判断 450"/>
        <xdr:cNvSpPr/>
      </xdr:nvSpPr>
      <xdr:spPr>
        <a:xfrm>
          <a:off x="16967200" y="22670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203200</xdr:colOff>
      <xdr:row>13</xdr:row>
      <xdr:rowOff>79526</xdr:rowOff>
    </xdr:from>
    <xdr:to>
      <xdr:col>77</xdr:col>
      <xdr:colOff>95250</xdr:colOff>
      <xdr:row>14</xdr:row>
      <xdr:rowOff>9676</xdr:rowOff>
    </xdr:to>
    <xdr:sp macro="" textlink="">
      <xdr:nvSpPr>
        <xdr:cNvPr id="452" name="フローチャート: 判断 451"/>
        <xdr:cNvSpPr/>
      </xdr:nvSpPr>
      <xdr:spPr>
        <a:xfrm>
          <a:off x="16129000" y="23083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12</xdr:row>
      <xdr:rowOff>19853</xdr:rowOff>
    </xdr:from>
    <xdr:ext cx="736600" cy="259045"/>
    <xdr:sp macro="" textlink="">
      <xdr:nvSpPr>
        <xdr:cNvPr id="453" name="テキスト ボックス 452"/>
        <xdr:cNvSpPr txBox="1"/>
      </xdr:nvSpPr>
      <xdr:spPr>
        <a:xfrm>
          <a:off x="15798800" y="20772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14</xdr:row>
      <xdr:rowOff>80433</xdr:rowOff>
    </xdr:from>
    <xdr:to>
      <xdr:col>73</xdr:col>
      <xdr:colOff>44450</xdr:colOff>
      <xdr:row>15</xdr:row>
      <xdr:rowOff>10583</xdr:rowOff>
    </xdr:to>
    <xdr:sp macro="" textlink="">
      <xdr:nvSpPr>
        <xdr:cNvPr id="454" name="フローチャート: 判断 453"/>
        <xdr:cNvSpPr/>
      </xdr:nvSpPr>
      <xdr:spPr>
        <a:xfrm>
          <a:off x="15240000" y="24807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13</xdr:row>
      <xdr:rowOff>20760</xdr:rowOff>
    </xdr:from>
    <xdr:ext cx="762000" cy="259045"/>
    <xdr:sp macro="" textlink="">
      <xdr:nvSpPr>
        <xdr:cNvPr id="455" name="テキスト ボックス 454"/>
        <xdr:cNvSpPr txBox="1"/>
      </xdr:nvSpPr>
      <xdr:spPr>
        <a:xfrm>
          <a:off x="14909800" y="2249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15</xdr:row>
      <xdr:rowOff>10100</xdr:rowOff>
    </xdr:from>
    <xdr:to>
      <xdr:col>68</xdr:col>
      <xdr:colOff>203200</xdr:colOff>
      <xdr:row>15</xdr:row>
      <xdr:rowOff>111700</xdr:rowOff>
    </xdr:to>
    <xdr:sp macro="" textlink="">
      <xdr:nvSpPr>
        <xdr:cNvPr id="456" name="フローチャート: 判断 455"/>
        <xdr:cNvSpPr/>
      </xdr:nvSpPr>
      <xdr:spPr>
        <a:xfrm>
          <a:off x="14351000" y="2581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13</xdr:row>
      <xdr:rowOff>121877</xdr:rowOff>
    </xdr:from>
    <xdr:ext cx="762000" cy="259045"/>
    <xdr:sp macro="" textlink="">
      <xdr:nvSpPr>
        <xdr:cNvPr id="457" name="テキスト ボックス 456"/>
        <xdr:cNvSpPr txBox="1"/>
      </xdr:nvSpPr>
      <xdr:spPr>
        <a:xfrm>
          <a:off x="14020800" y="2350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14</xdr:row>
      <xdr:rowOff>122948</xdr:rowOff>
    </xdr:from>
    <xdr:to>
      <xdr:col>64</xdr:col>
      <xdr:colOff>152400</xdr:colOff>
      <xdr:row>15</xdr:row>
      <xdr:rowOff>53098</xdr:rowOff>
    </xdr:to>
    <xdr:sp macro="" textlink="">
      <xdr:nvSpPr>
        <xdr:cNvPr id="458" name="フローチャート: 判断 457"/>
        <xdr:cNvSpPr/>
      </xdr:nvSpPr>
      <xdr:spPr>
        <a:xfrm>
          <a:off x="13462000" y="2523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13</xdr:row>
      <xdr:rowOff>63275</xdr:rowOff>
    </xdr:from>
    <xdr:ext cx="762000" cy="259045"/>
    <xdr:sp macro="" textlink="">
      <xdr:nvSpPr>
        <xdr:cNvPr id="459" name="テキスト ボックス 458"/>
        <xdr:cNvSpPr txBox="1"/>
      </xdr:nvSpPr>
      <xdr:spPr>
        <a:xfrm>
          <a:off x="13131800" y="2292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60" name="テキスト ボックス 459"/>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61" name="テキスト ボックス 460"/>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62" name="テキスト ボックス 461"/>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63" name="テキスト ボックス 462"/>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64" name="テキスト ボックス 463"/>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300-000001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300-000002F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300-000005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300-000005F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300-000006F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300-000007F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300-000008F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300-000009F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300-00000AF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300-00000BF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300-00000CF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300-00000DF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300-00000EF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300-00000FF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300-000010F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300-000011F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300-00001A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300-000013F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300-000014F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大分県日田市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300-000015F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300-000017F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300-000018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平成</a:t>
          </a:r>
          <a:r>
            <a:rPr kumimoji="1" lang="en-US" altLang="ja-JP" sz="1400">
              <a:latin typeface="ＭＳ ゴシック" pitchFamily="49" charset="-128"/>
              <a:ea typeface="ＭＳ ゴシック" pitchFamily="49" charset="-128"/>
            </a:rPr>
            <a:t>28</a:t>
          </a:r>
          <a:r>
            <a:rPr kumimoji="1" lang="ja-JP" altLang="en-US" sz="1400">
              <a:latin typeface="ＭＳ ゴシック" pitchFamily="49" charset="-128"/>
              <a:ea typeface="ＭＳ ゴシック" pitchFamily="49" charset="-128"/>
            </a:rPr>
            <a:t>年度以降、分子がマイナスとなり、将来負担比率が</a:t>
          </a:r>
          <a:r>
            <a:rPr kumimoji="1" lang="en-US" altLang="ja-JP" sz="1400">
              <a:latin typeface="ＭＳ ゴシック" pitchFamily="49" charset="-128"/>
              <a:ea typeface="ＭＳ ゴシック" pitchFamily="49" charset="-128"/>
            </a:rPr>
            <a:t>0</a:t>
          </a:r>
          <a:r>
            <a:rPr kumimoji="1" lang="ja-JP" altLang="en-US" sz="1400">
              <a:latin typeface="ＭＳ ゴシック" pitchFamily="49" charset="-128"/>
              <a:ea typeface="ＭＳ ゴシック" pitchFamily="49" charset="-128"/>
            </a:rPr>
            <a:t>となっている。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主な要因としては、基準財政需要額算入見込額は減少しているが、充当可能基金が増加し、地方債の現在高も減少したこと等が挙げられる。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今後も地方債の借入にあたっては、交付税算入の面で有利な地方債の活用を基本としながら、普通建設事業の精査により借入額の抑制に努めるとともに、より効率的な基金の運用に努めるものとする。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B9E8AC52-1F33-4076-B85B-0D2E481E38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3FEC67E9-4EF5-4AA8-AC31-A4582041A98A}"/>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23A7382B-ADC8-41A5-AF56-620BB24546DB}"/>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D6B8B2BF-E8D2-4E3C-9EE4-3F97D94E1DA4}"/>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F9BF667B-FAA4-407F-972D-9AD1CF2D7F9B}"/>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1713FF6E-F0AB-4A90-8337-AAF572FB955F}"/>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5</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A3FE12AD-D1AB-4165-BC6A-8018871D5A0A}"/>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大分県日田市</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F561C826-0C4B-4242-8641-76A08686C3AA}"/>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D9418245-CDED-42F0-92ED-51573654B58E}"/>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AAED0D27-2B51-41AE-A71F-D213EB9AA2FE}"/>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67CA0F3C-235C-4EA8-AD0F-7890810F8FB5}"/>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・特定目的基金は</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4,810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万円減少したが、財政調整基金は運用益や剰余金を積み立てたことにより</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7</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1,350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万円、減債基金は</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9,490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万円増加し、基金全体で</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6</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6,060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万円の増となった。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・特定目的基金の減の要因としては、水郷ひた応援基金を</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3,560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万円、森林環境譲与税基金を</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3,080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万円積み増したものの、地域振興基金を</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440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万円、水郷ひた応援基金を</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3,090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万円、市民文化会館管理運営基金を</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6,000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万円取り崩したこと等によるものである。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・地域振興や地域福祉に資する事業への充当のほか、新清掃センターの建設に市有施設整備基金の活用を見込んでいる。特定目的基金の活用額は、中長期的（令和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11</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年度目途）には、各年度で</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8.6</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億円から</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18.6</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億円を見込んでいる。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1F2BF78-1237-4DD6-B7DC-B0AEC5C3F441}"/>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78C0CABF-DF7D-4621-B387-ABEBE4F85997}"/>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506E87B0-9AD8-45B3-9BC5-56B66EA714B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・水郷ひた応援基金：日田市の将来の発展を願い、その発展に対し貢献し、又は応援しようとする者からの寄付金を活用し、ふるさと</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水郷ひた</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を守り元気づける施策の推進</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・観光振興基金：市の観光施設整備及び交流人口増加のための施策の推進</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・災害対策基金：災害に対する迅速な対応と災害からの早期復旧・復興を図るもの</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・地域振興基金：地域振興事業に充当する財源として、</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440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万円取り崩したことによる減少</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・市民文化会館管理運営基金：市民文化会館の管理運営のための経費に充当する財源として</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6,000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万円取り崩したことによる減少</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・災害対策基金：将来の災害発生に備え、災害からの早期普及・復興を図るため、積み立てを行っていく。</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・市有施設整備基金：公共施設等総合管理計画等における施設整備・改修等の施策を着実に実施するための財源として、活用を予定している。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215EFEF0-C367-4AD4-9CD3-8F9237969CE9}"/>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A2848B7A-B02F-40EB-B64F-EC3018D9FC8F}"/>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B5EA3406-3837-4797-81F2-989C03EFB41C}"/>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・基金の運用益</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1,350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万円や剰余金</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7</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億円を積み立てたことによる増加</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・令和５年度は財政調整基金の取り崩しなし</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・財政調整基金については、減債基金・市職員退職手当基金・災害対策基金との総額で標準財政規模の</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程度は確保したいと考えるが、国勢調査人口の減少に伴う普通交付税額の減少や、災害による災害復旧・復興関連経費などの財政需要も引き続き見込まれることから、中長期的（令和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11</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年度目途）には</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31</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億円程度減少する見込である。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F454EBF2-4B0B-463D-A225-D980504A49CA}"/>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17C2FE5D-781E-439F-AC8A-14F54BFD0D87}"/>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E5BCB783-7ED8-463B-B29D-60BFFE7031CE}"/>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・基金の運用益</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390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万円や、臨時財政対策債償還基金費として交付税措置された</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9,100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万円を積み立てたことによる増加</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・令和５年度は減債基金の取り崩しなし</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・財政状況を考慮し市債の償還財源として適宜取り崩しを行っていく。</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9664C684-5EF3-4861-B09F-030C587AEFC7}"/>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57151</xdr:colOff>
      <xdr:row>60</xdr:row>
      <xdr:rowOff>119496</xdr:rowOff>
    </xdr:to>
    <xdr:graphicFrame macro="">
      <xdr:nvGraphicFramePr>
        <xdr:cNvPr id="2" name="グラフ1">
          <a:extLst>
            <a:ext uri="{FF2B5EF4-FFF2-40B4-BE49-F238E27FC236}">
              <a16:creationId xmlns:a16="http://schemas.microsoft.com/office/drawing/2014/main" id="{7A9F00C8-76D0-4D92-A456-EB59054BB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125466</xdr:colOff>
      <xdr:row>82</xdr:row>
      <xdr:rowOff>138514</xdr:rowOff>
    </xdr:to>
    <xdr:graphicFrame macro="">
      <xdr:nvGraphicFramePr>
        <xdr:cNvPr id="3" name="グラフ2">
          <a:extLst>
            <a:ext uri="{FF2B5EF4-FFF2-40B4-BE49-F238E27FC236}">
              <a16:creationId xmlns:a16="http://schemas.microsoft.com/office/drawing/2014/main" id="{C275BED3-4030-4E7A-AAFB-C99B6119E9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67</xdr:col>
      <xdr:colOff>0</xdr:colOff>
      <xdr:row>50</xdr:row>
      <xdr:rowOff>0</xdr:rowOff>
    </xdr:from>
    <xdr:to>
      <xdr:col>75</xdr:col>
      <xdr:colOff>0</xdr:colOff>
      <xdr:row>52</xdr:row>
      <xdr:rowOff>0</xdr:rowOff>
    </xdr:to>
    <xdr:sp macro="" textlink="">
      <xdr:nvSpPr>
        <xdr:cNvPr id="4" name="正方形/長方形 3"/>
        <xdr:cNvSpPr/>
      </xdr:nvSpPr>
      <xdr:spPr>
        <a:xfrm>
          <a:off x="13058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75</xdr:col>
      <xdr:colOff>0</xdr:colOff>
      <xdr:row>50</xdr:row>
      <xdr:rowOff>0</xdr:rowOff>
    </xdr:from>
    <xdr:to>
      <xdr:col>83</xdr:col>
      <xdr:colOff>0</xdr:colOff>
      <xdr:row>52</xdr:row>
      <xdr:rowOff>0</xdr:rowOff>
    </xdr:to>
    <xdr:sp macro="" textlink="">
      <xdr:nvSpPr>
        <xdr:cNvPr id="5" name="正方形/長方形 4"/>
        <xdr:cNvSpPr/>
      </xdr:nvSpPr>
      <xdr:spPr>
        <a:xfrm>
          <a:off x="14582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83</xdr:col>
      <xdr:colOff>0</xdr:colOff>
      <xdr:row>50</xdr:row>
      <xdr:rowOff>0</xdr:rowOff>
    </xdr:from>
    <xdr:to>
      <xdr:col>91</xdr:col>
      <xdr:colOff>0</xdr:colOff>
      <xdr:row>52</xdr:row>
      <xdr:rowOff>0</xdr:rowOff>
    </xdr:to>
    <xdr:sp macro="" textlink="">
      <xdr:nvSpPr>
        <xdr:cNvPr id="6" name="正方形/長方形 5"/>
        <xdr:cNvSpPr/>
      </xdr:nvSpPr>
      <xdr:spPr>
        <a:xfrm>
          <a:off x="16106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91</xdr:col>
      <xdr:colOff>0</xdr:colOff>
      <xdr:row>50</xdr:row>
      <xdr:rowOff>0</xdr:rowOff>
    </xdr:from>
    <xdr:to>
      <xdr:col>99</xdr:col>
      <xdr:colOff>0</xdr:colOff>
      <xdr:row>52</xdr:row>
      <xdr:rowOff>0</xdr:rowOff>
    </xdr:to>
    <xdr:sp macro="" textlink="">
      <xdr:nvSpPr>
        <xdr:cNvPr id="7" name="正方形/長方形 6"/>
        <xdr:cNvSpPr/>
      </xdr:nvSpPr>
      <xdr:spPr>
        <a:xfrm>
          <a:off x="17630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99</xdr:col>
      <xdr:colOff>0</xdr:colOff>
      <xdr:row>50</xdr:row>
      <xdr:rowOff>0</xdr:rowOff>
    </xdr:from>
    <xdr:to>
      <xdr:col>107</xdr:col>
      <xdr:colOff>0</xdr:colOff>
      <xdr:row>52</xdr:row>
      <xdr:rowOff>0</xdr:rowOff>
    </xdr:to>
    <xdr:sp macro="" textlink="">
      <xdr:nvSpPr>
        <xdr:cNvPr id="8" name="正方形/長方形 7"/>
        <xdr:cNvSpPr/>
      </xdr:nvSpPr>
      <xdr:spPr>
        <a:xfrm>
          <a:off x="19154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67</xdr:col>
      <xdr:colOff>0</xdr:colOff>
      <xdr:row>72</xdr:row>
      <xdr:rowOff>0</xdr:rowOff>
    </xdr:from>
    <xdr:to>
      <xdr:col>75</xdr:col>
      <xdr:colOff>0</xdr:colOff>
      <xdr:row>74</xdr:row>
      <xdr:rowOff>0</xdr:rowOff>
    </xdr:to>
    <xdr:sp macro="" textlink="">
      <xdr:nvSpPr>
        <xdr:cNvPr id="9" name="正方形/長方形 8"/>
        <xdr:cNvSpPr/>
      </xdr:nvSpPr>
      <xdr:spPr>
        <a:xfrm>
          <a:off x="13058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75</xdr:col>
      <xdr:colOff>0</xdr:colOff>
      <xdr:row>72</xdr:row>
      <xdr:rowOff>0</xdr:rowOff>
    </xdr:from>
    <xdr:to>
      <xdr:col>83</xdr:col>
      <xdr:colOff>0</xdr:colOff>
      <xdr:row>74</xdr:row>
      <xdr:rowOff>0</xdr:rowOff>
    </xdr:to>
    <xdr:sp macro="" textlink="">
      <xdr:nvSpPr>
        <xdr:cNvPr id="10" name="正方形/長方形 9"/>
        <xdr:cNvSpPr/>
      </xdr:nvSpPr>
      <xdr:spPr>
        <a:xfrm>
          <a:off x="14582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83</xdr:col>
      <xdr:colOff>0</xdr:colOff>
      <xdr:row>72</xdr:row>
      <xdr:rowOff>0</xdr:rowOff>
    </xdr:from>
    <xdr:to>
      <xdr:col>91</xdr:col>
      <xdr:colOff>0</xdr:colOff>
      <xdr:row>74</xdr:row>
      <xdr:rowOff>0</xdr:rowOff>
    </xdr:to>
    <xdr:sp macro="" textlink="">
      <xdr:nvSpPr>
        <xdr:cNvPr id="11" name="正方形/長方形 10"/>
        <xdr:cNvSpPr/>
      </xdr:nvSpPr>
      <xdr:spPr>
        <a:xfrm>
          <a:off x="16106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91</xdr:col>
      <xdr:colOff>0</xdr:colOff>
      <xdr:row>72</xdr:row>
      <xdr:rowOff>0</xdr:rowOff>
    </xdr:from>
    <xdr:to>
      <xdr:col>99</xdr:col>
      <xdr:colOff>0</xdr:colOff>
      <xdr:row>74</xdr:row>
      <xdr:rowOff>0</xdr:rowOff>
    </xdr:to>
    <xdr:sp macro="" textlink="">
      <xdr:nvSpPr>
        <xdr:cNvPr id="12" name="正方形/長方形 11"/>
        <xdr:cNvSpPr/>
      </xdr:nvSpPr>
      <xdr:spPr>
        <a:xfrm>
          <a:off x="17630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99</xdr:col>
      <xdr:colOff>0</xdr:colOff>
      <xdr:row>72</xdr:row>
      <xdr:rowOff>0</xdr:rowOff>
    </xdr:from>
    <xdr:to>
      <xdr:col>107</xdr:col>
      <xdr:colOff>0</xdr:colOff>
      <xdr:row>74</xdr:row>
      <xdr:rowOff>0</xdr:rowOff>
    </xdr:to>
    <xdr:sp macro="" textlink="">
      <xdr:nvSpPr>
        <xdr:cNvPr id="13" name="正方形/長方形 12"/>
        <xdr:cNvSpPr/>
      </xdr:nvSpPr>
      <xdr:spPr>
        <a:xfrm>
          <a:off x="19154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355600</xdr:colOff>
      <xdr:row>0</xdr:row>
      <xdr:rowOff>63500</xdr:rowOff>
    </xdr:from>
    <xdr:to>
      <xdr:col>66</xdr:col>
      <xdr:colOff>187325</xdr:colOff>
      <xdr:row>1</xdr:row>
      <xdr:rowOff>155575</xdr:rowOff>
    </xdr:to>
    <xdr:sp macro="" textlink="">
      <xdr:nvSpPr>
        <xdr:cNvPr id="14" name="正方形/長方形 13"/>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）市町村公会計指標分析／財政指標組合せ分析表</a:t>
          </a:r>
        </a:p>
      </xdr:txBody>
    </xdr:sp>
    <xdr:clientData/>
  </xdr:twoCellAnchor>
  <xdr:twoCellAnchor>
    <xdr:from>
      <xdr:col>87</xdr:col>
      <xdr:colOff>161925</xdr:colOff>
      <xdr:row>0</xdr:row>
      <xdr:rowOff>190500</xdr:rowOff>
    </xdr:from>
    <xdr:to>
      <xdr:col>107</xdr:col>
      <xdr:colOff>282575</xdr:colOff>
      <xdr:row>1</xdr:row>
      <xdr:rowOff>206375</xdr:rowOff>
    </xdr:to>
    <xdr:sp macro="" textlink="">
      <xdr:nvSpPr>
        <xdr:cNvPr id="15" name="正方形/長方形 14"/>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215900</xdr:rowOff>
    </xdr:from>
    <xdr:to>
      <xdr:col>107</xdr:col>
      <xdr:colOff>263525</xdr:colOff>
      <xdr:row>1</xdr:row>
      <xdr:rowOff>180975</xdr:rowOff>
    </xdr:to>
    <xdr:sp macro="" textlink="">
      <xdr:nvSpPr>
        <xdr:cNvPr id="16" name="正方形/長方形 15"/>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241300</xdr:rowOff>
    </xdr:from>
    <xdr:to>
      <xdr:col>107</xdr:col>
      <xdr:colOff>231775</xdr:colOff>
      <xdr:row>1</xdr:row>
      <xdr:rowOff>142875</xdr:rowOff>
    </xdr:to>
    <xdr:sp macro="" textlink="">
      <xdr:nvSpPr>
        <xdr:cNvPr id="17" name="正方形/長方形 16"/>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大分県日田市</a:t>
          </a:r>
        </a:p>
      </xdr:txBody>
    </xdr:sp>
    <xdr:clientData/>
  </xdr:twoCellAnchor>
  <xdr:twoCellAnchor>
    <xdr:from>
      <xdr:col>73</xdr:col>
      <xdr:colOff>34925</xdr:colOff>
      <xdr:row>0</xdr:row>
      <xdr:rowOff>190500</xdr:rowOff>
    </xdr:from>
    <xdr:to>
      <xdr:col>87</xdr:col>
      <xdr:colOff>28575</xdr:colOff>
      <xdr:row>1</xdr:row>
      <xdr:rowOff>206375</xdr:rowOff>
    </xdr:to>
    <xdr:sp macro="" textlink="">
      <xdr:nvSpPr>
        <xdr:cNvPr id="18" name="正方形/長方形 17"/>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215900</xdr:rowOff>
    </xdr:from>
    <xdr:to>
      <xdr:col>87</xdr:col>
      <xdr:colOff>9525</xdr:colOff>
      <xdr:row>1</xdr:row>
      <xdr:rowOff>180975</xdr:rowOff>
    </xdr:to>
    <xdr:sp macro="" textlink="">
      <xdr:nvSpPr>
        <xdr:cNvPr id="19" name="正方形/長方形 18"/>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241300</xdr:rowOff>
    </xdr:from>
    <xdr:to>
      <xdr:col>86</xdr:col>
      <xdr:colOff>168275</xdr:colOff>
      <xdr:row>1</xdr:row>
      <xdr:rowOff>155575</xdr:rowOff>
    </xdr:to>
    <xdr:sp macro="" textlink="">
      <xdr:nvSpPr>
        <xdr:cNvPr id="20" name="正方形/長方形 19"/>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482600</xdr:colOff>
      <xdr:row>2</xdr:row>
      <xdr:rowOff>22225</xdr:rowOff>
    </xdr:from>
    <xdr:to>
      <xdr:col>53</xdr:col>
      <xdr:colOff>187325</xdr:colOff>
      <xdr:row>11</xdr:row>
      <xdr:rowOff>104775</xdr:rowOff>
    </xdr:to>
    <xdr:sp macro="" textlink="">
      <xdr:nvSpPr>
        <xdr:cNvPr id="21" name="正方形/長方形 20"/>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8</xdr:col>
      <xdr:colOff>187325</xdr:colOff>
      <xdr:row>11</xdr:row>
      <xdr:rowOff>73025</xdr:rowOff>
    </xdr:to>
    <xdr:sp macro="" textlink="">
      <xdr:nvSpPr>
        <xdr:cNvPr id="22" name="正方形/長方形 21"/>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8</xdr:col>
      <xdr:colOff>123825</xdr:colOff>
      <xdr:row>2</xdr:row>
      <xdr:rowOff>53975</xdr:rowOff>
    </xdr:from>
    <xdr:to>
      <xdr:col>15</xdr:col>
      <xdr:colOff>123825</xdr:colOff>
      <xdr:row>11</xdr:row>
      <xdr:rowOff>73025</xdr:rowOff>
    </xdr:to>
    <xdr:sp macro="" textlink="">
      <xdr:nvSpPr>
        <xdr:cNvPr id="23" name="正方形/長方形 22"/>
        <xdr:cNvSpPr/>
      </xdr:nvSpPr>
      <xdr:spPr>
        <a:xfrm>
          <a:off x="19431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61,125
60,542
666.03
40,855,344
39,918,822
749,238
20,905,762
33,084,375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123825</xdr:colOff>
      <xdr:row>2</xdr:row>
      <xdr:rowOff>53975</xdr:rowOff>
    </xdr:from>
    <xdr:to>
      <xdr:col>23</xdr:col>
      <xdr:colOff>123825</xdr:colOff>
      <xdr:row>11</xdr:row>
      <xdr:rowOff>73025</xdr:rowOff>
    </xdr:to>
    <xdr:sp macro="" textlink="">
      <xdr:nvSpPr>
        <xdr:cNvPr id="24" name="正方形/長方形 23"/>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23</xdr:col>
      <xdr:colOff>123825</xdr:colOff>
      <xdr:row>2</xdr:row>
      <xdr:rowOff>73025</xdr:rowOff>
    </xdr:from>
    <xdr:to>
      <xdr:col>34</xdr:col>
      <xdr:colOff>60325</xdr:colOff>
      <xdr:row>7</xdr:row>
      <xdr:rowOff>3175</xdr:rowOff>
    </xdr:to>
    <xdr:sp macro="" textlink="">
      <xdr:nvSpPr>
        <xdr:cNvPr id="25" name="正方形/長方形 24"/>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60325</xdr:colOff>
      <xdr:row>2</xdr:row>
      <xdr:rowOff>73025</xdr:rowOff>
    </xdr:from>
    <xdr:to>
      <xdr:col>40</xdr:col>
      <xdr:colOff>187325</xdr:colOff>
      <xdr:row>7</xdr:row>
      <xdr:rowOff>3175</xdr:rowOff>
    </xdr:to>
    <xdr:sp macro="" textlink="">
      <xdr:nvSpPr>
        <xdr:cNvPr id="26" name="正方形/長方形 25"/>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5.5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60325</xdr:colOff>
      <xdr:row>2</xdr:row>
      <xdr:rowOff>85725</xdr:rowOff>
    </xdr:from>
    <xdr:to>
      <xdr:col>44</xdr:col>
      <xdr:colOff>123825</xdr:colOff>
      <xdr:row>7</xdr:row>
      <xdr:rowOff>15875</xdr:rowOff>
    </xdr:to>
    <xdr:sp macro="" textlink="">
      <xdr:nvSpPr>
        <xdr:cNvPr id="27" name="正方形/長方形 26"/>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28" name="正方形/長方形 27"/>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29" name="正方形/長方形 28"/>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56</xdr:col>
      <xdr:colOff>111125</xdr:colOff>
      <xdr:row>2</xdr:row>
      <xdr:rowOff>22225</xdr:rowOff>
    </xdr:from>
    <xdr:to>
      <xdr:col>64</xdr:col>
      <xdr:colOff>111125</xdr:colOff>
      <xdr:row>8</xdr:row>
      <xdr:rowOff>111125</xdr:rowOff>
    </xdr:to>
    <xdr:sp macro="" textlink="">
      <xdr:nvSpPr>
        <xdr:cNvPr id="30" name="角丸四角形 29"/>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85725</xdr:rowOff>
    </xdr:from>
    <xdr:to>
      <xdr:col>64</xdr:col>
      <xdr:colOff>180975</xdr:colOff>
      <xdr:row>3</xdr:row>
      <xdr:rowOff>15875</xdr:rowOff>
    </xdr:to>
    <xdr:sp macro="" textlink="">
      <xdr:nvSpPr>
        <xdr:cNvPr id="31" name="正方形/長方形 30"/>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57</xdr:col>
      <xdr:colOff>180975</xdr:colOff>
      <xdr:row>3</xdr:row>
      <xdr:rowOff>28575</xdr:rowOff>
    </xdr:from>
    <xdr:to>
      <xdr:col>64</xdr:col>
      <xdr:colOff>180975</xdr:colOff>
      <xdr:row>6</xdr:row>
      <xdr:rowOff>34925</xdr:rowOff>
    </xdr:to>
    <xdr:sp macro="" textlink="">
      <xdr:nvSpPr>
        <xdr:cNvPr id="32" name="正方形/長方形 31"/>
        <xdr:cNvSpPr/>
      </xdr:nvSpPr>
      <xdr:spPr>
        <a:xfrm>
          <a:off x="11334750" y="1219200"/>
          <a:ext cx="13335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57</xdr:col>
      <xdr:colOff>180975</xdr:colOff>
      <xdr:row>5</xdr:row>
      <xdr:rowOff>28575</xdr:rowOff>
    </xdr:from>
    <xdr:to>
      <xdr:col>65</xdr:col>
      <xdr:colOff>117475</xdr:colOff>
      <xdr:row>8</xdr:row>
      <xdr:rowOff>161925</xdr:rowOff>
    </xdr:to>
    <xdr:sp macro="" textlink="">
      <xdr:nvSpPr>
        <xdr:cNvPr id="33" name="正方形/長方形 32"/>
        <xdr:cNvSpPr/>
      </xdr:nvSpPr>
      <xdr:spPr>
        <a:xfrm>
          <a:off x="11334750" y="1562100"/>
          <a:ext cx="1460500" cy="647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57</xdr:col>
      <xdr:colOff>3175</xdr:colOff>
      <xdr:row>2</xdr:row>
      <xdr:rowOff>174625</xdr:rowOff>
    </xdr:from>
    <xdr:to>
      <xdr:col>58</xdr:col>
      <xdr:colOff>22225</xdr:colOff>
      <xdr:row>2</xdr:row>
      <xdr:rowOff>174625</xdr:rowOff>
    </xdr:to>
    <xdr:cxnSp macro="">
      <xdr:nvCxnSpPr>
        <xdr:cNvPr id="34" name="直線コネクタ 33"/>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136525</xdr:rowOff>
    </xdr:from>
    <xdr:to>
      <xdr:col>57</xdr:col>
      <xdr:colOff>158750</xdr:colOff>
      <xdr:row>2</xdr:row>
      <xdr:rowOff>238125</xdr:rowOff>
    </xdr:to>
    <xdr:sp macro="" textlink="">
      <xdr:nvSpPr>
        <xdr:cNvPr id="35" name="楕円 34"/>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36" name="フローチャート: 判断 35"/>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28575</xdr:rowOff>
    </xdr:from>
    <xdr:to>
      <xdr:col>57</xdr:col>
      <xdr:colOff>101600</xdr:colOff>
      <xdr:row>5</xdr:row>
      <xdr:rowOff>168275</xdr:rowOff>
    </xdr:to>
    <xdr:cxnSp macro="">
      <xdr:nvCxnSpPr>
        <xdr:cNvPr id="37" name="直線コネクタ 36"/>
        <xdr:cNvCxnSpPr/>
      </xdr:nvCxnSpPr>
      <xdr:spPr>
        <a:xfrm>
          <a:off x="11255375" y="15621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28575</xdr:rowOff>
    </xdr:from>
    <xdr:to>
      <xdr:col>58</xdr:col>
      <xdr:colOff>3175</xdr:colOff>
      <xdr:row>5</xdr:row>
      <xdr:rowOff>28575</xdr:rowOff>
    </xdr:to>
    <xdr:cxnSp macro="">
      <xdr:nvCxnSpPr>
        <xdr:cNvPr id="38" name="直線コネクタ 37"/>
        <xdr:cNvCxnSpPr/>
      </xdr:nvCxnSpPr>
      <xdr:spPr>
        <a:xfrm>
          <a:off x="11176000" y="1562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39" name="直線コネクタ 38"/>
        <xdr:cNvCxnSpPr/>
      </xdr:nvCxnSpPr>
      <xdr:spPr>
        <a:xfrm flipV="1">
          <a:off x="11255375" y="18002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40" name="直線コネクタ 39"/>
        <xdr:cNvCxnSpPr/>
      </xdr:nvCxnSpPr>
      <xdr:spPr>
        <a:xfrm>
          <a:off x="11176000" y="1943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34925</xdr:rowOff>
    </xdr:from>
    <xdr:ext cx="8896666" cy="259045"/>
    <xdr:sp macro="" textlink="">
      <xdr:nvSpPr>
        <xdr:cNvPr id="41" name="テキスト ボックス 40"/>
        <xdr:cNvSpPr txBox="1"/>
      </xdr:nvSpPr>
      <xdr:spPr>
        <a:xfrm>
          <a:off x="419100" y="27686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0</xdr:col>
      <xdr:colOff>419100</xdr:colOff>
      <xdr:row>13</xdr:row>
      <xdr:rowOff>104775</xdr:rowOff>
    </xdr:from>
    <xdr:ext cx="6046335" cy="259045"/>
    <xdr:sp macro="" textlink="">
      <xdr:nvSpPr>
        <xdr:cNvPr id="42" name="テキスト ボックス 41"/>
        <xdr:cNvSpPr txBox="1"/>
      </xdr:nvSpPr>
      <xdr:spPr>
        <a:xfrm>
          <a:off x="419100" y="30099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0</xdr:col>
      <xdr:colOff>419100</xdr:colOff>
      <xdr:row>15</xdr:row>
      <xdr:rowOff>3175</xdr:rowOff>
    </xdr:from>
    <xdr:ext cx="8231805" cy="259045"/>
    <xdr:sp macro="" textlink="">
      <xdr:nvSpPr>
        <xdr:cNvPr id="43" name="テキスト ボックス 42"/>
        <xdr:cNvSpPr txBox="1"/>
      </xdr:nvSpPr>
      <xdr:spPr>
        <a:xfrm>
          <a:off x="419100" y="32512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0</xdr:col>
      <xdr:colOff>419100</xdr:colOff>
      <xdr:row>16</xdr:row>
      <xdr:rowOff>73025</xdr:rowOff>
    </xdr:from>
    <xdr:ext cx="4433650" cy="259045"/>
    <xdr:sp macro="" textlink="">
      <xdr:nvSpPr>
        <xdr:cNvPr id="44" name="テキスト ボックス 43"/>
        <xdr:cNvSpPr txBox="1"/>
      </xdr:nvSpPr>
      <xdr:spPr>
        <a:xfrm>
          <a:off x="419100" y="3492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oneCellAnchor>
    <xdr:from>
      <xdr:col>0</xdr:col>
      <xdr:colOff>419100</xdr:colOff>
      <xdr:row>17</xdr:row>
      <xdr:rowOff>142875</xdr:rowOff>
    </xdr:from>
    <xdr:ext cx="184731" cy="259045"/>
    <xdr:sp macro="" textlink="">
      <xdr:nvSpPr>
        <xdr:cNvPr id="45" name="テキスト ボックス 44"/>
        <xdr:cNvSpPr txBox="1"/>
      </xdr:nvSpPr>
      <xdr:spPr>
        <a:xfrm>
          <a:off x="419100" y="37338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20</xdr:row>
      <xdr:rowOff>149225</xdr:rowOff>
    </xdr:from>
    <xdr:to>
      <xdr:col>27</xdr:col>
      <xdr:colOff>73025</xdr:colOff>
      <xdr:row>22</xdr:row>
      <xdr:rowOff>28575</xdr:rowOff>
    </xdr:to>
    <xdr:sp macro="" textlink="">
      <xdr:nvSpPr>
        <xdr:cNvPr id="46" name="正方形/長方形 45"/>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8</xdr:col>
      <xdr:colOff>166864</xdr:colOff>
      <xdr:row>22</xdr:row>
      <xdr:rowOff>81217</xdr:rowOff>
    </xdr:from>
    <xdr:to>
      <xdr:col>18</xdr:col>
      <xdr:colOff>4585</xdr:colOff>
      <xdr:row>24</xdr:row>
      <xdr:rowOff>14034</xdr:rowOff>
    </xdr:to>
    <xdr:sp macro="" textlink="">
      <xdr:nvSpPr>
        <xdr:cNvPr id="47" name="正方形/長方形 46"/>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18</xdr:col>
      <xdr:colOff>102864</xdr:colOff>
      <xdr:row>22</xdr:row>
      <xdr:rowOff>64546</xdr:rowOff>
    </xdr:from>
    <xdr:to>
      <xdr:col>23</xdr:col>
      <xdr:colOff>5085</xdr:colOff>
      <xdr:row>24</xdr:row>
      <xdr:rowOff>30705</xdr:rowOff>
    </xdr:to>
    <xdr:sp macro="" textlink="">
      <xdr:nvSpPr>
        <xdr:cNvPr id="48" name="正方形/長方形 47"/>
        <xdr:cNvSpPr/>
      </xdr:nvSpPr>
      <xdr:spPr>
        <a:xfrm>
          <a:off x="3827139" y="4607971"/>
          <a:ext cx="854721"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[ 69.2</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22225</xdr:colOff>
      <xdr:row>21</xdr:row>
      <xdr:rowOff>57150</xdr:rowOff>
    </xdr:from>
    <xdr:to>
      <xdr:col>35</xdr:col>
      <xdr:colOff>22225</xdr:colOff>
      <xdr:row>22</xdr:row>
      <xdr:rowOff>92075</xdr:rowOff>
    </xdr:to>
    <xdr:sp macro="" textlink="">
      <xdr:nvSpPr>
        <xdr:cNvPr id="49" name="正方形/長方形 48"/>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27</xdr:col>
      <xdr:colOff>22225</xdr:colOff>
      <xdr:row>22</xdr:row>
      <xdr:rowOff>28575</xdr:rowOff>
    </xdr:from>
    <xdr:to>
      <xdr:col>35</xdr:col>
      <xdr:colOff>22225</xdr:colOff>
      <xdr:row>23</xdr:row>
      <xdr:rowOff>111125</xdr:rowOff>
    </xdr:to>
    <xdr:sp macro="" textlink="">
      <xdr:nvSpPr>
        <xdr:cNvPr id="50" name="正方形/長方形 49"/>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22225</xdr:colOff>
      <xdr:row>21</xdr:row>
      <xdr:rowOff>57150</xdr:rowOff>
    </xdr:from>
    <xdr:to>
      <xdr:col>43</xdr:col>
      <xdr:colOff>22225</xdr:colOff>
      <xdr:row>22</xdr:row>
      <xdr:rowOff>92075</xdr:rowOff>
    </xdr:to>
    <xdr:sp macro="" textlink="">
      <xdr:nvSpPr>
        <xdr:cNvPr id="51" name="正方形/長方形 50"/>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22225</xdr:colOff>
      <xdr:row>22</xdr:row>
      <xdr:rowOff>28575</xdr:rowOff>
    </xdr:from>
    <xdr:to>
      <xdr:col>43</xdr:col>
      <xdr:colOff>22225</xdr:colOff>
      <xdr:row>23</xdr:row>
      <xdr:rowOff>111125</xdr:rowOff>
    </xdr:to>
    <xdr:sp macro="" textlink="">
      <xdr:nvSpPr>
        <xdr:cNvPr id="52" name="正方形/長方形 51"/>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149225</xdr:colOff>
      <xdr:row>21</xdr:row>
      <xdr:rowOff>57150</xdr:rowOff>
    </xdr:from>
    <xdr:to>
      <xdr:col>51</xdr:col>
      <xdr:colOff>149225</xdr:colOff>
      <xdr:row>22</xdr:row>
      <xdr:rowOff>92075</xdr:rowOff>
    </xdr:to>
    <xdr:sp macro="" textlink="">
      <xdr:nvSpPr>
        <xdr:cNvPr id="53" name="正方形/長方形 52"/>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43</xdr:col>
      <xdr:colOff>149225</xdr:colOff>
      <xdr:row>22</xdr:row>
      <xdr:rowOff>28575</xdr:rowOff>
    </xdr:from>
    <xdr:to>
      <xdr:col>51</xdr:col>
      <xdr:colOff>149225</xdr:colOff>
      <xdr:row>23</xdr:row>
      <xdr:rowOff>111125</xdr:rowOff>
    </xdr:to>
    <xdr:sp macro="" textlink="">
      <xdr:nvSpPr>
        <xdr:cNvPr id="54" name="正方形/長方形 53"/>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55" name="正方形/長方形 54"/>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56" name="正方形/長方形 55"/>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57" name="正方形/長方形 56"/>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58" name="テキスト ボックス 57"/>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950">
              <a:solidFill>
                <a:schemeClr val="dk1"/>
              </a:solidFill>
              <a:effectLst/>
              <a:latin typeface="+mn-lt"/>
              <a:ea typeface="+mn-ea"/>
              <a:cs typeface="+mn-cs"/>
            </a:rPr>
            <a:t>　</a:t>
          </a:r>
          <a:r>
            <a:rPr kumimoji="1" lang="ja-JP" altLang="ja-JP" sz="950">
              <a:solidFill>
                <a:schemeClr val="dk1"/>
              </a:solidFill>
              <a:effectLst/>
              <a:latin typeface="+mn-lt"/>
              <a:ea typeface="+mn-ea"/>
              <a:cs typeface="+mn-cs"/>
            </a:rPr>
            <a:t>有形固定資産減価償却率は、類似団体平均及び全国平均より高い水準となっている。</a:t>
          </a:r>
          <a:endParaRPr lang="ja-JP" altLang="ja-JP" sz="950">
            <a:effectLst/>
          </a:endParaRPr>
        </a:p>
        <a:p>
          <a:r>
            <a:rPr kumimoji="1" lang="en-US" altLang="ja-JP" sz="950" baseline="0">
              <a:solidFill>
                <a:schemeClr val="dk1"/>
              </a:solidFill>
              <a:effectLst/>
              <a:latin typeface="+mn-lt"/>
              <a:ea typeface="+mn-ea"/>
              <a:cs typeface="+mn-cs"/>
            </a:rPr>
            <a:t> </a:t>
          </a:r>
          <a:r>
            <a:rPr kumimoji="1" lang="ja-JP" altLang="en-US" sz="950" baseline="0">
              <a:solidFill>
                <a:schemeClr val="dk1"/>
              </a:solidFill>
              <a:effectLst/>
              <a:latin typeface="+mn-lt"/>
              <a:ea typeface="+mn-ea"/>
              <a:cs typeface="+mn-cs"/>
            </a:rPr>
            <a:t>　</a:t>
          </a:r>
          <a:r>
            <a:rPr kumimoji="1" lang="ja-JP" altLang="ja-JP" sz="950">
              <a:solidFill>
                <a:schemeClr val="dk1"/>
              </a:solidFill>
              <a:effectLst/>
              <a:latin typeface="+mn-lt"/>
              <a:ea typeface="+mn-ea"/>
              <a:cs typeface="+mn-cs"/>
            </a:rPr>
            <a:t>当市は、６市町村が合併した市であり、また、広大な面積を有するため、保有する施設や道路などが比較的多い状況にある。</a:t>
          </a:r>
          <a:endParaRPr lang="ja-JP" altLang="ja-JP" sz="950">
            <a:effectLst/>
          </a:endParaRPr>
        </a:p>
        <a:p>
          <a:r>
            <a:rPr kumimoji="1" lang="en-US" altLang="ja-JP" sz="950" baseline="0">
              <a:solidFill>
                <a:schemeClr val="dk1"/>
              </a:solidFill>
              <a:effectLst/>
              <a:latin typeface="+mn-lt"/>
              <a:ea typeface="+mn-ea"/>
              <a:cs typeface="+mn-cs"/>
            </a:rPr>
            <a:t> </a:t>
          </a:r>
          <a:r>
            <a:rPr kumimoji="1" lang="ja-JP" altLang="en-US" sz="950" baseline="0">
              <a:solidFill>
                <a:schemeClr val="dk1"/>
              </a:solidFill>
              <a:effectLst/>
              <a:latin typeface="+mn-lt"/>
              <a:ea typeface="+mn-ea"/>
              <a:cs typeface="+mn-cs"/>
            </a:rPr>
            <a:t>　</a:t>
          </a:r>
          <a:r>
            <a:rPr kumimoji="1" lang="ja-JP" altLang="ja-JP" sz="950">
              <a:solidFill>
                <a:schemeClr val="dk1"/>
              </a:solidFill>
              <a:effectLst/>
              <a:latin typeface="+mn-lt"/>
              <a:ea typeface="+mn-ea"/>
              <a:cs typeface="+mn-cs"/>
            </a:rPr>
            <a:t>今後も、公共施設等総合管理計画に基づき、公共施設量の圧縮を推進し、サービスの質を維持しつつ効果的・効率的な整備を進め、公共施設等の適正管理・適正配置に努める。</a:t>
          </a:r>
          <a:endParaRPr lang="ja-JP" altLang="ja-JP" sz="950">
            <a:effectLst/>
          </a:endParaRPr>
        </a:p>
      </xdr:txBody>
    </xdr:sp>
    <xdr:clientData/>
  </xdr:twoCellAnchor>
  <xdr:oneCellAnchor>
    <xdr:from>
      <xdr:col>4</xdr:col>
      <xdr:colOff>174625</xdr:colOff>
      <xdr:row>23</xdr:row>
      <xdr:rowOff>47625</xdr:rowOff>
    </xdr:from>
    <xdr:ext cx="349839" cy="225703"/>
    <xdr:sp macro="" textlink="">
      <xdr:nvSpPr>
        <xdr:cNvPr id="59" name="テキスト ボックス 58"/>
        <xdr:cNvSpPr txBox="1"/>
      </xdr:nvSpPr>
      <xdr:spPr>
        <a:xfrm>
          <a:off x="1231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36</xdr:row>
      <xdr:rowOff>168275</xdr:rowOff>
    </xdr:from>
    <xdr:to>
      <xdr:col>27</xdr:col>
      <xdr:colOff>73025</xdr:colOff>
      <xdr:row>36</xdr:row>
      <xdr:rowOff>168275</xdr:rowOff>
    </xdr:to>
    <xdr:cxnSp macro="">
      <xdr:nvCxnSpPr>
        <xdr:cNvPr id="60" name="直線コネクタ 59"/>
        <xdr:cNvCxnSpPr/>
      </xdr:nvCxnSpPr>
      <xdr:spPr>
        <a:xfrm>
          <a:off x="1270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36</xdr:row>
      <xdr:rowOff>74474</xdr:rowOff>
    </xdr:from>
    <xdr:ext cx="359394" cy="225703"/>
    <xdr:sp macro="" textlink="">
      <xdr:nvSpPr>
        <xdr:cNvPr id="61" name="テキスト ボックス 60"/>
        <xdr:cNvSpPr txBox="1"/>
      </xdr:nvSpPr>
      <xdr:spPr>
        <a:xfrm>
          <a:off x="847106" y="7018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34</xdr:row>
      <xdr:rowOff>151342</xdr:rowOff>
    </xdr:from>
    <xdr:to>
      <xdr:col>27</xdr:col>
      <xdr:colOff>73025</xdr:colOff>
      <xdr:row>34</xdr:row>
      <xdr:rowOff>151342</xdr:rowOff>
    </xdr:to>
    <xdr:cxnSp macro="">
      <xdr:nvCxnSpPr>
        <xdr:cNvPr id="62" name="直線コネクタ 61"/>
        <xdr:cNvCxnSpPr/>
      </xdr:nvCxnSpPr>
      <xdr:spPr>
        <a:xfrm>
          <a:off x="1270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34</xdr:row>
      <xdr:rowOff>57541</xdr:rowOff>
    </xdr:from>
    <xdr:ext cx="359394" cy="225703"/>
    <xdr:sp macro="" textlink="">
      <xdr:nvSpPr>
        <xdr:cNvPr id="63" name="テキスト ボックス 62"/>
        <xdr:cNvSpPr txBox="1"/>
      </xdr:nvSpPr>
      <xdr:spPr>
        <a:xfrm>
          <a:off x="847106" y="665836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32</xdr:row>
      <xdr:rowOff>134408</xdr:rowOff>
    </xdr:from>
    <xdr:to>
      <xdr:col>27</xdr:col>
      <xdr:colOff>73025</xdr:colOff>
      <xdr:row>32</xdr:row>
      <xdr:rowOff>134408</xdr:rowOff>
    </xdr:to>
    <xdr:cxnSp macro="">
      <xdr:nvCxnSpPr>
        <xdr:cNvPr id="64" name="直線コネクタ 63"/>
        <xdr:cNvCxnSpPr/>
      </xdr:nvCxnSpPr>
      <xdr:spPr>
        <a:xfrm>
          <a:off x="1270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32</xdr:row>
      <xdr:rowOff>40607</xdr:rowOff>
    </xdr:from>
    <xdr:ext cx="359394" cy="225703"/>
    <xdr:sp macro="" textlink="">
      <xdr:nvSpPr>
        <xdr:cNvPr id="65" name="テキスト ボックス 64"/>
        <xdr:cNvSpPr txBox="1"/>
      </xdr:nvSpPr>
      <xdr:spPr>
        <a:xfrm>
          <a:off x="847106" y="62985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70.0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30</xdr:row>
      <xdr:rowOff>117475</xdr:rowOff>
    </xdr:from>
    <xdr:to>
      <xdr:col>27</xdr:col>
      <xdr:colOff>73025</xdr:colOff>
      <xdr:row>30</xdr:row>
      <xdr:rowOff>117475</xdr:rowOff>
    </xdr:to>
    <xdr:cxnSp macro="">
      <xdr:nvCxnSpPr>
        <xdr:cNvPr id="66" name="直線コネクタ 65"/>
        <xdr:cNvCxnSpPr/>
      </xdr:nvCxnSpPr>
      <xdr:spPr>
        <a:xfrm>
          <a:off x="1270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30</xdr:row>
      <xdr:rowOff>23674</xdr:rowOff>
    </xdr:from>
    <xdr:ext cx="359394" cy="225703"/>
    <xdr:sp macro="" textlink="">
      <xdr:nvSpPr>
        <xdr:cNvPr id="67" name="テキスト ボックス 66"/>
        <xdr:cNvSpPr txBox="1"/>
      </xdr:nvSpPr>
      <xdr:spPr>
        <a:xfrm>
          <a:off x="847106" y="59386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28</xdr:row>
      <xdr:rowOff>100542</xdr:rowOff>
    </xdr:from>
    <xdr:to>
      <xdr:col>27</xdr:col>
      <xdr:colOff>73025</xdr:colOff>
      <xdr:row>28</xdr:row>
      <xdr:rowOff>100542</xdr:rowOff>
    </xdr:to>
    <xdr:cxnSp macro="">
      <xdr:nvCxnSpPr>
        <xdr:cNvPr id="68" name="直線コネクタ 67"/>
        <xdr:cNvCxnSpPr/>
      </xdr:nvCxnSpPr>
      <xdr:spPr>
        <a:xfrm>
          <a:off x="1270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28</xdr:row>
      <xdr:rowOff>6741</xdr:rowOff>
    </xdr:from>
    <xdr:ext cx="359394" cy="225703"/>
    <xdr:sp macro="" textlink="">
      <xdr:nvSpPr>
        <xdr:cNvPr id="69" name="テキスト ボックス 68"/>
        <xdr:cNvSpPr txBox="1"/>
      </xdr:nvSpPr>
      <xdr:spPr>
        <a:xfrm>
          <a:off x="847106" y="557886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50.0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26</xdr:row>
      <xdr:rowOff>83608</xdr:rowOff>
    </xdr:from>
    <xdr:to>
      <xdr:col>27</xdr:col>
      <xdr:colOff>73025</xdr:colOff>
      <xdr:row>26</xdr:row>
      <xdr:rowOff>83608</xdr:rowOff>
    </xdr:to>
    <xdr:cxnSp macro="">
      <xdr:nvCxnSpPr>
        <xdr:cNvPr id="70" name="直線コネクタ 69"/>
        <xdr:cNvCxnSpPr/>
      </xdr:nvCxnSpPr>
      <xdr:spPr>
        <a:xfrm>
          <a:off x="1270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25</xdr:row>
      <xdr:rowOff>161257</xdr:rowOff>
    </xdr:from>
    <xdr:ext cx="359394" cy="225703"/>
    <xdr:sp macro="" textlink="">
      <xdr:nvSpPr>
        <xdr:cNvPr id="71" name="テキスト ボックス 70"/>
        <xdr:cNvSpPr txBox="1"/>
      </xdr:nvSpPr>
      <xdr:spPr>
        <a:xfrm>
          <a:off x="847106" y="52190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24</xdr:row>
      <xdr:rowOff>66675</xdr:rowOff>
    </xdr:to>
    <xdr:cxnSp macro="">
      <xdr:nvCxnSpPr>
        <xdr:cNvPr id="72" name="直線コネクタ 71"/>
        <xdr:cNvCxnSpPr/>
      </xdr:nvCxnSpPr>
      <xdr:spPr>
        <a:xfrm>
          <a:off x="1270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23</xdr:row>
      <xdr:rowOff>144324</xdr:rowOff>
    </xdr:from>
    <xdr:ext cx="359394" cy="225703"/>
    <xdr:sp macro="" textlink="">
      <xdr:nvSpPr>
        <xdr:cNvPr id="73" name="テキスト ボックス 72"/>
        <xdr:cNvSpPr txBox="1"/>
      </xdr:nvSpPr>
      <xdr:spPr>
        <a:xfrm>
          <a:off x="847106" y="4859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36</xdr:row>
      <xdr:rowOff>168275</xdr:rowOff>
    </xdr:to>
    <xdr:sp macro="" textlink="">
      <xdr:nvSpPr>
        <xdr:cNvPr id="74" name="有形固定資産減価償却率グラフ枠"/>
        <xdr:cNvSpPr/>
      </xdr:nvSpPr>
      <xdr:spPr>
        <a:xfrm>
          <a:off x="1270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26</xdr:row>
      <xdr:rowOff>112395</xdr:rowOff>
    </xdr:from>
    <xdr:to>
      <xdr:col>23</xdr:col>
      <xdr:colOff>85090</xdr:colOff>
      <xdr:row>34</xdr:row>
      <xdr:rowOff>111760</xdr:rowOff>
    </xdr:to>
    <xdr:cxnSp macro="">
      <xdr:nvCxnSpPr>
        <xdr:cNvPr id="75" name="直線コネクタ 74"/>
        <xdr:cNvCxnSpPr/>
      </xdr:nvCxnSpPr>
      <xdr:spPr>
        <a:xfrm flipV="1">
          <a:off x="4760595" y="5341620"/>
          <a:ext cx="1270" cy="137096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34</xdr:row>
      <xdr:rowOff>115587</xdr:rowOff>
    </xdr:from>
    <xdr:ext cx="405111" cy="259045"/>
    <xdr:sp macro="" textlink="">
      <xdr:nvSpPr>
        <xdr:cNvPr id="76" name="有形固定資産減価償却率最小値テキスト"/>
        <xdr:cNvSpPr txBox="1"/>
      </xdr:nvSpPr>
      <xdr:spPr>
        <a:xfrm>
          <a:off x="4813300" y="67164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34</xdr:row>
      <xdr:rowOff>111760</xdr:rowOff>
    </xdr:from>
    <xdr:to>
      <xdr:col>23</xdr:col>
      <xdr:colOff>174625</xdr:colOff>
      <xdr:row>34</xdr:row>
      <xdr:rowOff>111760</xdr:rowOff>
    </xdr:to>
    <xdr:cxnSp macro="">
      <xdr:nvCxnSpPr>
        <xdr:cNvPr id="77" name="直線コネクタ 76"/>
        <xdr:cNvCxnSpPr/>
      </xdr:nvCxnSpPr>
      <xdr:spPr>
        <a:xfrm>
          <a:off x="4673600" y="67125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25</xdr:row>
      <xdr:rowOff>59072</xdr:rowOff>
    </xdr:from>
    <xdr:ext cx="405111" cy="259045"/>
    <xdr:sp macro="" textlink="">
      <xdr:nvSpPr>
        <xdr:cNvPr id="78" name="有形固定資産減価償却率最大値テキスト"/>
        <xdr:cNvSpPr txBox="1"/>
      </xdr:nvSpPr>
      <xdr:spPr>
        <a:xfrm>
          <a:off x="4813300" y="51168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26</xdr:row>
      <xdr:rowOff>112395</xdr:rowOff>
    </xdr:from>
    <xdr:to>
      <xdr:col>23</xdr:col>
      <xdr:colOff>174625</xdr:colOff>
      <xdr:row>26</xdr:row>
      <xdr:rowOff>112395</xdr:rowOff>
    </xdr:to>
    <xdr:cxnSp macro="">
      <xdr:nvCxnSpPr>
        <xdr:cNvPr id="79" name="直線コネクタ 78"/>
        <xdr:cNvCxnSpPr/>
      </xdr:nvCxnSpPr>
      <xdr:spPr>
        <a:xfrm>
          <a:off x="4673600" y="5341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30</xdr:row>
      <xdr:rowOff>76429</xdr:rowOff>
    </xdr:from>
    <xdr:ext cx="405111" cy="259045"/>
    <xdr:sp macro="" textlink="">
      <xdr:nvSpPr>
        <xdr:cNvPr id="80" name="有形固定資産減価償却率平均値テキスト"/>
        <xdr:cNvSpPr txBox="1"/>
      </xdr:nvSpPr>
      <xdr:spPr>
        <a:xfrm>
          <a:off x="4813300" y="599145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31</xdr:row>
      <xdr:rowOff>53552</xdr:rowOff>
    </xdr:from>
    <xdr:to>
      <xdr:col>23</xdr:col>
      <xdr:colOff>136525</xdr:colOff>
      <xdr:row>31</xdr:row>
      <xdr:rowOff>155152</xdr:rowOff>
    </xdr:to>
    <xdr:sp macro="" textlink="">
      <xdr:nvSpPr>
        <xdr:cNvPr id="81" name="フローチャート: 判断 80"/>
        <xdr:cNvSpPr/>
      </xdr:nvSpPr>
      <xdr:spPr>
        <a:xfrm>
          <a:off x="4711700" y="61400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31</xdr:row>
      <xdr:rowOff>21167</xdr:rowOff>
    </xdr:from>
    <xdr:to>
      <xdr:col>19</xdr:col>
      <xdr:colOff>187325</xdr:colOff>
      <xdr:row>31</xdr:row>
      <xdr:rowOff>122767</xdr:rowOff>
    </xdr:to>
    <xdr:sp macro="" textlink="">
      <xdr:nvSpPr>
        <xdr:cNvPr id="82" name="フローチャート: 判断 81"/>
        <xdr:cNvSpPr/>
      </xdr:nvSpPr>
      <xdr:spPr>
        <a:xfrm>
          <a:off x="4000500" y="61076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30</xdr:row>
      <xdr:rowOff>127847</xdr:rowOff>
    </xdr:from>
    <xdr:to>
      <xdr:col>15</xdr:col>
      <xdr:colOff>187325</xdr:colOff>
      <xdr:row>31</xdr:row>
      <xdr:rowOff>57997</xdr:rowOff>
    </xdr:to>
    <xdr:sp macro="" textlink="">
      <xdr:nvSpPr>
        <xdr:cNvPr id="83" name="フローチャート: 判断 82"/>
        <xdr:cNvSpPr/>
      </xdr:nvSpPr>
      <xdr:spPr>
        <a:xfrm>
          <a:off x="3238500" y="6042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30</xdr:row>
      <xdr:rowOff>138642</xdr:rowOff>
    </xdr:from>
    <xdr:to>
      <xdr:col>11</xdr:col>
      <xdr:colOff>187325</xdr:colOff>
      <xdr:row>31</xdr:row>
      <xdr:rowOff>68792</xdr:rowOff>
    </xdr:to>
    <xdr:sp macro="" textlink="">
      <xdr:nvSpPr>
        <xdr:cNvPr id="84" name="フローチャート: 判断 83"/>
        <xdr:cNvSpPr/>
      </xdr:nvSpPr>
      <xdr:spPr>
        <a:xfrm>
          <a:off x="2476500" y="60536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30</xdr:row>
      <xdr:rowOff>88265</xdr:rowOff>
    </xdr:from>
    <xdr:to>
      <xdr:col>7</xdr:col>
      <xdr:colOff>187325</xdr:colOff>
      <xdr:row>31</xdr:row>
      <xdr:rowOff>18415</xdr:rowOff>
    </xdr:to>
    <xdr:sp macro="" textlink="">
      <xdr:nvSpPr>
        <xdr:cNvPr id="85" name="フローチャート: 判断 84"/>
        <xdr:cNvSpPr/>
      </xdr:nvSpPr>
      <xdr:spPr>
        <a:xfrm>
          <a:off x="1714500" y="6003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42724</xdr:rowOff>
    </xdr:from>
    <xdr:ext cx="762000" cy="225703"/>
    <xdr:sp macro="" textlink="">
      <xdr:nvSpPr>
        <xdr:cNvPr id="86" name="テキスト ボックス 85"/>
        <xdr:cNvSpPr txBox="1"/>
      </xdr:nvSpPr>
      <xdr:spPr>
        <a:xfrm>
          <a:off x="4584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R05</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149225</xdr:colOff>
      <xdr:row>37</xdr:row>
      <xdr:rowOff>42724</xdr:rowOff>
    </xdr:from>
    <xdr:ext cx="762000" cy="225703"/>
    <xdr:sp macro="" textlink="">
      <xdr:nvSpPr>
        <xdr:cNvPr id="87" name="テキスト ボックス 86"/>
        <xdr:cNvSpPr txBox="1"/>
      </xdr:nvSpPr>
      <xdr:spPr>
        <a:xfrm>
          <a:off x="3873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149225</xdr:colOff>
      <xdr:row>37</xdr:row>
      <xdr:rowOff>42724</xdr:rowOff>
    </xdr:from>
    <xdr:ext cx="762000" cy="225703"/>
    <xdr:sp macro="" textlink="">
      <xdr:nvSpPr>
        <xdr:cNvPr id="88" name="テキスト ボックス 87"/>
        <xdr:cNvSpPr txBox="1"/>
      </xdr:nvSpPr>
      <xdr:spPr>
        <a:xfrm>
          <a:off x="3111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149225</xdr:colOff>
      <xdr:row>37</xdr:row>
      <xdr:rowOff>42724</xdr:rowOff>
    </xdr:from>
    <xdr:ext cx="762000" cy="225703"/>
    <xdr:sp macro="" textlink="">
      <xdr:nvSpPr>
        <xdr:cNvPr id="89" name="テキスト ボックス 88"/>
        <xdr:cNvSpPr txBox="1"/>
      </xdr:nvSpPr>
      <xdr:spPr>
        <a:xfrm>
          <a:off x="2349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149225</xdr:colOff>
      <xdr:row>37</xdr:row>
      <xdr:rowOff>42724</xdr:rowOff>
    </xdr:from>
    <xdr:ext cx="762000" cy="225703"/>
    <xdr:sp macro="" textlink="">
      <xdr:nvSpPr>
        <xdr:cNvPr id="90" name="テキスト ボックス 89"/>
        <xdr:cNvSpPr txBox="1"/>
      </xdr:nvSpPr>
      <xdr:spPr>
        <a:xfrm>
          <a:off x="1587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32</xdr:row>
      <xdr:rowOff>54822</xdr:rowOff>
    </xdr:from>
    <xdr:to>
      <xdr:col>23</xdr:col>
      <xdr:colOff>136525</xdr:colOff>
      <xdr:row>32</xdr:row>
      <xdr:rowOff>156422</xdr:rowOff>
    </xdr:to>
    <xdr:sp macro="" textlink="">
      <xdr:nvSpPr>
        <xdr:cNvPr id="91" name="楕円 90"/>
        <xdr:cNvSpPr/>
      </xdr:nvSpPr>
      <xdr:spPr>
        <a:xfrm>
          <a:off x="4711700" y="63127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136525</xdr:colOff>
      <xdr:row>32</xdr:row>
      <xdr:rowOff>33249</xdr:rowOff>
    </xdr:from>
    <xdr:ext cx="405111" cy="259045"/>
    <xdr:sp macro="" textlink="">
      <xdr:nvSpPr>
        <xdr:cNvPr id="92" name="有形固定資産減価償却率該当値テキスト"/>
        <xdr:cNvSpPr txBox="1"/>
      </xdr:nvSpPr>
      <xdr:spPr>
        <a:xfrm>
          <a:off x="4813300" y="629117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85725</xdr:colOff>
      <xdr:row>32</xdr:row>
      <xdr:rowOff>4445</xdr:rowOff>
    </xdr:from>
    <xdr:to>
      <xdr:col>19</xdr:col>
      <xdr:colOff>187325</xdr:colOff>
      <xdr:row>32</xdr:row>
      <xdr:rowOff>106045</xdr:rowOff>
    </xdr:to>
    <xdr:sp macro="" textlink="">
      <xdr:nvSpPr>
        <xdr:cNvPr id="93" name="楕円 92"/>
        <xdr:cNvSpPr/>
      </xdr:nvSpPr>
      <xdr:spPr>
        <a:xfrm>
          <a:off x="4000500" y="6262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136525</xdr:colOff>
      <xdr:row>32</xdr:row>
      <xdr:rowOff>55245</xdr:rowOff>
    </xdr:from>
    <xdr:to>
      <xdr:col>23</xdr:col>
      <xdr:colOff>85725</xdr:colOff>
      <xdr:row>32</xdr:row>
      <xdr:rowOff>105622</xdr:rowOff>
    </xdr:to>
    <xdr:cxnSp macro="">
      <xdr:nvCxnSpPr>
        <xdr:cNvPr id="94" name="直線コネクタ 93"/>
        <xdr:cNvCxnSpPr/>
      </xdr:nvCxnSpPr>
      <xdr:spPr>
        <a:xfrm>
          <a:off x="4051300" y="6313170"/>
          <a:ext cx="711200" cy="503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85725</xdr:colOff>
      <xdr:row>31</xdr:row>
      <xdr:rowOff>129117</xdr:rowOff>
    </xdr:from>
    <xdr:to>
      <xdr:col>15</xdr:col>
      <xdr:colOff>187325</xdr:colOff>
      <xdr:row>32</xdr:row>
      <xdr:rowOff>59267</xdr:rowOff>
    </xdr:to>
    <xdr:sp macro="" textlink="">
      <xdr:nvSpPr>
        <xdr:cNvPr id="95" name="楕円 94"/>
        <xdr:cNvSpPr/>
      </xdr:nvSpPr>
      <xdr:spPr>
        <a:xfrm>
          <a:off x="3238500" y="62155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136525</xdr:colOff>
      <xdr:row>32</xdr:row>
      <xdr:rowOff>8467</xdr:rowOff>
    </xdr:from>
    <xdr:to>
      <xdr:col>19</xdr:col>
      <xdr:colOff>136525</xdr:colOff>
      <xdr:row>32</xdr:row>
      <xdr:rowOff>55245</xdr:rowOff>
    </xdr:to>
    <xdr:cxnSp macro="">
      <xdr:nvCxnSpPr>
        <xdr:cNvPr id="96" name="直線コネクタ 95"/>
        <xdr:cNvCxnSpPr/>
      </xdr:nvCxnSpPr>
      <xdr:spPr>
        <a:xfrm>
          <a:off x="3289300" y="6266392"/>
          <a:ext cx="762000" cy="467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31</xdr:row>
      <xdr:rowOff>75142</xdr:rowOff>
    </xdr:from>
    <xdr:to>
      <xdr:col>11</xdr:col>
      <xdr:colOff>187325</xdr:colOff>
      <xdr:row>32</xdr:row>
      <xdr:rowOff>5292</xdr:rowOff>
    </xdr:to>
    <xdr:sp macro="" textlink="">
      <xdr:nvSpPr>
        <xdr:cNvPr id="97" name="楕円 96"/>
        <xdr:cNvSpPr/>
      </xdr:nvSpPr>
      <xdr:spPr>
        <a:xfrm>
          <a:off x="2476500" y="61616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136525</xdr:colOff>
      <xdr:row>31</xdr:row>
      <xdr:rowOff>125942</xdr:rowOff>
    </xdr:from>
    <xdr:to>
      <xdr:col>15</xdr:col>
      <xdr:colOff>136525</xdr:colOff>
      <xdr:row>32</xdr:row>
      <xdr:rowOff>8467</xdr:rowOff>
    </xdr:to>
    <xdr:cxnSp macro="">
      <xdr:nvCxnSpPr>
        <xdr:cNvPr id="98" name="直線コネクタ 97"/>
        <xdr:cNvCxnSpPr/>
      </xdr:nvCxnSpPr>
      <xdr:spPr>
        <a:xfrm>
          <a:off x="2527300" y="6212417"/>
          <a:ext cx="762000" cy="539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85725</xdr:colOff>
      <xdr:row>31</xdr:row>
      <xdr:rowOff>35560</xdr:rowOff>
    </xdr:from>
    <xdr:to>
      <xdr:col>7</xdr:col>
      <xdr:colOff>187325</xdr:colOff>
      <xdr:row>31</xdr:row>
      <xdr:rowOff>137160</xdr:rowOff>
    </xdr:to>
    <xdr:sp macro="" textlink="">
      <xdr:nvSpPr>
        <xdr:cNvPr id="99" name="楕円 98"/>
        <xdr:cNvSpPr/>
      </xdr:nvSpPr>
      <xdr:spPr>
        <a:xfrm>
          <a:off x="1714500" y="61220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136525</xdr:colOff>
      <xdr:row>31</xdr:row>
      <xdr:rowOff>86360</xdr:rowOff>
    </xdr:from>
    <xdr:to>
      <xdr:col>11</xdr:col>
      <xdr:colOff>136525</xdr:colOff>
      <xdr:row>31</xdr:row>
      <xdr:rowOff>125942</xdr:rowOff>
    </xdr:to>
    <xdr:cxnSp macro="">
      <xdr:nvCxnSpPr>
        <xdr:cNvPr id="100" name="直線コネクタ 99"/>
        <xdr:cNvCxnSpPr/>
      </xdr:nvCxnSpPr>
      <xdr:spPr>
        <a:xfrm>
          <a:off x="1765300" y="6172835"/>
          <a:ext cx="762000" cy="395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111769</xdr:colOff>
      <xdr:row>29</xdr:row>
      <xdr:rowOff>139294</xdr:rowOff>
    </xdr:from>
    <xdr:ext cx="405111" cy="259045"/>
    <xdr:sp macro="" textlink="">
      <xdr:nvSpPr>
        <xdr:cNvPr id="101" name="n_1aveValue有形固定資産減価償却率"/>
        <xdr:cNvSpPr txBox="1"/>
      </xdr:nvSpPr>
      <xdr:spPr>
        <a:xfrm>
          <a:off x="3836044" y="588286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29</xdr:row>
      <xdr:rowOff>74524</xdr:rowOff>
    </xdr:from>
    <xdr:ext cx="405111" cy="259045"/>
    <xdr:sp macro="" textlink="">
      <xdr:nvSpPr>
        <xdr:cNvPr id="102" name="n_2aveValue有形固定資産減価償却率"/>
        <xdr:cNvSpPr txBox="1"/>
      </xdr:nvSpPr>
      <xdr:spPr>
        <a:xfrm>
          <a:off x="3086744" y="58180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29</xdr:row>
      <xdr:rowOff>85319</xdr:rowOff>
    </xdr:from>
    <xdr:ext cx="405111" cy="259045"/>
    <xdr:sp macro="" textlink="">
      <xdr:nvSpPr>
        <xdr:cNvPr id="103" name="n_3aveValue有形固定資産減価償却率"/>
        <xdr:cNvSpPr txBox="1"/>
      </xdr:nvSpPr>
      <xdr:spPr>
        <a:xfrm>
          <a:off x="2324744" y="582889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29</xdr:row>
      <xdr:rowOff>34942</xdr:rowOff>
    </xdr:from>
    <xdr:ext cx="405111" cy="259045"/>
    <xdr:sp macro="" textlink="">
      <xdr:nvSpPr>
        <xdr:cNvPr id="104" name="n_4aveValue有形固定資産減価償却率"/>
        <xdr:cNvSpPr txBox="1"/>
      </xdr:nvSpPr>
      <xdr:spPr>
        <a:xfrm>
          <a:off x="1562744" y="57785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111769</xdr:colOff>
      <xdr:row>32</xdr:row>
      <xdr:rowOff>97172</xdr:rowOff>
    </xdr:from>
    <xdr:ext cx="405111" cy="259045"/>
    <xdr:sp macro="" textlink="">
      <xdr:nvSpPr>
        <xdr:cNvPr id="105" name="n_1mainValue有形固定資産減価償却率"/>
        <xdr:cNvSpPr txBox="1"/>
      </xdr:nvSpPr>
      <xdr:spPr>
        <a:xfrm>
          <a:off x="3836044" y="63550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32</xdr:row>
      <xdr:rowOff>50394</xdr:rowOff>
    </xdr:from>
    <xdr:ext cx="405111" cy="259045"/>
    <xdr:sp macro="" textlink="">
      <xdr:nvSpPr>
        <xdr:cNvPr id="106" name="n_2mainValue有形固定資産減価償却率"/>
        <xdr:cNvSpPr txBox="1"/>
      </xdr:nvSpPr>
      <xdr:spPr>
        <a:xfrm>
          <a:off x="3086744" y="630831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31</xdr:row>
      <xdr:rowOff>167869</xdr:rowOff>
    </xdr:from>
    <xdr:ext cx="405111" cy="259045"/>
    <xdr:sp macro="" textlink="">
      <xdr:nvSpPr>
        <xdr:cNvPr id="107" name="n_3mainValue有形固定資産減価償却率"/>
        <xdr:cNvSpPr txBox="1"/>
      </xdr:nvSpPr>
      <xdr:spPr>
        <a:xfrm>
          <a:off x="2324744" y="625434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31</xdr:row>
      <xdr:rowOff>128287</xdr:rowOff>
    </xdr:from>
    <xdr:ext cx="405111" cy="259045"/>
    <xdr:sp macro="" textlink="">
      <xdr:nvSpPr>
        <xdr:cNvPr id="108" name="n_4mainValue有形固定資産減価償却率"/>
        <xdr:cNvSpPr txBox="1"/>
      </xdr:nvSpPr>
      <xdr:spPr>
        <a:xfrm>
          <a:off x="1562744" y="62147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20</xdr:row>
      <xdr:rowOff>149225</xdr:rowOff>
    </xdr:from>
    <xdr:to>
      <xdr:col>80</xdr:col>
      <xdr:colOff>9525</xdr:colOff>
      <xdr:row>22</xdr:row>
      <xdr:rowOff>28575</xdr:rowOff>
    </xdr:to>
    <xdr:sp macro="" textlink="">
      <xdr:nvSpPr>
        <xdr:cNvPr id="109" name="正方形/長方形 108"/>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（参考）債務償還比率</a:t>
          </a:r>
        </a:p>
      </xdr:txBody>
    </xdr:sp>
    <xdr:clientData/>
  </xdr:twoCellAnchor>
  <xdr:twoCellAnchor>
    <xdr:from>
      <xdr:col>63</xdr:col>
      <xdr:colOff>76468</xdr:colOff>
      <xdr:row>22</xdr:row>
      <xdr:rowOff>81217</xdr:rowOff>
    </xdr:from>
    <xdr:to>
      <xdr:col>68</xdr:col>
      <xdr:colOff>158482</xdr:colOff>
      <xdr:row>24</xdr:row>
      <xdr:rowOff>14034</xdr:rowOff>
    </xdr:to>
    <xdr:sp macro="" textlink="">
      <xdr:nvSpPr>
        <xdr:cNvPr id="110" name="正方形/長方形 109"/>
        <xdr:cNvSpPr/>
      </xdr:nvSpPr>
      <xdr:spPr>
        <a:xfrm>
          <a:off x="12373243" y="4624642"/>
          <a:ext cx="1034514"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債務償還比率</a:t>
          </a:r>
        </a:p>
      </xdr:txBody>
    </xdr:sp>
    <xdr:clientData/>
  </xdr:twoCellAnchor>
  <xdr:twoCellAnchor>
    <xdr:from>
      <xdr:col>70</xdr:col>
      <xdr:colOff>187865</xdr:colOff>
      <xdr:row>22</xdr:row>
      <xdr:rowOff>64546</xdr:rowOff>
    </xdr:from>
    <xdr:to>
      <xdr:col>75</xdr:col>
      <xdr:colOff>174084</xdr:colOff>
      <xdr:row>24</xdr:row>
      <xdr:rowOff>30705</xdr:rowOff>
    </xdr:to>
    <xdr:sp macro="" textlink="">
      <xdr:nvSpPr>
        <xdr:cNvPr id="111" name="正方形/長方形 110"/>
        <xdr:cNvSpPr/>
      </xdr:nvSpPr>
      <xdr:spPr>
        <a:xfrm>
          <a:off x="13818140" y="4607971"/>
          <a:ext cx="938719"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[ 408.7</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79</xdr:col>
      <xdr:colOff>149225</xdr:colOff>
      <xdr:row>21</xdr:row>
      <xdr:rowOff>57150</xdr:rowOff>
    </xdr:from>
    <xdr:to>
      <xdr:col>87</xdr:col>
      <xdr:colOff>149225</xdr:colOff>
      <xdr:row>22</xdr:row>
      <xdr:rowOff>92075</xdr:rowOff>
    </xdr:to>
    <xdr:sp macro="" textlink="">
      <xdr:nvSpPr>
        <xdr:cNvPr id="112" name="正方形/長方形 111"/>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79</xdr:col>
      <xdr:colOff>149225</xdr:colOff>
      <xdr:row>22</xdr:row>
      <xdr:rowOff>28575</xdr:rowOff>
    </xdr:from>
    <xdr:to>
      <xdr:col>87</xdr:col>
      <xdr:colOff>149225</xdr:colOff>
      <xdr:row>23</xdr:row>
      <xdr:rowOff>111125</xdr:rowOff>
    </xdr:to>
    <xdr:sp macro="" textlink="">
      <xdr:nvSpPr>
        <xdr:cNvPr id="113" name="正方形/長方形 112"/>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87</xdr:col>
      <xdr:colOff>149225</xdr:colOff>
      <xdr:row>21</xdr:row>
      <xdr:rowOff>57150</xdr:rowOff>
    </xdr:from>
    <xdr:to>
      <xdr:col>95</xdr:col>
      <xdr:colOff>149225</xdr:colOff>
      <xdr:row>22</xdr:row>
      <xdr:rowOff>92075</xdr:rowOff>
    </xdr:to>
    <xdr:sp macro="" textlink="">
      <xdr:nvSpPr>
        <xdr:cNvPr id="114" name="正方形/長方形 113"/>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87</xdr:col>
      <xdr:colOff>149225</xdr:colOff>
      <xdr:row>22</xdr:row>
      <xdr:rowOff>28575</xdr:rowOff>
    </xdr:from>
    <xdr:to>
      <xdr:col>95</xdr:col>
      <xdr:colOff>149225</xdr:colOff>
      <xdr:row>23</xdr:row>
      <xdr:rowOff>111125</xdr:rowOff>
    </xdr:to>
    <xdr:sp macro="" textlink="">
      <xdr:nvSpPr>
        <xdr:cNvPr id="115" name="正方形/長方形 114"/>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85725</xdr:colOff>
      <xdr:row>21</xdr:row>
      <xdr:rowOff>57150</xdr:rowOff>
    </xdr:from>
    <xdr:to>
      <xdr:col>104</xdr:col>
      <xdr:colOff>85725</xdr:colOff>
      <xdr:row>22</xdr:row>
      <xdr:rowOff>92075</xdr:rowOff>
    </xdr:to>
    <xdr:sp macro="" textlink="">
      <xdr:nvSpPr>
        <xdr:cNvPr id="116" name="正方形/長方形 115"/>
        <xdr:cNvSpPr/>
      </xdr:nvSpPr>
      <xdr:spPr>
        <a:xfrm>
          <a:off x="18669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96</xdr:col>
      <xdr:colOff>85725</xdr:colOff>
      <xdr:row>22</xdr:row>
      <xdr:rowOff>28575</xdr:rowOff>
    </xdr:from>
    <xdr:to>
      <xdr:col>104</xdr:col>
      <xdr:colOff>85725</xdr:colOff>
      <xdr:row>23</xdr:row>
      <xdr:rowOff>111125</xdr:rowOff>
    </xdr:to>
    <xdr:sp macro="" textlink="">
      <xdr:nvSpPr>
        <xdr:cNvPr id="117" name="正方形/長方形 116"/>
        <xdr:cNvSpPr/>
      </xdr:nvSpPr>
      <xdr:spPr>
        <a:xfrm>
          <a:off x="18669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118" name="正方形/長方形 117"/>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119" name="正方形/長方形 118"/>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120" name="正方形/長方形 119"/>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債務償還比率の分析欄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121" name="テキスト ボックス 120"/>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900">
              <a:solidFill>
                <a:schemeClr val="dk1"/>
              </a:solidFill>
              <a:effectLst/>
              <a:latin typeface="+mn-lt"/>
              <a:ea typeface="+mn-ea"/>
              <a:cs typeface="+mn-cs"/>
            </a:rPr>
            <a:t>　</a:t>
          </a:r>
          <a:r>
            <a:rPr kumimoji="1" lang="ja-JP" altLang="ja-JP" sz="900">
              <a:solidFill>
                <a:schemeClr val="dk1"/>
              </a:solidFill>
              <a:effectLst/>
              <a:latin typeface="+mn-lt"/>
              <a:ea typeface="+mn-ea"/>
              <a:cs typeface="+mn-cs"/>
            </a:rPr>
            <a:t>債務償還比率は類似団体平均、全国平均、大分県平均をいずれも下回っている。主な要因としては、過去に決算剰余金を活用した繰上償還を実施して、地方債残高を減少させたこと</a:t>
          </a:r>
          <a:r>
            <a:rPr kumimoji="1" lang="ja-JP" altLang="en-US" sz="900">
              <a:solidFill>
                <a:schemeClr val="dk1"/>
              </a:solidFill>
              <a:effectLst/>
              <a:latin typeface="+mn-lt"/>
              <a:ea typeface="+mn-ea"/>
              <a:cs typeface="+mn-cs"/>
            </a:rPr>
            <a:t>及び決算剰余金を基金に積み立て、充当可能財源が増加したことによるものである。</a:t>
          </a:r>
          <a:endParaRPr kumimoji="1" lang="en-US" altLang="ja-JP" sz="900">
            <a:solidFill>
              <a:schemeClr val="dk1"/>
            </a:solidFill>
            <a:effectLst/>
            <a:latin typeface="+mn-lt"/>
            <a:ea typeface="+mn-ea"/>
            <a:cs typeface="+mn-cs"/>
          </a:endParaRPr>
        </a:p>
        <a:p>
          <a:r>
            <a:rPr kumimoji="1" lang="ja-JP" altLang="en-US" sz="900">
              <a:solidFill>
                <a:schemeClr val="dk1"/>
              </a:solidFill>
              <a:effectLst/>
              <a:latin typeface="+mn-lt"/>
              <a:ea typeface="+mn-ea"/>
              <a:cs typeface="+mn-cs"/>
            </a:rPr>
            <a:t>　</a:t>
          </a:r>
          <a:r>
            <a:rPr kumimoji="1" lang="ja-JP" altLang="ja-JP" sz="900">
              <a:solidFill>
                <a:schemeClr val="dk1"/>
              </a:solidFill>
              <a:effectLst/>
              <a:latin typeface="+mn-lt"/>
              <a:ea typeface="+mn-ea"/>
              <a:cs typeface="+mn-cs"/>
            </a:rPr>
            <a:t>ただし、人口減等による普通交付税の減などにより、財源が減少していくことが見込まれるため、今後も、さらなる自主財源の確保を行うとともに、行財政運営の効率化、各種事務事業の見直しと経費の節減・合理化に努める。</a:t>
          </a:r>
          <a:endParaRPr lang="ja-JP" altLang="ja-JP" sz="900">
            <a:effectLst/>
          </a:endParaRPr>
        </a:p>
      </xdr:txBody>
    </xdr:sp>
    <xdr:clientData/>
  </xdr:twoCellAnchor>
  <xdr:oneCellAnchor>
    <xdr:from>
      <xdr:col>57</xdr:col>
      <xdr:colOff>111125</xdr:colOff>
      <xdr:row>23</xdr:row>
      <xdr:rowOff>47625</xdr:rowOff>
    </xdr:from>
    <xdr:ext cx="349839" cy="225703"/>
    <xdr:sp macro="" textlink="">
      <xdr:nvSpPr>
        <xdr:cNvPr id="122" name="テキスト ボックス 121"/>
        <xdr:cNvSpPr txBox="1"/>
      </xdr:nvSpPr>
      <xdr:spPr>
        <a:xfrm>
          <a:off x="11264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123" name="直線コネクタ 122"/>
        <xdr:cNvCxnSpPr/>
      </xdr:nvCxnSpPr>
      <xdr:spPr>
        <a:xfrm>
          <a:off x="11303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36</xdr:row>
      <xdr:rowOff>74474</xdr:rowOff>
    </xdr:from>
    <xdr:ext cx="482824" cy="225703"/>
    <xdr:sp macro="" textlink="">
      <xdr:nvSpPr>
        <xdr:cNvPr id="124" name="テキスト ボックス 123"/>
        <xdr:cNvSpPr txBox="1"/>
      </xdr:nvSpPr>
      <xdr:spPr>
        <a:xfrm>
          <a:off x="10756676" y="7018199"/>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1,500.0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34</xdr:row>
      <xdr:rowOff>151342</xdr:rowOff>
    </xdr:from>
    <xdr:to>
      <xdr:col>80</xdr:col>
      <xdr:colOff>9525</xdr:colOff>
      <xdr:row>34</xdr:row>
      <xdr:rowOff>151342</xdr:rowOff>
    </xdr:to>
    <xdr:cxnSp macro="">
      <xdr:nvCxnSpPr>
        <xdr:cNvPr id="125" name="直線コネクタ 124"/>
        <xdr:cNvCxnSpPr/>
      </xdr:nvCxnSpPr>
      <xdr:spPr>
        <a:xfrm>
          <a:off x="11303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34</xdr:row>
      <xdr:rowOff>57541</xdr:rowOff>
    </xdr:from>
    <xdr:ext cx="482824" cy="225703"/>
    <xdr:sp macro="" textlink="">
      <xdr:nvSpPr>
        <xdr:cNvPr id="126" name="テキスト ボックス 125"/>
        <xdr:cNvSpPr txBox="1"/>
      </xdr:nvSpPr>
      <xdr:spPr>
        <a:xfrm>
          <a:off x="10756676" y="6658366"/>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32</xdr:row>
      <xdr:rowOff>134408</xdr:rowOff>
    </xdr:from>
    <xdr:to>
      <xdr:col>80</xdr:col>
      <xdr:colOff>9525</xdr:colOff>
      <xdr:row>32</xdr:row>
      <xdr:rowOff>134408</xdr:rowOff>
    </xdr:to>
    <xdr:cxnSp macro="">
      <xdr:nvCxnSpPr>
        <xdr:cNvPr id="127" name="直線コネクタ 126"/>
        <xdr:cNvCxnSpPr/>
      </xdr:nvCxnSpPr>
      <xdr:spPr>
        <a:xfrm>
          <a:off x="11303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32</xdr:row>
      <xdr:rowOff>40607</xdr:rowOff>
    </xdr:from>
    <xdr:ext cx="410689" cy="225703"/>
    <xdr:sp macro="" textlink="">
      <xdr:nvSpPr>
        <xdr:cNvPr id="128" name="テキスト ボックス 127"/>
        <xdr:cNvSpPr txBox="1"/>
      </xdr:nvSpPr>
      <xdr:spPr>
        <a:xfrm>
          <a:off x="10828811" y="6298532"/>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30</xdr:row>
      <xdr:rowOff>117475</xdr:rowOff>
    </xdr:from>
    <xdr:to>
      <xdr:col>80</xdr:col>
      <xdr:colOff>9525</xdr:colOff>
      <xdr:row>30</xdr:row>
      <xdr:rowOff>117475</xdr:rowOff>
    </xdr:to>
    <xdr:cxnSp macro="">
      <xdr:nvCxnSpPr>
        <xdr:cNvPr id="129" name="直線コネクタ 128"/>
        <xdr:cNvCxnSpPr/>
      </xdr:nvCxnSpPr>
      <xdr:spPr>
        <a:xfrm>
          <a:off x="11303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30</xdr:row>
      <xdr:rowOff>23674</xdr:rowOff>
    </xdr:from>
    <xdr:ext cx="410689" cy="225703"/>
    <xdr:sp macro="" textlink="">
      <xdr:nvSpPr>
        <xdr:cNvPr id="130" name="テキスト ボックス 129"/>
        <xdr:cNvSpPr txBox="1"/>
      </xdr:nvSpPr>
      <xdr:spPr>
        <a:xfrm>
          <a:off x="10828811" y="59386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28</xdr:row>
      <xdr:rowOff>100542</xdr:rowOff>
    </xdr:from>
    <xdr:to>
      <xdr:col>80</xdr:col>
      <xdr:colOff>9525</xdr:colOff>
      <xdr:row>28</xdr:row>
      <xdr:rowOff>100542</xdr:rowOff>
    </xdr:to>
    <xdr:cxnSp macro="">
      <xdr:nvCxnSpPr>
        <xdr:cNvPr id="131" name="直線コネクタ 130"/>
        <xdr:cNvCxnSpPr/>
      </xdr:nvCxnSpPr>
      <xdr:spPr>
        <a:xfrm>
          <a:off x="11303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28</xdr:row>
      <xdr:rowOff>6741</xdr:rowOff>
    </xdr:from>
    <xdr:ext cx="410689" cy="225703"/>
    <xdr:sp macro="" textlink="">
      <xdr:nvSpPr>
        <xdr:cNvPr id="132" name="テキスト ボックス 131"/>
        <xdr:cNvSpPr txBox="1"/>
      </xdr:nvSpPr>
      <xdr:spPr>
        <a:xfrm>
          <a:off x="10828811" y="557886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26</xdr:row>
      <xdr:rowOff>83608</xdr:rowOff>
    </xdr:from>
    <xdr:to>
      <xdr:col>80</xdr:col>
      <xdr:colOff>9525</xdr:colOff>
      <xdr:row>26</xdr:row>
      <xdr:rowOff>83608</xdr:rowOff>
    </xdr:to>
    <xdr:cxnSp macro="">
      <xdr:nvCxnSpPr>
        <xdr:cNvPr id="133" name="直線コネクタ 132"/>
        <xdr:cNvCxnSpPr/>
      </xdr:nvCxnSpPr>
      <xdr:spPr>
        <a:xfrm>
          <a:off x="11303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25</xdr:row>
      <xdr:rowOff>161257</xdr:rowOff>
    </xdr:from>
    <xdr:ext cx="308097" cy="225703"/>
    <xdr:sp macro="" textlink="">
      <xdr:nvSpPr>
        <xdr:cNvPr id="134" name="テキスト ボックス 133"/>
        <xdr:cNvSpPr txBox="1"/>
      </xdr:nvSpPr>
      <xdr:spPr>
        <a:xfrm>
          <a:off x="10931403" y="5219032"/>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135" name="直線コネクタ 134"/>
        <xdr:cNvCxnSpPr/>
      </xdr:nvCxnSpPr>
      <xdr:spPr>
        <a:xfrm>
          <a:off x="11303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149225</xdr:colOff>
      <xdr:row>24</xdr:row>
      <xdr:rowOff>66675</xdr:rowOff>
    </xdr:from>
    <xdr:to>
      <xdr:col>80</xdr:col>
      <xdr:colOff>9525</xdr:colOff>
      <xdr:row>36</xdr:row>
      <xdr:rowOff>168275</xdr:rowOff>
    </xdr:to>
    <xdr:sp macro="" textlink="">
      <xdr:nvSpPr>
        <xdr:cNvPr id="136" name="債務償還比率グラフ枠"/>
        <xdr:cNvSpPr/>
      </xdr:nvSpPr>
      <xdr:spPr>
        <a:xfrm>
          <a:off x="11303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26</xdr:row>
      <xdr:rowOff>83608</xdr:rowOff>
    </xdr:from>
    <xdr:to>
      <xdr:col>76</xdr:col>
      <xdr:colOff>21589</xdr:colOff>
      <xdr:row>33</xdr:row>
      <xdr:rowOff>169742</xdr:rowOff>
    </xdr:to>
    <xdr:cxnSp macro="">
      <xdr:nvCxnSpPr>
        <xdr:cNvPr id="137" name="直線コネクタ 136"/>
        <xdr:cNvCxnSpPr/>
      </xdr:nvCxnSpPr>
      <xdr:spPr>
        <a:xfrm flipV="1">
          <a:off x="14793595" y="5312833"/>
          <a:ext cx="1269" cy="12862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34</xdr:row>
      <xdr:rowOff>2119</xdr:rowOff>
    </xdr:from>
    <xdr:ext cx="560923" cy="259045"/>
    <xdr:sp macro="" textlink="">
      <xdr:nvSpPr>
        <xdr:cNvPr id="138" name="債務償還比率最小値テキスト"/>
        <xdr:cNvSpPr txBox="1"/>
      </xdr:nvSpPr>
      <xdr:spPr>
        <a:xfrm>
          <a:off x="14846300" y="6602944"/>
          <a:ext cx="5609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1,072.4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33</xdr:row>
      <xdr:rowOff>169742</xdr:rowOff>
    </xdr:from>
    <xdr:to>
      <xdr:col>76</xdr:col>
      <xdr:colOff>111125</xdr:colOff>
      <xdr:row>33</xdr:row>
      <xdr:rowOff>169742</xdr:rowOff>
    </xdr:to>
    <xdr:cxnSp macro="">
      <xdr:nvCxnSpPr>
        <xdr:cNvPr id="139" name="直線コネクタ 138"/>
        <xdr:cNvCxnSpPr/>
      </xdr:nvCxnSpPr>
      <xdr:spPr>
        <a:xfrm>
          <a:off x="14706600" y="65991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25</xdr:row>
      <xdr:rowOff>30285</xdr:rowOff>
    </xdr:from>
    <xdr:ext cx="340478" cy="259045"/>
    <xdr:sp macro="" textlink="">
      <xdr:nvSpPr>
        <xdr:cNvPr id="140" name="債務償還比率最大値テキスト"/>
        <xdr:cNvSpPr txBox="1"/>
      </xdr:nvSpPr>
      <xdr:spPr>
        <a:xfrm>
          <a:off x="14846300" y="508806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26</xdr:row>
      <xdr:rowOff>83608</xdr:rowOff>
    </xdr:from>
    <xdr:to>
      <xdr:col>76</xdr:col>
      <xdr:colOff>111125</xdr:colOff>
      <xdr:row>26</xdr:row>
      <xdr:rowOff>83608</xdr:rowOff>
    </xdr:to>
    <xdr:cxnSp macro="">
      <xdr:nvCxnSpPr>
        <xdr:cNvPr id="141" name="直線コネクタ 140"/>
        <xdr:cNvCxnSpPr/>
      </xdr:nvCxnSpPr>
      <xdr:spPr>
        <a:xfrm>
          <a:off x="14706600" y="53128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29</xdr:row>
      <xdr:rowOff>129712</xdr:rowOff>
    </xdr:from>
    <xdr:ext cx="469744" cy="259045"/>
    <xdr:sp macro="" textlink="">
      <xdr:nvSpPr>
        <xdr:cNvPr id="142" name="債務償還比率平均値テキスト"/>
        <xdr:cNvSpPr txBox="1"/>
      </xdr:nvSpPr>
      <xdr:spPr>
        <a:xfrm>
          <a:off x="14846300" y="587328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527.6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29</xdr:row>
      <xdr:rowOff>151285</xdr:rowOff>
    </xdr:from>
    <xdr:to>
      <xdr:col>76</xdr:col>
      <xdr:colOff>73025</xdr:colOff>
      <xdr:row>30</xdr:row>
      <xdr:rowOff>81435</xdr:rowOff>
    </xdr:to>
    <xdr:sp macro="" textlink="">
      <xdr:nvSpPr>
        <xdr:cNvPr id="143" name="フローチャート: 判断 142"/>
        <xdr:cNvSpPr/>
      </xdr:nvSpPr>
      <xdr:spPr>
        <a:xfrm>
          <a:off x="14744700" y="5894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29</xdr:row>
      <xdr:rowOff>157402</xdr:rowOff>
    </xdr:from>
    <xdr:to>
      <xdr:col>72</xdr:col>
      <xdr:colOff>123825</xdr:colOff>
      <xdr:row>30</xdr:row>
      <xdr:rowOff>87552</xdr:rowOff>
    </xdr:to>
    <xdr:sp macro="" textlink="">
      <xdr:nvSpPr>
        <xdr:cNvPr id="144" name="フローチャート: 判断 143"/>
        <xdr:cNvSpPr/>
      </xdr:nvSpPr>
      <xdr:spPr>
        <a:xfrm>
          <a:off x="14033500" y="59009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22225</xdr:colOff>
      <xdr:row>29</xdr:row>
      <xdr:rowOff>154763</xdr:rowOff>
    </xdr:from>
    <xdr:to>
      <xdr:col>68</xdr:col>
      <xdr:colOff>123825</xdr:colOff>
      <xdr:row>30</xdr:row>
      <xdr:rowOff>84913</xdr:rowOff>
    </xdr:to>
    <xdr:sp macro="" textlink="">
      <xdr:nvSpPr>
        <xdr:cNvPr id="145" name="フローチャート: 判断 144"/>
        <xdr:cNvSpPr/>
      </xdr:nvSpPr>
      <xdr:spPr>
        <a:xfrm>
          <a:off x="13271500" y="58983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30</xdr:row>
      <xdr:rowOff>115732</xdr:rowOff>
    </xdr:from>
    <xdr:to>
      <xdr:col>64</xdr:col>
      <xdr:colOff>123825</xdr:colOff>
      <xdr:row>31</xdr:row>
      <xdr:rowOff>45882</xdr:rowOff>
    </xdr:to>
    <xdr:sp macro="" textlink="">
      <xdr:nvSpPr>
        <xdr:cNvPr id="146" name="フローチャート: 判断 145"/>
        <xdr:cNvSpPr/>
      </xdr:nvSpPr>
      <xdr:spPr>
        <a:xfrm>
          <a:off x="12509500" y="6030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22225</xdr:colOff>
      <xdr:row>30</xdr:row>
      <xdr:rowOff>117411</xdr:rowOff>
    </xdr:from>
    <xdr:to>
      <xdr:col>60</xdr:col>
      <xdr:colOff>123825</xdr:colOff>
      <xdr:row>31</xdr:row>
      <xdr:rowOff>47561</xdr:rowOff>
    </xdr:to>
    <xdr:sp macro="" textlink="">
      <xdr:nvSpPr>
        <xdr:cNvPr id="147" name="フローチャート: 判断 146"/>
        <xdr:cNvSpPr/>
      </xdr:nvSpPr>
      <xdr:spPr>
        <a:xfrm>
          <a:off x="11747500" y="60324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42724</xdr:rowOff>
    </xdr:from>
    <xdr:ext cx="762000" cy="225703"/>
    <xdr:sp macro="" textlink="">
      <xdr:nvSpPr>
        <xdr:cNvPr id="148" name="テキスト ボックス 147"/>
        <xdr:cNvSpPr txBox="1"/>
      </xdr:nvSpPr>
      <xdr:spPr>
        <a:xfrm>
          <a:off x="14617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R05</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85725</xdr:colOff>
      <xdr:row>37</xdr:row>
      <xdr:rowOff>42724</xdr:rowOff>
    </xdr:from>
    <xdr:ext cx="762000" cy="225703"/>
    <xdr:sp macro="" textlink="">
      <xdr:nvSpPr>
        <xdr:cNvPr id="149" name="テキスト ボックス 148"/>
        <xdr:cNvSpPr txBox="1"/>
      </xdr:nvSpPr>
      <xdr:spPr>
        <a:xfrm>
          <a:off x="13906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85725</xdr:colOff>
      <xdr:row>37</xdr:row>
      <xdr:rowOff>42724</xdr:rowOff>
    </xdr:from>
    <xdr:ext cx="762000" cy="225703"/>
    <xdr:sp macro="" textlink="">
      <xdr:nvSpPr>
        <xdr:cNvPr id="150" name="テキスト ボックス 149"/>
        <xdr:cNvSpPr txBox="1"/>
      </xdr:nvSpPr>
      <xdr:spPr>
        <a:xfrm>
          <a:off x="13144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85725</xdr:colOff>
      <xdr:row>37</xdr:row>
      <xdr:rowOff>42724</xdr:rowOff>
    </xdr:from>
    <xdr:ext cx="762000" cy="225703"/>
    <xdr:sp macro="" textlink="">
      <xdr:nvSpPr>
        <xdr:cNvPr id="151" name="テキスト ボックス 150"/>
        <xdr:cNvSpPr txBox="1"/>
      </xdr:nvSpPr>
      <xdr:spPr>
        <a:xfrm>
          <a:off x="12382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85725</xdr:colOff>
      <xdr:row>37</xdr:row>
      <xdr:rowOff>42724</xdr:rowOff>
    </xdr:from>
    <xdr:ext cx="762000" cy="225703"/>
    <xdr:sp macro="" textlink="">
      <xdr:nvSpPr>
        <xdr:cNvPr id="152" name="テキスト ボックス 151"/>
        <xdr:cNvSpPr txBox="1"/>
      </xdr:nvSpPr>
      <xdr:spPr>
        <a:xfrm>
          <a:off x="11620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29</xdr:row>
      <xdr:rowOff>8671</xdr:rowOff>
    </xdr:from>
    <xdr:to>
      <xdr:col>76</xdr:col>
      <xdr:colOff>73025</xdr:colOff>
      <xdr:row>29</xdr:row>
      <xdr:rowOff>110271</xdr:rowOff>
    </xdr:to>
    <xdr:sp macro="" textlink="">
      <xdr:nvSpPr>
        <xdr:cNvPr id="153" name="楕円 152"/>
        <xdr:cNvSpPr/>
      </xdr:nvSpPr>
      <xdr:spPr>
        <a:xfrm>
          <a:off x="14744700" y="57522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73025</xdr:colOff>
      <xdr:row>28</xdr:row>
      <xdr:rowOff>31548</xdr:rowOff>
    </xdr:from>
    <xdr:ext cx="469744" cy="259045"/>
    <xdr:sp macro="" textlink="">
      <xdr:nvSpPr>
        <xdr:cNvPr id="154" name="債務償還比率該当値テキスト"/>
        <xdr:cNvSpPr txBox="1"/>
      </xdr:nvSpPr>
      <xdr:spPr>
        <a:xfrm>
          <a:off x="14846300" y="56036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408.7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22225</xdr:colOff>
      <xdr:row>29</xdr:row>
      <xdr:rowOff>31341</xdr:rowOff>
    </xdr:from>
    <xdr:to>
      <xdr:col>72</xdr:col>
      <xdr:colOff>123825</xdr:colOff>
      <xdr:row>29</xdr:row>
      <xdr:rowOff>132941</xdr:rowOff>
    </xdr:to>
    <xdr:sp macro="" textlink="">
      <xdr:nvSpPr>
        <xdr:cNvPr id="155" name="楕円 154"/>
        <xdr:cNvSpPr/>
      </xdr:nvSpPr>
      <xdr:spPr>
        <a:xfrm>
          <a:off x="14033500" y="57749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73025</xdr:colOff>
      <xdr:row>29</xdr:row>
      <xdr:rowOff>59471</xdr:rowOff>
    </xdr:from>
    <xdr:to>
      <xdr:col>76</xdr:col>
      <xdr:colOff>22225</xdr:colOff>
      <xdr:row>29</xdr:row>
      <xdr:rowOff>82141</xdr:rowOff>
    </xdr:to>
    <xdr:cxnSp macro="">
      <xdr:nvCxnSpPr>
        <xdr:cNvPr id="156" name="直線コネクタ 155"/>
        <xdr:cNvCxnSpPr/>
      </xdr:nvCxnSpPr>
      <xdr:spPr>
        <a:xfrm flipV="1">
          <a:off x="14084300" y="5803046"/>
          <a:ext cx="711200" cy="22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22225</xdr:colOff>
      <xdr:row>28</xdr:row>
      <xdr:rowOff>142459</xdr:rowOff>
    </xdr:from>
    <xdr:to>
      <xdr:col>68</xdr:col>
      <xdr:colOff>123825</xdr:colOff>
      <xdr:row>29</xdr:row>
      <xdr:rowOff>72609</xdr:rowOff>
    </xdr:to>
    <xdr:sp macro="" textlink="">
      <xdr:nvSpPr>
        <xdr:cNvPr id="157" name="楕円 156"/>
        <xdr:cNvSpPr/>
      </xdr:nvSpPr>
      <xdr:spPr>
        <a:xfrm>
          <a:off x="13271500" y="57145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73025</xdr:colOff>
      <xdr:row>29</xdr:row>
      <xdr:rowOff>21809</xdr:rowOff>
    </xdr:from>
    <xdr:to>
      <xdr:col>72</xdr:col>
      <xdr:colOff>73025</xdr:colOff>
      <xdr:row>29</xdr:row>
      <xdr:rowOff>82141</xdr:rowOff>
    </xdr:to>
    <xdr:cxnSp macro="">
      <xdr:nvCxnSpPr>
        <xdr:cNvPr id="158" name="直線コネクタ 157"/>
        <xdr:cNvCxnSpPr/>
      </xdr:nvCxnSpPr>
      <xdr:spPr>
        <a:xfrm>
          <a:off x="13322300" y="5765384"/>
          <a:ext cx="762000" cy="603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22225</xdr:colOff>
      <xdr:row>29</xdr:row>
      <xdr:rowOff>93712</xdr:rowOff>
    </xdr:from>
    <xdr:to>
      <xdr:col>64</xdr:col>
      <xdr:colOff>123825</xdr:colOff>
      <xdr:row>30</xdr:row>
      <xdr:rowOff>23862</xdr:rowOff>
    </xdr:to>
    <xdr:sp macro="" textlink="">
      <xdr:nvSpPr>
        <xdr:cNvPr id="159" name="楕円 158"/>
        <xdr:cNvSpPr/>
      </xdr:nvSpPr>
      <xdr:spPr>
        <a:xfrm>
          <a:off x="12509500" y="58372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73025</xdr:colOff>
      <xdr:row>29</xdr:row>
      <xdr:rowOff>21809</xdr:rowOff>
    </xdr:from>
    <xdr:to>
      <xdr:col>68</xdr:col>
      <xdr:colOff>73025</xdr:colOff>
      <xdr:row>29</xdr:row>
      <xdr:rowOff>144512</xdr:rowOff>
    </xdr:to>
    <xdr:cxnSp macro="">
      <xdr:nvCxnSpPr>
        <xdr:cNvPr id="160" name="直線コネクタ 159"/>
        <xdr:cNvCxnSpPr/>
      </xdr:nvCxnSpPr>
      <xdr:spPr>
        <a:xfrm flipV="1">
          <a:off x="12560300" y="5765384"/>
          <a:ext cx="762000" cy="1227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22225</xdr:colOff>
      <xdr:row>29</xdr:row>
      <xdr:rowOff>134733</xdr:rowOff>
    </xdr:from>
    <xdr:to>
      <xdr:col>60</xdr:col>
      <xdr:colOff>123825</xdr:colOff>
      <xdr:row>30</xdr:row>
      <xdr:rowOff>64883</xdr:rowOff>
    </xdr:to>
    <xdr:sp macro="" textlink="">
      <xdr:nvSpPr>
        <xdr:cNvPr id="161" name="楕円 160"/>
        <xdr:cNvSpPr/>
      </xdr:nvSpPr>
      <xdr:spPr>
        <a:xfrm>
          <a:off x="11747500" y="58783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73025</xdr:colOff>
      <xdr:row>29</xdr:row>
      <xdr:rowOff>144512</xdr:rowOff>
    </xdr:from>
    <xdr:to>
      <xdr:col>64</xdr:col>
      <xdr:colOff>73025</xdr:colOff>
      <xdr:row>30</xdr:row>
      <xdr:rowOff>14083</xdr:rowOff>
    </xdr:to>
    <xdr:cxnSp macro="">
      <xdr:nvCxnSpPr>
        <xdr:cNvPr id="162" name="直線コネクタ 161"/>
        <xdr:cNvCxnSpPr/>
      </xdr:nvCxnSpPr>
      <xdr:spPr>
        <a:xfrm flipV="1">
          <a:off x="11798300" y="5888087"/>
          <a:ext cx="762000" cy="410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71</xdr:col>
      <xdr:colOff>15952</xdr:colOff>
      <xdr:row>30</xdr:row>
      <xdr:rowOff>78679</xdr:rowOff>
    </xdr:from>
    <xdr:ext cx="469744" cy="259045"/>
    <xdr:sp macro="" textlink="">
      <xdr:nvSpPr>
        <xdr:cNvPr id="163" name="n_1aveValue債務償還比率"/>
        <xdr:cNvSpPr txBox="1"/>
      </xdr:nvSpPr>
      <xdr:spPr>
        <a:xfrm>
          <a:off x="13836727" y="59937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30</xdr:row>
      <xdr:rowOff>76040</xdr:rowOff>
    </xdr:from>
    <xdr:ext cx="469744" cy="259045"/>
    <xdr:sp macro="" textlink="">
      <xdr:nvSpPr>
        <xdr:cNvPr id="164" name="n_2aveValue債務償還比率"/>
        <xdr:cNvSpPr txBox="1"/>
      </xdr:nvSpPr>
      <xdr:spPr>
        <a:xfrm>
          <a:off x="13087427" y="59910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31</xdr:row>
      <xdr:rowOff>37009</xdr:rowOff>
    </xdr:from>
    <xdr:ext cx="469744" cy="259045"/>
    <xdr:sp macro="" textlink="">
      <xdr:nvSpPr>
        <xdr:cNvPr id="165" name="n_3aveValue債務償還比率"/>
        <xdr:cNvSpPr txBox="1"/>
      </xdr:nvSpPr>
      <xdr:spPr>
        <a:xfrm>
          <a:off x="12325427" y="61234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31</xdr:row>
      <xdr:rowOff>38688</xdr:rowOff>
    </xdr:from>
    <xdr:ext cx="469744" cy="259045"/>
    <xdr:sp macro="" textlink="">
      <xdr:nvSpPr>
        <xdr:cNvPr id="166" name="n_4aveValue債務償還比率"/>
        <xdr:cNvSpPr txBox="1"/>
      </xdr:nvSpPr>
      <xdr:spPr>
        <a:xfrm>
          <a:off x="11563427" y="61251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15952</xdr:colOff>
      <xdr:row>27</xdr:row>
      <xdr:rowOff>149468</xdr:rowOff>
    </xdr:from>
    <xdr:ext cx="469744" cy="259045"/>
    <xdr:sp macro="" textlink="">
      <xdr:nvSpPr>
        <xdr:cNvPr id="167" name="n_1mainValue債務償還比率"/>
        <xdr:cNvSpPr txBox="1"/>
      </xdr:nvSpPr>
      <xdr:spPr>
        <a:xfrm>
          <a:off x="13836727" y="55501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27</xdr:row>
      <xdr:rowOff>89136</xdr:rowOff>
    </xdr:from>
    <xdr:ext cx="469744" cy="259045"/>
    <xdr:sp macro="" textlink="">
      <xdr:nvSpPr>
        <xdr:cNvPr id="168" name="n_2mainValue債務償還比率"/>
        <xdr:cNvSpPr txBox="1"/>
      </xdr:nvSpPr>
      <xdr:spPr>
        <a:xfrm>
          <a:off x="13087427" y="54898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28</xdr:row>
      <xdr:rowOff>40389</xdr:rowOff>
    </xdr:from>
    <xdr:ext cx="469744" cy="259045"/>
    <xdr:sp macro="" textlink="">
      <xdr:nvSpPr>
        <xdr:cNvPr id="169" name="n_3mainValue債務償還比率"/>
        <xdr:cNvSpPr txBox="1"/>
      </xdr:nvSpPr>
      <xdr:spPr>
        <a:xfrm>
          <a:off x="12325427" y="56125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28</xdr:row>
      <xdr:rowOff>81410</xdr:rowOff>
    </xdr:from>
    <xdr:ext cx="469744" cy="259045"/>
    <xdr:sp macro="" textlink="">
      <xdr:nvSpPr>
        <xdr:cNvPr id="170" name="n_4mainValue債務償還比率"/>
        <xdr:cNvSpPr txBox="1"/>
      </xdr:nvSpPr>
      <xdr:spPr>
        <a:xfrm>
          <a:off x="11563427" y="56535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71" name="正方形/長方形 170"/>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将来負担比率と有形固定資産減価償却率の推移</a:t>
          </a:r>
        </a:p>
      </xdr:txBody>
    </xdr:sp>
    <xdr:clientData/>
  </xdr:twoCellAnchor>
  <xdr:twoCellAnchor>
    <xdr:from>
      <xdr:col>5</xdr:col>
      <xdr:colOff>22225</xdr:colOff>
      <xdr:row>63</xdr:row>
      <xdr:rowOff>142875</xdr:rowOff>
    </xdr:from>
    <xdr:to>
      <xdr:col>36</xdr:col>
      <xdr:colOff>22225</xdr:colOff>
      <xdr:row>65</xdr:row>
      <xdr:rowOff>142875</xdr:rowOff>
    </xdr:to>
    <xdr:sp macro="" textlink="">
      <xdr:nvSpPr>
        <xdr:cNvPr id="172" name="正方形/長方形 171"/>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将来負担比率と実質公債費比率の推移</a:t>
          </a:r>
        </a:p>
      </xdr:txBody>
    </xdr:sp>
    <xdr:clientData/>
  </xdr:twoCellAnchor>
  <xdr:oneCellAnchor>
    <xdr:from>
      <xdr:col>3</xdr:col>
      <xdr:colOff>47625</xdr:colOff>
      <xdr:row>43</xdr:row>
      <xdr:rowOff>63500</xdr:rowOff>
    </xdr:from>
    <xdr:ext cx="370358" cy="242374"/>
    <xdr:sp macro="" textlink="">
      <xdr:nvSpPr>
        <xdr:cNvPr id="173" name="テキスト ボックス 172"/>
        <xdr:cNvSpPr txBox="1"/>
      </xdr:nvSpPr>
      <xdr:spPr>
        <a:xfrm>
          <a:off x="914400" y="8255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58</xdr:row>
      <xdr:rowOff>158750</xdr:rowOff>
    </xdr:from>
    <xdr:ext cx="370358" cy="242374"/>
    <xdr:sp macro="" textlink="">
      <xdr:nvSpPr>
        <xdr:cNvPr id="174" name="テキスト ボックス 173"/>
        <xdr:cNvSpPr txBox="1"/>
      </xdr:nvSpPr>
      <xdr:spPr>
        <a:xfrm>
          <a:off x="6985000" y="10922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47625</xdr:colOff>
      <xdr:row>65</xdr:row>
      <xdr:rowOff>28575</xdr:rowOff>
    </xdr:from>
    <xdr:ext cx="370358" cy="242374"/>
    <xdr:sp macro="" textlink="">
      <xdr:nvSpPr>
        <xdr:cNvPr id="175" name="テキスト ボックス 174"/>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81</xdr:row>
      <xdr:rowOff>41275</xdr:rowOff>
    </xdr:from>
    <xdr:ext cx="370358" cy="242374"/>
    <xdr:sp macro="" textlink="">
      <xdr:nvSpPr>
        <xdr:cNvPr id="176" name="テキスト ボックス 175"/>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(13)-1</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大分県日田市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61,125
60,542
666.03
40,855,344
39,918,822
749,238
20,905,762
33,084,375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5.5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133350</xdr:rowOff>
    </xdr:from>
    <xdr:to>
      <xdr:col>28</xdr:col>
      <xdr:colOff>114300</xdr:colOff>
      <xdr:row>41</xdr:row>
      <xdr:rowOff>133350</xdr:rowOff>
    </xdr:to>
    <xdr:cxnSp macro="">
      <xdr:nvCxnSpPr>
        <xdr:cNvPr id="44" name="直線コネクタ 43"/>
        <xdr:cNvCxnSpPr/>
      </xdr:nvCxnSpPr>
      <xdr:spPr>
        <a:xfrm>
          <a:off x="762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40</xdr:row>
      <xdr:rowOff>162577</xdr:rowOff>
    </xdr:from>
    <xdr:ext cx="403059" cy="259045"/>
    <xdr:sp macro="" textlink="">
      <xdr:nvSpPr>
        <xdr:cNvPr id="45" name="テキスト ボックス 44"/>
        <xdr:cNvSpPr txBox="1"/>
      </xdr:nvSpPr>
      <xdr:spPr>
        <a:xfrm>
          <a:off x="358941" y="70205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19050</xdr:rowOff>
    </xdr:from>
    <xdr:to>
      <xdr:col>28</xdr:col>
      <xdr:colOff>114300</xdr:colOff>
      <xdr:row>39</xdr:row>
      <xdr:rowOff>19050</xdr:rowOff>
    </xdr:to>
    <xdr:cxnSp macro="">
      <xdr:nvCxnSpPr>
        <xdr:cNvPr id="46" name="直線コネクタ 45"/>
        <xdr:cNvCxnSpPr/>
      </xdr:nvCxnSpPr>
      <xdr:spPr>
        <a:xfrm>
          <a:off x="762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38</xdr:row>
      <xdr:rowOff>48277</xdr:rowOff>
    </xdr:from>
    <xdr:ext cx="403059" cy="259045"/>
    <xdr:sp macro="" textlink="">
      <xdr:nvSpPr>
        <xdr:cNvPr id="47" name="テキスト ボックス 46"/>
        <xdr:cNvSpPr txBox="1"/>
      </xdr:nvSpPr>
      <xdr:spPr>
        <a:xfrm>
          <a:off x="358941" y="656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76200</xdr:rowOff>
    </xdr:from>
    <xdr:to>
      <xdr:col>28</xdr:col>
      <xdr:colOff>114300</xdr:colOff>
      <xdr:row>36</xdr:row>
      <xdr:rowOff>76200</xdr:rowOff>
    </xdr:to>
    <xdr:cxnSp macro="">
      <xdr:nvCxnSpPr>
        <xdr:cNvPr id="48" name="直線コネクタ 47"/>
        <xdr:cNvCxnSpPr/>
      </xdr:nvCxnSpPr>
      <xdr:spPr>
        <a:xfrm>
          <a:off x="762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105427</xdr:rowOff>
    </xdr:from>
    <xdr:ext cx="403059" cy="259045"/>
    <xdr:sp macro="" textlink="">
      <xdr:nvSpPr>
        <xdr:cNvPr id="49" name="テキスト ボックス 48"/>
        <xdr:cNvSpPr txBox="1"/>
      </xdr:nvSpPr>
      <xdr:spPr>
        <a:xfrm>
          <a:off x="358941" y="610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133350</xdr:rowOff>
    </xdr:from>
    <xdr:to>
      <xdr:col>28</xdr:col>
      <xdr:colOff>114300</xdr:colOff>
      <xdr:row>33</xdr:row>
      <xdr:rowOff>133350</xdr:rowOff>
    </xdr:to>
    <xdr:cxnSp macro="">
      <xdr:nvCxnSpPr>
        <xdr:cNvPr id="50" name="直線コネクタ 49"/>
        <xdr:cNvCxnSpPr/>
      </xdr:nvCxnSpPr>
      <xdr:spPr>
        <a:xfrm>
          <a:off x="762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162577</xdr:rowOff>
    </xdr:from>
    <xdr:ext cx="403059" cy="259045"/>
    <xdr:sp macro="" textlink="">
      <xdr:nvSpPr>
        <xdr:cNvPr id="51" name="テキスト ボックス 50"/>
        <xdr:cNvSpPr txBox="1"/>
      </xdr:nvSpPr>
      <xdr:spPr>
        <a:xfrm>
          <a:off x="358941" y="564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2" name="直線コネクタ 51"/>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30</xdr:row>
      <xdr:rowOff>48277</xdr:rowOff>
    </xdr:from>
    <xdr:ext cx="338939" cy="259045"/>
    <xdr:sp macro="" textlink="">
      <xdr:nvSpPr>
        <xdr:cNvPr id="53" name="テキスト ボックス 52"/>
        <xdr:cNvSpPr txBox="1"/>
      </xdr:nvSpPr>
      <xdr:spPr>
        <a:xfrm>
          <a:off x="423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4" name="【道路】&#10;有形固定資産減価償却率グラフ枠"/>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34</xdr:row>
      <xdr:rowOff>140208</xdr:rowOff>
    </xdr:from>
    <xdr:to>
      <xdr:col>24</xdr:col>
      <xdr:colOff>62865</xdr:colOff>
      <xdr:row>42</xdr:row>
      <xdr:rowOff>71628</xdr:rowOff>
    </xdr:to>
    <xdr:cxnSp macro="">
      <xdr:nvCxnSpPr>
        <xdr:cNvPr id="55" name="直線コネクタ 54"/>
        <xdr:cNvCxnSpPr/>
      </xdr:nvCxnSpPr>
      <xdr:spPr>
        <a:xfrm flipV="1">
          <a:off x="4634865" y="5969508"/>
          <a:ext cx="0" cy="13030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42</xdr:row>
      <xdr:rowOff>75455</xdr:rowOff>
    </xdr:from>
    <xdr:ext cx="405111" cy="259045"/>
    <xdr:sp macro="" textlink="">
      <xdr:nvSpPr>
        <xdr:cNvPr id="56" name="【道路】&#10;有形固定資産減価償却率最小値テキスト"/>
        <xdr:cNvSpPr txBox="1"/>
      </xdr:nvSpPr>
      <xdr:spPr>
        <a:xfrm>
          <a:off x="4673600" y="727635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42</xdr:row>
      <xdr:rowOff>71628</xdr:rowOff>
    </xdr:from>
    <xdr:to>
      <xdr:col>24</xdr:col>
      <xdr:colOff>152400</xdr:colOff>
      <xdr:row>42</xdr:row>
      <xdr:rowOff>71628</xdr:rowOff>
    </xdr:to>
    <xdr:cxnSp macro="">
      <xdr:nvCxnSpPr>
        <xdr:cNvPr id="57" name="直線コネクタ 56"/>
        <xdr:cNvCxnSpPr/>
      </xdr:nvCxnSpPr>
      <xdr:spPr>
        <a:xfrm>
          <a:off x="4546600" y="72725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33</xdr:row>
      <xdr:rowOff>86885</xdr:rowOff>
    </xdr:from>
    <xdr:ext cx="405111" cy="259045"/>
    <xdr:sp macro="" textlink="">
      <xdr:nvSpPr>
        <xdr:cNvPr id="58" name="【道路】&#10;有形固定資産減価償却率最大値テキスト"/>
        <xdr:cNvSpPr txBox="1"/>
      </xdr:nvSpPr>
      <xdr:spPr>
        <a:xfrm>
          <a:off x="4673600" y="57447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34</xdr:row>
      <xdr:rowOff>140208</xdr:rowOff>
    </xdr:from>
    <xdr:to>
      <xdr:col>24</xdr:col>
      <xdr:colOff>152400</xdr:colOff>
      <xdr:row>34</xdr:row>
      <xdr:rowOff>140208</xdr:rowOff>
    </xdr:to>
    <xdr:cxnSp macro="">
      <xdr:nvCxnSpPr>
        <xdr:cNvPr id="59" name="直線コネクタ 58"/>
        <xdr:cNvCxnSpPr/>
      </xdr:nvCxnSpPr>
      <xdr:spPr>
        <a:xfrm>
          <a:off x="4546600" y="59695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38</xdr:row>
      <xdr:rowOff>135145</xdr:rowOff>
    </xdr:from>
    <xdr:ext cx="405111" cy="259045"/>
    <xdr:sp macro="" textlink="">
      <xdr:nvSpPr>
        <xdr:cNvPr id="60" name="【道路】&#10;有形固定資産減価償却率平均値テキスト"/>
        <xdr:cNvSpPr txBox="1"/>
      </xdr:nvSpPr>
      <xdr:spPr>
        <a:xfrm>
          <a:off x="4673600" y="6650245"/>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39</xdr:row>
      <xdr:rowOff>112268</xdr:rowOff>
    </xdr:from>
    <xdr:to>
      <xdr:col>24</xdr:col>
      <xdr:colOff>114300</xdr:colOff>
      <xdr:row>40</xdr:row>
      <xdr:rowOff>42418</xdr:rowOff>
    </xdr:to>
    <xdr:sp macro="" textlink="">
      <xdr:nvSpPr>
        <xdr:cNvPr id="61" name="フローチャート: 判断 60"/>
        <xdr:cNvSpPr/>
      </xdr:nvSpPr>
      <xdr:spPr>
        <a:xfrm>
          <a:off x="4584700" y="67988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39</xdr:row>
      <xdr:rowOff>68834</xdr:rowOff>
    </xdr:from>
    <xdr:to>
      <xdr:col>20</xdr:col>
      <xdr:colOff>38100</xdr:colOff>
      <xdr:row>39</xdr:row>
      <xdr:rowOff>170434</xdr:rowOff>
    </xdr:to>
    <xdr:sp macro="" textlink="">
      <xdr:nvSpPr>
        <xdr:cNvPr id="62" name="フローチャート: 判断 61"/>
        <xdr:cNvSpPr/>
      </xdr:nvSpPr>
      <xdr:spPr>
        <a:xfrm>
          <a:off x="3746500" y="67553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39</xdr:row>
      <xdr:rowOff>27686</xdr:rowOff>
    </xdr:from>
    <xdr:to>
      <xdr:col>15</xdr:col>
      <xdr:colOff>101600</xdr:colOff>
      <xdr:row>39</xdr:row>
      <xdr:rowOff>129286</xdr:rowOff>
    </xdr:to>
    <xdr:sp macro="" textlink="">
      <xdr:nvSpPr>
        <xdr:cNvPr id="63" name="フローチャート: 判断 62"/>
        <xdr:cNvSpPr/>
      </xdr:nvSpPr>
      <xdr:spPr>
        <a:xfrm>
          <a:off x="2857500" y="67142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39</xdr:row>
      <xdr:rowOff>50546</xdr:rowOff>
    </xdr:from>
    <xdr:to>
      <xdr:col>10</xdr:col>
      <xdr:colOff>165100</xdr:colOff>
      <xdr:row>39</xdr:row>
      <xdr:rowOff>152146</xdr:rowOff>
    </xdr:to>
    <xdr:sp macro="" textlink="">
      <xdr:nvSpPr>
        <xdr:cNvPr id="64" name="フローチャート: 判断 63"/>
        <xdr:cNvSpPr/>
      </xdr:nvSpPr>
      <xdr:spPr>
        <a:xfrm>
          <a:off x="1968500" y="67370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39</xdr:row>
      <xdr:rowOff>2540</xdr:rowOff>
    </xdr:from>
    <xdr:to>
      <xdr:col>6</xdr:col>
      <xdr:colOff>38100</xdr:colOff>
      <xdr:row>39</xdr:row>
      <xdr:rowOff>104140</xdr:rowOff>
    </xdr:to>
    <xdr:sp macro="" textlink="">
      <xdr:nvSpPr>
        <xdr:cNvPr id="65" name="フローチャート: 判断 64"/>
        <xdr:cNvSpPr/>
      </xdr:nvSpPr>
      <xdr:spPr>
        <a:xfrm>
          <a:off x="1079500" y="6689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6" name="テキスト ボックス 65"/>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7" name="テキスト ボックス 66"/>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68" name="テキスト ボックス 67"/>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69" name="テキスト ボックス 68"/>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0" name="テキスト ボックス 69"/>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40</xdr:row>
      <xdr:rowOff>57404</xdr:rowOff>
    </xdr:from>
    <xdr:to>
      <xdr:col>24</xdr:col>
      <xdr:colOff>114300</xdr:colOff>
      <xdr:row>40</xdr:row>
      <xdr:rowOff>159004</xdr:rowOff>
    </xdr:to>
    <xdr:sp macro="" textlink="">
      <xdr:nvSpPr>
        <xdr:cNvPr id="71" name="楕円 70"/>
        <xdr:cNvSpPr/>
      </xdr:nvSpPr>
      <xdr:spPr>
        <a:xfrm>
          <a:off x="4584700" y="6915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40</xdr:row>
      <xdr:rowOff>35831</xdr:rowOff>
    </xdr:from>
    <xdr:ext cx="405111" cy="259045"/>
    <xdr:sp macro="" textlink="">
      <xdr:nvSpPr>
        <xdr:cNvPr id="72" name="【道路】&#10;有形固定資産減価償却率該当値テキスト"/>
        <xdr:cNvSpPr txBox="1"/>
      </xdr:nvSpPr>
      <xdr:spPr>
        <a:xfrm>
          <a:off x="4673600" y="689383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40</xdr:row>
      <xdr:rowOff>20828</xdr:rowOff>
    </xdr:from>
    <xdr:to>
      <xdr:col>20</xdr:col>
      <xdr:colOff>38100</xdr:colOff>
      <xdr:row>40</xdr:row>
      <xdr:rowOff>122428</xdr:rowOff>
    </xdr:to>
    <xdr:sp macro="" textlink="">
      <xdr:nvSpPr>
        <xdr:cNvPr id="73" name="楕円 72"/>
        <xdr:cNvSpPr/>
      </xdr:nvSpPr>
      <xdr:spPr>
        <a:xfrm>
          <a:off x="3746500" y="6878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40</xdr:row>
      <xdr:rowOff>71628</xdr:rowOff>
    </xdr:from>
    <xdr:to>
      <xdr:col>24</xdr:col>
      <xdr:colOff>63500</xdr:colOff>
      <xdr:row>40</xdr:row>
      <xdr:rowOff>108204</xdr:rowOff>
    </xdr:to>
    <xdr:cxnSp macro="">
      <xdr:nvCxnSpPr>
        <xdr:cNvPr id="74" name="直線コネクタ 73"/>
        <xdr:cNvCxnSpPr/>
      </xdr:nvCxnSpPr>
      <xdr:spPr>
        <a:xfrm>
          <a:off x="3797300" y="6929628"/>
          <a:ext cx="8382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39</xdr:row>
      <xdr:rowOff>155702</xdr:rowOff>
    </xdr:from>
    <xdr:to>
      <xdr:col>15</xdr:col>
      <xdr:colOff>101600</xdr:colOff>
      <xdr:row>40</xdr:row>
      <xdr:rowOff>85852</xdr:rowOff>
    </xdr:to>
    <xdr:sp macro="" textlink="">
      <xdr:nvSpPr>
        <xdr:cNvPr id="75" name="楕円 74"/>
        <xdr:cNvSpPr/>
      </xdr:nvSpPr>
      <xdr:spPr>
        <a:xfrm>
          <a:off x="2857500" y="6842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40</xdr:row>
      <xdr:rowOff>35052</xdr:rowOff>
    </xdr:from>
    <xdr:to>
      <xdr:col>19</xdr:col>
      <xdr:colOff>177800</xdr:colOff>
      <xdr:row>40</xdr:row>
      <xdr:rowOff>71628</xdr:rowOff>
    </xdr:to>
    <xdr:cxnSp macro="">
      <xdr:nvCxnSpPr>
        <xdr:cNvPr id="76" name="直線コネクタ 75"/>
        <xdr:cNvCxnSpPr/>
      </xdr:nvCxnSpPr>
      <xdr:spPr>
        <a:xfrm>
          <a:off x="2908300" y="6893052"/>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39</xdr:row>
      <xdr:rowOff>121412</xdr:rowOff>
    </xdr:from>
    <xdr:to>
      <xdr:col>10</xdr:col>
      <xdr:colOff>165100</xdr:colOff>
      <xdr:row>40</xdr:row>
      <xdr:rowOff>51562</xdr:rowOff>
    </xdr:to>
    <xdr:sp macro="" textlink="">
      <xdr:nvSpPr>
        <xdr:cNvPr id="77" name="楕円 76"/>
        <xdr:cNvSpPr/>
      </xdr:nvSpPr>
      <xdr:spPr>
        <a:xfrm>
          <a:off x="1968500" y="68079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40</xdr:row>
      <xdr:rowOff>762</xdr:rowOff>
    </xdr:from>
    <xdr:to>
      <xdr:col>15</xdr:col>
      <xdr:colOff>50800</xdr:colOff>
      <xdr:row>40</xdr:row>
      <xdr:rowOff>35052</xdr:rowOff>
    </xdr:to>
    <xdr:cxnSp macro="">
      <xdr:nvCxnSpPr>
        <xdr:cNvPr id="78" name="直線コネクタ 77"/>
        <xdr:cNvCxnSpPr/>
      </xdr:nvCxnSpPr>
      <xdr:spPr>
        <a:xfrm>
          <a:off x="2019300" y="6858762"/>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39</xdr:row>
      <xdr:rowOff>82550</xdr:rowOff>
    </xdr:from>
    <xdr:to>
      <xdr:col>6</xdr:col>
      <xdr:colOff>38100</xdr:colOff>
      <xdr:row>40</xdr:row>
      <xdr:rowOff>12700</xdr:rowOff>
    </xdr:to>
    <xdr:sp macro="" textlink="">
      <xdr:nvSpPr>
        <xdr:cNvPr id="79" name="楕円 78"/>
        <xdr:cNvSpPr/>
      </xdr:nvSpPr>
      <xdr:spPr>
        <a:xfrm>
          <a:off x="1079500" y="6769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39</xdr:row>
      <xdr:rowOff>133350</xdr:rowOff>
    </xdr:from>
    <xdr:to>
      <xdr:col>10</xdr:col>
      <xdr:colOff>114300</xdr:colOff>
      <xdr:row>40</xdr:row>
      <xdr:rowOff>762</xdr:rowOff>
    </xdr:to>
    <xdr:cxnSp macro="">
      <xdr:nvCxnSpPr>
        <xdr:cNvPr id="80" name="直線コネクタ 79"/>
        <xdr:cNvCxnSpPr/>
      </xdr:nvCxnSpPr>
      <xdr:spPr>
        <a:xfrm>
          <a:off x="1130300" y="6819900"/>
          <a:ext cx="889000" cy="388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38</xdr:row>
      <xdr:rowOff>15511</xdr:rowOff>
    </xdr:from>
    <xdr:ext cx="405111" cy="259045"/>
    <xdr:sp macro="" textlink="">
      <xdr:nvSpPr>
        <xdr:cNvPr id="81" name="n_1aveValue【道路】&#10;有形固定資産減価償却率"/>
        <xdr:cNvSpPr txBox="1"/>
      </xdr:nvSpPr>
      <xdr:spPr>
        <a:xfrm>
          <a:off x="3582044" y="65306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37</xdr:row>
      <xdr:rowOff>145813</xdr:rowOff>
    </xdr:from>
    <xdr:ext cx="405111" cy="259045"/>
    <xdr:sp macro="" textlink="">
      <xdr:nvSpPr>
        <xdr:cNvPr id="82" name="n_2aveValue【道路】&#10;有形固定資産減価償却率"/>
        <xdr:cNvSpPr txBox="1"/>
      </xdr:nvSpPr>
      <xdr:spPr>
        <a:xfrm>
          <a:off x="2705744" y="64894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37</xdr:row>
      <xdr:rowOff>168673</xdr:rowOff>
    </xdr:from>
    <xdr:ext cx="405111" cy="259045"/>
    <xdr:sp macro="" textlink="">
      <xdr:nvSpPr>
        <xdr:cNvPr id="83" name="n_3aveValue【道路】&#10;有形固定資産減価償却率"/>
        <xdr:cNvSpPr txBox="1"/>
      </xdr:nvSpPr>
      <xdr:spPr>
        <a:xfrm>
          <a:off x="1816744" y="651232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37</xdr:row>
      <xdr:rowOff>120667</xdr:rowOff>
    </xdr:from>
    <xdr:ext cx="405111" cy="259045"/>
    <xdr:sp macro="" textlink="">
      <xdr:nvSpPr>
        <xdr:cNvPr id="84" name="n_4aveValue【道路】&#10;有形固定資産減価償却率"/>
        <xdr:cNvSpPr txBox="1"/>
      </xdr:nvSpPr>
      <xdr:spPr>
        <a:xfrm>
          <a:off x="927744" y="64643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40</xdr:row>
      <xdr:rowOff>113555</xdr:rowOff>
    </xdr:from>
    <xdr:ext cx="405111" cy="259045"/>
    <xdr:sp macro="" textlink="">
      <xdr:nvSpPr>
        <xdr:cNvPr id="85" name="n_1mainValue【道路】&#10;有形固定資産減価償却率"/>
        <xdr:cNvSpPr txBox="1"/>
      </xdr:nvSpPr>
      <xdr:spPr>
        <a:xfrm>
          <a:off x="3582044" y="697155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40</xdr:row>
      <xdr:rowOff>76979</xdr:rowOff>
    </xdr:from>
    <xdr:ext cx="405111" cy="259045"/>
    <xdr:sp macro="" textlink="">
      <xdr:nvSpPr>
        <xdr:cNvPr id="86" name="n_2mainValue【道路】&#10;有形固定資産減価償却率"/>
        <xdr:cNvSpPr txBox="1"/>
      </xdr:nvSpPr>
      <xdr:spPr>
        <a:xfrm>
          <a:off x="2705744" y="693497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40</xdr:row>
      <xdr:rowOff>42689</xdr:rowOff>
    </xdr:from>
    <xdr:ext cx="405111" cy="259045"/>
    <xdr:sp macro="" textlink="">
      <xdr:nvSpPr>
        <xdr:cNvPr id="87" name="n_3mainValue【道路】&#10;有形固定資産減価償却率"/>
        <xdr:cNvSpPr txBox="1"/>
      </xdr:nvSpPr>
      <xdr:spPr>
        <a:xfrm>
          <a:off x="1816744" y="690068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40</xdr:row>
      <xdr:rowOff>3827</xdr:rowOff>
    </xdr:from>
    <xdr:ext cx="405111" cy="259045"/>
    <xdr:sp macro="" textlink="">
      <xdr:nvSpPr>
        <xdr:cNvPr id="88" name="n_4mainValue【道路】&#10;有形固定資産減価償却率"/>
        <xdr:cNvSpPr txBox="1"/>
      </xdr:nvSpPr>
      <xdr:spPr>
        <a:xfrm>
          <a:off x="927744" y="68618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89" name="正方形/長方形 88"/>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一人当たり延長</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0" name="正方形/長方形 89"/>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1" name="正方形/長方形 90"/>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2" name="正方形/長方形 91"/>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3" name="正方形/長方形 92"/>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4" name="正方形/長方形 93"/>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5" name="正方形/長方形 94"/>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17.095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6" name="正方形/長方形 95"/>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3427" cy="225703"/>
    <xdr:sp macro="" textlink="">
      <xdr:nvSpPr>
        <xdr:cNvPr id="97" name="テキスト ボックス 96"/>
        <xdr:cNvSpPr txBox="1"/>
      </xdr:nvSpPr>
      <xdr:spPr>
        <a:xfrm>
          <a:off x="6565900" y="5143500"/>
          <a:ext cx="3434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98" name="直線コネクタ 97"/>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92528</xdr:rowOff>
    </xdr:from>
    <xdr:to>
      <xdr:col>59</xdr:col>
      <xdr:colOff>50800</xdr:colOff>
      <xdr:row>42</xdr:row>
      <xdr:rowOff>92528</xdr:rowOff>
    </xdr:to>
    <xdr:cxnSp macro="">
      <xdr:nvCxnSpPr>
        <xdr:cNvPr id="99" name="直線コネクタ 98"/>
        <xdr:cNvCxnSpPr/>
      </xdr:nvCxnSpPr>
      <xdr:spPr>
        <a:xfrm>
          <a:off x="6604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121755</xdr:rowOff>
    </xdr:from>
    <xdr:ext cx="467179" cy="259045"/>
    <xdr:sp macro="" textlink="">
      <xdr:nvSpPr>
        <xdr:cNvPr id="100" name="テキスト ボックス 99"/>
        <xdr:cNvSpPr txBox="1"/>
      </xdr:nvSpPr>
      <xdr:spPr>
        <a:xfrm>
          <a:off x="6136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108857</xdr:rowOff>
    </xdr:from>
    <xdr:to>
      <xdr:col>59</xdr:col>
      <xdr:colOff>50800</xdr:colOff>
      <xdr:row>40</xdr:row>
      <xdr:rowOff>108857</xdr:rowOff>
    </xdr:to>
    <xdr:cxnSp macro="">
      <xdr:nvCxnSpPr>
        <xdr:cNvPr id="101" name="直線コネクタ 100"/>
        <xdr:cNvCxnSpPr/>
      </xdr:nvCxnSpPr>
      <xdr:spPr>
        <a:xfrm>
          <a:off x="6604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39</xdr:row>
      <xdr:rowOff>138084</xdr:rowOff>
    </xdr:from>
    <xdr:ext cx="531299" cy="259045"/>
    <xdr:sp macro="" textlink="">
      <xdr:nvSpPr>
        <xdr:cNvPr id="102" name="テキスト ボックス 101"/>
        <xdr:cNvSpPr txBox="1"/>
      </xdr:nvSpPr>
      <xdr:spPr>
        <a:xfrm>
          <a:off x="6072701" y="682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38</xdr:row>
      <xdr:rowOff>125185</xdr:rowOff>
    </xdr:from>
    <xdr:to>
      <xdr:col>59</xdr:col>
      <xdr:colOff>50800</xdr:colOff>
      <xdr:row>38</xdr:row>
      <xdr:rowOff>125185</xdr:rowOff>
    </xdr:to>
    <xdr:cxnSp macro="">
      <xdr:nvCxnSpPr>
        <xdr:cNvPr id="103" name="直線コネクタ 102"/>
        <xdr:cNvCxnSpPr/>
      </xdr:nvCxnSpPr>
      <xdr:spPr>
        <a:xfrm>
          <a:off x="6604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37</xdr:row>
      <xdr:rowOff>154412</xdr:rowOff>
    </xdr:from>
    <xdr:ext cx="531299" cy="259045"/>
    <xdr:sp macro="" textlink="">
      <xdr:nvSpPr>
        <xdr:cNvPr id="104" name="テキスト ボックス 103"/>
        <xdr:cNvSpPr txBox="1"/>
      </xdr:nvSpPr>
      <xdr:spPr>
        <a:xfrm>
          <a:off x="6072701" y="649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141514</xdr:rowOff>
    </xdr:from>
    <xdr:to>
      <xdr:col>59</xdr:col>
      <xdr:colOff>50800</xdr:colOff>
      <xdr:row>36</xdr:row>
      <xdr:rowOff>141514</xdr:rowOff>
    </xdr:to>
    <xdr:cxnSp macro="">
      <xdr:nvCxnSpPr>
        <xdr:cNvPr id="105" name="直線コネクタ 104"/>
        <xdr:cNvCxnSpPr/>
      </xdr:nvCxnSpPr>
      <xdr:spPr>
        <a:xfrm>
          <a:off x="6604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35</xdr:row>
      <xdr:rowOff>170741</xdr:rowOff>
    </xdr:from>
    <xdr:ext cx="531299" cy="259045"/>
    <xdr:sp macro="" textlink="">
      <xdr:nvSpPr>
        <xdr:cNvPr id="106" name="テキスト ボックス 105"/>
        <xdr:cNvSpPr txBox="1"/>
      </xdr:nvSpPr>
      <xdr:spPr>
        <a:xfrm>
          <a:off x="6072701" y="6171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157843</xdr:rowOff>
    </xdr:from>
    <xdr:to>
      <xdr:col>59</xdr:col>
      <xdr:colOff>50800</xdr:colOff>
      <xdr:row>34</xdr:row>
      <xdr:rowOff>157843</xdr:rowOff>
    </xdr:to>
    <xdr:cxnSp macro="">
      <xdr:nvCxnSpPr>
        <xdr:cNvPr id="107" name="直線コネクタ 106"/>
        <xdr:cNvCxnSpPr/>
      </xdr:nvCxnSpPr>
      <xdr:spPr>
        <a:xfrm>
          <a:off x="6604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15620</xdr:rowOff>
    </xdr:from>
    <xdr:ext cx="531299" cy="259045"/>
    <xdr:sp macro="" textlink="">
      <xdr:nvSpPr>
        <xdr:cNvPr id="108" name="テキスト ボックス 107"/>
        <xdr:cNvSpPr txBox="1"/>
      </xdr:nvSpPr>
      <xdr:spPr>
        <a:xfrm>
          <a:off x="6072701" y="584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2722</xdr:rowOff>
    </xdr:from>
    <xdr:to>
      <xdr:col>59</xdr:col>
      <xdr:colOff>50800</xdr:colOff>
      <xdr:row>33</xdr:row>
      <xdr:rowOff>2722</xdr:rowOff>
    </xdr:to>
    <xdr:cxnSp macro="">
      <xdr:nvCxnSpPr>
        <xdr:cNvPr id="109" name="直線コネクタ 108"/>
        <xdr:cNvCxnSpPr/>
      </xdr:nvCxnSpPr>
      <xdr:spPr>
        <a:xfrm>
          <a:off x="6604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32</xdr:row>
      <xdr:rowOff>31949</xdr:rowOff>
    </xdr:from>
    <xdr:ext cx="531299" cy="259045"/>
    <xdr:sp macro="" textlink="">
      <xdr:nvSpPr>
        <xdr:cNvPr id="110" name="テキスト ボックス 109"/>
        <xdr:cNvSpPr txBox="1"/>
      </xdr:nvSpPr>
      <xdr:spPr>
        <a:xfrm>
          <a:off x="6072701" y="551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1" name="直線コネクタ 110"/>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30</xdr:row>
      <xdr:rowOff>48277</xdr:rowOff>
    </xdr:from>
    <xdr:ext cx="531299" cy="259045"/>
    <xdr:sp macro="" textlink="">
      <xdr:nvSpPr>
        <xdr:cNvPr id="112" name="テキスト ボックス 111"/>
        <xdr:cNvSpPr txBox="1"/>
      </xdr:nvSpPr>
      <xdr:spPr>
        <a:xfrm>
          <a:off x="6072701" y="519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3" name="【道路】&#10;一人当たり延長グラフ枠"/>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33</xdr:row>
      <xdr:rowOff>97427</xdr:rowOff>
    </xdr:from>
    <xdr:to>
      <xdr:col>54</xdr:col>
      <xdr:colOff>189865</xdr:colOff>
      <xdr:row>41</xdr:row>
      <xdr:rowOff>64836</xdr:rowOff>
    </xdr:to>
    <xdr:cxnSp macro="">
      <xdr:nvCxnSpPr>
        <xdr:cNvPr id="114" name="直線コネクタ 113"/>
        <xdr:cNvCxnSpPr/>
      </xdr:nvCxnSpPr>
      <xdr:spPr>
        <a:xfrm flipV="1">
          <a:off x="10476865" y="5755277"/>
          <a:ext cx="0" cy="133900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68663</xdr:rowOff>
    </xdr:from>
    <xdr:ext cx="469744" cy="259045"/>
    <xdr:sp macro="" textlink="">
      <xdr:nvSpPr>
        <xdr:cNvPr id="115" name="【道路】&#10;一人当たり延長最小値テキスト"/>
        <xdr:cNvSpPr txBox="1"/>
      </xdr:nvSpPr>
      <xdr:spPr>
        <a:xfrm>
          <a:off x="10515600" y="70981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6.098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64836</xdr:rowOff>
    </xdr:from>
    <xdr:to>
      <xdr:col>55</xdr:col>
      <xdr:colOff>88900</xdr:colOff>
      <xdr:row>41</xdr:row>
      <xdr:rowOff>64836</xdr:rowOff>
    </xdr:to>
    <xdr:cxnSp macro="">
      <xdr:nvCxnSpPr>
        <xdr:cNvPr id="116" name="直線コネクタ 115"/>
        <xdr:cNvCxnSpPr/>
      </xdr:nvCxnSpPr>
      <xdr:spPr>
        <a:xfrm>
          <a:off x="10388600" y="70942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32</xdr:row>
      <xdr:rowOff>44104</xdr:rowOff>
    </xdr:from>
    <xdr:ext cx="534377" cy="259045"/>
    <xdr:sp macro="" textlink="">
      <xdr:nvSpPr>
        <xdr:cNvPr id="117" name="【道路】&#10;一人当たり延長最大値テキスト"/>
        <xdr:cNvSpPr txBox="1"/>
      </xdr:nvSpPr>
      <xdr:spPr>
        <a:xfrm>
          <a:off x="10515600" y="55305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47.100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33</xdr:row>
      <xdr:rowOff>97427</xdr:rowOff>
    </xdr:from>
    <xdr:to>
      <xdr:col>55</xdr:col>
      <xdr:colOff>88900</xdr:colOff>
      <xdr:row>33</xdr:row>
      <xdr:rowOff>97427</xdr:rowOff>
    </xdr:to>
    <xdr:cxnSp macro="">
      <xdr:nvCxnSpPr>
        <xdr:cNvPr id="118" name="直線コネクタ 117"/>
        <xdr:cNvCxnSpPr/>
      </xdr:nvCxnSpPr>
      <xdr:spPr>
        <a:xfrm>
          <a:off x="10388600" y="57552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36</xdr:row>
      <xdr:rowOff>141252</xdr:rowOff>
    </xdr:from>
    <xdr:ext cx="534377" cy="259045"/>
    <xdr:sp macro="" textlink="">
      <xdr:nvSpPr>
        <xdr:cNvPr id="119" name="【道路】&#10;一人当たり延長平均値テキスト"/>
        <xdr:cNvSpPr txBox="1"/>
      </xdr:nvSpPr>
      <xdr:spPr>
        <a:xfrm>
          <a:off x="10515600" y="631345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23.903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118375</xdr:rowOff>
    </xdr:from>
    <xdr:to>
      <xdr:col>55</xdr:col>
      <xdr:colOff>50800</xdr:colOff>
      <xdr:row>38</xdr:row>
      <xdr:rowOff>48525</xdr:rowOff>
    </xdr:to>
    <xdr:sp macro="" textlink="">
      <xdr:nvSpPr>
        <xdr:cNvPr id="120" name="フローチャート: 判断 119"/>
        <xdr:cNvSpPr/>
      </xdr:nvSpPr>
      <xdr:spPr>
        <a:xfrm>
          <a:off x="10426700" y="64620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37</xdr:row>
      <xdr:rowOff>142933</xdr:rowOff>
    </xdr:from>
    <xdr:to>
      <xdr:col>50</xdr:col>
      <xdr:colOff>165100</xdr:colOff>
      <xdr:row>38</xdr:row>
      <xdr:rowOff>73083</xdr:rowOff>
    </xdr:to>
    <xdr:sp macro="" textlink="">
      <xdr:nvSpPr>
        <xdr:cNvPr id="121" name="フローチャート: 判断 120"/>
        <xdr:cNvSpPr/>
      </xdr:nvSpPr>
      <xdr:spPr>
        <a:xfrm>
          <a:off x="9588500" y="6486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37</xdr:row>
      <xdr:rowOff>149432</xdr:rowOff>
    </xdr:from>
    <xdr:to>
      <xdr:col>46</xdr:col>
      <xdr:colOff>38100</xdr:colOff>
      <xdr:row>38</xdr:row>
      <xdr:rowOff>79582</xdr:rowOff>
    </xdr:to>
    <xdr:sp macro="" textlink="">
      <xdr:nvSpPr>
        <xdr:cNvPr id="122" name="フローチャート: 判断 121"/>
        <xdr:cNvSpPr/>
      </xdr:nvSpPr>
      <xdr:spPr>
        <a:xfrm>
          <a:off x="8699500" y="64930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38</xdr:row>
      <xdr:rowOff>104398</xdr:rowOff>
    </xdr:from>
    <xdr:to>
      <xdr:col>41</xdr:col>
      <xdr:colOff>101600</xdr:colOff>
      <xdr:row>39</xdr:row>
      <xdr:rowOff>34548</xdr:rowOff>
    </xdr:to>
    <xdr:sp macro="" textlink="">
      <xdr:nvSpPr>
        <xdr:cNvPr id="123" name="フローチャート: 判断 122"/>
        <xdr:cNvSpPr/>
      </xdr:nvSpPr>
      <xdr:spPr>
        <a:xfrm>
          <a:off x="7810500" y="66194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38</xdr:row>
      <xdr:rowOff>100022</xdr:rowOff>
    </xdr:from>
    <xdr:to>
      <xdr:col>36</xdr:col>
      <xdr:colOff>165100</xdr:colOff>
      <xdr:row>39</xdr:row>
      <xdr:rowOff>30172</xdr:rowOff>
    </xdr:to>
    <xdr:sp macro="" textlink="">
      <xdr:nvSpPr>
        <xdr:cNvPr id="124" name="フローチャート: 判断 123"/>
        <xdr:cNvSpPr/>
      </xdr:nvSpPr>
      <xdr:spPr>
        <a:xfrm>
          <a:off x="6921500" y="66151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5" name="テキスト ボックス 124"/>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6" name="テキスト ボックス 125"/>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7" name="テキスト ボックス 126"/>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8" name="テキスト ボックス 127"/>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9" name="テキスト ボックス 128"/>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118375</xdr:rowOff>
    </xdr:from>
    <xdr:to>
      <xdr:col>55</xdr:col>
      <xdr:colOff>50800</xdr:colOff>
      <xdr:row>38</xdr:row>
      <xdr:rowOff>48525</xdr:rowOff>
    </xdr:to>
    <xdr:sp macro="" textlink="">
      <xdr:nvSpPr>
        <xdr:cNvPr id="130" name="楕円 129"/>
        <xdr:cNvSpPr/>
      </xdr:nvSpPr>
      <xdr:spPr>
        <a:xfrm>
          <a:off x="10426700" y="64620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37</xdr:row>
      <xdr:rowOff>96802</xdr:rowOff>
    </xdr:from>
    <xdr:ext cx="534377" cy="259045"/>
    <xdr:sp macro="" textlink="">
      <xdr:nvSpPr>
        <xdr:cNvPr id="131" name="【道路】&#10;一人当たり延長該当値テキスト"/>
        <xdr:cNvSpPr txBox="1"/>
      </xdr:nvSpPr>
      <xdr:spPr>
        <a:xfrm>
          <a:off x="10515600" y="64404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23.903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37</xdr:row>
      <xdr:rowOff>130687</xdr:rowOff>
    </xdr:from>
    <xdr:to>
      <xdr:col>50</xdr:col>
      <xdr:colOff>165100</xdr:colOff>
      <xdr:row>38</xdr:row>
      <xdr:rowOff>60837</xdr:rowOff>
    </xdr:to>
    <xdr:sp macro="" textlink="">
      <xdr:nvSpPr>
        <xdr:cNvPr id="132" name="楕円 131"/>
        <xdr:cNvSpPr/>
      </xdr:nvSpPr>
      <xdr:spPr>
        <a:xfrm>
          <a:off x="9588500" y="64743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37</xdr:row>
      <xdr:rowOff>169175</xdr:rowOff>
    </xdr:from>
    <xdr:to>
      <xdr:col>55</xdr:col>
      <xdr:colOff>0</xdr:colOff>
      <xdr:row>38</xdr:row>
      <xdr:rowOff>10037</xdr:rowOff>
    </xdr:to>
    <xdr:cxnSp macro="">
      <xdr:nvCxnSpPr>
        <xdr:cNvPr id="133" name="直線コネクタ 132"/>
        <xdr:cNvCxnSpPr/>
      </xdr:nvCxnSpPr>
      <xdr:spPr>
        <a:xfrm flipV="1">
          <a:off x="9639300" y="6512825"/>
          <a:ext cx="838200" cy="123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143521</xdr:rowOff>
    </xdr:from>
    <xdr:to>
      <xdr:col>46</xdr:col>
      <xdr:colOff>38100</xdr:colOff>
      <xdr:row>38</xdr:row>
      <xdr:rowOff>73671</xdr:rowOff>
    </xdr:to>
    <xdr:sp macro="" textlink="">
      <xdr:nvSpPr>
        <xdr:cNvPr id="134" name="楕円 133"/>
        <xdr:cNvSpPr/>
      </xdr:nvSpPr>
      <xdr:spPr>
        <a:xfrm>
          <a:off x="8699500" y="64871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38</xdr:row>
      <xdr:rowOff>10037</xdr:rowOff>
    </xdr:from>
    <xdr:to>
      <xdr:col>50</xdr:col>
      <xdr:colOff>114300</xdr:colOff>
      <xdr:row>38</xdr:row>
      <xdr:rowOff>22871</xdr:rowOff>
    </xdr:to>
    <xdr:cxnSp macro="">
      <xdr:nvCxnSpPr>
        <xdr:cNvPr id="135" name="直線コネクタ 134"/>
        <xdr:cNvCxnSpPr/>
      </xdr:nvCxnSpPr>
      <xdr:spPr>
        <a:xfrm flipV="1">
          <a:off x="8750300" y="6525137"/>
          <a:ext cx="889000" cy="128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155833</xdr:rowOff>
    </xdr:from>
    <xdr:to>
      <xdr:col>41</xdr:col>
      <xdr:colOff>101600</xdr:colOff>
      <xdr:row>38</xdr:row>
      <xdr:rowOff>85982</xdr:rowOff>
    </xdr:to>
    <xdr:sp macro="" textlink="">
      <xdr:nvSpPr>
        <xdr:cNvPr id="136" name="楕円 135"/>
        <xdr:cNvSpPr/>
      </xdr:nvSpPr>
      <xdr:spPr>
        <a:xfrm>
          <a:off x="7810500" y="6499483"/>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38</xdr:row>
      <xdr:rowOff>22871</xdr:rowOff>
    </xdr:from>
    <xdr:to>
      <xdr:col>45</xdr:col>
      <xdr:colOff>177800</xdr:colOff>
      <xdr:row>38</xdr:row>
      <xdr:rowOff>35182</xdr:rowOff>
    </xdr:to>
    <xdr:cxnSp macro="">
      <xdr:nvCxnSpPr>
        <xdr:cNvPr id="137" name="直線コネクタ 136"/>
        <xdr:cNvCxnSpPr/>
      </xdr:nvCxnSpPr>
      <xdr:spPr>
        <a:xfrm flipV="1">
          <a:off x="7861300" y="6537971"/>
          <a:ext cx="889000" cy="123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37</xdr:row>
      <xdr:rowOff>166414</xdr:rowOff>
    </xdr:from>
    <xdr:to>
      <xdr:col>36</xdr:col>
      <xdr:colOff>165100</xdr:colOff>
      <xdr:row>38</xdr:row>
      <xdr:rowOff>96564</xdr:rowOff>
    </xdr:to>
    <xdr:sp macro="" textlink="">
      <xdr:nvSpPr>
        <xdr:cNvPr id="138" name="楕円 137"/>
        <xdr:cNvSpPr/>
      </xdr:nvSpPr>
      <xdr:spPr>
        <a:xfrm>
          <a:off x="6921500" y="65100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38</xdr:row>
      <xdr:rowOff>35182</xdr:rowOff>
    </xdr:from>
    <xdr:to>
      <xdr:col>41</xdr:col>
      <xdr:colOff>50800</xdr:colOff>
      <xdr:row>38</xdr:row>
      <xdr:rowOff>45764</xdr:rowOff>
    </xdr:to>
    <xdr:cxnSp macro="">
      <xdr:nvCxnSpPr>
        <xdr:cNvPr id="139" name="直線コネクタ 138"/>
        <xdr:cNvCxnSpPr/>
      </xdr:nvCxnSpPr>
      <xdr:spPr>
        <a:xfrm flipV="1">
          <a:off x="6972300" y="6550282"/>
          <a:ext cx="889000" cy="105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24911</xdr:colOff>
      <xdr:row>38</xdr:row>
      <xdr:rowOff>64210</xdr:rowOff>
    </xdr:from>
    <xdr:ext cx="534377" cy="259045"/>
    <xdr:sp macro="" textlink="">
      <xdr:nvSpPr>
        <xdr:cNvPr id="140" name="n_1aveValue【道路】&#10;一人当たり延長"/>
        <xdr:cNvSpPr txBox="1"/>
      </xdr:nvSpPr>
      <xdr:spPr>
        <a:xfrm>
          <a:off x="9359411" y="65793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23.151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38</xdr:row>
      <xdr:rowOff>70709</xdr:rowOff>
    </xdr:from>
    <xdr:ext cx="534377" cy="259045"/>
    <xdr:sp macro="" textlink="">
      <xdr:nvSpPr>
        <xdr:cNvPr id="141" name="n_2aveValue【道路】&#10;一人当たり延長"/>
        <xdr:cNvSpPr txBox="1"/>
      </xdr:nvSpPr>
      <xdr:spPr>
        <a:xfrm>
          <a:off x="8483111" y="65858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22.952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39</xdr:row>
      <xdr:rowOff>25675</xdr:rowOff>
    </xdr:from>
    <xdr:ext cx="534377" cy="259045"/>
    <xdr:sp macro="" textlink="">
      <xdr:nvSpPr>
        <xdr:cNvPr id="142" name="n_3aveValue【道路】&#10;一人当たり延長"/>
        <xdr:cNvSpPr txBox="1"/>
      </xdr:nvSpPr>
      <xdr:spPr>
        <a:xfrm>
          <a:off x="7594111" y="67122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19.081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39</xdr:row>
      <xdr:rowOff>21299</xdr:rowOff>
    </xdr:from>
    <xdr:ext cx="534377" cy="259045"/>
    <xdr:sp macro="" textlink="">
      <xdr:nvSpPr>
        <xdr:cNvPr id="143" name="n_4aveValue【道路】&#10;一人当たり延長"/>
        <xdr:cNvSpPr txBox="1"/>
      </xdr:nvSpPr>
      <xdr:spPr>
        <a:xfrm>
          <a:off x="6705111" y="67078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19.215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24911</xdr:colOff>
      <xdr:row>36</xdr:row>
      <xdr:rowOff>77364</xdr:rowOff>
    </xdr:from>
    <xdr:ext cx="534377" cy="259045"/>
    <xdr:sp macro="" textlink="">
      <xdr:nvSpPr>
        <xdr:cNvPr id="144" name="n_1mainValue【道路】&#10;一人当たり延長"/>
        <xdr:cNvSpPr txBox="1"/>
      </xdr:nvSpPr>
      <xdr:spPr>
        <a:xfrm>
          <a:off x="9359411" y="62495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23.526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36</xdr:row>
      <xdr:rowOff>90198</xdr:rowOff>
    </xdr:from>
    <xdr:ext cx="534377" cy="259045"/>
    <xdr:sp macro="" textlink="">
      <xdr:nvSpPr>
        <xdr:cNvPr id="145" name="n_2mainValue【道路】&#10;一人当たり延長"/>
        <xdr:cNvSpPr txBox="1"/>
      </xdr:nvSpPr>
      <xdr:spPr>
        <a:xfrm>
          <a:off x="8483111" y="62623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23.133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36</xdr:row>
      <xdr:rowOff>102510</xdr:rowOff>
    </xdr:from>
    <xdr:ext cx="534377" cy="259045"/>
    <xdr:sp macro="" textlink="">
      <xdr:nvSpPr>
        <xdr:cNvPr id="146" name="n_3mainValue【道路】&#10;一人当たり延長"/>
        <xdr:cNvSpPr txBox="1"/>
      </xdr:nvSpPr>
      <xdr:spPr>
        <a:xfrm>
          <a:off x="7594111" y="62747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22.756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36</xdr:row>
      <xdr:rowOff>113090</xdr:rowOff>
    </xdr:from>
    <xdr:ext cx="534377" cy="259045"/>
    <xdr:sp macro="" textlink="">
      <xdr:nvSpPr>
        <xdr:cNvPr id="147" name="n_4mainValue【道路】&#10;一人当たり延長"/>
        <xdr:cNvSpPr txBox="1"/>
      </xdr:nvSpPr>
      <xdr:spPr>
        <a:xfrm>
          <a:off x="6705111" y="62852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22.432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8" name="正方形/長方形 147"/>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9" name="正方形/長方形 148"/>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50" name="正方形/長方形 149"/>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1" name="正方形/長方形 150"/>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2" name="正方形/長方形 151"/>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3" name="正方形/長方形 152"/>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4" name="正方形/長方形 153"/>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5" name="正方形/長方形 154"/>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6" name="テキスト ボックス 155"/>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7" name="直線コネクタ 156"/>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8" name="テキスト ボックス 157"/>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0</xdr:rowOff>
    </xdr:from>
    <xdr:to>
      <xdr:col>28</xdr:col>
      <xdr:colOff>114300</xdr:colOff>
      <xdr:row>64</xdr:row>
      <xdr:rowOff>0</xdr:rowOff>
    </xdr:to>
    <xdr:cxnSp macro="">
      <xdr:nvCxnSpPr>
        <xdr:cNvPr id="159" name="直線コネクタ 158"/>
        <xdr:cNvCxnSpPr/>
      </xdr:nvCxnSpPr>
      <xdr:spPr>
        <a:xfrm>
          <a:off x="762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63</xdr:row>
      <xdr:rowOff>29227</xdr:rowOff>
    </xdr:from>
    <xdr:ext cx="403059" cy="259045"/>
    <xdr:sp macro="" textlink="">
      <xdr:nvSpPr>
        <xdr:cNvPr id="160" name="テキスト ボックス 159"/>
        <xdr:cNvSpPr txBox="1"/>
      </xdr:nvSpPr>
      <xdr:spPr>
        <a:xfrm>
          <a:off x="358941" y="108305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57150</xdr:rowOff>
    </xdr:from>
    <xdr:to>
      <xdr:col>28</xdr:col>
      <xdr:colOff>114300</xdr:colOff>
      <xdr:row>61</xdr:row>
      <xdr:rowOff>57150</xdr:rowOff>
    </xdr:to>
    <xdr:cxnSp macro="">
      <xdr:nvCxnSpPr>
        <xdr:cNvPr id="161" name="直線コネクタ 160"/>
        <xdr:cNvCxnSpPr/>
      </xdr:nvCxnSpPr>
      <xdr:spPr>
        <a:xfrm>
          <a:off x="762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60</xdr:row>
      <xdr:rowOff>86377</xdr:rowOff>
    </xdr:from>
    <xdr:ext cx="403059" cy="259045"/>
    <xdr:sp macro="" textlink="">
      <xdr:nvSpPr>
        <xdr:cNvPr id="162" name="テキスト ボックス 161"/>
        <xdr:cNvSpPr txBox="1"/>
      </xdr:nvSpPr>
      <xdr:spPr>
        <a:xfrm>
          <a:off x="358941" y="1037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58</xdr:row>
      <xdr:rowOff>114300</xdr:rowOff>
    </xdr:from>
    <xdr:to>
      <xdr:col>28</xdr:col>
      <xdr:colOff>114300</xdr:colOff>
      <xdr:row>58</xdr:row>
      <xdr:rowOff>114300</xdr:rowOff>
    </xdr:to>
    <xdr:cxnSp macro="">
      <xdr:nvCxnSpPr>
        <xdr:cNvPr id="163" name="直線コネクタ 162"/>
        <xdr:cNvCxnSpPr/>
      </xdr:nvCxnSpPr>
      <xdr:spPr>
        <a:xfrm>
          <a:off x="762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57</xdr:row>
      <xdr:rowOff>143527</xdr:rowOff>
    </xdr:from>
    <xdr:ext cx="403059" cy="259045"/>
    <xdr:sp macro="" textlink="">
      <xdr:nvSpPr>
        <xdr:cNvPr id="164" name="テキスト ボックス 163"/>
        <xdr:cNvSpPr txBox="1"/>
      </xdr:nvSpPr>
      <xdr:spPr>
        <a:xfrm>
          <a:off x="358941" y="991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0</xdr:rowOff>
    </xdr:from>
    <xdr:to>
      <xdr:col>28</xdr:col>
      <xdr:colOff>114300</xdr:colOff>
      <xdr:row>56</xdr:row>
      <xdr:rowOff>0</xdr:rowOff>
    </xdr:to>
    <xdr:cxnSp macro="">
      <xdr:nvCxnSpPr>
        <xdr:cNvPr id="165" name="直線コネクタ 164"/>
        <xdr:cNvCxnSpPr/>
      </xdr:nvCxnSpPr>
      <xdr:spPr>
        <a:xfrm>
          <a:off x="762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55</xdr:row>
      <xdr:rowOff>29227</xdr:rowOff>
    </xdr:from>
    <xdr:ext cx="403059" cy="259045"/>
    <xdr:sp macro="" textlink="">
      <xdr:nvSpPr>
        <xdr:cNvPr id="166" name="テキスト ボックス 165"/>
        <xdr:cNvSpPr txBox="1"/>
      </xdr:nvSpPr>
      <xdr:spPr>
        <a:xfrm>
          <a:off x="358941" y="945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67" name="直線コネクタ 166"/>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168" name="テキスト ボックス 167"/>
        <xdr:cNvSpPr txBox="1"/>
      </xdr:nvSpPr>
      <xdr:spPr>
        <a:xfrm>
          <a:off x="423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69" name="【橋りょう・トンネル】&#10;有形固定資産減価償却率グラフ枠"/>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56</xdr:row>
      <xdr:rowOff>164592</xdr:rowOff>
    </xdr:from>
    <xdr:to>
      <xdr:col>24</xdr:col>
      <xdr:colOff>62865</xdr:colOff>
      <xdr:row>64</xdr:row>
      <xdr:rowOff>45720</xdr:rowOff>
    </xdr:to>
    <xdr:cxnSp macro="">
      <xdr:nvCxnSpPr>
        <xdr:cNvPr id="170" name="直線コネクタ 169"/>
        <xdr:cNvCxnSpPr/>
      </xdr:nvCxnSpPr>
      <xdr:spPr>
        <a:xfrm flipV="1">
          <a:off x="4634865" y="9765792"/>
          <a:ext cx="0" cy="12527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49547</xdr:rowOff>
    </xdr:from>
    <xdr:ext cx="405111" cy="259045"/>
    <xdr:sp macro="" textlink="">
      <xdr:nvSpPr>
        <xdr:cNvPr id="171" name="【橋りょう・トンネル】&#10;有形固定資産減価償却率最小値テキスト"/>
        <xdr:cNvSpPr txBox="1"/>
      </xdr:nvSpPr>
      <xdr:spPr>
        <a:xfrm>
          <a:off x="4673600" y="110223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45720</xdr:rowOff>
    </xdr:from>
    <xdr:to>
      <xdr:col>24</xdr:col>
      <xdr:colOff>152400</xdr:colOff>
      <xdr:row>64</xdr:row>
      <xdr:rowOff>45720</xdr:rowOff>
    </xdr:to>
    <xdr:cxnSp macro="">
      <xdr:nvCxnSpPr>
        <xdr:cNvPr id="172" name="直線コネクタ 171"/>
        <xdr:cNvCxnSpPr/>
      </xdr:nvCxnSpPr>
      <xdr:spPr>
        <a:xfrm>
          <a:off x="4546600" y="11018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55</xdr:row>
      <xdr:rowOff>111269</xdr:rowOff>
    </xdr:from>
    <xdr:ext cx="405111" cy="259045"/>
    <xdr:sp macro="" textlink="">
      <xdr:nvSpPr>
        <xdr:cNvPr id="173" name="【橋りょう・トンネル】&#10;有形固定資産減価償却率最大値テキスト"/>
        <xdr:cNvSpPr txBox="1"/>
      </xdr:nvSpPr>
      <xdr:spPr>
        <a:xfrm>
          <a:off x="4673600" y="954101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56</xdr:row>
      <xdr:rowOff>164592</xdr:rowOff>
    </xdr:from>
    <xdr:to>
      <xdr:col>24</xdr:col>
      <xdr:colOff>152400</xdr:colOff>
      <xdr:row>56</xdr:row>
      <xdr:rowOff>164592</xdr:rowOff>
    </xdr:to>
    <xdr:cxnSp macro="">
      <xdr:nvCxnSpPr>
        <xdr:cNvPr id="174" name="直線コネクタ 173"/>
        <xdr:cNvCxnSpPr/>
      </xdr:nvCxnSpPr>
      <xdr:spPr>
        <a:xfrm>
          <a:off x="4546600" y="97657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61</xdr:row>
      <xdr:rowOff>26941</xdr:rowOff>
    </xdr:from>
    <xdr:ext cx="405111" cy="259045"/>
    <xdr:sp macro="" textlink="">
      <xdr:nvSpPr>
        <xdr:cNvPr id="175" name="【橋りょう・トンネル】&#10;有形固定資産減価償却率平均値テキスト"/>
        <xdr:cNvSpPr txBox="1"/>
      </xdr:nvSpPr>
      <xdr:spPr>
        <a:xfrm>
          <a:off x="4673600" y="1048539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62</xdr:row>
      <xdr:rowOff>4064</xdr:rowOff>
    </xdr:from>
    <xdr:to>
      <xdr:col>24</xdr:col>
      <xdr:colOff>114300</xdr:colOff>
      <xdr:row>62</xdr:row>
      <xdr:rowOff>105664</xdr:rowOff>
    </xdr:to>
    <xdr:sp macro="" textlink="">
      <xdr:nvSpPr>
        <xdr:cNvPr id="176" name="フローチャート: 判断 175"/>
        <xdr:cNvSpPr/>
      </xdr:nvSpPr>
      <xdr:spPr>
        <a:xfrm>
          <a:off x="4584700" y="10633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61</xdr:row>
      <xdr:rowOff>150368</xdr:rowOff>
    </xdr:from>
    <xdr:to>
      <xdr:col>20</xdr:col>
      <xdr:colOff>38100</xdr:colOff>
      <xdr:row>62</xdr:row>
      <xdr:rowOff>80518</xdr:rowOff>
    </xdr:to>
    <xdr:sp macro="" textlink="">
      <xdr:nvSpPr>
        <xdr:cNvPr id="177" name="フローチャート: 判断 176"/>
        <xdr:cNvSpPr/>
      </xdr:nvSpPr>
      <xdr:spPr>
        <a:xfrm>
          <a:off x="3746500" y="106088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61</xdr:row>
      <xdr:rowOff>122936</xdr:rowOff>
    </xdr:from>
    <xdr:to>
      <xdr:col>15</xdr:col>
      <xdr:colOff>101600</xdr:colOff>
      <xdr:row>62</xdr:row>
      <xdr:rowOff>53086</xdr:rowOff>
    </xdr:to>
    <xdr:sp macro="" textlink="">
      <xdr:nvSpPr>
        <xdr:cNvPr id="178" name="フローチャート: 判断 177"/>
        <xdr:cNvSpPr/>
      </xdr:nvSpPr>
      <xdr:spPr>
        <a:xfrm>
          <a:off x="2857500" y="10581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61</xdr:row>
      <xdr:rowOff>79502</xdr:rowOff>
    </xdr:from>
    <xdr:to>
      <xdr:col>10</xdr:col>
      <xdr:colOff>165100</xdr:colOff>
      <xdr:row>62</xdr:row>
      <xdr:rowOff>9652</xdr:rowOff>
    </xdr:to>
    <xdr:sp macro="" textlink="">
      <xdr:nvSpPr>
        <xdr:cNvPr id="179" name="フローチャート: 判断 178"/>
        <xdr:cNvSpPr/>
      </xdr:nvSpPr>
      <xdr:spPr>
        <a:xfrm>
          <a:off x="1968500" y="105379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61</xdr:row>
      <xdr:rowOff>38354</xdr:rowOff>
    </xdr:from>
    <xdr:to>
      <xdr:col>6</xdr:col>
      <xdr:colOff>38100</xdr:colOff>
      <xdr:row>61</xdr:row>
      <xdr:rowOff>139954</xdr:rowOff>
    </xdr:to>
    <xdr:sp macro="" textlink="">
      <xdr:nvSpPr>
        <xdr:cNvPr id="180" name="フローチャート: 判断 179"/>
        <xdr:cNvSpPr/>
      </xdr:nvSpPr>
      <xdr:spPr>
        <a:xfrm>
          <a:off x="1079500" y="104968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1" name="テキスト ボックス 180"/>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2" name="テキスト ボックス 181"/>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3" name="テキスト ボックス 182"/>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4" name="テキスト ボックス 183"/>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5" name="テキスト ボックス 184"/>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62</xdr:row>
      <xdr:rowOff>58928</xdr:rowOff>
    </xdr:from>
    <xdr:to>
      <xdr:col>24</xdr:col>
      <xdr:colOff>114300</xdr:colOff>
      <xdr:row>62</xdr:row>
      <xdr:rowOff>160528</xdr:rowOff>
    </xdr:to>
    <xdr:sp macro="" textlink="">
      <xdr:nvSpPr>
        <xdr:cNvPr id="186" name="楕円 185"/>
        <xdr:cNvSpPr/>
      </xdr:nvSpPr>
      <xdr:spPr>
        <a:xfrm>
          <a:off x="4584700" y="10688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62</xdr:row>
      <xdr:rowOff>37355</xdr:rowOff>
    </xdr:from>
    <xdr:ext cx="405111" cy="259045"/>
    <xdr:sp macro="" textlink="">
      <xdr:nvSpPr>
        <xdr:cNvPr id="187" name="【橋りょう・トンネル】&#10;有形固定資産減価償却率該当値テキスト"/>
        <xdr:cNvSpPr txBox="1"/>
      </xdr:nvSpPr>
      <xdr:spPr>
        <a:xfrm>
          <a:off x="4673600" y="1066725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62</xdr:row>
      <xdr:rowOff>36068</xdr:rowOff>
    </xdr:from>
    <xdr:to>
      <xdr:col>20</xdr:col>
      <xdr:colOff>38100</xdr:colOff>
      <xdr:row>62</xdr:row>
      <xdr:rowOff>137668</xdr:rowOff>
    </xdr:to>
    <xdr:sp macro="" textlink="">
      <xdr:nvSpPr>
        <xdr:cNvPr id="188" name="楕円 187"/>
        <xdr:cNvSpPr/>
      </xdr:nvSpPr>
      <xdr:spPr>
        <a:xfrm>
          <a:off x="3746500" y="106659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62</xdr:row>
      <xdr:rowOff>86868</xdr:rowOff>
    </xdr:from>
    <xdr:to>
      <xdr:col>24</xdr:col>
      <xdr:colOff>63500</xdr:colOff>
      <xdr:row>62</xdr:row>
      <xdr:rowOff>109728</xdr:rowOff>
    </xdr:to>
    <xdr:cxnSp macro="">
      <xdr:nvCxnSpPr>
        <xdr:cNvPr id="189" name="直線コネクタ 188"/>
        <xdr:cNvCxnSpPr/>
      </xdr:nvCxnSpPr>
      <xdr:spPr>
        <a:xfrm>
          <a:off x="3797300" y="10716768"/>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62</xdr:row>
      <xdr:rowOff>17780</xdr:rowOff>
    </xdr:from>
    <xdr:to>
      <xdr:col>15</xdr:col>
      <xdr:colOff>101600</xdr:colOff>
      <xdr:row>62</xdr:row>
      <xdr:rowOff>119380</xdr:rowOff>
    </xdr:to>
    <xdr:sp macro="" textlink="">
      <xdr:nvSpPr>
        <xdr:cNvPr id="190" name="楕円 189"/>
        <xdr:cNvSpPr/>
      </xdr:nvSpPr>
      <xdr:spPr>
        <a:xfrm>
          <a:off x="2857500" y="1064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62</xdr:row>
      <xdr:rowOff>68580</xdr:rowOff>
    </xdr:from>
    <xdr:to>
      <xdr:col>19</xdr:col>
      <xdr:colOff>177800</xdr:colOff>
      <xdr:row>62</xdr:row>
      <xdr:rowOff>86868</xdr:rowOff>
    </xdr:to>
    <xdr:cxnSp macro="">
      <xdr:nvCxnSpPr>
        <xdr:cNvPr id="191" name="直線コネクタ 190"/>
        <xdr:cNvCxnSpPr/>
      </xdr:nvCxnSpPr>
      <xdr:spPr>
        <a:xfrm>
          <a:off x="2908300" y="10698480"/>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61</xdr:row>
      <xdr:rowOff>170942</xdr:rowOff>
    </xdr:from>
    <xdr:to>
      <xdr:col>10</xdr:col>
      <xdr:colOff>165100</xdr:colOff>
      <xdr:row>62</xdr:row>
      <xdr:rowOff>101092</xdr:rowOff>
    </xdr:to>
    <xdr:sp macro="" textlink="">
      <xdr:nvSpPr>
        <xdr:cNvPr id="192" name="楕円 191"/>
        <xdr:cNvSpPr/>
      </xdr:nvSpPr>
      <xdr:spPr>
        <a:xfrm>
          <a:off x="1968500" y="10629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62</xdr:row>
      <xdr:rowOff>50292</xdr:rowOff>
    </xdr:from>
    <xdr:to>
      <xdr:col>15</xdr:col>
      <xdr:colOff>50800</xdr:colOff>
      <xdr:row>62</xdr:row>
      <xdr:rowOff>68580</xdr:rowOff>
    </xdr:to>
    <xdr:cxnSp macro="">
      <xdr:nvCxnSpPr>
        <xdr:cNvPr id="193" name="直線コネクタ 192"/>
        <xdr:cNvCxnSpPr/>
      </xdr:nvCxnSpPr>
      <xdr:spPr>
        <a:xfrm>
          <a:off x="2019300" y="10680192"/>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61</xdr:row>
      <xdr:rowOff>143510</xdr:rowOff>
    </xdr:from>
    <xdr:to>
      <xdr:col>6</xdr:col>
      <xdr:colOff>38100</xdr:colOff>
      <xdr:row>62</xdr:row>
      <xdr:rowOff>73660</xdr:rowOff>
    </xdr:to>
    <xdr:sp macro="" textlink="">
      <xdr:nvSpPr>
        <xdr:cNvPr id="194" name="楕円 193"/>
        <xdr:cNvSpPr/>
      </xdr:nvSpPr>
      <xdr:spPr>
        <a:xfrm>
          <a:off x="1079500" y="10601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62</xdr:row>
      <xdr:rowOff>22860</xdr:rowOff>
    </xdr:from>
    <xdr:to>
      <xdr:col>10</xdr:col>
      <xdr:colOff>114300</xdr:colOff>
      <xdr:row>62</xdr:row>
      <xdr:rowOff>50292</xdr:rowOff>
    </xdr:to>
    <xdr:cxnSp macro="">
      <xdr:nvCxnSpPr>
        <xdr:cNvPr id="195" name="直線コネクタ 194"/>
        <xdr:cNvCxnSpPr/>
      </xdr:nvCxnSpPr>
      <xdr:spPr>
        <a:xfrm>
          <a:off x="1130300" y="10652760"/>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60</xdr:row>
      <xdr:rowOff>97045</xdr:rowOff>
    </xdr:from>
    <xdr:ext cx="405111" cy="259045"/>
    <xdr:sp macro="" textlink="">
      <xdr:nvSpPr>
        <xdr:cNvPr id="196" name="n_1aveValue【橋りょう・トンネル】&#10;有形固定資産減価償却率"/>
        <xdr:cNvSpPr txBox="1"/>
      </xdr:nvSpPr>
      <xdr:spPr>
        <a:xfrm>
          <a:off x="3582044" y="103840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60</xdr:row>
      <xdr:rowOff>69613</xdr:rowOff>
    </xdr:from>
    <xdr:ext cx="405111" cy="259045"/>
    <xdr:sp macro="" textlink="">
      <xdr:nvSpPr>
        <xdr:cNvPr id="197" name="n_2aveValue【橋りょう・トンネル】&#10;有形固定資産減価償却率"/>
        <xdr:cNvSpPr txBox="1"/>
      </xdr:nvSpPr>
      <xdr:spPr>
        <a:xfrm>
          <a:off x="2705744" y="103566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60</xdr:row>
      <xdr:rowOff>26179</xdr:rowOff>
    </xdr:from>
    <xdr:ext cx="405111" cy="259045"/>
    <xdr:sp macro="" textlink="">
      <xdr:nvSpPr>
        <xdr:cNvPr id="198" name="n_3aveValue【橋りょう・トンネル】&#10;有形固定資産減価償却率"/>
        <xdr:cNvSpPr txBox="1"/>
      </xdr:nvSpPr>
      <xdr:spPr>
        <a:xfrm>
          <a:off x="1816744" y="1031317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59</xdr:row>
      <xdr:rowOff>156481</xdr:rowOff>
    </xdr:from>
    <xdr:ext cx="405111" cy="259045"/>
    <xdr:sp macro="" textlink="">
      <xdr:nvSpPr>
        <xdr:cNvPr id="199" name="n_4aveValue【橋りょう・トンネル】&#10;有形固定資産減価償却率"/>
        <xdr:cNvSpPr txBox="1"/>
      </xdr:nvSpPr>
      <xdr:spPr>
        <a:xfrm>
          <a:off x="927744" y="1027203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62</xdr:row>
      <xdr:rowOff>128795</xdr:rowOff>
    </xdr:from>
    <xdr:ext cx="405111" cy="259045"/>
    <xdr:sp macro="" textlink="">
      <xdr:nvSpPr>
        <xdr:cNvPr id="200" name="n_1mainValue【橋りょう・トンネル】&#10;有形固定資産減価償却率"/>
        <xdr:cNvSpPr txBox="1"/>
      </xdr:nvSpPr>
      <xdr:spPr>
        <a:xfrm>
          <a:off x="3582044" y="1075869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62</xdr:row>
      <xdr:rowOff>110507</xdr:rowOff>
    </xdr:from>
    <xdr:ext cx="405111" cy="259045"/>
    <xdr:sp macro="" textlink="">
      <xdr:nvSpPr>
        <xdr:cNvPr id="201" name="n_2mainValue【橋りょう・トンネル】&#10;有形固定資産減価償却率"/>
        <xdr:cNvSpPr txBox="1"/>
      </xdr:nvSpPr>
      <xdr:spPr>
        <a:xfrm>
          <a:off x="2705744" y="107404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62</xdr:row>
      <xdr:rowOff>92219</xdr:rowOff>
    </xdr:from>
    <xdr:ext cx="405111" cy="259045"/>
    <xdr:sp macro="" textlink="">
      <xdr:nvSpPr>
        <xdr:cNvPr id="202" name="n_3mainValue【橋りょう・トンネル】&#10;有形固定資産減価償却率"/>
        <xdr:cNvSpPr txBox="1"/>
      </xdr:nvSpPr>
      <xdr:spPr>
        <a:xfrm>
          <a:off x="1816744" y="1072211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62</xdr:row>
      <xdr:rowOff>64787</xdr:rowOff>
    </xdr:from>
    <xdr:ext cx="405111" cy="259045"/>
    <xdr:sp macro="" textlink="">
      <xdr:nvSpPr>
        <xdr:cNvPr id="203" name="n_4mainValue【橋りょう・トンネル】&#10;有形固定資産減価償却率"/>
        <xdr:cNvSpPr txBox="1"/>
      </xdr:nvSpPr>
      <xdr:spPr>
        <a:xfrm>
          <a:off x="927744" y="106946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4" name="正方形/長方形 203"/>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5" name="正方形/長方形 204"/>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6" name="正方形/長方形 205"/>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07" name="正方形/長方形 206"/>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08" name="正方形/長方形 207"/>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162,999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09" name="正方形/長方形 208"/>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0" name="正方形/長方形 209"/>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284,849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1" name="正方形/長方形 210"/>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2" name="テキスト ボックス 211"/>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3" name="直線コネクタ 212"/>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4" name="直線コネクタ 213"/>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63</xdr:row>
      <xdr:rowOff>105427</xdr:rowOff>
    </xdr:from>
    <xdr:ext cx="248786" cy="259045"/>
    <xdr:sp macro="" textlink="">
      <xdr:nvSpPr>
        <xdr:cNvPr id="215" name="テキスト ボックス 214"/>
        <xdr:cNvSpPr txBox="1"/>
      </xdr:nvSpPr>
      <xdr:spPr>
        <a:xfrm>
          <a:off x="6355214" y="1090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16" name="直線コネクタ 215"/>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61</xdr:row>
      <xdr:rowOff>67327</xdr:rowOff>
    </xdr:from>
    <xdr:ext cx="685572" cy="259045"/>
    <xdr:sp macro="" textlink="">
      <xdr:nvSpPr>
        <xdr:cNvPr id="217" name="テキスト ボックス 216"/>
        <xdr:cNvSpPr txBox="1"/>
      </xdr:nvSpPr>
      <xdr:spPr>
        <a:xfrm>
          <a:off x="5918428" y="10525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18" name="直線コネクタ 217"/>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59</xdr:row>
      <xdr:rowOff>29227</xdr:rowOff>
    </xdr:from>
    <xdr:ext cx="685572" cy="259045"/>
    <xdr:sp macro="" textlink="">
      <xdr:nvSpPr>
        <xdr:cNvPr id="219" name="テキスト ボックス 218"/>
        <xdr:cNvSpPr txBox="1"/>
      </xdr:nvSpPr>
      <xdr:spPr>
        <a:xfrm>
          <a:off x="5918428" y="10144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20" name="直線コネクタ 219"/>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56</xdr:row>
      <xdr:rowOff>162577</xdr:rowOff>
    </xdr:from>
    <xdr:ext cx="685572" cy="259045"/>
    <xdr:sp macro="" textlink="">
      <xdr:nvSpPr>
        <xdr:cNvPr id="221" name="テキスト ボックス 220"/>
        <xdr:cNvSpPr txBox="1"/>
      </xdr:nvSpPr>
      <xdr:spPr>
        <a:xfrm>
          <a:off x="5918428" y="976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2" name="直線コネクタ 221"/>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54</xdr:row>
      <xdr:rowOff>124477</xdr:rowOff>
    </xdr:from>
    <xdr:ext cx="685572" cy="259045"/>
    <xdr:sp macro="" textlink="">
      <xdr:nvSpPr>
        <xdr:cNvPr id="223" name="テキスト ボックス 222"/>
        <xdr:cNvSpPr txBox="1"/>
      </xdr:nvSpPr>
      <xdr:spPr>
        <a:xfrm>
          <a:off x="5918428" y="938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4" name="直線コネクタ 223"/>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52</xdr:row>
      <xdr:rowOff>86377</xdr:rowOff>
    </xdr:from>
    <xdr:ext cx="685572" cy="259045"/>
    <xdr:sp macro="" textlink="">
      <xdr:nvSpPr>
        <xdr:cNvPr id="225" name="テキスト ボックス 224"/>
        <xdr:cNvSpPr txBox="1"/>
      </xdr:nvSpPr>
      <xdr:spPr>
        <a:xfrm>
          <a:off x="5918428" y="900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6" name="【橋りょう・トンネル】&#10;一人当たり有形固定資産（償却資産）額グラフ枠"/>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42652</xdr:rowOff>
    </xdr:from>
    <xdr:to>
      <xdr:col>54</xdr:col>
      <xdr:colOff>189865</xdr:colOff>
      <xdr:row>64</xdr:row>
      <xdr:rowOff>74052</xdr:rowOff>
    </xdr:to>
    <xdr:cxnSp macro="">
      <xdr:nvCxnSpPr>
        <xdr:cNvPr id="227" name="直線コネクタ 226"/>
        <xdr:cNvCxnSpPr/>
      </xdr:nvCxnSpPr>
      <xdr:spPr>
        <a:xfrm flipV="1">
          <a:off x="10476865" y="9643852"/>
          <a:ext cx="0" cy="1403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77879</xdr:rowOff>
    </xdr:from>
    <xdr:ext cx="469744" cy="259045"/>
    <xdr:sp macro="" textlink="">
      <xdr:nvSpPr>
        <xdr:cNvPr id="228" name="【橋りょう・トンネル】&#10;一人当たり有形固定資産（償却資産）額最小値テキスト"/>
        <xdr:cNvSpPr txBox="1"/>
      </xdr:nvSpPr>
      <xdr:spPr>
        <a:xfrm>
          <a:off x="10515600" y="110506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5,637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74052</xdr:rowOff>
    </xdr:from>
    <xdr:to>
      <xdr:col>55</xdr:col>
      <xdr:colOff>88900</xdr:colOff>
      <xdr:row>64</xdr:row>
      <xdr:rowOff>74052</xdr:rowOff>
    </xdr:to>
    <xdr:cxnSp macro="">
      <xdr:nvCxnSpPr>
        <xdr:cNvPr id="229" name="直線コネクタ 228"/>
        <xdr:cNvCxnSpPr/>
      </xdr:nvCxnSpPr>
      <xdr:spPr>
        <a:xfrm>
          <a:off x="10388600" y="110468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160779</xdr:rowOff>
    </xdr:from>
    <xdr:ext cx="690189" cy="259045"/>
    <xdr:sp macro="" textlink="">
      <xdr:nvSpPr>
        <xdr:cNvPr id="230" name="【橋りょう・トンネル】&#10;一人当たり有形固定資産（償却資産）額最大値テキスト"/>
        <xdr:cNvSpPr txBox="1"/>
      </xdr:nvSpPr>
      <xdr:spPr>
        <a:xfrm>
          <a:off x="10515600" y="9419079"/>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3,688,054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42652</xdr:rowOff>
    </xdr:from>
    <xdr:to>
      <xdr:col>55</xdr:col>
      <xdr:colOff>88900</xdr:colOff>
      <xdr:row>56</xdr:row>
      <xdr:rowOff>42652</xdr:rowOff>
    </xdr:to>
    <xdr:cxnSp macro="">
      <xdr:nvCxnSpPr>
        <xdr:cNvPr id="231" name="直線コネクタ 230"/>
        <xdr:cNvCxnSpPr/>
      </xdr:nvCxnSpPr>
      <xdr:spPr>
        <a:xfrm>
          <a:off x="10388600" y="96438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62</xdr:row>
      <xdr:rowOff>45924</xdr:rowOff>
    </xdr:from>
    <xdr:ext cx="599010" cy="259045"/>
    <xdr:sp macro="" textlink="">
      <xdr:nvSpPr>
        <xdr:cNvPr id="232" name="【橋りょう・トンネル】&#10;一人当たり有形固定資産（償却資産）額平均値テキスト"/>
        <xdr:cNvSpPr txBox="1"/>
      </xdr:nvSpPr>
      <xdr:spPr>
        <a:xfrm>
          <a:off x="10515600" y="1067582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456,177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63</xdr:row>
      <xdr:rowOff>23047</xdr:rowOff>
    </xdr:from>
    <xdr:to>
      <xdr:col>55</xdr:col>
      <xdr:colOff>50800</xdr:colOff>
      <xdr:row>63</xdr:row>
      <xdr:rowOff>124647</xdr:rowOff>
    </xdr:to>
    <xdr:sp macro="" textlink="">
      <xdr:nvSpPr>
        <xdr:cNvPr id="233" name="フローチャート: 判断 232"/>
        <xdr:cNvSpPr/>
      </xdr:nvSpPr>
      <xdr:spPr>
        <a:xfrm>
          <a:off x="10426700" y="108243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63</xdr:row>
      <xdr:rowOff>29544</xdr:rowOff>
    </xdr:from>
    <xdr:to>
      <xdr:col>50</xdr:col>
      <xdr:colOff>165100</xdr:colOff>
      <xdr:row>63</xdr:row>
      <xdr:rowOff>131144</xdr:rowOff>
    </xdr:to>
    <xdr:sp macro="" textlink="">
      <xdr:nvSpPr>
        <xdr:cNvPr id="234" name="フローチャート: 判断 233"/>
        <xdr:cNvSpPr/>
      </xdr:nvSpPr>
      <xdr:spPr>
        <a:xfrm>
          <a:off x="9588500" y="10830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63</xdr:row>
      <xdr:rowOff>39625</xdr:rowOff>
    </xdr:from>
    <xdr:to>
      <xdr:col>46</xdr:col>
      <xdr:colOff>38100</xdr:colOff>
      <xdr:row>63</xdr:row>
      <xdr:rowOff>141225</xdr:rowOff>
    </xdr:to>
    <xdr:sp macro="" textlink="">
      <xdr:nvSpPr>
        <xdr:cNvPr id="235" name="フローチャート: 判断 234"/>
        <xdr:cNvSpPr/>
      </xdr:nvSpPr>
      <xdr:spPr>
        <a:xfrm>
          <a:off x="8699500" y="108409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63</xdr:row>
      <xdr:rowOff>67330</xdr:rowOff>
    </xdr:from>
    <xdr:to>
      <xdr:col>41</xdr:col>
      <xdr:colOff>101600</xdr:colOff>
      <xdr:row>63</xdr:row>
      <xdr:rowOff>168930</xdr:rowOff>
    </xdr:to>
    <xdr:sp macro="" textlink="">
      <xdr:nvSpPr>
        <xdr:cNvPr id="236" name="フローチャート: 判断 235"/>
        <xdr:cNvSpPr/>
      </xdr:nvSpPr>
      <xdr:spPr>
        <a:xfrm>
          <a:off x="7810500" y="10868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63</xdr:row>
      <xdr:rowOff>70917</xdr:rowOff>
    </xdr:from>
    <xdr:to>
      <xdr:col>36</xdr:col>
      <xdr:colOff>165100</xdr:colOff>
      <xdr:row>64</xdr:row>
      <xdr:rowOff>1067</xdr:rowOff>
    </xdr:to>
    <xdr:sp macro="" textlink="">
      <xdr:nvSpPr>
        <xdr:cNvPr id="237" name="フローチャート: 判断 236"/>
        <xdr:cNvSpPr/>
      </xdr:nvSpPr>
      <xdr:spPr>
        <a:xfrm>
          <a:off x="6921500" y="108722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38" name="テキスト ボックス 237"/>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39" name="テキスト ボックス 238"/>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0" name="テキスト ボックス 239"/>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1" name="テキスト ボックス 240"/>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2" name="テキスト ボックス 241"/>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63</xdr:row>
      <xdr:rowOff>128246</xdr:rowOff>
    </xdr:from>
    <xdr:to>
      <xdr:col>55</xdr:col>
      <xdr:colOff>50800</xdr:colOff>
      <xdr:row>64</xdr:row>
      <xdr:rowOff>58396</xdr:rowOff>
    </xdr:to>
    <xdr:sp macro="" textlink="">
      <xdr:nvSpPr>
        <xdr:cNvPr id="243" name="楕円 242"/>
        <xdr:cNvSpPr/>
      </xdr:nvSpPr>
      <xdr:spPr>
        <a:xfrm>
          <a:off x="10426700" y="109295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63</xdr:row>
      <xdr:rowOff>43173</xdr:rowOff>
    </xdr:from>
    <xdr:ext cx="599010" cy="259045"/>
    <xdr:sp macro="" textlink="">
      <xdr:nvSpPr>
        <xdr:cNvPr id="244" name="【橋りょう・トンネル】&#10;一人当たり有形固定資産（償却資産）額該当値テキスト"/>
        <xdr:cNvSpPr txBox="1"/>
      </xdr:nvSpPr>
      <xdr:spPr>
        <a:xfrm>
          <a:off x="10515600" y="108445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180,062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63</xdr:row>
      <xdr:rowOff>129533</xdr:rowOff>
    </xdr:from>
    <xdr:to>
      <xdr:col>50</xdr:col>
      <xdr:colOff>165100</xdr:colOff>
      <xdr:row>64</xdr:row>
      <xdr:rowOff>59683</xdr:rowOff>
    </xdr:to>
    <xdr:sp macro="" textlink="">
      <xdr:nvSpPr>
        <xdr:cNvPr id="245" name="楕円 244"/>
        <xdr:cNvSpPr/>
      </xdr:nvSpPr>
      <xdr:spPr>
        <a:xfrm>
          <a:off x="9588500" y="109308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64</xdr:row>
      <xdr:rowOff>7596</xdr:rowOff>
    </xdr:from>
    <xdr:to>
      <xdr:col>55</xdr:col>
      <xdr:colOff>0</xdr:colOff>
      <xdr:row>64</xdr:row>
      <xdr:rowOff>8883</xdr:rowOff>
    </xdr:to>
    <xdr:cxnSp macro="">
      <xdr:nvCxnSpPr>
        <xdr:cNvPr id="246" name="直線コネクタ 245"/>
        <xdr:cNvCxnSpPr/>
      </xdr:nvCxnSpPr>
      <xdr:spPr>
        <a:xfrm flipV="1">
          <a:off x="9639300" y="10980396"/>
          <a:ext cx="838200" cy="1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63</xdr:row>
      <xdr:rowOff>130846</xdr:rowOff>
    </xdr:from>
    <xdr:to>
      <xdr:col>46</xdr:col>
      <xdr:colOff>38100</xdr:colOff>
      <xdr:row>64</xdr:row>
      <xdr:rowOff>60996</xdr:rowOff>
    </xdr:to>
    <xdr:sp macro="" textlink="">
      <xdr:nvSpPr>
        <xdr:cNvPr id="247" name="楕円 246"/>
        <xdr:cNvSpPr/>
      </xdr:nvSpPr>
      <xdr:spPr>
        <a:xfrm>
          <a:off x="8699500" y="10932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64</xdr:row>
      <xdr:rowOff>8883</xdr:rowOff>
    </xdr:from>
    <xdr:to>
      <xdr:col>50</xdr:col>
      <xdr:colOff>114300</xdr:colOff>
      <xdr:row>64</xdr:row>
      <xdr:rowOff>10196</xdr:rowOff>
    </xdr:to>
    <xdr:cxnSp macro="">
      <xdr:nvCxnSpPr>
        <xdr:cNvPr id="248" name="直線コネクタ 247"/>
        <xdr:cNvCxnSpPr/>
      </xdr:nvCxnSpPr>
      <xdr:spPr>
        <a:xfrm flipV="1">
          <a:off x="8750300" y="10981683"/>
          <a:ext cx="889000" cy="13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63</xdr:row>
      <xdr:rowOff>132421</xdr:rowOff>
    </xdr:from>
    <xdr:to>
      <xdr:col>41</xdr:col>
      <xdr:colOff>101600</xdr:colOff>
      <xdr:row>64</xdr:row>
      <xdr:rowOff>62571</xdr:rowOff>
    </xdr:to>
    <xdr:sp macro="" textlink="">
      <xdr:nvSpPr>
        <xdr:cNvPr id="249" name="楕円 248"/>
        <xdr:cNvSpPr/>
      </xdr:nvSpPr>
      <xdr:spPr>
        <a:xfrm>
          <a:off x="7810500" y="109337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64</xdr:row>
      <xdr:rowOff>10196</xdr:rowOff>
    </xdr:from>
    <xdr:to>
      <xdr:col>45</xdr:col>
      <xdr:colOff>177800</xdr:colOff>
      <xdr:row>64</xdr:row>
      <xdr:rowOff>11771</xdr:rowOff>
    </xdr:to>
    <xdr:cxnSp macro="">
      <xdr:nvCxnSpPr>
        <xdr:cNvPr id="250" name="直線コネクタ 249"/>
        <xdr:cNvCxnSpPr/>
      </xdr:nvCxnSpPr>
      <xdr:spPr>
        <a:xfrm flipV="1">
          <a:off x="7861300" y="10982996"/>
          <a:ext cx="889000" cy="1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63</xdr:row>
      <xdr:rowOff>133311</xdr:rowOff>
    </xdr:from>
    <xdr:to>
      <xdr:col>36</xdr:col>
      <xdr:colOff>165100</xdr:colOff>
      <xdr:row>64</xdr:row>
      <xdr:rowOff>63461</xdr:rowOff>
    </xdr:to>
    <xdr:sp macro="" textlink="">
      <xdr:nvSpPr>
        <xdr:cNvPr id="251" name="楕円 250"/>
        <xdr:cNvSpPr/>
      </xdr:nvSpPr>
      <xdr:spPr>
        <a:xfrm>
          <a:off x="6921500" y="10934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64</xdr:row>
      <xdr:rowOff>11771</xdr:rowOff>
    </xdr:from>
    <xdr:to>
      <xdr:col>41</xdr:col>
      <xdr:colOff>50800</xdr:colOff>
      <xdr:row>64</xdr:row>
      <xdr:rowOff>12661</xdr:rowOff>
    </xdr:to>
    <xdr:cxnSp macro="">
      <xdr:nvCxnSpPr>
        <xdr:cNvPr id="252" name="直線コネクタ 251"/>
        <xdr:cNvCxnSpPr/>
      </xdr:nvCxnSpPr>
      <xdr:spPr>
        <a:xfrm flipV="1">
          <a:off x="6972300" y="10984571"/>
          <a:ext cx="889000" cy="8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183095</xdr:colOff>
      <xdr:row>61</xdr:row>
      <xdr:rowOff>147671</xdr:rowOff>
    </xdr:from>
    <xdr:ext cx="599010" cy="259045"/>
    <xdr:sp macro="" textlink="">
      <xdr:nvSpPr>
        <xdr:cNvPr id="253" name="n_1aveValue【橋りょう・トンネル】&#10;一人当たり有形固定資産（償却資産）額"/>
        <xdr:cNvSpPr txBox="1"/>
      </xdr:nvSpPr>
      <xdr:spPr>
        <a:xfrm>
          <a:off x="9327095" y="106061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439,123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61</xdr:row>
      <xdr:rowOff>157752</xdr:rowOff>
    </xdr:from>
    <xdr:ext cx="599010" cy="259045"/>
    <xdr:sp macro="" textlink="">
      <xdr:nvSpPr>
        <xdr:cNvPr id="254" name="n_2aveValue【橋りょう・トンネル】&#10;一人当たり有形固定資産（償却資産）額"/>
        <xdr:cNvSpPr txBox="1"/>
      </xdr:nvSpPr>
      <xdr:spPr>
        <a:xfrm>
          <a:off x="8450795" y="106162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412,664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62</xdr:row>
      <xdr:rowOff>14007</xdr:rowOff>
    </xdr:from>
    <xdr:ext cx="599010" cy="259045"/>
    <xdr:sp macro="" textlink="">
      <xdr:nvSpPr>
        <xdr:cNvPr id="255" name="n_3aveValue【橋りょう・トンネル】&#10;一人当たり有形固定資産（償却資産）額"/>
        <xdr:cNvSpPr txBox="1"/>
      </xdr:nvSpPr>
      <xdr:spPr>
        <a:xfrm>
          <a:off x="7561795" y="106439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339,947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62</xdr:row>
      <xdr:rowOff>17594</xdr:rowOff>
    </xdr:from>
    <xdr:ext cx="599010" cy="259045"/>
    <xdr:sp macro="" textlink="">
      <xdr:nvSpPr>
        <xdr:cNvPr id="256" name="n_4aveValue【橋りょう・トンネル】&#10;一人当たり有形固定資産（償却資産）額"/>
        <xdr:cNvSpPr txBox="1"/>
      </xdr:nvSpPr>
      <xdr:spPr>
        <a:xfrm>
          <a:off x="6672795" y="106474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330,533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48</xdr:col>
      <xdr:colOff>183095</xdr:colOff>
      <xdr:row>64</xdr:row>
      <xdr:rowOff>50810</xdr:rowOff>
    </xdr:from>
    <xdr:ext cx="599010" cy="259045"/>
    <xdr:sp macro="" textlink="">
      <xdr:nvSpPr>
        <xdr:cNvPr id="257" name="n_1mainValue【橋りょう・トンネル】&#10;一人当たり有形固定資産（償却資産）額"/>
        <xdr:cNvSpPr txBox="1"/>
      </xdr:nvSpPr>
      <xdr:spPr>
        <a:xfrm>
          <a:off x="9327095" y="110236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176,685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64</xdr:row>
      <xdr:rowOff>52123</xdr:rowOff>
    </xdr:from>
    <xdr:ext cx="599010" cy="259045"/>
    <xdr:sp macro="" textlink="">
      <xdr:nvSpPr>
        <xdr:cNvPr id="258" name="n_2mainValue【橋りょう・トンネル】&#10;一人当たり有形固定資産（償却資産）額"/>
        <xdr:cNvSpPr txBox="1"/>
      </xdr:nvSpPr>
      <xdr:spPr>
        <a:xfrm>
          <a:off x="8450795" y="110249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173,240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64</xdr:row>
      <xdr:rowOff>53698</xdr:rowOff>
    </xdr:from>
    <xdr:ext cx="599010" cy="259045"/>
    <xdr:sp macro="" textlink="">
      <xdr:nvSpPr>
        <xdr:cNvPr id="259" name="n_3mainValue【橋りょう・トンネル】&#10;一人当たり有形固定資産（償却資産）額"/>
        <xdr:cNvSpPr txBox="1"/>
      </xdr:nvSpPr>
      <xdr:spPr>
        <a:xfrm>
          <a:off x="7561795" y="110264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169,104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64</xdr:row>
      <xdr:rowOff>54588</xdr:rowOff>
    </xdr:from>
    <xdr:ext cx="599010" cy="259045"/>
    <xdr:sp macro="" textlink="">
      <xdr:nvSpPr>
        <xdr:cNvPr id="260" name="n_4mainValue【橋りょう・トンネル】&#10;一人当たり有形固定資産（償却資産）額"/>
        <xdr:cNvSpPr txBox="1"/>
      </xdr:nvSpPr>
      <xdr:spPr>
        <a:xfrm>
          <a:off x="6672795" y="110273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166,769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1" name="正方形/長方形 260"/>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2" name="正方形/長方形 261"/>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3" name="正方形/長方形 262"/>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4" name="正方形/長方形 263"/>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5" name="正方形/長方形 264"/>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6" name="正方形/長方形 265"/>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67" name="正方形/長方形 266"/>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68" name="正方形/長方形 267"/>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69" name="テキスト ボックス 268"/>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0" name="直線コネクタ 269"/>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1" name="テキスト ボックス 270"/>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168729</xdr:rowOff>
    </xdr:from>
    <xdr:to>
      <xdr:col>28</xdr:col>
      <xdr:colOff>114300</xdr:colOff>
      <xdr:row>86</xdr:row>
      <xdr:rowOff>168729</xdr:rowOff>
    </xdr:to>
    <xdr:cxnSp macro="">
      <xdr:nvCxnSpPr>
        <xdr:cNvPr id="272" name="直線コネクタ 271"/>
        <xdr:cNvCxnSpPr/>
      </xdr:nvCxnSpPr>
      <xdr:spPr>
        <a:xfrm>
          <a:off x="762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86</xdr:row>
      <xdr:rowOff>26506</xdr:rowOff>
    </xdr:from>
    <xdr:ext cx="467179" cy="259045"/>
    <xdr:sp macro="" textlink="">
      <xdr:nvSpPr>
        <xdr:cNvPr id="273" name="テキスト ボックス 272"/>
        <xdr:cNvSpPr txBox="1"/>
      </xdr:nvSpPr>
      <xdr:spPr>
        <a:xfrm>
          <a:off x="294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85</xdr:row>
      <xdr:rowOff>13607</xdr:rowOff>
    </xdr:from>
    <xdr:to>
      <xdr:col>28</xdr:col>
      <xdr:colOff>114300</xdr:colOff>
      <xdr:row>85</xdr:row>
      <xdr:rowOff>13607</xdr:rowOff>
    </xdr:to>
    <xdr:cxnSp macro="">
      <xdr:nvCxnSpPr>
        <xdr:cNvPr id="274" name="直線コネクタ 273"/>
        <xdr:cNvCxnSpPr/>
      </xdr:nvCxnSpPr>
      <xdr:spPr>
        <a:xfrm>
          <a:off x="762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84</xdr:row>
      <xdr:rowOff>42834</xdr:rowOff>
    </xdr:from>
    <xdr:ext cx="403059" cy="259045"/>
    <xdr:sp macro="" textlink="">
      <xdr:nvSpPr>
        <xdr:cNvPr id="275" name="テキスト ボックス 274"/>
        <xdr:cNvSpPr txBox="1"/>
      </xdr:nvSpPr>
      <xdr:spPr>
        <a:xfrm>
          <a:off x="358941" y="1444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29936</xdr:rowOff>
    </xdr:from>
    <xdr:to>
      <xdr:col>28</xdr:col>
      <xdr:colOff>114300</xdr:colOff>
      <xdr:row>83</xdr:row>
      <xdr:rowOff>29936</xdr:rowOff>
    </xdr:to>
    <xdr:cxnSp macro="">
      <xdr:nvCxnSpPr>
        <xdr:cNvPr id="276" name="直線コネクタ 275"/>
        <xdr:cNvCxnSpPr/>
      </xdr:nvCxnSpPr>
      <xdr:spPr>
        <a:xfrm>
          <a:off x="762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82</xdr:row>
      <xdr:rowOff>59163</xdr:rowOff>
    </xdr:from>
    <xdr:ext cx="403059" cy="259045"/>
    <xdr:sp macro="" textlink="">
      <xdr:nvSpPr>
        <xdr:cNvPr id="277" name="テキスト ボックス 276"/>
        <xdr:cNvSpPr txBox="1"/>
      </xdr:nvSpPr>
      <xdr:spPr>
        <a:xfrm>
          <a:off x="358941" y="1411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46264</xdr:rowOff>
    </xdr:from>
    <xdr:to>
      <xdr:col>28</xdr:col>
      <xdr:colOff>114300</xdr:colOff>
      <xdr:row>81</xdr:row>
      <xdr:rowOff>46264</xdr:rowOff>
    </xdr:to>
    <xdr:cxnSp macro="">
      <xdr:nvCxnSpPr>
        <xdr:cNvPr id="278" name="直線コネクタ 277"/>
        <xdr:cNvCxnSpPr/>
      </xdr:nvCxnSpPr>
      <xdr:spPr>
        <a:xfrm>
          <a:off x="762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80</xdr:row>
      <xdr:rowOff>75491</xdr:rowOff>
    </xdr:from>
    <xdr:ext cx="403059" cy="259045"/>
    <xdr:sp macro="" textlink="">
      <xdr:nvSpPr>
        <xdr:cNvPr id="279" name="テキスト ボックス 278"/>
        <xdr:cNvSpPr txBox="1"/>
      </xdr:nvSpPr>
      <xdr:spPr>
        <a:xfrm>
          <a:off x="35894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62593</xdr:rowOff>
    </xdr:from>
    <xdr:to>
      <xdr:col>28</xdr:col>
      <xdr:colOff>114300</xdr:colOff>
      <xdr:row>79</xdr:row>
      <xdr:rowOff>62593</xdr:rowOff>
    </xdr:to>
    <xdr:cxnSp macro="">
      <xdr:nvCxnSpPr>
        <xdr:cNvPr id="280" name="直線コネクタ 279"/>
        <xdr:cNvCxnSpPr/>
      </xdr:nvCxnSpPr>
      <xdr:spPr>
        <a:xfrm>
          <a:off x="762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78</xdr:row>
      <xdr:rowOff>91820</xdr:rowOff>
    </xdr:from>
    <xdr:ext cx="403059" cy="259045"/>
    <xdr:sp macro="" textlink="">
      <xdr:nvSpPr>
        <xdr:cNvPr id="281" name="テキスト ボックス 280"/>
        <xdr:cNvSpPr txBox="1"/>
      </xdr:nvSpPr>
      <xdr:spPr>
        <a:xfrm>
          <a:off x="358941" y="1346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78921</xdr:rowOff>
    </xdr:from>
    <xdr:to>
      <xdr:col>28</xdr:col>
      <xdr:colOff>114300</xdr:colOff>
      <xdr:row>77</xdr:row>
      <xdr:rowOff>78921</xdr:rowOff>
    </xdr:to>
    <xdr:cxnSp macro="">
      <xdr:nvCxnSpPr>
        <xdr:cNvPr id="282" name="直線コネクタ 281"/>
        <xdr:cNvCxnSpPr/>
      </xdr:nvCxnSpPr>
      <xdr:spPr>
        <a:xfrm>
          <a:off x="762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76</xdr:row>
      <xdr:rowOff>108148</xdr:rowOff>
    </xdr:from>
    <xdr:ext cx="338939" cy="259045"/>
    <xdr:sp macro="" textlink="">
      <xdr:nvSpPr>
        <xdr:cNvPr id="283" name="テキスト ボックス 282"/>
        <xdr:cNvSpPr txBox="1"/>
      </xdr:nvSpPr>
      <xdr:spPr>
        <a:xfrm>
          <a:off x="423061" y="1313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4" name="直線コネクタ 283"/>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75</xdr:row>
      <xdr:rowOff>95250</xdr:rowOff>
    </xdr:from>
    <xdr:to>
      <xdr:col>28</xdr:col>
      <xdr:colOff>152400</xdr:colOff>
      <xdr:row>88</xdr:row>
      <xdr:rowOff>152400</xdr:rowOff>
    </xdr:to>
    <xdr:sp macro="" textlink="">
      <xdr:nvSpPr>
        <xdr:cNvPr id="285" name="【公営住宅】&#10;有形固定資産減価償却率グラフ枠"/>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78</xdr:row>
      <xdr:rowOff>134438</xdr:rowOff>
    </xdr:from>
    <xdr:to>
      <xdr:col>24</xdr:col>
      <xdr:colOff>62865</xdr:colOff>
      <xdr:row>86</xdr:row>
      <xdr:rowOff>52795</xdr:rowOff>
    </xdr:to>
    <xdr:cxnSp macro="">
      <xdr:nvCxnSpPr>
        <xdr:cNvPr id="286" name="直線コネクタ 285"/>
        <xdr:cNvCxnSpPr/>
      </xdr:nvCxnSpPr>
      <xdr:spPr>
        <a:xfrm flipV="1">
          <a:off x="4634865" y="13507538"/>
          <a:ext cx="0" cy="12899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56622</xdr:rowOff>
    </xdr:from>
    <xdr:ext cx="405111" cy="259045"/>
    <xdr:sp macro="" textlink="">
      <xdr:nvSpPr>
        <xdr:cNvPr id="287" name="【公営住宅】&#10;有形固定資産減価償却率最小値テキスト"/>
        <xdr:cNvSpPr txBox="1"/>
      </xdr:nvSpPr>
      <xdr:spPr>
        <a:xfrm>
          <a:off x="4673600" y="148013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52795</xdr:rowOff>
    </xdr:from>
    <xdr:to>
      <xdr:col>24</xdr:col>
      <xdr:colOff>152400</xdr:colOff>
      <xdr:row>86</xdr:row>
      <xdr:rowOff>52795</xdr:rowOff>
    </xdr:to>
    <xdr:cxnSp macro="">
      <xdr:nvCxnSpPr>
        <xdr:cNvPr id="288" name="直線コネクタ 287"/>
        <xdr:cNvCxnSpPr/>
      </xdr:nvCxnSpPr>
      <xdr:spPr>
        <a:xfrm>
          <a:off x="4546600" y="147974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77</xdr:row>
      <xdr:rowOff>81115</xdr:rowOff>
    </xdr:from>
    <xdr:ext cx="405111" cy="259045"/>
    <xdr:sp macro="" textlink="">
      <xdr:nvSpPr>
        <xdr:cNvPr id="289" name="【公営住宅】&#10;有形固定資産減価償却率最大値テキスト"/>
        <xdr:cNvSpPr txBox="1"/>
      </xdr:nvSpPr>
      <xdr:spPr>
        <a:xfrm>
          <a:off x="4673600" y="1328276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134438</xdr:rowOff>
    </xdr:from>
    <xdr:to>
      <xdr:col>24</xdr:col>
      <xdr:colOff>152400</xdr:colOff>
      <xdr:row>78</xdr:row>
      <xdr:rowOff>134438</xdr:rowOff>
    </xdr:to>
    <xdr:cxnSp macro="">
      <xdr:nvCxnSpPr>
        <xdr:cNvPr id="290" name="直線コネクタ 289"/>
        <xdr:cNvCxnSpPr/>
      </xdr:nvCxnSpPr>
      <xdr:spPr>
        <a:xfrm>
          <a:off x="4546600" y="135075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83</xdr:row>
      <xdr:rowOff>135545</xdr:rowOff>
    </xdr:from>
    <xdr:ext cx="405111" cy="259045"/>
    <xdr:sp macro="" textlink="">
      <xdr:nvSpPr>
        <xdr:cNvPr id="291" name="【公営住宅】&#10;有形固定資産減価償却率平均値テキスト"/>
        <xdr:cNvSpPr txBox="1"/>
      </xdr:nvSpPr>
      <xdr:spPr>
        <a:xfrm>
          <a:off x="4673600" y="14365895"/>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83</xdr:row>
      <xdr:rowOff>157118</xdr:rowOff>
    </xdr:from>
    <xdr:to>
      <xdr:col>24</xdr:col>
      <xdr:colOff>114300</xdr:colOff>
      <xdr:row>84</xdr:row>
      <xdr:rowOff>87268</xdr:rowOff>
    </xdr:to>
    <xdr:sp macro="" textlink="">
      <xdr:nvSpPr>
        <xdr:cNvPr id="292" name="フローチャート: 判断 291"/>
        <xdr:cNvSpPr/>
      </xdr:nvSpPr>
      <xdr:spPr>
        <a:xfrm>
          <a:off x="4584700" y="143874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83</xdr:row>
      <xdr:rowOff>140788</xdr:rowOff>
    </xdr:from>
    <xdr:to>
      <xdr:col>20</xdr:col>
      <xdr:colOff>38100</xdr:colOff>
      <xdr:row>84</xdr:row>
      <xdr:rowOff>70938</xdr:rowOff>
    </xdr:to>
    <xdr:sp macro="" textlink="">
      <xdr:nvSpPr>
        <xdr:cNvPr id="293" name="フローチャート: 判断 292"/>
        <xdr:cNvSpPr/>
      </xdr:nvSpPr>
      <xdr:spPr>
        <a:xfrm>
          <a:off x="3746500" y="143711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83</xdr:row>
      <xdr:rowOff>114663</xdr:rowOff>
    </xdr:from>
    <xdr:to>
      <xdr:col>15</xdr:col>
      <xdr:colOff>101600</xdr:colOff>
      <xdr:row>84</xdr:row>
      <xdr:rowOff>44813</xdr:rowOff>
    </xdr:to>
    <xdr:sp macro="" textlink="">
      <xdr:nvSpPr>
        <xdr:cNvPr id="294" name="フローチャート: 判断 293"/>
        <xdr:cNvSpPr/>
      </xdr:nvSpPr>
      <xdr:spPr>
        <a:xfrm>
          <a:off x="2857500" y="143450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83</xdr:row>
      <xdr:rowOff>119562</xdr:rowOff>
    </xdr:from>
    <xdr:to>
      <xdr:col>10</xdr:col>
      <xdr:colOff>165100</xdr:colOff>
      <xdr:row>84</xdr:row>
      <xdr:rowOff>49712</xdr:rowOff>
    </xdr:to>
    <xdr:sp macro="" textlink="">
      <xdr:nvSpPr>
        <xdr:cNvPr id="295" name="フローチャート: 判断 294"/>
        <xdr:cNvSpPr/>
      </xdr:nvSpPr>
      <xdr:spPr>
        <a:xfrm>
          <a:off x="1968500" y="143499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83</xdr:row>
      <xdr:rowOff>104866</xdr:rowOff>
    </xdr:from>
    <xdr:to>
      <xdr:col>6</xdr:col>
      <xdr:colOff>38100</xdr:colOff>
      <xdr:row>84</xdr:row>
      <xdr:rowOff>35016</xdr:rowOff>
    </xdr:to>
    <xdr:sp macro="" textlink="">
      <xdr:nvSpPr>
        <xdr:cNvPr id="296" name="フローチャート: 判断 295"/>
        <xdr:cNvSpPr/>
      </xdr:nvSpPr>
      <xdr:spPr>
        <a:xfrm>
          <a:off x="1079500" y="143352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7" name="テキスト ボックス 296"/>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98" name="テキスト ボックス 297"/>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299" name="テキスト ボックス 298"/>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0" name="テキスト ボックス 299"/>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1" name="テキスト ボックス 300"/>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83</xdr:row>
      <xdr:rowOff>155484</xdr:rowOff>
    </xdr:from>
    <xdr:to>
      <xdr:col>24</xdr:col>
      <xdr:colOff>114300</xdr:colOff>
      <xdr:row>84</xdr:row>
      <xdr:rowOff>85634</xdr:rowOff>
    </xdr:to>
    <xdr:sp macro="" textlink="">
      <xdr:nvSpPr>
        <xdr:cNvPr id="302" name="楕円 301"/>
        <xdr:cNvSpPr/>
      </xdr:nvSpPr>
      <xdr:spPr>
        <a:xfrm>
          <a:off x="4584700" y="143858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83</xdr:row>
      <xdr:rowOff>6911</xdr:rowOff>
    </xdr:from>
    <xdr:ext cx="405111" cy="259045"/>
    <xdr:sp macro="" textlink="">
      <xdr:nvSpPr>
        <xdr:cNvPr id="303" name="【公営住宅】&#10;有形固定資産減価償却率該当値テキスト"/>
        <xdr:cNvSpPr txBox="1"/>
      </xdr:nvSpPr>
      <xdr:spPr>
        <a:xfrm>
          <a:off x="4673600" y="1423726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83</xdr:row>
      <xdr:rowOff>129358</xdr:rowOff>
    </xdr:from>
    <xdr:to>
      <xdr:col>20</xdr:col>
      <xdr:colOff>38100</xdr:colOff>
      <xdr:row>84</xdr:row>
      <xdr:rowOff>59508</xdr:rowOff>
    </xdr:to>
    <xdr:sp macro="" textlink="">
      <xdr:nvSpPr>
        <xdr:cNvPr id="304" name="楕円 303"/>
        <xdr:cNvSpPr/>
      </xdr:nvSpPr>
      <xdr:spPr>
        <a:xfrm>
          <a:off x="3746500" y="14359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84</xdr:row>
      <xdr:rowOff>8708</xdr:rowOff>
    </xdr:from>
    <xdr:to>
      <xdr:col>24</xdr:col>
      <xdr:colOff>63500</xdr:colOff>
      <xdr:row>84</xdr:row>
      <xdr:rowOff>34834</xdr:rowOff>
    </xdr:to>
    <xdr:cxnSp macro="">
      <xdr:nvCxnSpPr>
        <xdr:cNvPr id="305" name="直線コネクタ 304"/>
        <xdr:cNvCxnSpPr/>
      </xdr:nvCxnSpPr>
      <xdr:spPr>
        <a:xfrm>
          <a:off x="3797300" y="14410508"/>
          <a:ext cx="838200" cy="261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83</xdr:row>
      <xdr:rowOff>132624</xdr:rowOff>
    </xdr:from>
    <xdr:to>
      <xdr:col>15</xdr:col>
      <xdr:colOff>101600</xdr:colOff>
      <xdr:row>84</xdr:row>
      <xdr:rowOff>62774</xdr:rowOff>
    </xdr:to>
    <xdr:sp macro="" textlink="">
      <xdr:nvSpPr>
        <xdr:cNvPr id="306" name="楕円 305"/>
        <xdr:cNvSpPr/>
      </xdr:nvSpPr>
      <xdr:spPr>
        <a:xfrm>
          <a:off x="2857500" y="143629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84</xdr:row>
      <xdr:rowOff>8708</xdr:rowOff>
    </xdr:from>
    <xdr:to>
      <xdr:col>19</xdr:col>
      <xdr:colOff>177800</xdr:colOff>
      <xdr:row>84</xdr:row>
      <xdr:rowOff>11974</xdr:rowOff>
    </xdr:to>
    <xdr:cxnSp macro="">
      <xdr:nvCxnSpPr>
        <xdr:cNvPr id="307" name="直線コネクタ 306"/>
        <xdr:cNvCxnSpPr/>
      </xdr:nvCxnSpPr>
      <xdr:spPr>
        <a:xfrm flipV="1">
          <a:off x="2908300" y="14410508"/>
          <a:ext cx="889000" cy="3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83</xdr:row>
      <xdr:rowOff>98334</xdr:rowOff>
    </xdr:from>
    <xdr:to>
      <xdr:col>10</xdr:col>
      <xdr:colOff>165100</xdr:colOff>
      <xdr:row>84</xdr:row>
      <xdr:rowOff>28484</xdr:rowOff>
    </xdr:to>
    <xdr:sp macro="" textlink="">
      <xdr:nvSpPr>
        <xdr:cNvPr id="308" name="楕円 307"/>
        <xdr:cNvSpPr/>
      </xdr:nvSpPr>
      <xdr:spPr>
        <a:xfrm>
          <a:off x="1968500" y="14328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83</xdr:row>
      <xdr:rowOff>149134</xdr:rowOff>
    </xdr:from>
    <xdr:to>
      <xdr:col>15</xdr:col>
      <xdr:colOff>50800</xdr:colOff>
      <xdr:row>84</xdr:row>
      <xdr:rowOff>11974</xdr:rowOff>
    </xdr:to>
    <xdr:cxnSp macro="">
      <xdr:nvCxnSpPr>
        <xdr:cNvPr id="309" name="直線コネクタ 308"/>
        <xdr:cNvCxnSpPr/>
      </xdr:nvCxnSpPr>
      <xdr:spPr>
        <a:xfrm>
          <a:off x="2019300" y="14379484"/>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83</xdr:row>
      <xdr:rowOff>78739</xdr:rowOff>
    </xdr:from>
    <xdr:to>
      <xdr:col>6</xdr:col>
      <xdr:colOff>38100</xdr:colOff>
      <xdr:row>84</xdr:row>
      <xdr:rowOff>8889</xdr:rowOff>
    </xdr:to>
    <xdr:sp macro="" textlink="">
      <xdr:nvSpPr>
        <xdr:cNvPr id="310" name="楕円 309"/>
        <xdr:cNvSpPr/>
      </xdr:nvSpPr>
      <xdr:spPr>
        <a:xfrm>
          <a:off x="1079500" y="143090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83</xdr:row>
      <xdr:rowOff>129539</xdr:rowOff>
    </xdr:from>
    <xdr:to>
      <xdr:col>10</xdr:col>
      <xdr:colOff>114300</xdr:colOff>
      <xdr:row>83</xdr:row>
      <xdr:rowOff>149134</xdr:rowOff>
    </xdr:to>
    <xdr:cxnSp macro="">
      <xdr:nvCxnSpPr>
        <xdr:cNvPr id="311" name="直線コネクタ 310"/>
        <xdr:cNvCxnSpPr/>
      </xdr:nvCxnSpPr>
      <xdr:spPr>
        <a:xfrm>
          <a:off x="1130300" y="14359889"/>
          <a:ext cx="889000" cy="195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84</xdr:row>
      <xdr:rowOff>62065</xdr:rowOff>
    </xdr:from>
    <xdr:ext cx="405111" cy="259045"/>
    <xdr:sp macro="" textlink="">
      <xdr:nvSpPr>
        <xdr:cNvPr id="312" name="n_1aveValue【公営住宅】&#10;有形固定資産減価償却率"/>
        <xdr:cNvSpPr txBox="1"/>
      </xdr:nvSpPr>
      <xdr:spPr>
        <a:xfrm>
          <a:off x="3582044" y="1446386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82</xdr:row>
      <xdr:rowOff>61340</xdr:rowOff>
    </xdr:from>
    <xdr:ext cx="405111" cy="259045"/>
    <xdr:sp macro="" textlink="">
      <xdr:nvSpPr>
        <xdr:cNvPr id="313" name="n_2aveValue【公営住宅】&#10;有形固定資産減価償却率"/>
        <xdr:cNvSpPr txBox="1"/>
      </xdr:nvSpPr>
      <xdr:spPr>
        <a:xfrm>
          <a:off x="2705744" y="141202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84</xdr:row>
      <xdr:rowOff>40839</xdr:rowOff>
    </xdr:from>
    <xdr:ext cx="405111" cy="259045"/>
    <xdr:sp macro="" textlink="">
      <xdr:nvSpPr>
        <xdr:cNvPr id="314" name="n_3aveValue【公営住宅】&#10;有形固定資産減価償却率"/>
        <xdr:cNvSpPr txBox="1"/>
      </xdr:nvSpPr>
      <xdr:spPr>
        <a:xfrm>
          <a:off x="1816744" y="1444263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84</xdr:row>
      <xdr:rowOff>26143</xdr:rowOff>
    </xdr:from>
    <xdr:ext cx="405111" cy="259045"/>
    <xdr:sp macro="" textlink="">
      <xdr:nvSpPr>
        <xdr:cNvPr id="315" name="n_4aveValue【公営住宅】&#10;有形固定資産減価償却率"/>
        <xdr:cNvSpPr txBox="1"/>
      </xdr:nvSpPr>
      <xdr:spPr>
        <a:xfrm>
          <a:off x="927744" y="1442794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82</xdr:row>
      <xdr:rowOff>76035</xdr:rowOff>
    </xdr:from>
    <xdr:ext cx="405111" cy="259045"/>
    <xdr:sp macro="" textlink="">
      <xdr:nvSpPr>
        <xdr:cNvPr id="316" name="n_1mainValue【公営住宅】&#10;有形固定資産減価償却率"/>
        <xdr:cNvSpPr txBox="1"/>
      </xdr:nvSpPr>
      <xdr:spPr>
        <a:xfrm>
          <a:off x="3582044" y="141349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84</xdr:row>
      <xdr:rowOff>53901</xdr:rowOff>
    </xdr:from>
    <xdr:ext cx="405111" cy="259045"/>
    <xdr:sp macro="" textlink="">
      <xdr:nvSpPr>
        <xdr:cNvPr id="317" name="n_2mainValue【公営住宅】&#10;有形固定資産減価償却率"/>
        <xdr:cNvSpPr txBox="1"/>
      </xdr:nvSpPr>
      <xdr:spPr>
        <a:xfrm>
          <a:off x="2705744" y="144557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82</xdr:row>
      <xdr:rowOff>45011</xdr:rowOff>
    </xdr:from>
    <xdr:ext cx="405111" cy="259045"/>
    <xdr:sp macro="" textlink="">
      <xdr:nvSpPr>
        <xdr:cNvPr id="318" name="n_3mainValue【公営住宅】&#10;有形固定資産減価償却率"/>
        <xdr:cNvSpPr txBox="1"/>
      </xdr:nvSpPr>
      <xdr:spPr>
        <a:xfrm>
          <a:off x="1816744" y="141039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82</xdr:row>
      <xdr:rowOff>25416</xdr:rowOff>
    </xdr:from>
    <xdr:ext cx="405111" cy="259045"/>
    <xdr:sp macro="" textlink="">
      <xdr:nvSpPr>
        <xdr:cNvPr id="319" name="n_4mainValue【公営住宅】&#10;有形固定資産減価償却率"/>
        <xdr:cNvSpPr txBox="1"/>
      </xdr:nvSpPr>
      <xdr:spPr>
        <a:xfrm>
          <a:off x="927744" y="140843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0" name="正方形/長方形 319"/>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1" name="正方形/長方形 320"/>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2" name="正方形/長方形 321"/>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3" name="正方形/長方形 322"/>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4" name="正方形/長方形 323"/>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5" name="正方形/長方形 324"/>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6" name="正方形/長方形 325"/>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7" name="正方形/長方形 326"/>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28" name="テキスト ボックス 327"/>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29" name="直線コネクタ 328"/>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38100</xdr:rowOff>
    </xdr:from>
    <xdr:to>
      <xdr:col>59</xdr:col>
      <xdr:colOff>50800</xdr:colOff>
      <xdr:row>86</xdr:row>
      <xdr:rowOff>38100</xdr:rowOff>
    </xdr:to>
    <xdr:cxnSp macro="">
      <xdr:nvCxnSpPr>
        <xdr:cNvPr id="330" name="直線コネクタ 329"/>
        <xdr:cNvCxnSpPr/>
      </xdr:nvCxnSpPr>
      <xdr:spPr>
        <a:xfrm>
          <a:off x="6604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67327</xdr:rowOff>
    </xdr:from>
    <xdr:ext cx="467179" cy="259045"/>
    <xdr:sp macro="" textlink="">
      <xdr:nvSpPr>
        <xdr:cNvPr id="331" name="テキスト ボックス 330"/>
        <xdr:cNvSpPr txBox="1"/>
      </xdr:nvSpPr>
      <xdr:spPr>
        <a:xfrm>
          <a:off x="6136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95250</xdr:rowOff>
    </xdr:from>
    <xdr:to>
      <xdr:col>59</xdr:col>
      <xdr:colOff>50800</xdr:colOff>
      <xdr:row>83</xdr:row>
      <xdr:rowOff>95250</xdr:rowOff>
    </xdr:to>
    <xdr:cxnSp macro="">
      <xdr:nvCxnSpPr>
        <xdr:cNvPr id="332" name="直線コネクタ 331"/>
        <xdr:cNvCxnSpPr/>
      </xdr:nvCxnSpPr>
      <xdr:spPr>
        <a:xfrm>
          <a:off x="6604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82</xdr:row>
      <xdr:rowOff>124477</xdr:rowOff>
    </xdr:from>
    <xdr:ext cx="467179" cy="259045"/>
    <xdr:sp macro="" textlink="">
      <xdr:nvSpPr>
        <xdr:cNvPr id="333" name="テキスト ボックス 332"/>
        <xdr:cNvSpPr txBox="1"/>
      </xdr:nvSpPr>
      <xdr:spPr>
        <a:xfrm>
          <a:off x="6136821" y="1418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152400</xdr:rowOff>
    </xdr:from>
    <xdr:to>
      <xdr:col>59</xdr:col>
      <xdr:colOff>50800</xdr:colOff>
      <xdr:row>80</xdr:row>
      <xdr:rowOff>152400</xdr:rowOff>
    </xdr:to>
    <xdr:cxnSp macro="">
      <xdr:nvCxnSpPr>
        <xdr:cNvPr id="334" name="直線コネクタ 333"/>
        <xdr:cNvCxnSpPr/>
      </xdr:nvCxnSpPr>
      <xdr:spPr>
        <a:xfrm>
          <a:off x="6604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80</xdr:row>
      <xdr:rowOff>10177</xdr:rowOff>
    </xdr:from>
    <xdr:ext cx="467179" cy="259045"/>
    <xdr:sp macro="" textlink="">
      <xdr:nvSpPr>
        <xdr:cNvPr id="335" name="テキスト ボックス 334"/>
        <xdr:cNvSpPr txBox="1"/>
      </xdr:nvSpPr>
      <xdr:spPr>
        <a:xfrm>
          <a:off x="6136821" y="1372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78</xdr:row>
      <xdr:rowOff>38100</xdr:rowOff>
    </xdr:from>
    <xdr:to>
      <xdr:col>59</xdr:col>
      <xdr:colOff>50800</xdr:colOff>
      <xdr:row>78</xdr:row>
      <xdr:rowOff>38100</xdr:rowOff>
    </xdr:to>
    <xdr:cxnSp macro="">
      <xdr:nvCxnSpPr>
        <xdr:cNvPr id="336" name="直線コネクタ 335"/>
        <xdr:cNvCxnSpPr/>
      </xdr:nvCxnSpPr>
      <xdr:spPr>
        <a:xfrm>
          <a:off x="6604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77</xdr:row>
      <xdr:rowOff>67327</xdr:rowOff>
    </xdr:from>
    <xdr:ext cx="467179" cy="259045"/>
    <xdr:sp macro="" textlink="">
      <xdr:nvSpPr>
        <xdr:cNvPr id="337" name="テキスト ボックス 336"/>
        <xdr:cNvSpPr txBox="1"/>
      </xdr:nvSpPr>
      <xdr:spPr>
        <a:xfrm>
          <a:off x="6136821" y="1326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38" name="直線コネクタ 337"/>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39" name="テキスト ボックス 338"/>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0" name="【公営住宅】&#10;一人当たり面積グラフ枠"/>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77</xdr:row>
      <xdr:rowOff>128169</xdr:rowOff>
    </xdr:from>
    <xdr:to>
      <xdr:col>54</xdr:col>
      <xdr:colOff>189865</xdr:colOff>
      <xdr:row>86</xdr:row>
      <xdr:rowOff>36271</xdr:rowOff>
    </xdr:to>
    <xdr:cxnSp macro="">
      <xdr:nvCxnSpPr>
        <xdr:cNvPr id="341" name="直線コネクタ 340"/>
        <xdr:cNvCxnSpPr/>
      </xdr:nvCxnSpPr>
      <xdr:spPr>
        <a:xfrm flipV="1">
          <a:off x="10476865" y="13329819"/>
          <a:ext cx="0" cy="14511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40098</xdr:rowOff>
    </xdr:from>
    <xdr:ext cx="469744" cy="259045"/>
    <xdr:sp macro="" textlink="">
      <xdr:nvSpPr>
        <xdr:cNvPr id="342" name="【公営住宅】&#10;一人当たり面積最小値テキスト"/>
        <xdr:cNvSpPr txBox="1"/>
      </xdr:nvSpPr>
      <xdr:spPr>
        <a:xfrm>
          <a:off x="10515600" y="147847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36271</xdr:rowOff>
    </xdr:from>
    <xdr:to>
      <xdr:col>55</xdr:col>
      <xdr:colOff>88900</xdr:colOff>
      <xdr:row>86</xdr:row>
      <xdr:rowOff>36271</xdr:rowOff>
    </xdr:to>
    <xdr:cxnSp macro="">
      <xdr:nvCxnSpPr>
        <xdr:cNvPr id="343" name="直線コネクタ 342"/>
        <xdr:cNvCxnSpPr/>
      </xdr:nvCxnSpPr>
      <xdr:spPr>
        <a:xfrm>
          <a:off x="10388600" y="147809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76</xdr:row>
      <xdr:rowOff>74846</xdr:rowOff>
    </xdr:from>
    <xdr:ext cx="469744" cy="259045"/>
    <xdr:sp macro="" textlink="">
      <xdr:nvSpPr>
        <xdr:cNvPr id="344" name="【公営住宅】&#10;一人当たり面積最大値テキスト"/>
        <xdr:cNvSpPr txBox="1"/>
      </xdr:nvSpPr>
      <xdr:spPr>
        <a:xfrm>
          <a:off x="10515600" y="131050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77</xdr:row>
      <xdr:rowOff>128169</xdr:rowOff>
    </xdr:from>
    <xdr:to>
      <xdr:col>55</xdr:col>
      <xdr:colOff>88900</xdr:colOff>
      <xdr:row>77</xdr:row>
      <xdr:rowOff>128169</xdr:rowOff>
    </xdr:to>
    <xdr:cxnSp macro="">
      <xdr:nvCxnSpPr>
        <xdr:cNvPr id="345" name="直線コネクタ 344"/>
        <xdr:cNvCxnSpPr/>
      </xdr:nvCxnSpPr>
      <xdr:spPr>
        <a:xfrm>
          <a:off x="10388600" y="133298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83</xdr:row>
      <xdr:rowOff>122547</xdr:rowOff>
    </xdr:from>
    <xdr:ext cx="469744" cy="259045"/>
    <xdr:sp macro="" textlink="">
      <xdr:nvSpPr>
        <xdr:cNvPr id="346" name="【公営住宅】&#10;一人当たり面積平均値テキスト"/>
        <xdr:cNvSpPr txBox="1"/>
      </xdr:nvSpPr>
      <xdr:spPr>
        <a:xfrm>
          <a:off x="10515600" y="1435289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0.782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144120</xdr:rowOff>
    </xdr:from>
    <xdr:to>
      <xdr:col>55</xdr:col>
      <xdr:colOff>50800</xdr:colOff>
      <xdr:row>84</xdr:row>
      <xdr:rowOff>74270</xdr:rowOff>
    </xdr:to>
    <xdr:sp macro="" textlink="">
      <xdr:nvSpPr>
        <xdr:cNvPr id="347" name="フローチャート: 判断 346"/>
        <xdr:cNvSpPr/>
      </xdr:nvSpPr>
      <xdr:spPr>
        <a:xfrm>
          <a:off x="10426700" y="14374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83</xdr:row>
      <xdr:rowOff>149606</xdr:rowOff>
    </xdr:from>
    <xdr:to>
      <xdr:col>50</xdr:col>
      <xdr:colOff>165100</xdr:colOff>
      <xdr:row>84</xdr:row>
      <xdr:rowOff>79756</xdr:rowOff>
    </xdr:to>
    <xdr:sp macro="" textlink="">
      <xdr:nvSpPr>
        <xdr:cNvPr id="348" name="フローチャート: 判断 347"/>
        <xdr:cNvSpPr/>
      </xdr:nvSpPr>
      <xdr:spPr>
        <a:xfrm>
          <a:off x="9588500" y="14379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83</xdr:row>
      <xdr:rowOff>134062</xdr:rowOff>
    </xdr:from>
    <xdr:to>
      <xdr:col>46</xdr:col>
      <xdr:colOff>38100</xdr:colOff>
      <xdr:row>84</xdr:row>
      <xdr:rowOff>64212</xdr:rowOff>
    </xdr:to>
    <xdr:sp macro="" textlink="">
      <xdr:nvSpPr>
        <xdr:cNvPr id="349" name="フローチャート: 判断 348"/>
        <xdr:cNvSpPr/>
      </xdr:nvSpPr>
      <xdr:spPr>
        <a:xfrm>
          <a:off x="8699500" y="1436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83</xdr:row>
      <xdr:rowOff>153264</xdr:rowOff>
    </xdr:from>
    <xdr:to>
      <xdr:col>41</xdr:col>
      <xdr:colOff>101600</xdr:colOff>
      <xdr:row>84</xdr:row>
      <xdr:rowOff>83414</xdr:rowOff>
    </xdr:to>
    <xdr:sp macro="" textlink="">
      <xdr:nvSpPr>
        <xdr:cNvPr id="350" name="フローチャート: 判断 349"/>
        <xdr:cNvSpPr/>
      </xdr:nvSpPr>
      <xdr:spPr>
        <a:xfrm>
          <a:off x="7810500" y="14383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83</xdr:row>
      <xdr:rowOff>161037</xdr:rowOff>
    </xdr:from>
    <xdr:to>
      <xdr:col>36</xdr:col>
      <xdr:colOff>165100</xdr:colOff>
      <xdr:row>84</xdr:row>
      <xdr:rowOff>91187</xdr:rowOff>
    </xdr:to>
    <xdr:sp macro="" textlink="">
      <xdr:nvSpPr>
        <xdr:cNvPr id="351" name="フローチャート: 判断 350"/>
        <xdr:cNvSpPr/>
      </xdr:nvSpPr>
      <xdr:spPr>
        <a:xfrm>
          <a:off x="6921500" y="143913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2" name="テキスト ボックス 351"/>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3" name="テキスト ボックス 352"/>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4" name="テキスト ボックス 353"/>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5" name="テキスト ボックス 354"/>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56" name="テキスト ボックス 355"/>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82</xdr:row>
      <xdr:rowOff>25248</xdr:rowOff>
    </xdr:from>
    <xdr:to>
      <xdr:col>55</xdr:col>
      <xdr:colOff>50800</xdr:colOff>
      <xdr:row>82</xdr:row>
      <xdr:rowOff>126848</xdr:rowOff>
    </xdr:to>
    <xdr:sp macro="" textlink="">
      <xdr:nvSpPr>
        <xdr:cNvPr id="357" name="楕円 356"/>
        <xdr:cNvSpPr/>
      </xdr:nvSpPr>
      <xdr:spPr>
        <a:xfrm>
          <a:off x="10426700" y="14084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81</xdr:row>
      <xdr:rowOff>48125</xdr:rowOff>
    </xdr:from>
    <xdr:ext cx="469744" cy="259045"/>
    <xdr:sp macro="" textlink="">
      <xdr:nvSpPr>
        <xdr:cNvPr id="358" name="【公営住宅】&#10;一人当たり面積該当値テキスト"/>
        <xdr:cNvSpPr txBox="1"/>
      </xdr:nvSpPr>
      <xdr:spPr>
        <a:xfrm>
          <a:off x="10515600" y="139355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82</xdr:row>
      <xdr:rowOff>35306</xdr:rowOff>
    </xdr:from>
    <xdr:to>
      <xdr:col>50</xdr:col>
      <xdr:colOff>165100</xdr:colOff>
      <xdr:row>82</xdr:row>
      <xdr:rowOff>136906</xdr:rowOff>
    </xdr:to>
    <xdr:sp macro="" textlink="">
      <xdr:nvSpPr>
        <xdr:cNvPr id="359" name="楕円 358"/>
        <xdr:cNvSpPr/>
      </xdr:nvSpPr>
      <xdr:spPr>
        <a:xfrm>
          <a:off x="9588500" y="140942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82</xdr:row>
      <xdr:rowOff>76048</xdr:rowOff>
    </xdr:from>
    <xdr:to>
      <xdr:col>55</xdr:col>
      <xdr:colOff>0</xdr:colOff>
      <xdr:row>82</xdr:row>
      <xdr:rowOff>86106</xdr:rowOff>
    </xdr:to>
    <xdr:cxnSp macro="">
      <xdr:nvCxnSpPr>
        <xdr:cNvPr id="360" name="直線コネクタ 359"/>
        <xdr:cNvCxnSpPr/>
      </xdr:nvCxnSpPr>
      <xdr:spPr>
        <a:xfrm flipV="1">
          <a:off x="9639300" y="14134948"/>
          <a:ext cx="838200" cy="100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82</xdr:row>
      <xdr:rowOff>44907</xdr:rowOff>
    </xdr:from>
    <xdr:to>
      <xdr:col>46</xdr:col>
      <xdr:colOff>38100</xdr:colOff>
      <xdr:row>82</xdr:row>
      <xdr:rowOff>146507</xdr:rowOff>
    </xdr:to>
    <xdr:sp macro="" textlink="">
      <xdr:nvSpPr>
        <xdr:cNvPr id="361" name="楕円 360"/>
        <xdr:cNvSpPr/>
      </xdr:nvSpPr>
      <xdr:spPr>
        <a:xfrm>
          <a:off x="8699500" y="141038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82</xdr:row>
      <xdr:rowOff>86106</xdr:rowOff>
    </xdr:from>
    <xdr:to>
      <xdr:col>50</xdr:col>
      <xdr:colOff>114300</xdr:colOff>
      <xdr:row>82</xdr:row>
      <xdr:rowOff>95707</xdr:rowOff>
    </xdr:to>
    <xdr:cxnSp macro="">
      <xdr:nvCxnSpPr>
        <xdr:cNvPr id="362" name="直線コネクタ 361"/>
        <xdr:cNvCxnSpPr/>
      </xdr:nvCxnSpPr>
      <xdr:spPr>
        <a:xfrm flipV="1">
          <a:off x="8750300" y="14145006"/>
          <a:ext cx="889000" cy="96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82</xdr:row>
      <xdr:rowOff>54966</xdr:rowOff>
    </xdr:from>
    <xdr:to>
      <xdr:col>41</xdr:col>
      <xdr:colOff>101600</xdr:colOff>
      <xdr:row>82</xdr:row>
      <xdr:rowOff>156566</xdr:rowOff>
    </xdr:to>
    <xdr:sp macro="" textlink="">
      <xdr:nvSpPr>
        <xdr:cNvPr id="363" name="楕円 362"/>
        <xdr:cNvSpPr/>
      </xdr:nvSpPr>
      <xdr:spPr>
        <a:xfrm>
          <a:off x="7810500" y="141138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82</xdr:row>
      <xdr:rowOff>95707</xdr:rowOff>
    </xdr:from>
    <xdr:to>
      <xdr:col>45</xdr:col>
      <xdr:colOff>177800</xdr:colOff>
      <xdr:row>82</xdr:row>
      <xdr:rowOff>105766</xdr:rowOff>
    </xdr:to>
    <xdr:cxnSp macro="">
      <xdr:nvCxnSpPr>
        <xdr:cNvPr id="364" name="直線コネクタ 363"/>
        <xdr:cNvCxnSpPr/>
      </xdr:nvCxnSpPr>
      <xdr:spPr>
        <a:xfrm flipV="1">
          <a:off x="7861300" y="14154607"/>
          <a:ext cx="889000" cy="100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82</xdr:row>
      <xdr:rowOff>62737</xdr:rowOff>
    </xdr:from>
    <xdr:to>
      <xdr:col>36</xdr:col>
      <xdr:colOff>165100</xdr:colOff>
      <xdr:row>82</xdr:row>
      <xdr:rowOff>164337</xdr:rowOff>
    </xdr:to>
    <xdr:sp macro="" textlink="">
      <xdr:nvSpPr>
        <xdr:cNvPr id="365" name="楕円 364"/>
        <xdr:cNvSpPr/>
      </xdr:nvSpPr>
      <xdr:spPr>
        <a:xfrm>
          <a:off x="6921500" y="141216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82</xdr:row>
      <xdr:rowOff>105766</xdr:rowOff>
    </xdr:from>
    <xdr:to>
      <xdr:col>41</xdr:col>
      <xdr:colOff>50800</xdr:colOff>
      <xdr:row>82</xdr:row>
      <xdr:rowOff>113537</xdr:rowOff>
    </xdr:to>
    <xdr:cxnSp macro="">
      <xdr:nvCxnSpPr>
        <xdr:cNvPr id="366" name="直線コネクタ 365"/>
        <xdr:cNvCxnSpPr/>
      </xdr:nvCxnSpPr>
      <xdr:spPr>
        <a:xfrm flipV="1">
          <a:off x="6972300" y="14164666"/>
          <a:ext cx="889000" cy="7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84</xdr:row>
      <xdr:rowOff>70883</xdr:rowOff>
    </xdr:from>
    <xdr:ext cx="469744" cy="259045"/>
    <xdr:sp macro="" textlink="">
      <xdr:nvSpPr>
        <xdr:cNvPr id="367" name="n_1aveValue【公営住宅】&#10;一人当たり面積"/>
        <xdr:cNvSpPr txBox="1"/>
      </xdr:nvSpPr>
      <xdr:spPr>
        <a:xfrm>
          <a:off x="9391727" y="144726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84</xdr:row>
      <xdr:rowOff>55339</xdr:rowOff>
    </xdr:from>
    <xdr:ext cx="469744" cy="259045"/>
    <xdr:sp macro="" textlink="">
      <xdr:nvSpPr>
        <xdr:cNvPr id="368" name="n_2aveValue【公営住宅】&#10;一人当たり面積"/>
        <xdr:cNvSpPr txBox="1"/>
      </xdr:nvSpPr>
      <xdr:spPr>
        <a:xfrm>
          <a:off x="8515427" y="144571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0.804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84</xdr:row>
      <xdr:rowOff>74541</xdr:rowOff>
    </xdr:from>
    <xdr:ext cx="469744" cy="259045"/>
    <xdr:sp macro="" textlink="">
      <xdr:nvSpPr>
        <xdr:cNvPr id="369" name="n_3aveValue【公営住宅】&#10;一人当たり面積"/>
        <xdr:cNvSpPr txBox="1"/>
      </xdr:nvSpPr>
      <xdr:spPr>
        <a:xfrm>
          <a:off x="7626427" y="144763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84</xdr:row>
      <xdr:rowOff>82314</xdr:rowOff>
    </xdr:from>
    <xdr:ext cx="469744" cy="259045"/>
    <xdr:sp macro="" textlink="">
      <xdr:nvSpPr>
        <xdr:cNvPr id="370" name="n_4aveValue【公営住宅】&#10;一人当たり面積"/>
        <xdr:cNvSpPr txBox="1"/>
      </xdr:nvSpPr>
      <xdr:spPr>
        <a:xfrm>
          <a:off x="6737427" y="144841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80</xdr:row>
      <xdr:rowOff>153433</xdr:rowOff>
    </xdr:from>
    <xdr:ext cx="469744" cy="259045"/>
    <xdr:sp macro="" textlink="">
      <xdr:nvSpPr>
        <xdr:cNvPr id="371" name="n_1mainValue【公営住宅】&#10;一人当たり面積"/>
        <xdr:cNvSpPr txBox="1"/>
      </xdr:nvSpPr>
      <xdr:spPr>
        <a:xfrm>
          <a:off x="9391727" y="138694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80</xdr:row>
      <xdr:rowOff>163034</xdr:rowOff>
    </xdr:from>
    <xdr:ext cx="469744" cy="259045"/>
    <xdr:sp macro="" textlink="">
      <xdr:nvSpPr>
        <xdr:cNvPr id="372" name="n_2mainValue【公営住宅】&#10;一人当たり面積"/>
        <xdr:cNvSpPr txBox="1"/>
      </xdr:nvSpPr>
      <xdr:spPr>
        <a:xfrm>
          <a:off x="8515427" y="138790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81</xdr:row>
      <xdr:rowOff>1643</xdr:rowOff>
    </xdr:from>
    <xdr:ext cx="469744" cy="259045"/>
    <xdr:sp macro="" textlink="">
      <xdr:nvSpPr>
        <xdr:cNvPr id="373" name="n_3mainValue【公営住宅】&#10;一人当たり面積"/>
        <xdr:cNvSpPr txBox="1"/>
      </xdr:nvSpPr>
      <xdr:spPr>
        <a:xfrm>
          <a:off x="7626427" y="138890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81</xdr:row>
      <xdr:rowOff>9414</xdr:rowOff>
    </xdr:from>
    <xdr:ext cx="469744" cy="259045"/>
    <xdr:sp macro="" textlink="">
      <xdr:nvSpPr>
        <xdr:cNvPr id="374" name="n_4mainValue【公営住宅】&#10;一人当たり面積"/>
        <xdr:cNvSpPr txBox="1"/>
      </xdr:nvSpPr>
      <xdr:spPr>
        <a:xfrm>
          <a:off x="6737427" y="138968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5" name="正方形/長方形 374"/>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76" name="正方形/長方形 375"/>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77" name="正方形/長方形 376"/>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78" name="正方形/長方形 377"/>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79" name="正方形/長方形 378"/>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0" name="正方形/長方形 379"/>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1" name="正方形/長方形 380"/>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2" name="正方形/長方形 381"/>
        <xdr:cNvSpPr/>
      </xdr:nvSpPr>
      <xdr:spPr>
        <a:xfrm>
          <a:off x="762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34</xdr:col>
      <xdr:colOff>127000</xdr:colOff>
      <xdr:row>91</xdr:row>
      <xdr:rowOff>19050</xdr:rowOff>
    </xdr:from>
    <xdr:to>
      <xdr:col>59</xdr:col>
      <xdr:colOff>88900</xdr:colOff>
      <xdr:row>94</xdr:row>
      <xdr:rowOff>139700</xdr:rowOff>
    </xdr:to>
    <xdr:sp macro="" textlink="">
      <xdr:nvSpPr>
        <xdr:cNvPr id="383" name="正方形/長方形 382"/>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384" name="正方形/長方形 383"/>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385" name="正方形/長方形 384"/>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386" name="正方形/長方形 385"/>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387" name="正方形/長方形 386"/>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388" name="正方形/長方形 387"/>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389" name="正方形/長方形 388"/>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127,755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390" name="正方形/長方形 389"/>
        <xdr:cNvSpPr/>
      </xdr:nvSpPr>
      <xdr:spPr>
        <a:xfrm>
          <a:off x="6604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24</xdr:row>
      <xdr:rowOff>76200</xdr:rowOff>
    </xdr:from>
    <xdr:to>
      <xdr:col>90</xdr:col>
      <xdr:colOff>25400</xdr:colOff>
      <xdr:row>28</xdr:row>
      <xdr:rowOff>25400</xdr:rowOff>
    </xdr:to>
    <xdr:sp macro="" textlink="">
      <xdr:nvSpPr>
        <xdr:cNvPr id="391" name="正方形/長方形 390"/>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392" name="正方形/長方形 391"/>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393" name="正方形/長方形 392"/>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394" name="正方形/長方形 393"/>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395" name="正方形/長方形 394"/>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396" name="正方形/長方形 395"/>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397" name="正方形/長方形 396"/>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398" name="正方形/長方形 397"/>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399" name="テキスト ボックス 398"/>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400" name="直線コネクタ 399"/>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401" name="テキスト ボックス 400"/>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133350</xdr:rowOff>
    </xdr:from>
    <xdr:to>
      <xdr:col>89</xdr:col>
      <xdr:colOff>177800</xdr:colOff>
      <xdr:row>41</xdr:row>
      <xdr:rowOff>133350</xdr:rowOff>
    </xdr:to>
    <xdr:cxnSp macro="">
      <xdr:nvCxnSpPr>
        <xdr:cNvPr id="402" name="直線コネクタ 401"/>
        <xdr:cNvCxnSpPr/>
      </xdr:nvCxnSpPr>
      <xdr:spPr>
        <a:xfrm>
          <a:off x="12446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40</xdr:row>
      <xdr:rowOff>162577</xdr:rowOff>
    </xdr:from>
    <xdr:ext cx="467179" cy="259045"/>
    <xdr:sp macro="" textlink="">
      <xdr:nvSpPr>
        <xdr:cNvPr id="403" name="テキスト ボックス 402"/>
        <xdr:cNvSpPr txBox="1"/>
      </xdr:nvSpPr>
      <xdr:spPr>
        <a:xfrm>
          <a:off x="11978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39</xdr:row>
      <xdr:rowOff>19050</xdr:rowOff>
    </xdr:from>
    <xdr:to>
      <xdr:col>89</xdr:col>
      <xdr:colOff>177800</xdr:colOff>
      <xdr:row>39</xdr:row>
      <xdr:rowOff>19050</xdr:rowOff>
    </xdr:to>
    <xdr:cxnSp macro="">
      <xdr:nvCxnSpPr>
        <xdr:cNvPr id="404" name="直線コネクタ 403"/>
        <xdr:cNvCxnSpPr/>
      </xdr:nvCxnSpPr>
      <xdr:spPr>
        <a:xfrm>
          <a:off x="12446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38</xdr:row>
      <xdr:rowOff>48277</xdr:rowOff>
    </xdr:from>
    <xdr:ext cx="403059" cy="259045"/>
    <xdr:sp macro="" textlink="">
      <xdr:nvSpPr>
        <xdr:cNvPr id="405" name="テキスト ボックス 404"/>
        <xdr:cNvSpPr txBox="1"/>
      </xdr:nvSpPr>
      <xdr:spPr>
        <a:xfrm>
          <a:off x="12042941" y="656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76200</xdr:rowOff>
    </xdr:from>
    <xdr:to>
      <xdr:col>89</xdr:col>
      <xdr:colOff>177800</xdr:colOff>
      <xdr:row>36</xdr:row>
      <xdr:rowOff>76200</xdr:rowOff>
    </xdr:to>
    <xdr:cxnSp macro="">
      <xdr:nvCxnSpPr>
        <xdr:cNvPr id="406" name="直線コネクタ 405"/>
        <xdr:cNvCxnSpPr/>
      </xdr:nvCxnSpPr>
      <xdr:spPr>
        <a:xfrm>
          <a:off x="12446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35</xdr:row>
      <xdr:rowOff>105427</xdr:rowOff>
    </xdr:from>
    <xdr:ext cx="403059" cy="259045"/>
    <xdr:sp macro="" textlink="">
      <xdr:nvSpPr>
        <xdr:cNvPr id="407" name="テキスト ボックス 406"/>
        <xdr:cNvSpPr txBox="1"/>
      </xdr:nvSpPr>
      <xdr:spPr>
        <a:xfrm>
          <a:off x="12042941" y="610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133350</xdr:rowOff>
    </xdr:from>
    <xdr:to>
      <xdr:col>89</xdr:col>
      <xdr:colOff>177800</xdr:colOff>
      <xdr:row>33</xdr:row>
      <xdr:rowOff>133350</xdr:rowOff>
    </xdr:to>
    <xdr:cxnSp macro="">
      <xdr:nvCxnSpPr>
        <xdr:cNvPr id="408" name="直線コネクタ 407"/>
        <xdr:cNvCxnSpPr/>
      </xdr:nvCxnSpPr>
      <xdr:spPr>
        <a:xfrm>
          <a:off x="12446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162577</xdr:rowOff>
    </xdr:from>
    <xdr:ext cx="403059" cy="259045"/>
    <xdr:sp macro="" textlink="">
      <xdr:nvSpPr>
        <xdr:cNvPr id="409" name="テキスト ボックス 408"/>
        <xdr:cNvSpPr txBox="1"/>
      </xdr:nvSpPr>
      <xdr:spPr>
        <a:xfrm>
          <a:off x="12042941" y="564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410" name="直線コネクタ 409"/>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30</xdr:row>
      <xdr:rowOff>48277</xdr:rowOff>
    </xdr:from>
    <xdr:ext cx="403059" cy="259045"/>
    <xdr:sp macro="" textlink="">
      <xdr:nvSpPr>
        <xdr:cNvPr id="411" name="テキスト ボックス 410"/>
        <xdr:cNvSpPr txBox="1"/>
      </xdr:nvSpPr>
      <xdr:spPr>
        <a:xfrm>
          <a:off x="12042941" y="519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412" name="【認定こども園・幼稚園・保育所】&#10;有形固定資産減価償却率グラフ枠"/>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3048</xdr:rowOff>
    </xdr:from>
    <xdr:to>
      <xdr:col>85</xdr:col>
      <xdr:colOff>126364</xdr:colOff>
      <xdr:row>41</xdr:row>
      <xdr:rowOff>124206</xdr:rowOff>
    </xdr:to>
    <xdr:cxnSp macro="">
      <xdr:nvCxnSpPr>
        <xdr:cNvPr id="413" name="直線コネクタ 412"/>
        <xdr:cNvCxnSpPr/>
      </xdr:nvCxnSpPr>
      <xdr:spPr>
        <a:xfrm flipV="1">
          <a:off x="16318864" y="5660898"/>
          <a:ext cx="0" cy="14927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41</xdr:row>
      <xdr:rowOff>128033</xdr:rowOff>
    </xdr:from>
    <xdr:ext cx="405111" cy="259045"/>
    <xdr:sp macro="" textlink="">
      <xdr:nvSpPr>
        <xdr:cNvPr id="414" name="【認定こども園・幼稚園・保育所】&#10;有形固定資産減価償却率最小値テキスト"/>
        <xdr:cNvSpPr txBox="1"/>
      </xdr:nvSpPr>
      <xdr:spPr>
        <a:xfrm>
          <a:off x="16357600" y="71574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41</xdr:row>
      <xdr:rowOff>124206</xdr:rowOff>
    </xdr:from>
    <xdr:to>
      <xdr:col>86</xdr:col>
      <xdr:colOff>25400</xdr:colOff>
      <xdr:row>41</xdr:row>
      <xdr:rowOff>124206</xdr:rowOff>
    </xdr:to>
    <xdr:cxnSp macro="">
      <xdr:nvCxnSpPr>
        <xdr:cNvPr id="415" name="直線コネクタ 414"/>
        <xdr:cNvCxnSpPr/>
      </xdr:nvCxnSpPr>
      <xdr:spPr>
        <a:xfrm>
          <a:off x="16230600" y="71536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31</xdr:row>
      <xdr:rowOff>121175</xdr:rowOff>
    </xdr:from>
    <xdr:ext cx="405111" cy="259045"/>
    <xdr:sp macro="" textlink="">
      <xdr:nvSpPr>
        <xdr:cNvPr id="416" name="【認定こども園・幼稚園・保育所】&#10;有形固定資産減価償却率最大値テキスト"/>
        <xdr:cNvSpPr txBox="1"/>
      </xdr:nvSpPr>
      <xdr:spPr>
        <a:xfrm>
          <a:off x="16357600" y="543612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3048</xdr:rowOff>
    </xdr:from>
    <xdr:to>
      <xdr:col>86</xdr:col>
      <xdr:colOff>25400</xdr:colOff>
      <xdr:row>33</xdr:row>
      <xdr:rowOff>3048</xdr:rowOff>
    </xdr:to>
    <xdr:cxnSp macro="">
      <xdr:nvCxnSpPr>
        <xdr:cNvPr id="417" name="直線コネクタ 416"/>
        <xdr:cNvCxnSpPr/>
      </xdr:nvCxnSpPr>
      <xdr:spPr>
        <a:xfrm>
          <a:off x="16230600" y="56608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34</xdr:row>
      <xdr:rowOff>148861</xdr:rowOff>
    </xdr:from>
    <xdr:ext cx="405111" cy="259045"/>
    <xdr:sp macro="" textlink="">
      <xdr:nvSpPr>
        <xdr:cNvPr id="418" name="【認定こども園・幼稚園・保育所】&#10;有形固定資産減価償却率平均値テキスト"/>
        <xdr:cNvSpPr txBox="1"/>
      </xdr:nvSpPr>
      <xdr:spPr>
        <a:xfrm>
          <a:off x="16357600" y="597816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35</xdr:row>
      <xdr:rowOff>125984</xdr:rowOff>
    </xdr:from>
    <xdr:to>
      <xdr:col>85</xdr:col>
      <xdr:colOff>177800</xdr:colOff>
      <xdr:row>36</xdr:row>
      <xdr:rowOff>56134</xdr:rowOff>
    </xdr:to>
    <xdr:sp macro="" textlink="">
      <xdr:nvSpPr>
        <xdr:cNvPr id="419" name="フローチャート: 判断 418"/>
        <xdr:cNvSpPr/>
      </xdr:nvSpPr>
      <xdr:spPr>
        <a:xfrm>
          <a:off x="16268700" y="61267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35</xdr:row>
      <xdr:rowOff>116840</xdr:rowOff>
    </xdr:from>
    <xdr:to>
      <xdr:col>81</xdr:col>
      <xdr:colOff>101600</xdr:colOff>
      <xdr:row>36</xdr:row>
      <xdr:rowOff>46990</xdr:rowOff>
    </xdr:to>
    <xdr:sp macro="" textlink="">
      <xdr:nvSpPr>
        <xdr:cNvPr id="420" name="フローチャート: 判断 419"/>
        <xdr:cNvSpPr/>
      </xdr:nvSpPr>
      <xdr:spPr>
        <a:xfrm>
          <a:off x="15430500" y="6117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35</xdr:row>
      <xdr:rowOff>55118</xdr:rowOff>
    </xdr:from>
    <xdr:to>
      <xdr:col>76</xdr:col>
      <xdr:colOff>165100</xdr:colOff>
      <xdr:row>35</xdr:row>
      <xdr:rowOff>156718</xdr:rowOff>
    </xdr:to>
    <xdr:sp macro="" textlink="">
      <xdr:nvSpPr>
        <xdr:cNvPr id="421" name="フローチャート: 判断 420"/>
        <xdr:cNvSpPr/>
      </xdr:nvSpPr>
      <xdr:spPr>
        <a:xfrm>
          <a:off x="14541500" y="60558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35</xdr:row>
      <xdr:rowOff>73406</xdr:rowOff>
    </xdr:from>
    <xdr:to>
      <xdr:col>72</xdr:col>
      <xdr:colOff>38100</xdr:colOff>
      <xdr:row>36</xdr:row>
      <xdr:rowOff>3556</xdr:rowOff>
    </xdr:to>
    <xdr:sp macro="" textlink="">
      <xdr:nvSpPr>
        <xdr:cNvPr id="422" name="フローチャート: 判断 421"/>
        <xdr:cNvSpPr/>
      </xdr:nvSpPr>
      <xdr:spPr>
        <a:xfrm>
          <a:off x="13652500" y="6074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35</xdr:row>
      <xdr:rowOff>55118</xdr:rowOff>
    </xdr:from>
    <xdr:to>
      <xdr:col>67</xdr:col>
      <xdr:colOff>101600</xdr:colOff>
      <xdr:row>35</xdr:row>
      <xdr:rowOff>156718</xdr:rowOff>
    </xdr:to>
    <xdr:sp macro="" textlink="">
      <xdr:nvSpPr>
        <xdr:cNvPr id="423" name="フローチャート: 判断 422"/>
        <xdr:cNvSpPr/>
      </xdr:nvSpPr>
      <xdr:spPr>
        <a:xfrm>
          <a:off x="12763500" y="60558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424" name="テキスト ボックス 423"/>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425" name="テキスト ボックス 424"/>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426" name="テキスト ボックス 425"/>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427" name="テキスト ボックス 426"/>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428" name="テキスト ボックス 427"/>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35</xdr:row>
      <xdr:rowOff>146558</xdr:rowOff>
    </xdr:from>
    <xdr:to>
      <xdr:col>85</xdr:col>
      <xdr:colOff>177800</xdr:colOff>
      <xdr:row>36</xdr:row>
      <xdr:rowOff>76708</xdr:rowOff>
    </xdr:to>
    <xdr:sp macro="" textlink="">
      <xdr:nvSpPr>
        <xdr:cNvPr id="429" name="楕円 428"/>
        <xdr:cNvSpPr/>
      </xdr:nvSpPr>
      <xdr:spPr>
        <a:xfrm>
          <a:off x="16268700" y="61473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35</xdr:row>
      <xdr:rowOff>124985</xdr:rowOff>
    </xdr:from>
    <xdr:ext cx="405111" cy="259045"/>
    <xdr:sp macro="" textlink="">
      <xdr:nvSpPr>
        <xdr:cNvPr id="430" name="【認定こども園・幼稚園・保育所】&#10;有形固定資産減価償却率該当値テキスト"/>
        <xdr:cNvSpPr txBox="1"/>
      </xdr:nvSpPr>
      <xdr:spPr>
        <a:xfrm>
          <a:off x="16357600" y="61257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39</xdr:row>
      <xdr:rowOff>18542</xdr:rowOff>
    </xdr:from>
    <xdr:to>
      <xdr:col>81</xdr:col>
      <xdr:colOff>101600</xdr:colOff>
      <xdr:row>39</xdr:row>
      <xdr:rowOff>120142</xdr:rowOff>
    </xdr:to>
    <xdr:sp macro="" textlink="">
      <xdr:nvSpPr>
        <xdr:cNvPr id="431" name="楕円 430"/>
        <xdr:cNvSpPr/>
      </xdr:nvSpPr>
      <xdr:spPr>
        <a:xfrm>
          <a:off x="15430500" y="67050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36</xdr:row>
      <xdr:rowOff>25908</xdr:rowOff>
    </xdr:from>
    <xdr:to>
      <xdr:col>85</xdr:col>
      <xdr:colOff>127000</xdr:colOff>
      <xdr:row>39</xdr:row>
      <xdr:rowOff>69342</xdr:rowOff>
    </xdr:to>
    <xdr:cxnSp macro="">
      <xdr:nvCxnSpPr>
        <xdr:cNvPr id="432" name="直線コネクタ 431"/>
        <xdr:cNvCxnSpPr/>
      </xdr:nvCxnSpPr>
      <xdr:spPr>
        <a:xfrm flipV="1">
          <a:off x="15481300" y="6198108"/>
          <a:ext cx="838200" cy="5577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160274</xdr:rowOff>
    </xdr:from>
    <xdr:to>
      <xdr:col>76</xdr:col>
      <xdr:colOff>165100</xdr:colOff>
      <xdr:row>39</xdr:row>
      <xdr:rowOff>90424</xdr:rowOff>
    </xdr:to>
    <xdr:sp macro="" textlink="">
      <xdr:nvSpPr>
        <xdr:cNvPr id="433" name="楕円 432"/>
        <xdr:cNvSpPr/>
      </xdr:nvSpPr>
      <xdr:spPr>
        <a:xfrm>
          <a:off x="14541500" y="66753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39</xdr:row>
      <xdr:rowOff>39624</xdr:rowOff>
    </xdr:from>
    <xdr:to>
      <xdr:col>81</xdr:col>
      <xdr:colOff>50800</xdr:colOff>
      <xdr:row>39</xdr:row>
      <xdr:rowOff>69342</xdr:rowOff>
    </xdr:to>
    <xdr:cxnSp macro="">
      <xdr:nvCxnSpPr>
        <xdr:cNvPr id="434" name="直線コネクタ 433"/>
        <xdr:cNvCxnSpPr/>
      </xdr:nvCxnSpPr>
      <xdr:spPr>
        <a:xfrm>
          <a:off x="14592300" y="6726174"/>
          <a:ext cx="889000" cy="297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109982</xdr:rowOff>
    </xdr:from>
    <xdr:to>
      <xdr:col>72</xdr:col>
      <xdr:colOff>38100</xdr:colOff>
      <xdr:row>39</xdr:row>
      <xdr:rowOff>40132</xdr:rowOff>
    </xdr:to>
    <xdr:sp macro="" textlink="">
      <xdr:nvSpPr>
        <xdr:cNvPr id="435" name="楕円 434"/>
        <xdr:cNvSpPr/>
      </xdr:nvSpPr>
      <xdr:spPr>
        <a:xfrm>
          <a:off x="13652500" y="66250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38</xdr:row>
      <xdr:rowOff>160782</xdr:rowOff>
    </xdr:from>
    <xdr:to>
      <xdr:col>76</xdr:col>
      <xdr:colOff>114300</xdr:colOff>
      <xdr:row>39</xdr:row>
      <xdr:rowOff>39624</xdr:rowOff>
    </xdr:to>
    <xdr:cxnSp macro="">
      <xdr:nvCxnSpPr>
        <xdr:cNvPr id="436" name="直線コネクタ 435"/>
        <xdr:cNvCxnSpPr/>
      </xdr:nvCxnSpPr>
      <xdr:spPr>
        <a:xfrm>
          <a:off x="13703300" y="6675882"/>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38</xdr:row>
      <xdr:rowOff>87122</xdr:rowOff>
    </xdr:from>
    <xdr:to>
      <xdr:col>67</xdr:col>
      <xdr:colOff>101600</xdr:colOff>
      <xdr:row>39</xdr:row>
      <xdr:rowOff>17272</xdr:rowOff>
    </xdr:to>
    <xdr:sp macro="" textlink="">
      <xdr:nvSpPr>
        <xdr:cNvPr id="437" name="楕円 436"/>
        <xdr:cNvSpPr/>
      </xdr:nvSpPr>
      <xdr:spPr>
        <a:xfrm>
          <a:off x="12763500" y="66022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38</xdr:row>
      <xdr:rowOff>137922</xdr:rowOff>
    </xdr:from>
    <xdr:to>
      <xdr:col>71</xdr:col>
      <xdr:colOff>177800</xdr:colOff>
      <xdr:row>38</xdr:row>
      <xdr:rowOff>160782</xdr:rowOff>
    </xdr:to>
    <xdr:cxnSp macro="">
      <xdr:nvCxnSpPr>
        <xdr:cNvPr id="438" name="直線コネクタ 437"/>
        <xdr:cNvCxnSpPr/>
      </xdr:nvCxnSpPr>
      <xdr:spPr>
        <a:xfrm>
          <a:off x="12814300" y="6653022"/>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34</xdr:row>
      <xdr:rowOff>63517</xdr:rowOff>
    </xdr:from>
    <xdr:ext cx="405111" cy="259045"/>
    <xdr:sp macro="" textlink="">
      <xdr:nvSpPr>
        <xdr:cNvPr id="439" name="n_1aveValue【認定こども園・幼稚園・保育所】&#10;有形固定資産減価償却率"/>
        <xdr:cNvSpPr txBox="1"/>
      </xdr:nvSpPr>
      <xdr:spPr>
        <a:xfrm>
          <a:off x="15266044" y="58928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34</xdr:row>
      <xdr:rowOff>1795</xdr:rowOff>
    </xdr:from>
    <xdr:ext cx="405111" cy="259045"/>
    <xdr:sp macro="" textlink="">
      <xdr:nvSpPr>
        <xdr:cNvPr id="440" name="n_2aveValue【認定こども園・幼稚園・保育所】&#10;有形固定資産減価償却率"/>
        <xdr:cNvSpPr txBox="1"/>
      </xdr:nvSpPr>
      <xdr:spPr>
        <a:xfrm>
          <a:off x="14389744" y="583109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34</xdr:row>
      <xdr:rowOff>20083</xdr:rowOff>
    </xdr:from>
    <xdr:ext cx="405111" cy="259045"/>
    <xdr:sp macro="" textlink="">
      <xdr:nvSpPr>
        <xdr:cNvPr id="441" name="n_3aveValue【認定こども園・幼稚園・保育所】&#10;有形固定資産減価償却率"/>
        <xdr:cNvSpPr txBox="1"/>
      </xdr:nvSpPr>
      <xdr:spPr>
        <a:xfrm>
          <a:off x="13500744" y="58493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34</xdr:row>
      <xdr:rowOff>1795</xdr:rowOff>
    </xdr:from>
    <xdr:ext cx="405111" cy="259045"/>
    <xdr:sp macro="" textlink="">
      <xdr:nvSpPr>
        <xdr:cNvPr id="442" name="n_4aveValue【認定こども園・幼稚園・保育所】&#10;有形固定資産減価償却率"/>
        <xdr:cNvSpPr txBox="1"/>
      </xdr:nvSpPr>
      <xdr:spPr>
        <a:xfrm>
          <a:off x="12611744" y="583109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39</xdr:row>
      <xdr:rowOff>111269</xdr:rowOff>
    </xdr:from>
    <xdr:ext cx="405111" cy="259045"/>
    <xdr:sp macro="" textlink="">
      <xdr:nvSpPr>
        <xdr:cNvPr id="443" name="n_1mainValue【認定こども園・幼稚園・保育所】&#10;有形固定資産減価償却率"/>
        <xdr:cNvSpPr txBox="1"/>
      </xdr:nvSpPr>
      <xdr:spPr>
        <a:xfrm>
          <a:off x="15266044" y="679781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39</xdr:row>
      <xdr:rowOff>81551</xdr:rowOff>
    </xdr:from>
    <xdr:ext cx="405111" cy="259045"/>
    <xdr:sp macro="" textlink="">
      <xdr:nvSpPr>
        <xdr:cNvPr id="444" name="n_2mainValue【認定こども園・幼稚園・保育所】&#10;有形固定資産減価償却率"/>
        <xdr:cNvSpPr txBox="1"/>
      </xdr:nvSpPr>
      <xdr:spPr>
        <a:xfrm>
          <a:off x="14389744" y="67681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39</xdr:row>
      <xdr:rowOff>31259</xdr:rowOff>
    </xdr:from>
    <xdr:ext cx="405111" cy="259045"/>
    <xdr:sp macro="" textlink="">
      <xdr:nvSpPr>
        <xdr:cNvPr id="445" name="n_3mainValue【認定こども園・幼稚園・保育所】&#10;有形固定資産減価償却率"/>
        <xdr:cNvSpPr txBox="1"/>
      </xdr:nvSpPr>
      <xdr:spPr>
        <a:xfrm>
          <a:off x="13500744" y="671780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39</xdr:row>
      <xdr:rowOff>8399</xdr:rowOff>
    </xdr:from>
    <xdr:ext cx="405111" cy="259045"/>
    <xdr:sp macro="" textlink="">
      <xdr:nvSpPr>
        <xdr:cNvPr id="446" name="n_4mainValue【認定こども園・幼稚園・保育所】&#10;有形固定資産減価償却率"/>
        <xdr:cNvSpPr txBox="1"/>
      </xdr:nvSpPr>
      <xdr:spPr>
        <a:xfrm>
          <a:off x="12611744" y="669494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447" name="正方形/長方形 446"/>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448" name="正方形/長方形 447"/>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449" name="正方形/長方形 448"/>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450" name="正方形/長方形 449"/>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451" name="正方形/長方形 450"/>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452" name="正方形/長方形 451"/>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453" name="正方形/長方形 452"/>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0.080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454" name="正方形/長方形 453"/>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455" name="テキスト ボックス 454"/>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456" name="直線コネクタ 455"/>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38100</xdr:rowOff>
    </xdr:from>
    <xdr:to>
      <xdr:col>120</xdr:col>
      <xdr:colOff>114300</xdr:colOff>
      <xdr:row>42</xdr:row>
      <xdr:rowOff>38100</xdr:rowOff>
    </xdr:to>
    <xdr:cxnSp macro="">
      <xdr:nvCxnSpPr>
        <xdr:cNvPr id="457" name="直線コネクタ 456"/>
        <xdr:cNvCxnSpPr/>
      </xdr:nvCxnSpPr>
      <xdr:spPr>
        <a:xfrm>
          <a:off x="18288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41</xdr:row>
      <xdr:rowOff>67327</xdr:rowOff>
    </xdr:from>
    <xdr:ext cx="467179" cy="259045"/>
    <xdr:sp macro="" textlink="">
      <xdr:nvSpPr>
        <xdr:cNvPr id="458" name="テキスト ボックス 457"/>
        <xdr:cNvSpPr txBox="1"/>
      </xdr:nvSpPr>
      <xdr:spPr>
        <a:xfrm>
          <a:off x="17820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0</xdr:rowOff>
    </xdr:from>
    <xdr:to>
      <xdr:col>120</xdr:col>
      <xdr:colOff>114300</xdr:colOff>
      <xdr:row>40</xdr:row>
      <xdr:rowOff>0</xdr:rowOff>
    </xdr:to>
    <xdr:cxnSp macro="">
      <xdr:nvCxnSpPr>
        <xdr:cNvPr id="459" name="直線コネクタ 458"/>
        <xdr:cNvCxnSpPr/>
      </xdr:nvCxnSpPr>
      <xdr:spPr>
        <a:xfrm>
          <a:off x="18288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39</xdr:row>
      <xdr:rowOff>29227</xdr:rowOff>
    </xdr:from>
    <xdr:ext cx="467179" cy="259045"/>
    <xdr:sp macro="" textlink="">
      <xdr:nvSpPr>
        <xdr:cNvPr id="460" name="テキスト ボックス 459"/>
        <xdr:cNvSpPr txBox="1"/>
      </xdr:nvSpPr>
      <xdr:spPr>
        <a:xfrm>
          <a:off x="17820821" y="671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461" name="直線コネクタ 460"/>
        <xdr:cNvCxnSpPr/>
      </xdr:nvCxnSpPr>
      <xdr:spPr>
        <a:xfrm>
          <a:off x="18288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162577</xdr:rowOff>
    </xdr:from>
    <xdr:ext cx="467179" cy="259045"/>
    <xdr:sp macro="" textlink="">
      <xdr:nvSpPr>
        <xdr:cNvPr id="462" name="テキスト ボックス 461"/>
        <xdr:cNvSpPr txBox="1"/>
      </xdr:nvSpPr>
      <xdr:spPr>
        <a:xfrm>
          <a:off x="17820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95250</xdr:rowOff>
    </xdr:from>
    <xdr:to>
      <xdr:col>120</xdr:col>
      <xdr:colOff>114300</xdr:colOff>
      <xdr:row>35</xdr:row>
      <xdr:rowOff>95250</xdr:rowOff>
    </xdr:to>
    <xdr:cxnSp macro="">
      <xdr:nvCxnSpPr>
        <xdr:cNvPr id="463" name="直線コネクタ 462"/>
        <xdr:cNvCxnSpPr/>
      </xdr:nvCxnSpPr>
      <xdr:spPr>
        <a:xfrm>
          <a:off x="18288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124477</xdr:rowOff>
    </xdr:from>
    <xdr:ext cx="467179" cy="259045"/>
    <xdr:sp macro="" textlink="">
      <xdr:nvSpPr>
        <xdr:cNvPr id="464" name="テキスト ボックス 463"/>
        <xdr:cNvSpPr txBox="1"/>
      </xdr:nvSpPr>
      <xdr:spPr>
        <a:xfrm>
          <a:off x="17820821" y="595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57150</xdr:rowOff>
    </xdr:from>
    <xdr:to>
      <xdr:col>120</xdr:col>
      <xdr:colOff>114300</xdr:colOff>
      <xdr:row>33</xdr:row>
      <xdr:rowOff>57150</xdr:rowOff>
    </xdr:to>
    <xdr:cxnSp macro="">
      <xdr:nvCxnSpPr>
        <xdr:cNvPr id="465" name="直線コネクタ 464"/>
        <xdr:cNvCxnSpPr/>
      </xdr:nvCxnSpPr>
      <xdr:spPr>
        <a:xfrm>
          <a:off x="18288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86377</xdr:rowOff>
    </xdr:from>
    <xdr:ext cx="467179" cy="259045"/>
    <xdr:sp macro="" textlink="">
      <xdr:nvSpPr>
        <xdr:cNvPr id="466" name="テキスト ボックス 465"/>
        <xdr:cNvSpPr txBox="1"/>
      </xdr:nvSpPr>
      <xdr:spPr>
        <a:xfrm>
          <a:off x="17820821" y="557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467" name="直線コネクタ 466"/>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30</xdr:row>
      <xdr:rowOff>48277</xdr:rowOff>
    </xdr:from>
    <xdr:ext cx="467179" cy="259045"/>
    <xdr:sp macro="" textlink="">
      <xdr:nvSpPr>
        <xdr:cNvPr id="468" name="テキスト ボックス 467"/>
        <xdr:cNvSpPr txBox="1"/>
      </xdr:nvSpPr>
      <xdr:spPr>
        <a:xfrm>
          <a:off x="17820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469" name="【認定こども園・幼稚園・保育所】&#10;一人当たり面積グラフ枠"/>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32</xdr:row>
      <xdr:rowOff>125730</xdr:rowOff>
    </xdr:from>
    <xdr:to>
      <xdr:col>116</xdr:col>
      <xdr:colOff>62864</xdr:colOff>
      <xdr:row>41</xdr:row>
      <xdr:rowOff>152400</xdr:rowOff>
    </xdr:to>
    <xdr:cxnSp macro="">
      <xdr:nvCxnSpPr>
        <xdr:cNvPr id="470" name="直線コネクタ 469"/>
        <xdr:cNvCxnSpPr/>
      </xdr:nvCxnSpPr>
      <xdr:spPr>
        <a:xfrm flipV="1">
          <a:off x="22160864" y="5612130"/>
          <a:ext cx="0" cy="15697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41</xdr:row>
      <xdr:rowOff>156227</xdr:rowOff>
    </xdr:from>
    <xdr:ext cx="469744" cy="259045"/>
    <xdr:sp macro="" textlink="">
      <xdr:nvSpPr>
        <xdr:cNvPr id="471" name="【認定こども園・幼稚園・保育所】&#10;一人当たり面積最小値テキスト"/>
        <xdr:cNvSpPr txBox="1"/>
      </xdr:nvSpPr>
      <xdr:spPr>
        <a:xfrm>
          <a:off x="22199600" y="71856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41</xdr:row>
      <xdr:rowOff>152400</xdr:rowOff>
    </xdr:from>
    <xdr:to>
      <xdr:col>116</xdr:col>
      <xdr:colOff>152400</xdr:colOff>
      <xdr:row>41</xdr:row>
      <xdr:rowOff>152400</xdr:rowOff>
    </xdr:to>
    <xdr:cxnSp macro="">
      <xdr:nvCxnSpPr>
        <xdr:cNvPr id="472" name="直線コネクタ 471"/>
        <xdr:cNvCxnSpPr/>
      </xdr:nvCxnSpPr>
      <xdr:spPr>
        <a:xfrm>
          <a:off x="22072600" y="71818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31</xdr:row>
      <xdr:rowOff>72407</xdr:rowOff>
    </xdr:from>
    <xdr:ext cx="469744" cy="259045"/>
    <xdr:sp macro="" textlink="">
      <xdr:nvSpPr>
        <xdr:cNvPr id="473" name="【認定こども園・幼稚園・保育所】&#10;一人当たり面積最大値テキスト"/>
        <xdr:cNvSpPr txBox="1"/>
      </xdr:nvSpPr>
      <xdr:spPr>
        <a:xfrm>
          <a:off x="22199600" y="53873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32</xdr:row>
      <xdr:rowOff>125730</xdr:rowOff>
    </xdr:from>
    <xdr:to>
      <xdr:col>116</xdr:col>
      <xdr:colOff>152400</xdr:colOff>
      <xdr:row>32</xdr:row>
      <xdr:rowOff>125730</xdr:rowOff>
    </xdr:to>
    <xdr:cxnSp macro="">
      <xdr:nvCxnSpPr>
        <xdr:cNvPr id="474" name="直線コネクタ 473"/>
        <xdr:cNvCxnSpPr/>
      </xdr:nvCxnSpPr>
      <xdr:spPr>
        <a:xfrm>
          <a:off x="22072600" y="56121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37</xdr:row>
      <xdr:rowOff>82567</xdr:rowOff>
    </xdr:from>
    <xdr:ext cx="469744" cy="259045"/>
    <xdr:sp macro="" textlink="">
      <xdr:nvSpPr>
        <xdr:cNvPr id="475" name="【認定こども園・幼稚園・保育所】&#10;一人当たり面積平均値テキスト"/>
        <xdr:cNvSpPr txBox="1"/>
      </xdr:nvSpPr>
      <xdr:spPr>
        <a:xfrm>
          <a:off x="22199600" y="642621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59690</xdr:rowOff>
    </xdr:from>
    <xdr:to>
      <xdr:col>116</xdr:col>
      <xdr:colOff>114300</xdr:colOff>
      <xdr:row>38</xdr:row>
      <xdr:rowOff>161290</xdr:rowOff>
    </xdr:to>
    <xdr:sp macro="" textlink="">
      <xdr:nvSpPr>
        <xdr:cNvPr id="476" name="フローチャート: 判断 475"/>
        <xdr:cNvSpPr/>
      </xdr:nvSpPr>
      <xdr:spPr>
        <a:xfrm>
          <a:off x="22110700" y="65747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38</xdr:row>
      <xdr:rowOff>55880</xdr:rowOff>
    </xdr:from>
    <xdr:to>
      <xdr:col>112</xdr:col>
      <xdr:colOff>38100</xdr:colOff>
      <xdr:row>38</xdr:row>
      <xdr:rowOff>157480</xdr:rowOff>
    </xdr:to>
    <xdr:sp macro="" textlink="">
      <xdr:nvSpPr>
        <xdr:cNvPr id="477" name="フローチャート: 判断 476"/>
        <xdr:cNvSpPr/>
      </xdr:nvSpPr>
      <xdr:spPr>
        <a:xfrm>
          <a:off x="21272500" y="6570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38</xdr:row>
      <xdr:rowOff>40640</xdr:rowOff>
    </xdr:from>
    <xdr:to>
      <xdr:col>107</xdr:col>
      <xdr:colOff>101600</xdr:colOff>
      <xdr:row>38</xdr:row>
      <xdr:rowOff>142240</xdr:rowOff>
    </xdr:to>
    <xdr:sp macro="" textlink="">
      <xdr:nvSpPr>
        <xdr:cNvPr id="478" name="フローチャート: 判断 477"/>
        <xdr:cNvSpPr/>
      </xdr:nvSpPr>
      <xdr:spPr>
        <a:xfrm>
          <a:off x="20383500" y="6555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38</xdr:row>
      <xdr:rowOff>132080</xdr:rowOff>
    </xdr:from>
    <xdr:to>
      <xdr:col>102</xdr:col>
      <xdr:colOff>165100</xdr:colOff>
      <xdr:row>39</xdr:row>
      <xdr:rowOff>62230</xdr:rowOff>
    </xdr:to>
    <xdr:sp macro="" textlink="">
      <xdr:nvSpPr>
        <xdr:cNvPr id="479" name="フローチャート: 判断 478"/>
        <xdr:cNvSpPr/>
      </xdr:nvSpPr>
      <xdr:spPr>
        <a:xfrm>
          <a:off x="19494500" y="6647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38</xdr:row>
      <xdr:rowOff>128270</xdr:rowOff>
    </xdr:from>
    <xdr:to>
      <xdr:col>98</xdr:col>
      <xdr:colOff>38100</xdr:colOff>
      <xdr:row>39</xdr:row>
      <xdr:rowOff>58420</xdr:rowOff>
    </xdr:to>
    <xdr:sp macro="" textlink="">
      <xdr:nvSpPr>
        <xdr:cNvPr id="480" name="フローチャート: 判断 479"/>
        <xdr:cNvSpPr/>
      </xdr:nvSpPr>
      <xdr:spPr>
        <a:xfrm>
          <a:off x="18605500" y="6643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481" name="テキスト ボックス 480"/>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482" name="テキスト ボックス 481"/>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483" name="テキスト ボックス 482"/>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484" name="テキスト ボックス 483"/>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485" name="テキスト ボックス 484"/>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40</xdr:row>
      <xdr:rowOff>36830</xdr:rowOff>
    </xdr:from>
    <xdr:to>
      <xdr:col>116</xdr:col>
      <xdr:colOff>114300</xdr:colOff>
      <xdr:row>40</xdr:row>
      <xdr:rowOff>138430</xdr:rowOff>
    </xdr:to>
    <xdr:sp macro="" textlink="">
      <xdr:nvSpPr>
        <xdr:cNvPr id="486" name="楕円 485"/>
        <xdr:cNvSpPr/>
      </xdr:nvSpPr>
      <xdr:spPr>
        <a:xfrm>
          <a:off x="22110700" y="6894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40</xdr:row>
      <xdr:rowOff>15257</xdr:rowOff>
    </xdr:from>
    <xdr:ext cx="469744" cy="259045"/>
    <xdr:sp macro="" textlink="">
      <xdr:nvSpPr>
        <xdr:cNvPr id="487" name="【認定こども園・幼稚園・保育所】&#10;一人当たり面積該当値テキスト"/>
        <xdr:cNvSpPr txBox="1"/>
      </xdr:nvSpPr>
      <xdr:spPr>
        <a:xfrm>
          <a:off x="22199600" y="68732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40</xdr:row>
      <xdr:rowOff>13970</xdr:rowOff>
    </xdr:from>
    <xdr:to>
      <xdr:col>112</xdr:col>
      <xdr:colOff>38100</xdr:colOff>
      <xdr:row>40</xdr:row>
      <xdr:rowOff>115570</xdr:rowOff>
    </xdr:to>
    <xdr:sp macro="" textlink="">
      <xdr:nvSpPr>
        <xdr:cNvPr id="488" name="楕円 487"/>
        <xdr:cNvSpPr/>
      </xdr:nvSpPr>
      <xdr:spPr>
        <a:xfrm>
          <a:off x="21272500" y="6871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40</xdr:row>
      <xdr:rowOff>64770</xdr:rowOff>
    </xdr:from>
    <xdr:to>
      <xdr:col>116</xdr:col>
      <xdr:colOff>63500</xdr:colOff>
      <xdr:row>40</xdr:row>
      <xdr:rowOff>87630</xdr:rowOff>
    </xdr:to>
    <xdr:cxnSp macro="">
      <xdr:nvCxnSpPr>
        <xdr:cNvPr id="489" name="直線コネクタ 488"/>
        <xdr:cNvCxnSpPr/>
      </xdr:nvCxnSpPr>
      <xdr:spPr>
        <a:xfrm>
          <a:off x="21323300" y="692277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40</xdr:row>
      <xdr:rowOff>2540</xdr:rowOff>
    </xdr:from>
    <xdr:to>
      <xdr:col>107</xdr:col>
      <xdr:colOff>101600</xdr:colOff>
      <xdr:row>40</xdr:row>
      <xdr:rowOff>104140</xdr:rowOff>
    </xdr:to>
    <xdr:sp macro="" textlink="">
      <xdr:nvSpPr>
        <xdr:cNvPr id="490" name="楕円 489"/>
        <xdr:cNvSpPr/>
      </xdr:nvSpPr>
      <xdr:spPr>
        <a:xfrm>
          <a:off x="20383500" y="6860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40</xdr:row>
      <xdr:rowOff>53340</xdr:rowOff>
    </xdr:from>
    <xdr:to>
      <xdr:col>111</xdr:col>
      <xdr:colOff>177800</xdr:colOff>
      <xdr:row>40</xdr:row>
      <xdr:rowOff>64770</xdr:rowOff>
    </xdr:to>
    <xdr:cxnSp macro="">
      <xdr:nvCxnSpPr>
        <xdr:cNvPr id="491" name="直線コネクタ 490"/>
        <xdr:cNvCxnSpPr/>
      </xdr:nvCxnSpPr>
      <xdr:spPr>
        <a:xfrm>
          <a:off x="20434300" y="691134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40</xdr:row>
      <xdr:rowOff>6350</xdr:rowOff>
    </xdr:from>
    <xdr:to>
      <xdr:col>102</xdr:col>
      <xdr:colOff>165100</xdr:colOff>
      <xdr:row>40</xdr:row>
      <xdr:rowOff>107950</xdr:rowOff>
    </xdr:to>
    <xdr:sp macro="" textlink="">
      <xdr:nvSpPr>
        <xdr:cNvPr id="492" name="楕円 491"/>
        <xdr:cNvSpPr/>
      </xdr:nvSpPr>
      <xdr:spPr>
        <a:xfrm>
          <a:off x="19494500" y="6864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40</xdr:row>
      <xdr:rowOff>53340</xdr:rowOff>
    </xdr:from>
    <xdr:to>
      <xdr:col>107</xdr:col>
      <xdr:colOff>50800</xdr:colOff>
      <xdr:row>40</xdr:row>
      <xdr:rowOff>57150</xdr:rowOff>
    </xdr:to>
    <xdr:cxnSp macro="">
      <xdr:nvCxnSpPr>
        <xdr:cNvPr id="493" name="直線コネクタ 492"/>
        <xdr:cNvCxnSpPr/>
      </xdr:nvCxnSpPr>
      <xdr:spPr>
        <a:xfrm flipV="1">
          <a:off x="19545300" y="691134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40</xdr:row>
      <xdr:rowOff>10160</xdr:rowOff>
    </xdr:from>
    <xdr:to>
      <xdr:col>98</xdr:col>
      <xdr:colOff>38100</xdr:colOff>
      <xdr:row>40</xdr:row>
      <xdr:rowOff>111760</xdr:rowOff>
    </xdr:to>
    <xdr:sp macro="" textlink="">
      <xdr:nvSpPr>
        <xdr:cNvPr id="494" name="楕円 493"/>
        <xdr:cNvSpPr/>
      </xdr:nvSpPr>
      <xdr:spPr>
        <a:xfrm>
          <a:off x="18605500" y="6868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40</xdr:row>
      <xdr:rowOff>57150</xdr:rowOff>
    </xdr:from>
    <xdr:to>
      <xdr:col>102</xdr:col>
      <xdr:colOff>114300</xdr:colOff>
      <xdr:row>40</xdr:row>
      <xdr:rowOff>60960</xdr:rowOff>
    </xdr:to>
    <xdr:cxnSp macro="">
      <xdr:nvCxnSpPr>
        <xdr:cNvPr id="495" name="直線コネクタ 494"/>
        <xdr:cNvCxnSpPr/>
      </xdr:nvCxnSpPr>
      <xdr:spPr>
        <a:xfrm flipV="1">
          <a:off x="18656300" y="691515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37</xdr:row>
      <xdr:rowOff>2557</xdr:rowOff>
    </xdr:from>
    <xdr:ext cx="469744" cy="259045"/>
    <xdr:sp macro="" textlink="">
      <xdr:nvSpPr>
        <xdr:cNvPr id="496" name="n_1aveValue【認定こども園・幼稚園・保育所】&#10;一人当たり面積"/>
        <xdr:cNvSpPr txBox="1"/>
      </xdr:nvSpPr>
      <xdr:spPr>
        <a:xfrm>
          <a:off x="21075727" y="63462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36</xdr:row>
      <xdr:rowOff>158767</xdr:rowOff>
    </xdr:from>
    <xdr:ext cx="469744" cy="259045"/>
    <xdr:sp macro="" textlink="">
      <xdr:nvSpPr>
        <xdr:cNvPr id="497" name="n_2aveValue【認定こども園・幼稚園・保育所】&#10;一人当たり面積"/>
        <xdr:cNvSpPr txBox="1"/>
      </xdr:nvSpPr>
      <xdr:spPr>
        <a:xfrm>
          <a:off x="20199427" y="63309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37</xdr:row>
      <xdr:rowOff>78757</xdr:rowOff>
    </xdr:from>
    <xdr:ext cx="469744" cy="259045"/>
    <xdr:sp macro="" textlink="">
      <xdr:nvSpPr>
        <xdr:cNvPr id="498" name="n_3aveValue【認定こども園・幼稚園・保育所】&#10;一人当たり面積"/>
        <xdr:cNvSpPr txBox="1"/>
      </xdr:nvSpPr>
      <xdr:spPr>
        <a:xfrm>
          <a:off x="19310427" y="64224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37</xdr:row>
      <xdr:rowOff>74947</xdr:rowOff>
    </xdr:from>
    <xdr:ext cx="469744" cy="259045"/>
    <xdr:sp macro="" textlink="">
      <xdr:nvSpPr>
        <xdr:cNvPr id="499" name="n_4aveValue【認定こども園・幼稚園・保育所】&#10;一人当たり面積"/>
        <xdr:cNvSpPr txBox="1"/>
      </xdr:nvSpPr>
      <xdr:spPr>
        <a:xfrm>
          <a:off x="18421427" y="64185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40</xdr:row>
      <xdr:rowOff>106697</xdr:rowOff>
    </xdr:from>
    <xdr:ext cx="469744" cy="259045"/>
    <xdr:sp macro="" textlink="">
      <xdr:nvSpPr>
        <xdr:cNvPr id="500" name="n_1mainValue【認定こども園・幼稚園・保育所】&#10;一人当たり面積"/>
        <xdr:cNvSpPr txBox="1"/>
      </xdr:nvSpPr>
      <xdr:spPr>
        <a:xfrm>
          <a:off x="21075727" y="69646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40</xdr:row>
      <xdr:rowOff>95267</xdr:rowOff>
    </xdr:from>
    <xdr:ext cx="469744" cy="259045"/>
    <xdr:sp macro="" textlink="">
      <xdr:nvSpPr>
        <xdr:cNvPr id="501" name="n_2mainValue【認定こども園・幼稚園・保育所】&#10;一人当たり面積"/>
        <xdr:cNvSpPr txBox="1"/>
      </xdr:nvSpPr>
      <xdr:spPr>
        <a:xfrm>
          <a:off x="20199427" y="69532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40</xdr:row>
      <xdr:rowOff>99077</xdr:rowOff>
    </xdr:from>
    <xdr:ext cx="469744" cy="259045"/>
    <xdr:sp macro="" textlink="">
      <xdr:nvSpPr>
        <xdr:cNvPr id="502" name="n_3mainValue【認定こども園・幼稚園・保育所】&#10;一人当たり面積"/>
        <xdr:cNvSpPr txBox="1"/>
      </xdr:nvSpPr>
      <xdr:spPr>
        <a:xfrm>
          <a:off x="19310427" y="69570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40</xdr:row>
      <xdr:rowOff>102887</xdr:rowOff>
    </xdr:from>
    <xdr:ext cx="469744" cy="259045"/>
    <xdr:sp macro="" textlink="">
      <xdr:nvSpPr>
        <xdr:cNvPr id="503" name="n_4mainValue【認定こども園・幼稚園・保育所】&#10;一人当たり面積"/>
        <xdr:cNvSpPr txBox="1"/>
      </xdr:nvSpPr>
      <xdr:spPr>
        <a:xfrm>
          <a:off x="18421427" y="69608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504" name="正方形/長方形 503"/>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505" name="正方形/長方形 504"/>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506" name="正方形/長方形 505"/>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507" name="正方形/長方形 506"/>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508" name="正方形/長方形 507"/>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509" name="正方形/長方形 508"/>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510" name="正方形/長方形 509"/>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511" name="正方形/長方形 510"/>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512" name="テキスト ボックス 511"/>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513" name="直線コネクタ 512"/>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514" name="テキスト ボックス 513"/>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76200</xdr:rowOff>
    </xdr:from>
    <xdr:to>
      <xdr:col>89</xdr:col>
      <xdr:colOff>177800</xdr:colOff>
      <xdr:row>64</xdr:row>
      <xdr:rowOff>76200</xdr:rowOff>
    </xdr:to>
    <xdr:cxnSp macro="">
      <xdr:nvCxnSpPr>
        <xdr:cNvPr id="515" name="直線コネクタ 514"/>
        <xdr:cNvCxnSpPr/>
      </xdr:nvCxnSpPr>
      <xdr:spPr>
        <a:xfrm>
          <a:off x="12446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105427</xdr:rowOff>
    </xdr:from>
    <xdr:ext cx="467179" cy="259045"/>
    <xdr:sp macro="" textlink="">
      <xdr:nvSpPr>
        <xdr:cNvPr id="516" name="テキスト ボックス 515"/>
        <xdr:cNvSpPr txBox="1"/>
      </xdr:nvSpPr>
      <xdr:spPr>
        <a:xfrm>
          <a:off x="11978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38100</xdr:rowOff>
    </xdr:from>
    <xdr:to>
      <xdr:col>89</xdr:col>
      <xdr:colOff>177800</xdr:colOff>
      <xdr:row>62</xdr:row>
      <xdr:rowOff>38100</xdr:rowOff>
    </xdr:to>
    <xdr:cxnSp macro="">
      <xdr:nvCxnSpPr>
        <xdr:cNvPr id="517" name="直線コネクタ 516"/>
        <xdr:cNvCxnSpPr/>
      </xdr:nvCxnSpPr>
      <xdr:spPr>
        <a:xfrm>
          <a:off x="12446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61</xdr:row>
      <xdr:rowOff>67327</xdr:rowOff>
    </xdr:from>
    <xdr:ext cx="403059" cy="259045"/>
    <xdr:sp macro="" textlink="">
      <xdr:nvSpPr>
        <xdr:cNvPr id="518" name="テキスト ボックス 517"/>
        <xdr:cNvSpPr txBox="1"/>
      </xdr:nvSpPr>
      <xdr:spPr>
        <a:xfrm>
          <a:off x="12042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0</xdr:rowOff>
    </xdr:from>
    <xdr:to>
      <xdr:col>89</xdr:col>
      <xdr:colOff>177800</xdr:colOff>
      <xdr:row>60</xdr:row>
      <xdr:rowOff>0</xdr:rowOff>
    </xdr:to>
    <xdr:cxnSp macro="">
      <xdr:nvCxnSpPr>
        <xdr:cNvPr id="519" name="直線コネクタ 518"/>
        <xdr:cNvCxnSpPr/>
      </xdr:nvCxnSpPr>
      <xdr:spPr>
        <a:xfrm>
          <a:off x="12446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59</xdr:row>
      <xdr:rowOff>29227</xdr:rowOff>
    </xdr:from>
    <xdr:ext cx="403059" cy="259045"/>
    <xdr:sp macro="" textlink="">
      <xdr:nvSpPr>
        <xdr:cNvPr id="520" name="テキスト ボックス 519"/>
        <xdr:cNvSpPr txBox="1"/>
      </xdr:nvSpPr>
      <xdr:spPr>
        <a:xfrm>
          <a:off x="12042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133350</xdr:rowOff>
    </xdr:from>
    <xdr:to>
      <xdr:col>89</xdr:col>
      <xdr:colOff>177800</xdr:colOff>
      <xdr:row>57</xdr:row>
      <xdr:rowOff>133350</xdr:rowOff>
    </xdr:to>
    <xdr:cxnSp macro="">
      <xdr:nvCxnSpPr>
        <xdr:cNvPr id="521" name="直線コネクタ 520"/>
        <xdr:cNvCxnSpPr/>
      </xdr:nvCxnSpPr>
      <xdr:spPr>
        <a:xfrm>
          <a:off x="12446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162577</xdr:rowOff>
    </xdr:from>
    <xdr:ext cx="403059" cy="259045"/>
    <xdr:sp macro="" textlink="">
      <xdr:nvSpPr>
        <xdr:cNvPr id="522" name="テキスト ボックス 521"/>
        <xdr:cNvSpPr txBox="1"/>
      </xdr:nvSpPr>
      <xdr:spPr>
        <a:xfrm>
          <a:off x="12042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95250</xdr:rowOff>
    </xdr:from>
    <xdr:to>
      <xdr:col>89</xdr:col>
      <xdr:colOff>177800</xdr:colOff>
      <xdr:row>55</xdr:row>
      <xdr:rowOff>95250</xdr:rowOff>
    </xdr:to>
    <xdr:cxnSp macro="">
      <xdr:nvCxnSpPr>
        <xdr:cNvPr id="523" name="直線コネクタ 522"/>
        <xdr:cNvCxnSpPr/>
      </xdr:nvCxnSpPr>
      <xdr:spPr>
        <a:xfrm>
          <a:off x="12446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54</xdr:row>
      <xdr:rowOff>124477</xdr:rowOff>
    </xdr:from>
    <xdr:ext cx="403059" cy="259045"/>
    <xdr:sp macro="" textlink="">
      <xdr:nvSpPr>
        <xdr:cNvPr id="524" name="テキスト ボックス 523"/>
        <xdr:cNvSpPr txBox="1"/>
      </xdr:nvSpPr>
      <xdr:spPr>
        <a:xfrm>
          <a:off x="12042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525" name="直線コネクタ 524"/>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52</xdr:row>
      <xdr:rowOff>86377</xdr:rowOff>
    </xdr:from>
    <xdr:ext cx="338939" cy="259045"/>
    <xdr:sp macro="" textlink="">
      <xdr:nvSpPr>
        <xdr:cNvPr id="526" name="テキスト ボックス 525"/>
        <xdr:cNvSpPr txBox="1"/>
      </xdr:nvSpPr>
      <xdr:spPr>
        <a:xfrm>
          <a:off x="12107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527" name="【学校施設】&#10;有形固定資産減価償却率グラフ枠"/>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56</xdr:row>
      <xdr:rowOff>24765</xdr:rowOff>
    </xdr:from>
    <xdr:to>
      <xdr:col>85</xdr:col>
      <xdr:colOff>126364</xdr:colOff>
      <xdr:row>63</xdr:row>
      <xdr:rowOff>41910</xdr:rowOff>
    </xdr:to>
    <xdr:cxnSp macro="">
      <xdr:nvCxnSpPr>
        <xdr:cNvPr id="528" name="直線コネクタ 527"/>
        <xdr:cNvCxnSpPr/>
      </xdr:nvCxnSpPr>
      <xdr:spPr>
        <a:xfrm flipV="1">
          <a:off x="16318864" y="9625965"/>
          <a:ext cx="0" cy="121729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63</xdr:row>
      <xdr:rowOff>45737</xdr:rowOff>
    </xdr:from>
    <xdr:ext cx="405111" cy="259045"/>
    <xdr:sp macro="" textlink="">
      <xdr:nvSpPr>
        <xdr:cNvPr id="529" name="【学校施設】&#10;有形固定資産減価償却率最小値テキスト"/>
        <xdr:cNvSpPr txBox="1"/>
      </xdr:nvSpPr>
      <xdr:spPr>
        <a:xfrm>
          <a:off x="16357600" y="108470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63</xdr:row>
      <xdr:rowOff>41910</xdr:rowOff>
    </xdr:from>
    <xdr:to>
      <xdr:col>86</xdr:col>
      <xdr:colOff>25400</xdr:colOff>
      <xdr:row>63</xdr:row>
      <xdr:rowOff>41910</xdr:rowOff>
    </xdr:to>
    <xdr:cxnSp macro="">
      <xdr:nvCxnSpPr>
        <xdr:cNvPr id="530" name="直線コネクタ 529"/>
        <xdr:cNvCxnSpPr/>
      </xdr:nvCxnSpPr>
      <xdr:spPr>
        <a:xfrm>
          <a:off x="16230600" y="108432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54</xdr:row>
      <xdr:rowOff>142892</xdr:rowOff>
    </xdr:from>
    <xdr:ext cx="405111" cy="259045"/>
    <xdr:sp macro="" textlink="">
      <xdr:nvSpPr>
        <xdr:cNvPr id="531" name="【学校施設】&#10;有形固定資産減価償却率最大値テキスト"/>
        <xdr:cNvSpPr txBox="1"/>
      </xdr:nvSpPr>
      <xdr:spPr>
        <a:xfrm>
          <a:off x="16357600" y="94011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56</xdr:row>
      <xdr:rowOff>24765</xdr:rowOff>
    </xdr:from>
    <xdr:to>
      <xdr:col>86</xdr:col>
      <xdr:colOff>25400</xdr:colOff>
      <xdr:row>56</xdr:row>
      <xdr:rowOff>24765</xdr:rowOff>
    </xdr:to>
    <xdr:cxnSp macro="">
      <xdr:nvCxnSpPr>
        <xdr:cNvPr id="532" name="直線コネクタ 531"/>
        <xdr:cNvCxnSpPr/>
      </xdr:nvCxnSpPr>
      <xdr:spPr>
        <a:xfrm>
          <a:off x="16230600" y="96259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59</xdr:row>
      <xdr:rowOff>144797</xdr:rowOff>
    </xdr:from>
    <xdr:ext cx="405111" cy="259045"/>
    <xdr:sp macro="" textlink="">
      <xdr:nvSpPr>
        <xdr:cNvPr id="533" name="【学校施設】&#10;有形固定資産減価償却率平均値テキスト"/>
        <xdr:cNvSpPr txBox="1"/>
      </xdr:nvSpPr>
      <xdr:spPr>
        <a:xfrm>
          <a:off x="16357600" y="1026034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166370</xdr:rowOff>
    </xdr:from>
    <xdr:to>
      <xdr:col>85</xdr:col>
      <xdr:colOff>177800</xdr:colOff>
      <xdr:row>60</xdr:row>
      <xdr:rowOff>96520</xdr:rowOff>
    </xdr:to>
    <xdr:sp macro="" textlink="">
      <xdr:nvSpPr>
        <xdr:cNvPr id="534" name="フローチャート: 判断 533"/>
        <xdr:cNvSpPr/>
      </xdr:nvSpPr>
      <xdr:spPr>
        <a:xfrm>
          <a:off x="16268700" y="10281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59</xdr:row>
      <xdr:rowOff>147320</xdr:rowOff>
    </xdr:from>
    <xdr:to>
      <xdr:col>81</xdr:col>
      <xdr:colOff>101600</xdr:colOff>
      <xdr:row>60</xdr:row>
      <xdr:rowOff>77470</xdr:rowOff>
    </xdr:to>
    <xdr:sp macro="" textlink="">
      <xdr:nvSpPr>
        <xdr:cNvPr id="535" name="フローチャート: 判断 534"/>
        <xdr:cNvSpPr/>
      </xdr:nvSpPr>
      <xdr:spPr>
        <a:xfrm>
          <a:off x="15430500" y="10262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59</xdr:row>
      <xdr:rowOff>126365</xdr:rowOff>
    </xdr:from>
    <xdr:to>
      <xdr:col>76</xdr:col>
      <xdr:colOff>165100</xdr:colOff>
      <xdr:row>60</xdr:row>
      <xdr:rowOff>56515</xdr:rowOff>
    </xdr:to>
    <xdr:sp macro="" textlink="">
      <xdr:nvSpPr>
        <xdr:cNvPr id="536" name="フローチャート: 判断 535"/>
        <xdr:cNvSpPr/>
      </xdr:nvSpPr>
      <xdr:spPr>
        <a:xfrm>
          <a:off x="14541500" y="10241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59</xdr:row>
      <xdr:rowOff>105410</xdr:rowOff>
    </xdr:from>
    <xdr:to>
      <xdr:col>72</xdr:col>
      <xdr:colOff>38100</xdr:colOff>
      <xdr:row>60</xdr:row>
      <xdr:rowOff>35560</xdr:rowOff>
    </xdr:to>
    <xdr:sp macro="" textlink="">
      <xdr:nvSpPr>
        <xdr:cNvPr id="537" name="フローチャート: 判断 536"/>
        <xdr:cNvSpPr/>
      </xdr:nvSpPr>
      <xdr:spPr>
        <a:xfrm>
          <a:off x="13652500" y="10220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59</xdr:row>
      <xdr:rowOff>92075</xdr:rowOff>
    </xdr:from>
    <xdr:to>
      <xdr:col>67</xdr:col>
      <xdr:colOff>101600</xdr:colOff>
      <xdr:row>60</xdr:row>
      <xdr:rowOff>22225</xdr:rowOff>
    </xdr:to>
    <xdr:sp macro="" textlink="">
      <xdr:nvSpPr>
        <xdr:cNvPr id="538" name="フローチャート: 判断 537"/>
        <xdr:cNvSpPr/>
      </xdr:nvSpPr>
      <xdr:spPr>
        <a:xfrm>
          <a:off x="12763500" y="102076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539" name="テキスト ボックス 538"/>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540" name="テキスト ボックス 539"/>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541" name="テキスト ボックス 540"/>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542" name="テキスト ボックス 541"/>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543" name="テキスト ボックス 542"/>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69215</xdr:rowOff>
    </xdr:from>
    <xdr:to>
      <xdr:col>85</xdr:col>
      <xdr:colOff>177800</xdr:colOff>
      <xdr:row>59</xdr:row>
      <xdr:rowOff>170815</xdr:rowOff>
    </xdr:to>
    <xdr:sp macro="" textlink="">
      <xdr:nvSpPr>
        <xdr:cNvPr id="544" name="楕円 543"/>
        <xdr:cNvSpPr/>
      </xdr:nvSpPr>
      <xdr:spPr>
        <a:xfrm>
          <a:off x="16268700" y="101847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58</xdr:row>
      <xdr:rowOff>92092</xdr:rowOff>
    </xdr:from>
    <xdr:ext cx="405111" cy="259045"/>
    <xdr:sp macro="" textlink="">
      <xdr:nvSpPr>
        <xdr:cNvPr id="545" name="【学校施設】&#10;有形固定資産減価償却率該当値テキスト"/>
        <xdr:cNvSpPr txBox="1"/>
      </xdr:nvSpPr>
      <xdr:spPr>
        <a:xfrm>
          <a:off x="16357600" y="100361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59</xdr:row>
      <xdr:rowOff>44450</xdr:rowOff>
    </xdr:from>
    <xdr:to>
      <xdr:col>81</xdr:col>
      <xdr:colOff>101600</xdr:colOff>
      <xdr:row>59</xdr:row>
      <xdr:rowOff>146050</xdr:rowOff>
    </xdr:to>
    <xdr:sp macro="" textlink="">
      <xdr:nvSpPr>
        <xdr:cNvPr id="546" name="楕円 545"/>
        <xdr:cNvSpPr/>
      </xdr:nvSpPr>
      <xdr:spPr>
        <a:xfrm>
          <a:off x="15430500" y="10160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59</xdr:row>
      <xdr:rowOff>95250</xdr:rowOff>
    </xdr:from>
    <xdr:to>
      <xdr:col>85</xdr:col>
      <xdr:colOff>127000</xdr:colOff>
      <xdr:row>59</xdr:row>
      <xdr:rowOff>120015</xdr:rowOff>
    </xdr:to>
    <xdr:cxnSp macro="">
      <xdr:nvCxnSpPr>
        <xdr:cNvPr id="547" name="直線コネクタ 546"/>
        <xdr:cNvCxnSpPr/>
      </xdr:nvCxnSpPr>
      <xdr:spPr>
        <a:xfrm>
          <a:off x="15481300" y="10210800"/>
          <a:ext cx="838200" cy="247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59</xdr:row>
      <xdr:rowOff>4445</xdr:rowOff>
    </xdr:from>
    <xdr:to>
      <xdr:col>76</xdr:col>
      <xdr:colOff>165100</xdr:colOff>
      <xdr:row>59</xdr:row>
      <xdr:rowOff>106045</xdr:rowOff>
    </xdr:to>
    <xdr:sp macro="" textlink="">
      <xdr:nvSpPr>
        <xdr:cNvPr id="548" name="楕円 547"/>
        <xdr:cNvSpPr/>
      </xdr:nvSpPr>
      <xdr:spPr>
        <a:xfrm>
          <a:off x="14541500" y="10119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59</xdr:row>
      <xdr:rowOff>55245</xdr:rowOff>
    </xdr:from>
    <xdr:to>
      <xdr:col>81</xdr:col>
      <xdr:colOff>50800</xdr:colOff>
      <xdr:row>59</xdr:row>
      <xdr:rowOff>95250</xdr:rowOff>
    </xdr:to>
    <xdr:cxnSp macro="">
      <xdr:nvCxnSpPr>
        <xdr:cNvPr id="549" name="直線コネクタ 548"/>
        <xdr:cNvCxnSpPr/>
      </xdr:nvCxnSpPr>
      <xdr:spPr>
        <a:xfrm>
          <a:off x="14592300" y="10170795"/>
          <a:ext cx="8890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58</xdr:row>
      <xdr:rowOff>139700</xdr:rowOff>
    </xdr:from>
    <xdr:to>
      <xdr:col>72</xdr:col>
      <xdr:colOff>38100</xdr:colOff>
      <xdr:row>59</xdr:row>
      <xdr:rowOff>69850</xdr:rowOff>
    </xdr:to>
    <xdr:sp macro="" textlink="">
      <xdr:nvSpPr>
        <xdr:cNvPr id="550" name="楕円 549"/>
        <xdr:cNvSpPr/>
      </xdr:nvSpPr>
      <xdr:spPr>
        <a:xfrm>
          <a:off x="13652500" y="10083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59</xdr:row>
      <xdr:rowOff>19050</xdr:rowOff>
    </xdr:from>
    <xdr:to>
      <xdr:col>76</xdr:col>
      <xdr:colOff>114300</xdr:colOff>
      <xdr:row>59</xdr:row>
      <xdr:rowOff>55245</xdr:rowOff>
    </xdr:to>
    <xdr:cxnSp macro="">
      <xdr:nvCxnSpPr>
        <xdr:cNvPr id="551" name="直線コネクタ 550"/>
        <xdr:cNvCxnSpPr/>
      </xdr:nvCxnSpPr>
      <xdr:spPr>
        <a:xfrm>
          <a:off x="13703300" y="10134600"/>
          <a:ext cx="8890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58</xdr:row>
      <xdr:rowOff>122555</xdr:rowOff>
    </xdr:from>
    <xdr:to>
      <xdr:col>67</xdr:col>
      <xdr:colOff>101600</xdr:colOff>
      <xdr:row>59</xdr:row>
      <xdr:rowOff>52705</xdr:rowOff>
    </xdr:to>
    <xdr:sp macro="" textlink="">
      <xdr:nvSpPr>
        <xdr:cNvPr id="552" name="楕円 551"/>
        <xdr:cNvSpPr/>
      </xdr:nvSpPr>
      <xdr:spPr>
        <a:xfrm>
          <a:off x="12763500" y="10066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59</xdr:row>
      <xdr:rowOff>1905</xdr:rowOff>
    </xdr:from>
    <xdr:to>
      <xdr:col>71</xdr:col>
      <xdr:colOff>177800</xdr:colOff>
      <xdr:row>59</xdr:row>
      <xdr:rowOff>19050</xdr:rowOff>
    </xdr:to>
    <xdr:cxnSp macro="">
      <xdr:nvCxnSpPr>
        <xdr:cNvPr id="553" name="直線コネクタ 552"/>
        <xdr:cNvCxnSpPr/>
      </xdr:nvCxnSpPr>
      <xdr:spPr>
        <a:xfrm>
          <a:off x="12814300" y="10117455"/>
          <a:ext cx="889000" cy="17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60</xdr:row>
      <xdr:rowOff>68597</xdr:rowOff>
    </xdr:from>
    <xdr:ext cx="405111" cy="259045"/>
    <xdr:sp macro="" textlink="">
      <xdr:nvSpPr>
        <xdr:cNvPr id="554" name="n_1aveValue【学校施設】&#10;有形固定資産減価償却率"/>
        <xdr:cNvSpPr txBox="1"/>
      </xdr:nvSpPr>
      <xdr:spPr>
        <a:xfrm>
          <a:off x="15266044" y="103555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60</xdr:row>
      <xdr:rowOff>47642</xdr:rowOff>
    </xdr:from>
    <xdr:ext cx="405111" cy="259045"/>
    <xdr:sp macro="" textlink="">
      <xdr:nvSpPr>
        <xdr:cNvPr id="555" name="n_2aveValue【学校施設】&#10;有形固定資産減価償却率"/>
        <xdr:cNvSpPr txBox="1"/>
      </xdr:nvSpPr>
      <xdr:spPr>
        <a:xfrm>
          <a:off x="14389744" y="103346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60</xdr:row>
      <xdr:rowOff>26687</xdr:rowOff>
    </xdr:from>
    <xdr:ext cx="405111" cy="259045"/>
    <xdr:sp macro="" textlink="">
      <xdr:nvSpPr>
        <xdr:cNvPr id="556" name="n_3aveValue【学校施設】&#10;有形固定資産減価償却率"/>
        <xdr:cNvSpPr txBox="1"/>
      </xdr:nvSpPr>
      <xdr:spPr>
        <a:xfrm>
          <a:off x="13500744" y="103136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60</xdr:row>
      <xdr:rowOff>13352</xdr:rowOff>
    </xdr:from>
    <xdr:ext cx="405111" cy="259045"/>
    <xdr:sp macro="" textlink="">
      <xdr:nvSpPr>
        <xdr:cNvPr id="557" name="n_4aveValue【学校施設】&#10;有形固定資産減価償却率"/>
        <xdr:cNvSpPr txBox="1"/>
      </xdr:nvSpPr>
      <xdr:spPr>
        <a:xfrm>
          <a:off x="12611744" y="103003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57</xdr:row>
      <xdr:rowOff>162577</xdr:rowOff>
    </xdr:from>
    <xdr:ext cx="405111" cy="259045"/>
    <xdr:sp macro="" textlink="">
      <xdr:nvSpPr>
        <xdr:cNvPr id="558" name="n_1mainValue【学校施設】&#10;有形固定資産減価償却率"/>
        <xdr:cNvSpPr txBox="1"/>
      </xdr:nvSpPr>
      <xdr:spPr>
        <a:xfrm>
          <a:off x="15266044" y="99352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57</xdr:row>
      <xdr:rowOff>122572</xdr:rowOff>
    </xdr:from>
    <xdr:ext cx="405111" cy="259045"/>
    <xdr:sp macro="" textlink="">
      <xdr:nvSpPr>
        <xdr:cNvPr id="559" name="n_2mainValue【学校施設】&#10;有形固定資産減価償却率"/>
        <xdr:cNvSpPr txBox="1"/>
      </xdr:nvSpPr>
      <xdr:spPr>
        <a:xfrm>
          <a:off x="14389744" y="98952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57</xdr:row>
      <xdr:rowOff>86377</xdr:rowOff>
    </xdr:from>
    <xdr:ext cx="405111" cy="259045"/>
    <xdr:sp macro="" textlink="">
      <xdr:nvSpPr>
        <xdr:cNvPr id="560" name="n_3mainValue【学校施設】&#10;有形固定資産減価償却率"/>
        <xdr:cNvSpPr txBox="1"/>
      </xdr:nvSpPr>
      <xdr:spPr>
        <a:xfrm>
          <a:off x="13500744" y="98590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57</xdr:row>
      <xdr:rowOff>69232</xdr:rowOff>
    </xdr:from>
    <xdr:ext cx="405111" cy="259045"/>
    <xdr:sp macro="" textlink="">
      <xdr:nvSpPr>
        <xdr:cNvPr id="561" name="n_4mainValue【学校施設】&#10;有形固定資産減価償却率"/>
        <xdr:cNvSpPr txBox="1"/>
      </xdr:nvSpPr>
      <xdr:spPr>
        <a:xfrm>
          <a:off x="12611744" y="98418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562" name="正方形/長方形 561"/>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563" name="正方形/長方形 562"/>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564" name="正方形/長方形 563"/>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565" name="正方形/長方形 564"/>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566" name="正方形/長方形 565"/>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567" name="正方形/長方形 566"/>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568" name="正方形/長方形 567"/>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569" name="正方形/長方形 568"/>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570" name="テキスト ボックス 569"/>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571" name="直線コネクタ 570"/>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65</xdr:row>
      <xdr:rowOff>143527</xdr:rowOff>
    </xdr:from>
    <xdr:ext cx="467179" cy="259045"/>
    <xdr:sp macro="" textlink="">
      <xdr:nvSpPr>
        <xdr:cNvPr id="572" name="テキスト ボックス 571"/>
        <xdr:cNvSpPr txBox="1"/>
      </xdr:nvSpPr>
      <xdr:spPr>
        <a:xfrm>
          <a:off x="17820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64</xdr:row>
      <xdr:rowOff>76200</xdr:rowOff>
    </xdr:from>
    <xdr:to>
      <xdr:col>120</xdr:col>
      <xdr:colOff>114300</xdr:colOff>
      <xdr:row>64</xdr:row>
      <xdr:rowOff>76200</xdr:rowOff>
    </xdr:to>
    <xdr:cxnSp macro="">
      <xdr:nvCxnSpPr>
        <xdr:cNvPr id="573" name="直線コネクタ 572"/>
        <xdr:cNvCxnSpPr/>
      </xdr:nvCxnSpPr>
      <xdr:spPr>
        <a:xfrm>
          <a:off x="18288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105427</xdr:rowOff>
    </xdr:from>
    <xdr:ext cx="467179" cy="259045"/>
    <xdr:sp macro="" textlink="">
      <xdr:nvSpPr>
        <xdr:cNvPr id="574" name="テキスト ボックス 573"/>
        <xdr:cNvSpPr txBox="1"/>
      </xdr:nvSpPr>
      <xdr:spPr>
        <a:xfrm>
          <a:off x="17820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38100</xdr:rowOff>
    </xdr:from>
    <xdr:to>
      <xdr:col>120</xdr:col>
      <xdr:colOff>114300</xdr:colOff>
      <xdr:row>62</xdr:row>
      <xdr:rowOff>38100</xdr:rowOff>
    </xdr:to>
    <xdr:cxnSp macro="">
      <xdr:nvCxnSpPr>
        <xdr:cNvPr id="575" name="直線コネクタ 574"/>
        <xdr:cNvCxnSpPr/>
      </xdr:nvCxnSpPr>
      <xdr:spPr>
        <a:xfrm>
          <a:off x="18288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61</xdr:row>
      <xdr:rowOff>67327</xdr:rowOff>
    </xdr:from>
    <xdr:ext cx="467179" cy="259045"/>
    <xdr:sp macro="" textlink="">
      <xdr:nvSpPr>
        <xdr:cNvPr id="576" name="テキスト ボックス 575"/>
        <xdr:cNvSpPr txBox="1"/>
      </xdr:nvSpPr>
      <xdr:spPr>
        <a:xfrm>
          <a:off x="17820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0</xdr:rowOff>
    </xdr:from>
    <xdr:to>
      <xdr:col>120</xdr:col>
      <xdr:colOff>114300</xdr:colOff>
      <xdr:row>60</xdr:row>
      <xdr:rowOff>0</xdr:rowOff>
    </xdr:to>
    <xdr:cxnSp macro="">
      <xdr:nvCxnSpPr>
        <xdr:cNvPr id="577" name="直線コネクタ 576"/>
        <xdr:cNvCxnSpPr/>
      </xdr:nvCxnSpPr>
      <xdr:spPr>
        <a:xfrm>
          <a:off x="18288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59</xdr:row>
      <xdr:rowOff>29227</xdr:rowOff>
    </xdr:from>
    <xdr:ext cx="467179" cy="259045"/>
    <xdr:sp macro="" textlink="">
      <xdr:nvSpPr>
        <xdr:cNvPr id="578" name="テキスト ボックス 577"/>
        <xdr:cNvSpPr txBox="1"/>
      </xdr:nvSpPr>
      <xdr:spPr>
        <a:xfrm>
          <a:off x="17820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133350</xdr:rowOff>
    </xdr:from>
    <xdr:to>
      <xdr:col>120</xdr:col>
      <xdr:colOff>114300</xdr:colOff>
      <xdr:row>57</xdr:row>
      <xdr:rowOff>133350</xdr:rowOff>
    </xdr:to>
    <xdr:cxnSp macro="">
      <xdr:nvCxnSpPr>
        <xdr:cNvPr id="579" name="直線コネクタ 578"/>
        <xdr:cNvCxnSpPr/>
      </xdr:nvCxnSpPr>
      <xdr:spPr>
        <a:xfrm>
          <a:off x="18288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162577</xdr:rowOff>
    </xdr:from>
    <xdr:ext cx="467179" cy="259045"/>
    <xdr:sp macro="" textlink="">
      <xdr:nvSpPr>
        <xdr:cNvPr id="580" name="テキスト ボックス 579"/>
        <xdr:cNvSpPr txBox="1"/>
      </xdr:nvSpPr>
      <xdr:spPr>
        <a:xfrm>
          <a:off x="17820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95250</xdr:rowOff>
    </xdr:from>
    <xdr:to>
      <xdr:col>120</xdr:col>
      <xdr:colOff>114300</xdr:colOff>
      <xdr:row>55</xdr:row>
      <xdr:rowOff>95250</xdr:rowOff>
    </xdr:to>
    <xdr:cxnSp macro="">
      <xdr:nvCxnSpPr>
        <xdr:cNvPr id="581" name="直線コネクタ 580"/>
        <xdr:cNvCxnSpPr/>
      </xdr:nvCxnSpPr>
      <xdr:spPr>
        <a:xfrm>
          <a:off x="18288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124477</xdr:rowOff>
    </xdr:from>
    <xdr:ext cx="467179" cy="259045"/>
    <xdr:sp macro="" textlink="">
      <xdr:nvSpPr>
        <xdr:cNvPr id="582" name="テキスト ボックス 581"/>
        <xdr:cNvSpPr txBox="1"/>
      </xdr:nvSpPr>
      <xdr:spPr>
        <a:xfrm>
          <a:off x="17820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583" name="直線コネクタ 582"/>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584" name="テキスト ボックス 583"/>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585" name="【学校施設】&#10;一人当たり面積グラフ枠"/>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55</xdr:row>
      <xdr:rowOff>144780</xdr:rowOff>
    </xdr:from>
    <xdr:to>
      <xdr:col>116</xdr:col>
      <xdr:colOff>62864</xdr:colOff>
      <xdr:row>64</xdr:row>
      <xdr:rowOff>42672</xdr:rowOff>
    </xdr:to>
    <xdr:cxnSp macro="">
      <xdr:nvCxnSpPr>
        <xdr:cNvPr id="586" name="直線コネクタ 585"/>
        <xdr:cNvCxnSpPr/>
      </xdr:nvCxnSpPr>
      <xdr:spPr>
        <a:xfrm flipV="1">
          <a:off x="22160864" y="9574530"/>
          <a:ext cx="0" cy="14409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64</xdr:row>
      <xdr:rowOff>46499</xdr:rowOff>
    </xdr:from>
    <xdr:ext cx="469744" cy="259045"/>
    <xdr:sp macro="" textlink="">
      <xdr:nvSpPr>
        <xdr:cNvPr id="587" name="【学校施設】&#10;一人当たり面積最小値テキスト"/>
        <xdr:cNvSpPr txBox="1"/>
      </xdr:nvSpPr>
      <xdr:spPr>
        <a:xfrm>
          <a:off x="22199600" y="110192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64</xdr:row>
      <xdr:rowOff>42672</xdr:rowOff>
    </xdr:from>
    <xdr:to>
      <xdr:col>116</xdr:col>
      <xdr:colOff>152400</xdr:colOff>
      <xdr:row>64</xdr:row>
      <xdr:rowOff>42672</xdr:rowOff>
    </xdr:to>
    <xdr:cxnSp macro="">
      <xdr:nvCxnSpPr>
        <xdr:cNvPr id="588" name="直線コネクタ 587"/>
        <xdr:cNvCxnSpPr/>
      </xdr:nvCxnSpPr>
      <xdr:spPr>
        <a:xfrm>
          <a:off x="22072600" y="110154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91457</xdr:rowOff>
    </xdr:from>
    <xdr:ext cx="469744" cy="259045"/>
    <xdr:sp macro="" textlink="">
      <xdr:nvSpPr>
        <xdr:cNvPr id="589" name="【学校施設】&#10;一人当たり面積最大値テキスト"/>
        <xdr:cNvSpPr txBox="1"/>
      </xdr:nvSpPr>
      <xdr:spPr>
        <a:xfrm>
          <a:off x="22199600" y="93497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55</xdr:row>
      <xdr:rowOff>144780</xdr:rowOff>
    </xdr:from>
    <xdr:to>
      <xdr:col>116</xdr:col>
      <xdr:colOff>152400</xdr:colOff>
      <xdr:row>55</xdr:row>
      <xdr:rowOff>144780</xdr:rowOff>
    </xdr:to>
    <xdr:cxnSp macro="">
      <xdr:nvCxnSpPr>
        <xdr:cNvPr id="590" name="直線コネクタ 589"/>
        <xdr:cNvCxnSpPr/>
      </xdr:nvCxnSpPr>
      <xdr:spPr>
        <a:xfrm>
          <a:off x="22072600" y="95745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59</xdr:row>
      <xdr:rowOff>75455</xdr:rowOff>
    </xdr:from>
    <xdr:ext cx="469744" cy="259045"/>
    <xdr:sp macro="" textlink="">
      <xdr:nvSpPr>
        <xdr:cNvPr id="591" name="【学校施設】&#10;一人当たり面積平均値テキスト"/>
        <xdr:cNvSpPr txBox="1"/>
      </xdr:nvSpPr>
      <xdr:spPr>
        <a:xfrm>
          <a:off x="22199600" y="1019100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59</xdr:row>
      <xdr:rowOff>97028</xdr:rowOff>
    </xdr:from>
    <xdr:to>
      <xdr:col>116</xdr:col>
      <xdr:colOff>114300</xdr:colOff>
      <xdr:row>60</xdr:row>
      <xdr:rowOff>27178</xdr:rowOff>
    </xdr:to>
    <xdr:sp macro="" textlink="">
      <xdr:nvSpPr>
        <xdr:cNvPr id="592" name="フローチャート: 判断 591"/>
        <xdr:cNvSpPr/>
      </xdr:nvSpPr>
      <xdr:spPr>
        <a:xfrm>
          <a:off x="22110700" y="102125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59</xdr:row>
      <xdr:rowOff>135890</xdr:rowOff>
    </xdr:from>
    <xdr:to>
      <xdr:col>112</xdr:col>
      <xdr:colOff>38100</xdr:colOff>
      <xdr:row>60</xdr:row>
      <xdr:rowOff>66040</xdr:rowOff>
    </xdr:to>
    <xdr:sp macro="" textlink="">
      <xdr:nvSpPr>
        <xdr:cNvPr id="593" name="フローチャート: 判断 592"/>
        <xdr:cNvSpPr/>
      </xdr:nvSpPr>
      <xdr:spPr>
        <a:xfrm>
          <a:off x="21272500" y="10251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59</xdr:row>
      <xdr:rowOff>122174</xdr:rowOff>
    </xdr:from>
    <xdr:to>
      <xdr:col>107</xdr:col>
      <xdr:colOff>101600</xdr:colOff>
      <xdr:row>60</xdr:row>
      <xdr:rowOff>52324</xdr:rowOff>
    </xdr:to>
    <xdr:sp macro="" textlink="">
      <xdr:nvSpPr>
        <xdr:cNvPr id="594" name="フローチャート: 判断 593"/>
        <xdr:cNvSpPr/>
      </xdr:nvSpPr>
      <xdr:spPr>
        <a:xfrm>
          <a:off x="20383500" y="102377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60</xdr:row>
      <xdr:rowOff>78740</xdr:rowOff>
    </xdr:from>
    <xdr:to>
      <xdr:col>102</xdr:col>
      <xdr:colOff>165100</xdr:colOff>
      <xdr:row>61</xdr:row>
      <xdr:rowOff>8890</xdr:rowOff>
    </xdr:to>
    <xdr:sp macro="" textlink="">
      <xdr:nvSpPr>
        <xdr:cNvPr id="595" name="フローチャート: 判断 594"/>
        <xdr:cNvSpPr/>
      </xdr:nvSpPr>
      <xdr:spPr>
        <a:xfrm>
          <a:off x="19494500" y="10365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60</xdr:row>
      <xdr:rowOff>101600</xdr:rowOff>
    </xdr:from>
    <xdr:to>
      <xdr:col>98</xdr:col>
      <xdr:colOff>38100</xdr:colOff>
      <xdr:row>61</xdr:row>
      <xdr:rowOff>31750</xdr:rowOff>
    </xdr:to>
    <xdr:sp macro="" textlink="">
      <xdr:nvSpPr>
        <xdr:cNvPr id="596" name="フローチャート: 判断 595"/>
        <xdr:cNvSpPr/>
      </xdr:nvSpPr>
      <xdr:spPr>
        <a:xfrm>
          <a:off x="18605500" y="10388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597" name="テキスト ボックス 596"/>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598" name="テキスト ボックス 597"/>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599" name="テキスト ボックス 598"/>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600" name="テキスト ボックス 599"/>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601" name="テキスト ボックス 600"/>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59</xdr:row>
      <xdr:rowOff>56642</xdr:rowOff>
    </xdr:from>
    <xdr:to>
      <xdr:col>116</xdr:col>
      <xdr:colOff>114300</xdr:colOff>
      <xdr:row>59</xdr:row>
      <xdr:rowOff>158242</xdr:rowOff>
    </xdr:to>
    <xdr:sp macro="" textlink="">
      <xdr:nvSpPr>
        <xdr:cNvPr id="602" name="楕円 601"/>
        <xdr:cNvSpPr/>
      </xdr:nvSpPr>
      <xdr:spPr>
        <a:xfrm>
          <a:off x="22110700" y="101721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58</xdr:row>
      <xdr:rowOff>79519</xdr:rowOff>
    </xdr:from>
    <xdr:ext cx="469744" cy="259045"/>
    <xdr:sp macro="" textlink="">
      <xdr:nvSpPr>
        <xdr:cNvPr id="603" name="【学校施設】&#10;一人当たり面積該当値テキスト"/>
        <xdr:cNvSpPr txBox="1"/>
      </xdr:nvSpPr>
      <xdr:spPr>
        <a:xfrm>
          <a:off x="22199600" y="100236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59</xdr:row>
      <xdr:rowOff>79502</xdr:rowOff>
    </xdr:from>
    <xdr:to>
      <xdr:col>112</xdr:col>
      <xdr:colOff>38100</xdr:colOff>
      <xdr:row>60</xdr:row>
      <xdr:rowOff>9652</xdr:rowOff>
    </xdr:to>
    <xdr:sp macro="" textlink="">
      <xdr:nvSpPr>
        <xdr:cNvPr id="604" name="楕円 603"/>
        <xdr:cNvSpPr/>
      </xdr:nvSpPr>
      <xdr:spPr>
        <a:xfrm>
          <a:off x="21272500" y="101950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59</xdr:row>
      <xdr:rowOff>107442</xdr:rowOff>
    </xdr:from>
    <xdr:to>
      <xdr:col>116</xdr:col>
      <xdr:colOff>63500</xdr:colOff>
      <xdr:row>59</xdr:row>
      <xdr:rowOff>130302</xdr:rowOff>
    </xdr:to>
    <xdr:cxnSp macro="">
      <xdr:nvCxnSpPr>
        <xdr:cNvPr id="605" name="直線コネクタ 604"/>
        <xdr:cNvCxnSpPr/>
      </xdr:nvCxnSpPr>
      <xdr:spPr>
        <a:xfrm flipV="1">
          <a:off x="21323300" y="10222992"/>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59</xdr:row>
      <xdr:rowOff>102362</xdr:rowOff>
    </xdr:from>
    <xdr:to>
      <xdr:col>107</xdr:col>
      <xdr:colOff>101600</xdr:colOff>
      <xdr:row>60</xdr:row>
      <xdr:rowOff>32512</xdr:rowOff>
    </xdr:to>
    <xdr:sp macro="" textlink="">
      <xdr:nvSpPr>
        <xdr:cNvPr id="606" name="楕円 605"/>
        <xdr:cNvSpPr/>
      </xdr:nvSpPr>
      <xdr:spPr>
        <a:xfrm>
          <a:off x="20383500" y="102179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59</xdr:row>
      <xdr:rowOff>130302</xdr:rowOff>
    </xdr:from>
    <xdr:to>
      <xdr:col>111</xdr:col>
      <xdr:colOff>177800</xdr:colOff>
      <xdr:row>59</xdr:row>
      <xdr:rowOff>153162</xdr:rowOff>
    </xdr:to>
    <xdr:cxnSp macro="">
      <xdr:nvCxnSpPr>
        <xdr:cNvPr id="607" name="直線コネクタ 606"/>
        <xdr:cNvCxnSpPr/>
      </xdr:nvCxnSpPr>
      <xdr:spPr>
        <a:xfrm flipV="1">
          <a:off x="20434300" y="10245852"/>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59</xdr:row>
      <xdr:rowOff>126746</xdr:rowOff>
    </xdr:from>
    <xdr:to>
      <xdr:col>102</xdr:col>
      <xdr:colOff>165100</xdr:colOff>
      <xdr:row>60</xdr:row>
      <xdr:rowOff>56896</xdr:rowOff>
    </xdr:to>
    <xdr:sp macro="" textlink="">
      <xdr:nvSpPr>
        <xdr:cNvPr id="608" name="楕円 607"/>
        <xdr:cNvSpPr/>
      </xdr:nvSpPr>
      <xdr:spPr>
        <a:xfrm>
          <a:off x="19494500" y="102422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59</xdr:row>
      <xdr:rowOff>153162</xdr:rowOff>
    </xdr:from>
    <xdr:to>
      <xdr:col>107</xdr:col>
      <xdr:colOff>50800</xdr:colOff>
      <xdr:row>60</xdr:row>
      <xdr:rowOff>6096</xdr:rowOff>
    </xdr:to>
    <xdr:cxnSp macro="">
      <xdr:nvCxnSpPr>
        <xdr:cNvPr id="609" name="直線コネクタ 608"/>
        <xdr:cNvCxnSpPr/>
      </xdr:nvCxnSpPr>
      <xdr:spPr>
        <a:xfrm flipV="1">
          <a:off x="19545300" y="10268712"/>
          <a:ext cx="889000" cy="243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59</xdr:row>
      <xdr:rowOff>148082</xdr:rowOff>
    </xdr:from>
    <xdr:to>
      <xdr:col>98</xdr:col>
      <xdr:colOff>38100</xdr:colOff>
      <xdr:row>60</xdr:row>
      <xdr:rowOff>78232</xdr:rowOff>
    </xdr:to>
    <xdr:sp macro="" textlink="">
      <xdr:nvSpPr>
        <xdr:cNvPr id="610" name="楕円 609"/>
        <xdr:cNvSpPr/>
      </xdr:nvSpPr>
      <xdr:spPr>
        <a:xfrm>
          <a:off x="18605500" y="102636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60</xdr:row>
      <xdr:rowOff>6096</xdr:rowOff>
    </xdr:from>
    <xdr:to>
      <xdr:col>102</xdr:col>
      <xdr:colOff>114300</xdr:colOff>
      <xdr:row>60</xdr:row>
      <xdr:rowOff>27432</xdr:rowOff>
    </xdr:to>
    <xdr:cxnSp macro="">
      <xdr:nvCxnSpPr>
        <xdr:cNvPr id="611" name="直線コネクタ 610"/>
        <xdr:cNvCxnSpPr/>
      </xdr:nvCxnSpPr>
      <xdr:spPr>
        <a:xfrm flipV="1">
          <a:off x="18656300" y="10293096"/>
          <a:ext cx="889000" cy="213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60</xdr:row>
      <xdr:rowOff>57167</xdr:rowOff>
    </xdr:from>
    <xdr:ext cx="469744" cy="259045"/>
    <xdr:sp macro="" textlink="">
      <xdr:nvSpPr>
        <xdr:cNvPr id="612" name="n_1aveValue【学校施設】&#10;一人当たり面積"/>
        <xdr:cNvSpPr txBox="1"/>
      </xdr:nvSpPr>
      <xdr:spPr>
        <a:xfrm>
          <a:off x="21075727" y="103441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60</xdr:row>
      <xdr:rowOff>43451</xdr:rowOff>
    </xdr:from>
    <xdr:ext cx="469744" cy="259045"/>
    <xdr:sp macro="" textlink="">
      <xdr:nvSpPr>
        <xdr:cNvPr id="613" name="n_2aveValue【学校施設】&#10;一人当たり面積"/>
        <xdr:cNvSpPr txBox="1"/>
      </xdr:nvSpPr>
      <xdr:spPr>
        <a:xfrm>
          <a:off x="20199427" y="103304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61</xdr:row>
      <xdr:rowOff>17</xdr:rowOff>
    </xdr:from>
    <xdr:ext cx="469744" cy="259045"/>
    <xdr:sp macro="" textlink="">
      <xdr:nvSpPr>
        <xdr:cNvPr id="614" name="n_3aveValue【学校施設】&#10;一人当たり面積"/>
        <xdr:cNvSpPr txBox="1"/>
      </xdr:nvSpPr>
      <xdr:spPr>
        <a:xfrm>
          <a:off x="19310427" y="104584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61</xdr:row>
      <xdr:rowOff>22877</xdr:rowOff>
    </xdr:from>
    <xdr:ext cx="469744" cy="259045"/>
    <xdr:sp macro="" textlink="">
      <xdr:nvSpPr>
        <xdr:cNvPr id="615" name="n_4aveValue【学校施設】&#10;一人当たり面積"/>
        <xdr:cNvSpPr txBox="1"/>
      </xdr:nvSpPr>
      <xdr:spPr>
        <a:xfrm>
          <a:off x="18421427" y="104813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58</xdr:row>
      <xdr:rowOff>26179</xdr:rowOff>
    </xdr:from>
    <xdr:ext cx="469744" cy="259045"/>
    <xdr:sp macro="" textlink="">
      <xdr:nvSpPr>
        <xdr:cNvPr id="616" name="n_1mainValue【学校施設】&#10;一人当たり面積"/>
        <xdr:cNvSpPr txBox="1"/>
      </xdr:nvSpPr>
      <xdr:spPr>
        <a:xfrm>
          <a:off x="21075727" y="99702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58</xdr:row>
      <xdr:rowOff>49039</xdr:rowOff>
    </xdr:from>
    <xdr:ext cx="469744" cy="259045"/>
    <xdr:sp macro="" textlink="">
      <xdr:nvSpPr>
        <xdr:cNvPr id="617" name="n_2mainValue【学校施設】&#10;一人当たり面積"/>
        <xdr:cNvSpPr txBox="1"/>
      </xdr:nvSpPr>
      <xdr:spPr>
        <a:xfrm>
          <a:off x="20199427" y="99931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58</xdr:row>
      <xdr:rowOff>73423</xdr:rowOff>
    </xdr:from>
    <xdr:ext cx="469744" cy="259045"/>
    <xdr:sp macro="" textlink="">
      <xdr:nvSpPr>
        <xdr:cNvPr id="618" name="n_3mainValue【学校施設】&#10;一人当たり面積"/>
        <xdr:cNvSpPr txBox="1"/>
      </xdr:nvSpPr>
      <xdr:spPr>
        <a:xfrm>
          <a:off x="19310427" y="100175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58</xdr:row>
      <xdr:rowOff>94759</xdr:rowOff>
    </xdr:from>
    <xdr:ext cx="469744" cy="259045"/>
    <xdr:sp macro="" textlink="">
      <xdr:nvSpPr>
        <xdr:cNvPr id="619" name="n_4mainValue【学校施設】&#10;一人当たり面積"/>
        <xdr:cNvSpPr txBox="1"/>
      </xdr:nvSpPr>
      <xdr:spPr>
        <a:xfrm>
          <a:off x="18421427" y="100388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620" name="正方形/長方形 619"/>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621" name="正方形/長方形 620"/>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622" name="正方形/長方形 621"/>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623" name="正方形/長方形 622"/>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624" name="正方形/長方形 623"/>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625" name="正方形/長方形 624"/>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626" name="正方形/長方形 625"/>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27" name="正方形/長方形 626"/>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628" name="テキスト ボックス 627"/>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629" name="直線コネクタ 628"/>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630" name="テキスト ボックス 629"/>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168729</xdr:rowOff>
    </xdr:from>
    <xdr:to>
      <xdr:col>89</xdr:col>
      <xdr:colOff>177800</xdr:colOff>
      <xdr:row>86</xdr:row>
      <xdr:rowOff>168729</xdr:rowOff>
    </xdr:to>
    <xdr:cxnSp macro="">
      <xdr:nvCxnSpPr>
        <xdr:cNvPr id="631" name="直線コネクタ 630"/>
        <xdr:cNvCxnSpPr/>
      </xdr:nvCxnSpPr>
      <xdr:spPr>
        <a:xfrm>
          <a:off x="12446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86</xdr:row>
      <xdr:rowOff>26506</xdr:rowOff>
    </xdr:from>
    <xdr:ext cx="467179" cy="259045"/>
    <xdr:sp macro="" textlink="">
      <xdr:nvSpPr>
        <xdr:cNvPr id="632" name="テキスト ボックス 631"/>
        <xdr:cNvSpPr txBox="1"/>
      </xdr:nvSpPr>
      <xdr:spPr>
        <a:xfrm>
          <a:off x="11978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85</xdr:row>
      <xdr:rowOff>13607</xdr:rowOff>
    </xdr:from>
    <xdr:to>
      <xdr:col>89</xdr:col>
      <xdr:colOff>177800</xdr:colOff>
      <xdr:row>85</xdr:row>
      <xdr:rowOff>13607</xdr:rowOff>
    </xdr:to>
    <xdr:cxnSp macro="">
      <xdr:nvCxnSpPr>
        <xdr:cNvPr id="633" name="直線コネクタ 632"/>
        <xdr:cNvCxnSpPr/>
      </xdr:nvCxnSpPr>
      <xdr:spPr>
        <a:xfrm>
          <a:off x="12446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84</xdr:row>
      <xdr:rowOff>42834</xdr:rowOff>
    </xdr:from>
    <xdr:ext cx="403059" cy="259045"/>
    <xdr:sp macro="" textlink="">
      <xdr:nvSpPr>
        <xdr:cNvPr id="634" name="テキスト ボックス 633"/>
        <xdr:cNvSpPr txBox="1"/>
      </xdr:nvSpPr>
      <xdr:spPr>
        <a:xfrm>
          <a:off x="12042941" y="1444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29936</xdr:rowOff>
    </xdr:from>
    <xdr:to>
      <xdr:col>89</xdr:col>
      <xdr:colOff>177800</xdr:colOff>
      <xdr:row>83</xdr:row>
      <xdr:rowOff>29936</xdr:rowOff>
    </xdr:to>
    <xdr:cxnSp macro="">
      <xdr:nvCxnSpPr>
        <xdr:cNvPr id="635" name="直線コネクタ 634"/>
        <xdr:cNvCxnSpPr/>
      </xdr:nvCxnSpPr>
      <xdr:spPr>
        <a:xfrm>
          <a:off x="12446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82</xdr:row>
      <xdr:rowOff>59163</xdr:rowOff>
    </xdr:from>
    <xdr:ext cx="403059" cy="259045"/>
    <xdr:sp macro="" textlink="">
      <xdr:nvSpPr>
        <xdr:cNvPr id="636" name="テキスト ボックス 635"/>
        <xdr:cNvSpPr txBox="1"/>
      </xdr:nvSpPr>
      <xdr:spPr>
        <a:xfrm>
          <a:off x="12042941" y="1411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46264</xdr:rowOff>
    </xdr:from>
    <xdr:to>
      <xdr:col>89</xdr:col>
      <xdr:colOff>177800</xdr:colOff>
      <xdr:row>81</xdr:row>
      <xdr:rowOff>46264</xdr:rowOff>
    </xdr:to>
    <xdr:cxnSp macro="">
      <xdr:nvCxnSpPr>
        <xdr:cNvPr id="637" name="直線コネクタ 636"/>
        <xdr:cNvCxnSpPr/>
      </xdr:nvCxnSpPr>
      <xdr:spPr>
        <a:xfrm>
          <a:off x="12446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80</xdr:row>
      <xdr:rowOff>75491</xdr:rowOff>
    </xdr:from>
    <xdr:ext cx="403059" cy="259045"/>
    <xdr:sp macro="" textlink="">
      <xdr:nvSpPr>
        <xdr:cNvPr id="638" name="テキスト ボックス 637"/>
        <xdr:cNvSpPr txBox="1"/>
      </xdr:nvSpPr>
      <xdr:spPr>
        <a:xfrm>
          <a:off x="1204294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79</xdr:row>
      <xdr:rowOff>62593</xdr:rowOff>
    </xdr:from>
    <xdr:to>
      <xdr:col>89</xdr:col>
      <xdr:colOff>177800</xdr:colOff>
      <xdr:row>79</xdr:row>
      <xdr:rowOff>62593</xdr:rowOff>
    </xdr:to>
    <xdr:cxnSp macro="">
      <xdr:nvCxnSpPr>
        <xdr:cNvPr id="639" name="直線コネクタ 638"/>
        <xdr:cNvCxnSpPr/>
      </xdr:nvCxnSpPr>
      <xdr:spPr>
        <a:xfrm>
          <a:off x="12446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78</xdr:row>
      <xdr:rowOff>91820</xdr:rowOff>
    </xdr:from>
    <xdr:ext cx="403059" cy="259045"/>
    <xdr:sp macro="" textlink="">
      <xdr:nvSpPr>
        <xdr:cNvPr id="640" name="テキスト ボックス 639"/>
        <xdr:cNvSpPr txBox="1"/>
      </xdr:nvSpPr>
      <xdr:spPr>
        <a:xfrm>
          <a:off x="12042941" y="1346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78921</xdr:rowOff>
    </xdr:from>
    <xdr:to>
      <xdr:col>89</xdr:col>
      <xdr:colOff>177800</xdr:colOff>
      <xdr:row>77</xdr:row>
      <xdr:rowOff>78921</xdr:rowOff>
    </xdr:to>
    <xdr:cxnSp macro="">
      <xdr:nvCxnSpPr>
        <xdr:cNvPr id="641" name="直線コネクタ 640"/>
        <xdr:cNvCxnSpPr/>
      </xdr:nvCxnSpPr>
      <xdr:spPr>
        <a:xfrm>
          <a:off x="12446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76</xdr:row>
      <xdr:rowOff>108148</xdr:rowOff>
    </xdr:from>
    <xdr:ext cx="338939" cy="259045"/>
    <xdr:sp macro="" textlink="">
      <xdr:nvSpPr>
        <xdr:cNvPr id="642" name="テキスト ボックス 641"/>
        <xdr:cNvSpPr txBox="1"/>
      </xdr:nvSpPr>
      <xdr:spPr>
        <a:xfrm>
          <a:off x="12107061" y="1313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643" name="直線コネクタ 642"/>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75</xdr:row>
      <xdr:rowOff>95250</xdr:rowOff>
    </xdr:from>
    <xdr:to>
      <xdr:col>90</xdr:col>
      <xdr:colOff>25400</xdr:colOff>
      <xdr:row>88</xdr:row>
      <xdr:rowOff>152400</xdr:rowOff>
    </xdr:to>
    <xdr:sp macro="" textlink="">
      <xdr:nvSpPr>
        <xdr:cNvPr id="644" name="【児童館】&#10;有形固定資産減価償却率グラフ枠"/>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77</xdr:row>
      <xdr:rowOff>150768</xdr:rowOff>
    </xdr:from>
    <xdr:to>
      <xdr:col>85</xdr:col>
      <xdr:colOff>126364</xdr:colOff>
      <xdr:row>86</xdr:row>
      <xdr:rowOff>168729</xdr:rowOff>
    </xdr:to>
    <xdr:cxnSp macro="">
      <xdr:nvCxnSpPr>
        <xdr:cNvPr id="645" name="直線コネクタ 644"/>
        <xdr:cNvCxnSpPr/>
      </xdr:nvCxnSpPr>
      <xdr:spPr>
        <a:xfrm flipV="1">
          <a:off x="16318864" y="13352418"/>
          <a:ext cx="0" cy="15610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87</xdr:row>
      <xdr:rowOff>1106</xdr:rowOff>
    </xdr:from>
    <xdr:ext cx="469744" cy="259045"/>
    <xdr:sp macro="" textlink="">
      <xdr:nvSpPr>
        <xdr:cNvPr id="646" name="【児童館】&#10;有形固定資産減価償却率最小値テキスト"/>
        <xdr:cNvSpPr txBox="1"/>
      </xdr:nvSpPr>
      <xdr:spPr>
        <a:xfrm>
          <a:off x="16357600" y="1491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168729</xdr:rowOff>
    </xdr:from>
    <xdr:to>
      <xdr:col>86</xdr:col>
      <xdr:colOff>25400</xdr:colOff>
      <xdr:row>86</xdr:row>
      <xdr:rowOff>168729</xdr:rowOff>
    </xdr:to>
    <xdr:cxnSp macro="">
      <xdr:nvCxnSpPr>
        <xdr:cNvPr id="647" name="直線コネクタ 646"/>
        <xdr:cNvCxnSpPr/>
      </xdr:nvCxnSpPr>
      <xdr:spPr>
        <a:xfrm>
          <a:off x="16230600" y="1491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76</xdr:row>
      <xdr:rowOff>97445</xdr:rowOff>
    </xdr:from>
    <xdr:ext cx="340478" cy="259045"/>
    <xdr:sp macro="" textlink="">
      <xdr:nvSpPr>
        <xdr:cNvPr id="648" name="【児童館】&#10;有形固定資産減価償却率最大値テキスト"/>
        <xdr:cNvSpPr txBox="1"/>
      </xdr:nvSpPr>
      <xdr:spPr>
        <a:xfrm>
          <a:off x="16357600" y="13127645"/>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77</xdr:row>
      <xdr:rowOff>150768</xdr:rowOff>
    </xdr:from>
    <xdr:to>
      <xdr:col>86</xdr:col>
      <xdr:colOff>25400</xdr:colOff>
      <xdr:row>77</xdr:row>
      <xdr:rowOff>150768</xdr:rowOff>
    </xdr:to>
    <xdr:cxnSp macro="">
      <xdr:nvCxnSpPr>
        <xdr:cNvPr id="649" name="直線コネクタ 648"/>
        <xdr:cNvCxnSpPr/>
      </xdr:nvCxnSpPr>
      <xdr:spPr>
        <a:xfrm>
          <a:off x="16230600" y="133524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82</xdr:row>
      <xdr:rowOff>31404</xdr:rowOff>
    </xdr:from>
    <xdr:ext cx="405111" cy="259045"/>
    <xdr:sp macro="" textlink="">
      <xdr:nvSpPr>
        <xdr:cNvPr id="650" name="【児童館】&#10;有形固定資産減価償却率平均値テキスト"/>
        <xdr:cNvSpPr txBox="1"/>
      </xdr:nvSpPr>
      <xdr:spPr>
        <a:xfrm>
          <a:off x="16357600" y="1409030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83</xdr:row>
      <xdr:rowOff>8527</xdr:rowOff>
    </xdr:from>
    <xdr:to>
      <xdr:col>85</xdr:col>
      <xdr:colOff>177800</xdr:colOff>
      <xdr:row>83</xdr:row>
      <xdr:rowOff>110127</xdr:rowOff>
    </xdr:to>
    <xdr:sp macro="" textlink="">
      <xdr:nvSpPr>
        <xdr:cNvPr id="651" name="フローチャート: 判断 650"/>
        <xdr:cNvSpPr/>
      </xdr:nvSpPr>
      <xdr:spPr>
        <a:xfrm>
          <a:off x="16268700" y="142388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82</xdr:row>
      <xdr:rowOff>153851</xdr:rowOff>
    </xdr:from>
    <xdr:to>
      <xdr:col>81</xdr:col>
      <xdr:colOff>101600</xdr:colOff>
      <xdr:row>83</xdr:row>
      <xdr:rowOff>84001</xdr:rowOff>
    </xdr:to>
    <xdr:sp macro="" textlink="">
      <xdr:nvSpPr>
        <xdr:cNvPr id="652" name="フローチャート: 判断 651"/>
        <xdr:cNvSpPr/>
      </xdr:nvSpPr>
      <xdr:spPr>
        <a:xfrm>
          <a:off x="15430500" y="142127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82</xdr:row>
      <xdr:rowOff>111398</xdr:rowOff>
    </xdr:from>
    <xdr:to>
      <xdr:col>76</xdr:col>
      <xdr:colOff>165100</xdr:colOff>
      <xdr:row>83</xdr:row>
      <xdr:rowOff>41548</xdr:rowOff>
    </xdr:to>
    <xdr:sp macro="" textlink="">
      <xdr:nvSpPr>
        <xdr:cNvPr id="653" name="フローチャート: 判断 652"/>
        <xdr:cNvSpPr/>
      </xdr:nvSpPr>
      <xdr:spPr>
        <a:xfrm>
          <a:off x="14541500" y="141702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82</xdr:row>
      <xdr:rowOff>113030</xdr:rowOff>
    </xdr:from>
    <xdr:to>
      <xdr:col>72</xdr:col>
      <xdr:colOff>38100</xdr:colOff>
      <xdr:row>83</xdr:row>
      <xdr:rowOff>43180</xdr:rowOff>
    </xdr:to>
    <xdr:sp macro="" textlink="">
      <xdr:nvSpPr>
        <xdr:cNvPr id="654" name="フローチャート: 判断 653"/>
        <xdr:cNvSpPr/>
      </xdr:nvSpPr>
      <xdr:spPr>
        <a:xfrm>
          <a:off x="13652500" y="14171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82</xdr:row>
      <xdr:rowOff>75474</xdr:rowOff>
    </xdr:from>
    <xdr:to>
      <xdr:col>67</xdr:col>
      <xdr:colOff>101600</xdr:colOff>
      <xdr:row>83</xdr:row>
      <xdr:rowOff>5624</xdr:rowOff>
    </xdr:to>
    <xdr:sp macro="" textlink="">
      <xdr:nvSpPr>
        <xdr:cNvPr id="655" name="フローチャート: 判断 654"/>
        <xdr:cNvSpPr/>
      </xdr:nvSpPr>
      <xdr:spPr>
        <a:xfrm>
          <a:off x="12763500" y="14134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656" name="テキスト ボックス 655"/>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657" name="テキスト ボックス 656"/>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658" name="テキスト ボックス 657"/>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659" name="テキスト ボックス 658"/>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660" name="テキスト ボックス 659"/>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85</xdr:row>
      <xdr:rowOff>29755</xdr:rowOff>
    </xdr:from>
    <xdr:to>
      <xdr:col>85</xdr:col>
      <xdr:colOff>177800</xdr:colOff>
      <xdr:row>85</xdr:row>
      <xdr:rowOff>131355</xdr:rowOff>
    </xdr:to>
    <xdr:sp macro="" textlink="">
      <xdr:nvSpPr>
        <xdr:cNvPr id="661" name="楕円 660"/>
        <xdr:cNvSpPr/>
      </xdr:nvSpPr>
      <xdr:spPr>
        <a:xfrm>
          <a:off x="16268700" y="14603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85</xdr:row>
      <xdr:rowOff>8182</xdr:rowOff>
    </xdr:from>
    <xdr:ext cx="405111" cy="259045"/>
    <xdr:sp macro="" textlink="">
      <xdr:nvSpPr>
        <xdr:cNvPr id="662" name="【児童館】&#10;有形固定資産減価償却率該当値テキスト"/>
        <xdr:cNvSpPr txBox="1"/>
      </xdr:nvSpPr>
      <xdr:spPr>
        <a:xfrm>
          <a:off x="16357600" y="145814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84</xdr:row>
      <xdr:rowOff>130992</xdr:rowOff>
    </xdr:from>
    <xdr:to>
      <xdr:col>81</xdr:col>
      <xdr:colOff>101600</xdr:colOff>
      <xdr:row>85</xdr:row>
      <xdr:rowOff>61142</xdr:rowOff>
    </xdr:to>
    <xdr:sp macro="" textlink="">
      <xdr:nvSpPr>
        <xdr:cNvPr id="663" name="楕円 662"/>
        <xdr:cNvSpPr/>
      </xdr:nvSpPr>
      <xdr:spPr>
        <a:xfrm>
          <a:off x="15430500" y="145327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85</xdr:row>
      <xdr:rowOff>10342</xdr:rowOff>
    </xdr:from>
    <xdr:to>
      <xdr:col>85</xdr:col>
      <xdr:colOff>127000</xdr:colOff>
      <xdr:row>85</xdr:row>
      <xdr:rowOff>80555</xdr:rowOff>
    </xdr:to>
    <xdr:cxnSp macro="">
      <xdr:nvCxnSpPr>
        <xdr:cNvPr id="664" name="直線コネクタ 663"/>
        <xdr:cNvCxnSpPr/>
      </xdr:nvCxnSpPr>
      <xdr:spPr>
        <a:xfrm>
          <a:off x="15481300" y="14583592"/>
          <a:ext cx="838200" cy="702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84</xdr:row>
      <xdr:rowOff>60779</xdr:rowOff>
    </xdr:from>
    <xdr:to>
      <xdr:col>76</xdr:col>
      <xdr:colOff>165100</xdr:colOff>
      <xdr:row>84</xdr:row>
      <xdr:rowOff>162379</xdr:rowOff>
    </xdr:to>
    <xdr:sp macro="" textlink="">
      <xdr:nvSpPr>
        <xdr:cNvPr id="665" name="楕円 664"/>
        <xdr:cNvSpPr/>
      </xdr:nvSpPr>
      <xdr:spPr>
        <a:xfrm>
          <a:off x="14541500" y="144625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84</xdr:row>
      <xdr:rowOff>111579</xdr:rowOff>
    </xdr:from>
    <xdr:to>
      <xdr:col>81</xdr:col>
      <xdr:colOff>50800</xdr:colOff>
      <xdr:row>85</xdr:row>
      <xdr:rowOff>10342</xdr:rowOff>
    </xdr:to>
    <xdr:cxnSp macro="">
      <xdr:nvCxnSpPr>
        <xdr:cNvPr id="666" name="直線コネクタ 665"/>
        <xdr:cNvCxnSpPr/>
      </xdr:nvCxnSpPr>
      <xdr:spPr>
        <a:xfrm>
          <a:off x="14592300" y="14513379"/>
          <a:ext cx="889000" cy="702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85</xdr:row>
      <xdr:rowOff>55880</xdr:rowOff>
    </xdr:from>
    <xdr:to>
      <xdr:col>72</xdr:col>
      <xdr:colOff>38100</xdr:colOff>
      <xdr:row>85</xdr:row>
      <xdr:rowOff>157480</xdr:rowOff>
    </xdr:to>
    <xdr:sp macro="" textlink="">
      <xdr:nvSpPr>
        <xdr:cNvPr id="667" name="楕円 666"/>
        <xdr:cNvSpPr/>
      </xdr:nvSpPr>
      <xdr:spPr>
        <a:xfrm>
          <a:off x="13652500" y="14629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84</xdr:row>
      <xdr:rowOff>111579</xdr:rowOff>
    </xdr:from>
    <xdr:to>
      <xdr:col>76</xdr:col>
      <xdr:colOff>114300</xdr:colOff>
      <xdr:row>85</xdr:row>
      <xdr:rowOff>106680</xdr:rowOff>
    </xdr:to>
    <xdr:cxnSp macro="">
      <xdr:nvCxnSpPr>
        <xdr:cNvPr id="668" name="直線コネクタ 667"/>
        <xdr:cNvCxnSpPr/>
      </xdr:nvCxnSpPr>
      <xdr:spPr>
        <a:xfrm flipV="1">
          <a:off x="13703300" y="14513379"/>
          <a:ext cx="889000" cy="1665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84</xdr:row>
      <xdr:rowOff>162016</xdr:rowOff>
    </xdr:from>
    <xdr:to>
      <xdr:col>67</xdr:col>
      <xdr:colOff>101600</xdr:colOff>
      <xdr:row>85</xdr:row>
      <xdr:rowOff>92166</xdr:rowOff>
    </xdr:to>
    <xdr:sp macro="" textlink="">
      <xdr:nvSpPr>
        <xdr:cNvPr id="669" name="楕円 668"/>
        <xdr:cNvSpPr/>
      </xdr:nvSpPr>
      <xdr:spPr>
        <a:xfrm>
          <a:off x="12763500" y="145638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85</xdr:row>
      <xdr:rowOff>41366</xdr:rowOff>
    </xdr:from>
    <xdr:to>
      <xdr:col>71</xdr:col>
      <xdr:colOff>177800</xdr:colOff>
      <xdr:row>85</xdr:row>
      <xdr:rowOff>106680</xdr:rowOff>
    </xdr:to>
    <xdr:cxnSp macro="">
      <xdr:nvCxnSpPr>
        <xdr:cNvPr id="670" name="直線コネクタ 669"/>
        <xdr:cNvCxnSpPr/>
      </xdr:nvCxnSpPr>
      <xdr:spPr>
        <a:xfrm>
          <a:off x="12814300" y="14614616"/>
          <a:ext cx="889000" cy="65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81</xdr:row>
      <xdr:rowOff>100528</xdr:rowOff>
    </xdr:from>
    <xdr:ext cx="405111" cy="259045"/>
    <xdr:sp macro="" textlink="">
      <xdr:nvSpPr>
        <xdr:cNvPr id="671" name="n_1aveValue【児童館】&#10;有形固定資産減価償却率"/>
        <xdr:cNvSpPr txBox="1"/>
      </xdr:nvSpPr>
      <xdr:spPr>
        <a:xfrm>
          <a:off x="15266044" y="139879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81</xdr:row>
      <xdr:rowOff>58075</xdr:rowOff>
    </xdr:from>
    <xdr:ext cx="405111" cy="259045"/>
    <xdr:sp macro="" textlink="">
      <xdr:nvSpPr>
        <xdr:cNvPr id="672" name="n_2aveValue【児童館】&#10;有形固定資産減価償却率"/>
        <xdr:cNvSpPr txBox="1"/>
      </xdr:nvSpPr>
      <xdr:spPr>
        <a:xfrm>
          <a:off x="14389744" y="1394552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81</xdr:row>
      <xdr:rowOff>59707</xdr:rowOff>
    </xdr:from>
    <xdr:ext cx="405111" cy="259045"/>
    <xdr:sp macro="" textlink="">
      <xdr:nvSpPr>
        <xdr:cNvPr id="673" name="n_3aveValue【児童館】&#10;有形固定資産減価償却率"/>
        <xdr:cNvSpPr txBox="1"/>
      </xdr:nvSpPr>
      <xdr:spPr>
        <a:xfrm>
          <a:off x="13500744" y="139471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81</xdr:row>
      <xdr:rowOff>22151</xdr:rowOff>
    </xdr:from>
    <xdr:ext cx="405111" cy="259045"/>
    <xdr:sp macro="" textlink="">
      <xdr:nvSpPr>
        <xdr:cNvPr id="674" name="n_4aveValue【児童館】&#10;有形固定資産減価償却率"/>
        <xdr:cNvSpPr txBox="1"/>
      </xdr:nvSpPr>
      <xdr:spPr>
        <a:xfrm>
          <a:off x="12611744" y="139096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85</xdr:row>
      <xdr:rowOff>52269</xdr:rowOff>
    </xdr:from>
    <xdr:ext cx="405111" cy="259045"/>
    <xdr:sp macro="" textlink="">
      <xdr:nvSpPr>
        <xdr:cNvPr id="675" name="n_1mainValue【児童館】&#10;有形固定資産減価償却率"/>
        <xdr:cNvSpPr txBox="1"/>
      </xdr:nvSpPr>
      <xdr:spPr>
        <a:xfrm>
          <a:off x="15266044" y="1462551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84</xdr:row>
      <xdr:rowOff>153506</xdr:rowOff>
    </xdr:from>
    <xdr:ext cx="405111" cy="259045"/>
    <xdr:sp macro="" textlink="">
      <xdr:nvSpPr>
        <xdr:cNvPr id="676" name="n_2mainValue【児童館】&#10;有形固定資産減価償却率"/>
        <xdr:cNvSpPr txBox="1"/>
      </xdr:nvSpPr>
      <xdr:spPr>
        <a:xfrm>
          <a:off x="14389744" y="1455530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85</xdr:row>
      <xdr:rowOff>148607</xdr:rowOff>
    </xdr:from>
    <xdr:ext cx="405111" cy="259045"/>
    <xdr:sp macro="" textlink="">
      <xdr:nvSpPr>
        <xdr:cNvPr id="677" name="n_3mainValue【児童館】&#10;有形固定資産減価償却率"/>
        <xdr:cNvSpPr txBox="1"/>
      </xdr:nvSpPr>
      <xdr:spPr>
        <a:xfrm>
          <a:off x="13500744" y="147218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85</xdr:row>
      <xdr:rowOff>83293</xdr:rowOff>
    </xdr:from>
    <xdr:ext cx="405111" cy="259045"/>
    <xdr:sp macro="" textlink="">
      <xdr:nvSpPr>
        <xdr:cNvPr id="678" name="n_4mainValue【児童館】&#10;有形固定資産減価償却率"/>
        <xdr:cNvSpPr txBox="1"/>
      </xdr:nvSpPr>
      <xdr:spPr>
        <a:xfrm>
          <a:off x="12611744" y="1465654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679" name="正方形/長方形 678"/>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680" name="正方形/長方形 679"/>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681" name="正方形/長方形 680"/>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682" name="正方形/長方形 681"/>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683" name="正方形/長方形 682"/>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684" name="正方形/長方形 683"/>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685" name="正方形/長方形 684"/>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686" name="正方形/長方形 685"/>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687" name="テキスト ボックス 686"/>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688" name="直線コネクタ 687"/>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168729</xdr:rowOff>
    </xdr:from>
    <xdr:to>
      <xdr:col>120</xdr:col>
      <xdr:colOff>114300</xdr:colOff>
      <xdr:row>86</xdr:row>
      <xdr:rowOff>168729</xdr:rowOff>
    </xdr:to>
    <xdr:cxnSp macro="">
      <xdr:nvCxnSpPr>
        <xdr:cNvPr id="689" name="直線コネクタ 688"/>
        <xdr:cNvCxnSpPr/>
      </xdr:nvCxnSpPr>
      <xdr:spPr>
        <a:xfrm>
          <a:off x="18288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86</xdr:row>
      <xdr:rowOff>26506</xdr:rowOff>
    </xdr:from>
    <xdr:ext cx="467179" cy="259045"/>
    <xdr:sp macro="" textlink="">
      <xdr:nvSpPr>
        <xdr:cNvPr id="690" name="テキスト ボックス 689"/>
        <xdr:cNvSpPr txBox="1"/>
      </xdr:nvSpPr>
      <xdr:spPr>
        <a:xfrm>
          <a:off x="17820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85</xdr:row>
      <xdr:rowOff>13607</xdr:rowOff>
    </xdr:from>
    <xdr:to>
      <xdr:col>120</xdr:col>
      <xdr:colOff>114300</xdr:colOff>
      <xdr:row>85</xdr:row>
      <xdr:rowOff>13607</xdr:rowOff>
    </xdr:to>
    <xdr:cxnSp macro="">
      <xdr:nvCxnSpPr>
        <xdr:cNvPr id="691" name="直線コネクタ 690"/>
        <xdr:cNvCxnSpPr/>
      </xdr:nvCxnSpPr>
      <xdr:spPr>
        <a:xfrm>
          <a:off x="18288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84</xdr:row>
      <xdr:rowOff>42834</xdr:rowOff>
    </xdr:from>
    <xdr:ext cx="467179" cy="259045"/>
    <xdr:sp macro="" textlink="">
      <xdr:nvSpPr>
        <xdr:cNvPr id="692" name="テキスト ボックス 691"/>
        <xdr:cNvSpPr txBox="1"/>
      </xdr:nvSpPr>
      <xdr:spPr>
        <a:xfrm>
          <a:off x="17820821" y="1444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29936</xdr:rowOff>
    </xdr:from>
    <xdr:to>
      <xdr:col>120</xdr:col>
      <xdr:colOff>114300</xdr:colOff>
      <xdr:row>83</xdr:row>
      <xdr:rowOff>29936</xdr:rowOff>
    </xdr:to>
    <xdr:cxnSp macro="">
      <xdr:nvCxnSpPr>
        <xdr:cNvPr id="693" name="直線コネクタ 692"/>
        <xdr:cNvCxnSpPr/>
      </xdr:nvCxnSpPr>
      <xdr:spPr>
        <a:xfrm>
          <a:off x="18288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82</xdr:row>
      <xdr:rowOff>59163</xdr:rowOff>
    </xdr:from>
    <xdr:ext cx="467179" cy="259045"/>
    <xdr:sp macro="" textlink="">
      <xdr:nvSpPr>
        <xdr:cNvPr id="694" name="テキスト ボックス 693"/>
        <xdr:cNvSpPr txBox="1"/>
      </xdr:nvSpPr>
      <xdr:spPr>
        <a:xfrm>
          <a:off x="17820821" y="1411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46264</xdr:rowOff>
    </xdr:from>
    <xdr:to>
      <xdr:col>120</xdr:col>
      <xdr:colOff>114300</xdr:colOff>
      <xdr:row>81</xdr:row>
      <xdr:rowOff>46264</xdr:rowOff>
    </xdr:to>
    <xdr:cxnSp macro="">
      <xdr:nvCxnSpPr>
        <xdr:cNvPr id="695" name="直線コネクタ 694"/>
        <xdr:cNvCxnSpPr/>
      </xdr:nvCxnSpPr>
      <xdr:spPr>
        <a:xfrm>
          <a:off x="18288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80</xdr:row>
      <xdr:rowOff>75491</xdr:rowOff>
    </xdr:from>
    <xdr:ext cx="467179" cy="259045"/>
    <xdr:sp macro="" textlink="">
      <xdr:nvSpPr>
        <xdr:cNvPr id="696" name="テキスト ボックス 695"/>
        <xdr:cNvSpPr txBox="1"/>
      </xdr:nvSpPr>
      <xdr:spPr>
        <a:xfrm>
          <a:off x="17820821" y="1379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62593</xdr:rowOff>
    </xdr:from>
    <xdr:to>
      <xdr:col>120</xdr:col>
      <xdr:colOff>114300</xdr:colOff>
      <xdr:row>79</xdr:row>
      <xdr:rowOff>62593</xdr:rowOff>
    </xdr:to>
    <xdr:cxnSp macro="">
      <xdr:nvCxnSpPr>
        <xdr:cNvPr id="697" name="直線コネクタ 696"/>
        <xdr:cNvCxnSpPr/>
      </xdr:nvCxnSpPr>
      <xdr:spPr>
        <a:xfrm>
          <a:off x="18288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78</xdr:row>
      <xdr:rowOff>91820</xdr:rowOff>
    </xdr:from>
    <xdr:ext cx="467179" cy="259045"/>
    <xdr:sp macro="" textlink="">
      <xdr:nvSpPr>
        <xdr:cNvPr id="698" name="テキスト ボックス 697"/>
        <xdr:cNvSpPr txBox="1"/>
      </xdr:nvSpPr>
      <xdr:spPr>
        <a:xfrm>
          <a:off x="17820821" y="1346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78921</xdr:rowOff>
    </xdr:from>
    <xdr:to>
      <xdr:col>120</xdr:col>
      <xdr:colOff>114300</xdr:colOff>
      <xdr:row>77</xdr:row>
      <xdr:rowOff>78921</xdr:rowOff>
    </xdr:to>
    <xdr:cxnSp macro="">
      <xdr:nvCxnSpPr>
        <xdr:cNvPr id="699" name="直線コネクタ 698"/>
        <xdr:cNvCxnSpPr/>
      </xdr:nvCxnSpPr>
      <xdr:spPr>
        <a:xfrm>
          <a:off x="18288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108148</xdr:rowOff>
    </xdr:from>
    <xdr:ext cx="467179" cy="259045"/>
    <xdr:sp macro="" textlink="">
      <xdr:nvSpPr>
        <xdr:cNvPr id="700" name="テキスト ボックス 699"/>
        <xdr:cNvSpPr txBox="1"/>
      </xdr:nvSpPr>
      <xdr:spPr>
        <a:xfrm>
          <a:off x="17820821" y="1313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701" name="直線コネクタ 700"/>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702" name="テキスト ボックス 701"/>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703" name="【児童館】&#10;一人当たり面積グラフ枠"/>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77</xdr:row>
      <xdr:rowOff>95250</xdr:rowOff>
    </xdr:from>
    <xdr:to>
      <xdr:col>116</xdr:col>
      <xdr:colOff>62864</xdr:colOff>
      <xdr:row>86</xdr:row>
      <xdr:rowOff>87086</xdr:rowOff>
    </xdr:to>
    <xdr:cxnSp macro="">
      <xdr:nvCxnSpPr>
        <xdr:cNvPr id="704" name="直線コネクタ 703"/>
        <xdr:cNvCxnSpPr/>
      </xdr:nvCxnSpPr>
      <xdr:spPr>
        <a:xfrm flipV="1">
          <a:off x="22160864" y="13296900"/>
          <a:ext cx="0" cy="15348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90913</xdr:rowOff>
    </xdr:from>
    <xdr:ext cx="469744" cy="259045"/>
    <xdr:sp macro="" textlink="">
      <xdr:nvSpPr>
        <xdr:cNvPr id="705" name="【児童館】&#10;一人当たり面積最小値テキスト"/>
        <xdr:cNvSpPr txBox="1"/>
      </xdr:nvSpPr>
      <xdr:spPr>
        <a:xfrm>
          <a:off x="22199600" y="148356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87086</xdr:rowOff>
    </xdr:from>
    <xdr:to>
      <xdr:col>116</xdr:col>
      <xdr:colOff>152400</xdr:colOff>
      <xdr:row>86</xdr:row>
      <xdr:rowOff>87086</xdr:rowOff>
    </xdr:to>
    <xdr:cxnSp macro="">
      <xdr:nvCxnSpPr>
        <xdr:cNvPr id="706" name="直線コネクタ 705"/>
        <xdr:cNvCxnSpPr/>
      </xdr:nvCxnSpPr>
      <xdr:spPr>
        <a:xfrm>
          <a:off x="22072600" y="148317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76</xdr:row>
      <xdr:rowOff>41927</xdr:rowOff>
    </xdr:from>
    <xdr:ext cx="469744" cy="259045"/>
    <xdr:sp macro="" textlink="">
      <xdr:nvSpPr>
        <xdr:cNvPr id="707" name="【児童館】&#10;一人当たり面積最大値テキスト"/>
        <xdr:cNvSpPr txBox="1"/>
      </xdr:nvSpPr>
      <xdr:spPr>
        <a:xfrm>
          <a:off x="22199600" y="13072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77</xdr:row>
      <xdr:rowOff>95250</xdr:rowOff>
    </xdr:from>
    <xdr:to>
      <xdr:col>116</xdr:col>
      <xdr:colOff>152400</xdr:colOff>
      <xdr:row>77</xdr:row>
      <xdr:rowOff>95250</xdr:rowOff>
    </xdr:to>
    <xdr:cxnSp macro="">
      <xdr:nvCxnSpPr>
        <xdr:cNvPr id="708" name="直線コネクタ 707"/>
        <xdr:cNvCxnSpPr/>
      </xdr:nvCxnSpPr>
      <xdr:spPr>
        <a:xfrm>
          <a:off x="22072600" y="13296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82</xdr:row>
      <xdr:rowOff>99984</xdr:rowOff>
    </xdr:from>
    <xdr:ext cx="469744" cy="259045"/>
    <xdr:sp macro="" textlink="">
      <xdr:nvSpPr>
        <xdr:cNvPr id="709" name="【児童館】&#10;一人当たり面積平均値テキスト"/>
        <xdr:cNvSpPr txBox="1"/>
      </xdr:nvSpPr>
      <xdr:spPr>
        <a:xfrm>
          <a:off x="22199600" y="1415888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83</xdr:row>
      <xdr:rowOff>77107</xdr:rowOff>
    </xdr:from>
    <xdr:to>
      <xdr:col>116</xdr:col>
      <xdr:colOff>114300</xdr:colOff>
      <xdr:row>84</xdr:row>
      <xdr:rowOff>7257</xdr:rowOff>
    </xdr:to>
    <xdr:sp macro="" textlink="">
      <xdr:nvSpPr>
        <xdr:cNvPr id="710" name="フローチャート: 判断 709"/>
        <xdr:cNvSpPr/>
      </xdr:nvSpPr>
      <xdr:spPr>
        <a:xfrm>
          <a:off x="22110700" y="14307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83</xdr:row>
      <xdr:rowOff>109764</xdr:rowOff>
    </xdr:from>
    <xdr:to>
      <xdr:col>112</xdr:col>
      <xdr:colOff>38100</xdr:colOff>
      <xdr:row>84</xdr:row>
      <xdr:rowOff>39914</xdr:rowOff>
    </xdr:to>
    <xdr:sp macro="" textlink="">
      <xdr:nvSpPr>
        <xdr:cNvPr id="711" name="フローチャート: 判断 710"/>
        <xdr:cNvSpPr/>
      </xdr:nvSpPr>
      <xdr:spPr>
        <a:xfrm>
          <a:off x="21272500" y="143401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84</xdr:row>
      <xdr:rowOff>3629</xdr:rowOff>
    </xdr:from>
    <xdr:to>
      <xdr:col>107</xdr:col>
      <xdr:colOff>101600</xdr:colOff>
      <xdr:row>84</xdr:row>
      <xdr:rowOff>105229</xdr:rowOff>
    </xdr:to>
    <xdr:sp macro="" textlink="">
      <xdr:nvSpPr>
        <xdr:cNvPr id="712" name="フローチャート: 判断 711"/>
        <xdr:cNvSpPr/>
      </xdr:nvSpPr>
      <xdr:spPr>
        <a:xfrm>
          <a:off x="20383500" y="144054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84</xdr:row>
      <xdr:rowOff>19957</xdr:rowOff>
    </xdr:from>
    <xdr:to>
      <xdr:col>102</xdr:col>
      <xdr:colOff>165100</xdr:colOff>
      <xdr:row>84</xdr:row>
      <xdr:rowOff>121557</xdr:rowOff>
    </xdr:to>
    <xdr:sp macro="" textlink="">
      <xdr:nvSpPr>
        <xdr:cNvPr id="713" name="フローチャート: 判断 712"/>
        <xdr:cNvSpPr/>
      </xdr:nvSpPr>
      <xdr:spPr>
        <a:xfrm>
          <a:off x="19494500" y="14421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84</xdr:row>
      <xdr:rowOff>19957</xdr:rowOff>
    </xdr:from>
    <xdr:to>
      <xdr:col>98</xdr:col>
      <xdr:colOff>38100</xdr:colOff>
      <xdr:row>84</xdr:row>
      <xdr:rowOff>121557</xdr:rowOff>
    </xdr:to>
    <xdr:sp macro="" textlink="">
      <xdr:nvSpPr>
        <xdr:cNvPr id="714" name="フローチャート: 判断 713"/>
        <xdr:cNvSpPr/>
      </xdr:nvSpPr>
      <xdr:spPr>
        <a:xfrm>
          <a:off x="18605500" y="14421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715" name="テキスト ボックス 714"/>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716" name="テキスト ボックス 715"/>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717" name="テキスト ボックス 716"/>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718" name="テキスト ボックス 717"/>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719" name="テキスト ボックス 718"/>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85</xdr:row>
      <xdr:rowOff>109764</xdr:rowOff>
    </xdr:from>
    <xdr:to>
      <xdr:col>116</xdr:col>
      <xdr:colOff>114300</xdr:colOff>
      <xdr:row>86</xdr:row>
      <xdr:rowOff>39914</xdr:rowOff>
    </xdr:to>
    <xdr:sp macro="" textlink="">
      <xdr:nvSpPr>
        <xdr:cNvPr id="720" name="楕円 719"/>
        <xdr:cNvSpPr/>
      </xdr:nvSpPr>
      <xdr:spPr>
        <a:xfrm>
          <a:off x="22110700" y="14683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85</xdr:row>
      <xdr:rowOff>24691</xdr:rowOff>
    </xdr:from>
    <xdr:ext cx="469744" cy="259045"/>
    <xdr:sp macro="" textlink="">
      <xdr:nvSpPr>
        <xdr:cNvPr id="721" name="【児童館】&#10;一人当たり面積該当値テキスト"/>
        <xdr:cNvSpPr txBox="1"/>
      </xdr:nvSpPr>
      <xdr:spPr>
        <a:xfrm>
          <a:off x="22199600" y="145979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85</xdr:row>
      <xdr:rowOff>109764</xdr:rowOff>
    </xdr:from>
    <xdr:to>
      <xdr:col>112</xdr:col>
      <xdr:colOff>38100</xdr:colOff>
      <xdr:row>86</xdr:row>
      <xdr:rowOff>39914</xdr:rowOff>
    </xdr:to>
    <xdr:sp macro="" textlink="">
      <xdr:nvSpPr>
        <xdr:cNvPr id="722" name="楕円 721"/>
        <xdr:cNvSpPr/>
      </xdr:nvSpPr>
      <xdr:spPr>
        <a:xfrm>
          <a:off x="21272500" y="14683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85</xdr:row>
      <xdr:rowOff>160564</xdr:rowOff>
    </xdr:from>
    <xdr:to>
      <xdr:col>116</xdr:col>
      <xdr:colOff>63500</xdr:colOff>
      <xdr:row>85</xdr:row>
      <xdr:rowOff>160564</xdr:rowOff>
    </xdr:to>
    <xdr:cxnSp macro="">
      <xdr:nvCxnSpPr>
        <xdr:cNvPr id="723" name="直線コネクタ 722"/>
        <xdr:cNvCxnSpPr/>
      </xdr:nvCxnSpPr>
      <xdr:spPr>
        <a:xfrm>
          <a:off x="21323300" y="14733814"/>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85</xdr:row>
      <xdr:rowOff>126093</xdr:rowOff>
    </xdr:from>
    <xdr:to>
      <xdr:col>107</xdr:col>
      <xdr:colOff>101600</xdr:colOff>
      <xdr:row>86</xdr:row>
      <xdr:rowOff>56243</xdr:rowOff>
    </xdr:to>
    <xdr:sp macro="" textlink="">
      <xdr:nvSpPr>
        <xdr:cNvPr id="724" name="楕円 723"/>
        <xdr:cNvSpPr/>
      </xdr:nvSpPr>
      <xdr:spPr>
        <a:xfrm>
          <a:off x="20383500" y="146993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85</xdr:row>
      <xdr:rowOff>160564</xdr:rowOff>
    </xdr:from>
    <xdr:to>
      <xdr:col>111</xdr:col>
      <xdr:colOff>177800</xdr:colOff>
      <xdr:row>86</xdr:row>
      <xdr:rowOff>5443</xdr:rowOff>
    </xdr:to>
    <xdr:cxnSp macro="">
      <xdr:nvCxnSpPr>
        <xdr:cNvPr id="725" name="直線コネクタ 724"/>
        <xdr:cNvCxnSpPr/>
      </xdr:nvCxnSpPr>
      <xdr:spPr>
        <a:xfrm flipV="1">
          <a:off x="20434300" y="14733814"/>
          <a:ext cx="889000" cy="16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85</xdr:row>
      <xdr:rowOff>142421</xdr:rowOff>
    </xdr:from>
    <xdr:to>
      <xdr:col>102</xdr:col>
      <xdr:colOff>165100</xdr:colOff>
      <xdr:row>86</xdr:row>
      <xdr:rowOff>72571</xdr:rowOff>
    </xdr:to>
    <xdr:sp macro="" textlink="">
      <xdr:nvSpPr>
        <xdr:cNvPr id="726" name="楕円 725"/>
        <xdr:cNvSpPr/>
      </xdr:nvSpPr>
      <xdr:spPr>
        <a:xfrm>
          <a:off x="19494500" y="147156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86</xdr:row>
      <xdr:rowOff>5443</xdr:rowOff>
    </xdr:from>
    <xdr:to>
      <xdr:col>107</xdr:col>
      <xdr:colOff>50800</xdr:colOff>
      <xdr:row>86</xdr:row>
      <xdr:rowOff>21771</xdr:rowOff>
    </xdr:to>
    <xdr:cxnSp macro="">
      <xdr:nvCxnSpPr>
        <xdr:cNvPr id="727" name="直線コネクタ 726"/>
        <xdr:cNvCxnSpPr/>
      </xdr:nvCxnSpPr>
      <xdr:spPr>
        <a:xfrm flipV="1">
          <a:off x="19545300" y="14750143"/>
          <a:ext cx="8890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85</xdr:row>
      <xdr:rowOff>142421</xdr:rowOff>
    </xdr:from>
    <xdr:to>
      <xdr:col>98</xdr:col>
      <xdr:colOff>38100</xdr:colOff>
      <xdr:row>86</xdr:row>
      <xdr:rowOff>72571</xdr:rowOff>
    </xdr:to>
    <xdr:sp macro="" textlink="">
      <xdr:nvSpPr>
        <xdr:cNvPr id="728" name="楕円 727"/>
        <xdr:cNvSpPr/>
      </xdr:nvSpPr>
      <xdr:spPr>
        <a:xfrm>
          <a:off x="18605500" y="147156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86</xdr:row>
      <xdr:rowOff>21771</xdr:rowOff>
    </xdr:from>
    <xdr:to>
      <xdr:col>102</xdr:col>
      <xdr:colOff>114300</xdr:colOff>
      <xdr:row>86</xdr:row>
      <xdr:rowOff>21771</xdr:rowOff>
    </xdr:to>
    <xdr:cxnSp macro="">
      <xdr:nvCxnSpPr>
        <xdr:cNvPr id="729" name="直線コネクタ 728"/>
        <xdr:cNvCxnSpPr/>
      </xdr:nvCxnSpPr>
      <xdr:spPr>
        <a:xfrm>
          <a:off x="18656300" y="1476647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82</xdr:row>
      <xdr:rowOff>56441</xdr:rowOff>
    </xdr:from>
    <xdr:ext cx="469744" cy="259045"/>
    <xdr:sp macro="" textlink="">
      <xdr:nvSpPr>
        <xdr:cNvPr id="730" name="n_1aveValue【児童館】&#10;一人当たり面積"/>
        <xdr:cNvSpPr txBox="1"/>
      </xdr:nvSpPr>
      <xdr:spPr>
        <a:xfrm>
          <a:off x="21075727" y="141153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82</xdr:row>
      <xdr:rowOff>121756</xdr:rowOff>
    </xdr:from>
    <xdr:ext cx="469744" cy="259045"/>
    <xdr:sp macro="" textlink="">
      <xdr:nvSpPr>
        <xdr:cNvPr id="731" name="n_2aveValue【児童館】&#10;一人当たり面積"/>
        <xdr:cNvSpPr txBox="1"/>
      </xdr:nvSpPr>
      <xdr:spPr>
        <a:xfrm>
          <a:off x="20199427" y="141806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82</xdr:row>
      <xdr:rowOff>138084</xdr:rowOff>
    </xdr:from>
    <xdr:ext cx="469744" cy="259045"/>
    <xdr:sp macro="" textlink="">
      <xdr:nvSpPr>
        <xdr:cNvPr id="732" name="n_3aveValue【児童館】&#10;一人当たり面積"/>
        <xdr:cNvSpPr txBox="1"/>
      </xdr:nvSpPr>
      <xdr:spPr>
        <a:xfrm>
          <a:off x="19310427" y="141969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82</xdr:row>
      <xdr:rowOff>138084</xdr:rowOff>
    </xdr:from>
    <xdr:ext cx="469744" cy="259045"/>
    <xdr:sp macro="" textlink="">
      <xdr:nvSpPr>
        <xdr:cNvPr id="733" name="n_4aveValue【児童館】&#10;一人当たり面積"/>
        <xdr:cNvSpPr txBox="1"/>
      </xdr:nvSpPr>
      <xdr:spPr>
        <a:xfrm>
          <a:off x="18421427" y="141969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86</xdr:row>
      <xdr:rowOff>31041</xdr:rowOff>
    </xdr:from>
    <xdr:ext cx="469744" cy="259045"/>
    <xdr:sp macro="" textlink="">
      <xdr:nvSpPr>
        <xdr:cNvPr id="734" name="n_1mainValue【児童館】&#10;一人当たり面積"/>
        <xdr:cNvSpPr txBox="1"/>
      </xdr:nvSpPr>
      <xdr:spPr>
        <a:xfrm>
          <a:off x="21075727" y="147757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86</xdr:row>
      <xdr:rowOff>47370</xdr:rowOff>
    </xdr:from>
    <xdr:ext cx="469744" cy="259045"/>
    <xdr:sp macro="" textlink="">
      <xdr:nvSpPr>
        <xdr:cNvPr id="735" name="n_2mainValue【児童館】&#10;一人当たり面積"/>
        <xdr:cNvSpPr txBox="1"/>
      </xdr:nvSpPr>
      <xdr:spPr>
        <a:xfrm>
          <a:off x="20199427" y="147920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86</xdr:row>
      <xdr:rowOff>63698</xdr:rowOff>
    </xdr:from>
    <xdr:ext cx="469744" cy="259045"/>
    <xdr:sp macro="" textlink="">
      <xdr:nvSpPr>
        <xdr:cNvPr id="736" name="n_3mainValue【児童館】&#10;一人当たり面積"/>
        <xdr:cNvSpPr txBox="1"/>
      </xdr:nvSpPr>
      <xdr:spPr>
        <a:xfrm>
          <a:off x="19310427" y="148083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86</xdr:row>
      <xdr:rowOff>63698</xdr:rowOff>
    </xdr:from>
    <xdr:ext cx="469744" cy="259045"/>
    <xdr:sp macro="" textlink="">
      <xdr:nvSpPr>
        <xdr:cNvPr id="737" name="n_4mainValue【児童館】&#10;一人当たり面積"/>
        <xdr:cNvSpPr txBox="1"/>
      </xdr:nvSpPr>
      <xdr:spPr>
        <a:xfrm>
          <a:off x="18421427" y="148083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738" name="正方形/長方形 737"/>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739" name="正方形/長方形 738"/>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740" name="正方形/長方形 739"/>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741" name="正方形/長方形 740"/>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742" name="正方形/長方形 741"/>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743" name="正方形/長方形 742"/>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744" name="正方形/長方形 743"/>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45" name="正方形/長方形 744"/>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746" name="テキスト ボックス 745"/>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747" name="直線コネクタ 746"/>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748" name="テキスト ボックス 747"/>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108</xdr:row>
      <xdr:rowOff>152400</xdr:rowOff>
    </xdr:from>
    <xdr:to>
      <xdr:col>89</xdr:col>
      <xdr:colOff>177800</xdr:colOff>
      <xdr:row>108</xdr:row>
      <xdr:rowOff>152400</xdr:rowOff>
    </xdr:to>
    <xdr:cxnSp macro="">
      <xdr:nvCxnSpPr>
        <xdr:cNvPr id="749" name="直線コネクタ 748"/>
        <xdr:cNvCxnSpPr/>
      </xdr:nvCxnSpPr>
      <xdr:spPr>
        <a:xfrm>
          <a:off x="12446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10177</xdr:rowOff>
    </xdr:from>
    <xdr:ext cx="467179" cy="259045"/>
    <xdr:sp macro="" textlink="">
      <xdr:nvSpPr>
        <xdr:cNvPr id="750" name="テキスト ボックス 749"/>
        <xdr:cNvSpPr txBox="1"/>
      </xdr:nvSpPr>
      <xdr:spPr>
        <a:xfrm>
          <a:off x="11978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106</xdr:row>
      <xdr:rowOff>114300</xdr:rowOff>
    </xdr:from>
    <xdr:to>
      <xdr:col>89</xdr:col>
      <xdr:colOff>177800</xdr:colOff>
      <xdr:row>106</xdr:row>
      <xdr:rowOff>114300</xdr:rowOff>
    </xdr:to>
    <xdr:cxnSp macro="">
      <xdr:nvCxnSpPr>
        <xdr:cNvPr id="751" name="直線コネクタ 750"/>
        <xdr:cNvCxnSpPr/>
      </xdr:nvCxnSpPr>
      <xdr:spPr>
        <a:xfrm>
          <a:off x="12446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105</xdr:row>
      <xdr:rowOff>143527</xdr:rowOff>
    </xdr:from>
    <xdr:ext cx="403059" cy="259045"/>
    <xdr:sp macro="" textlink="">
      <xdr:nvSpPr>
        <xdr:cNvPr id="752" name="テキスト ボックス 751"/>
        <xdr:cNvSpPr txBox="1"/>
      </xdr:nvSpPr>
      <xdr:spPr>
        <a:xfrm>
          <a:off x="12042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104</xdr:row>
      <xdr:rowOff>76200</xdr:rowOff>
    </xdr:from>
    <xdr:to>
      <xdr:col>89</xdr:col>
      <xdr:colOff>177800</xdr:colOff>
      <xdr:row>104</xdr:row>
      <xdr:rowOff>76200</xdr:rowOff>
    </xdr:to>
    <xdr:cxnSp macro="">
      <xdr:nvCxnSpPr>
        <xdr:cNvPr id="753" name="直線コネクタ 752"/>
        <xdr:cNvCxnSpPr/>
      </xdr:nvCxnSpPr>
      <xdr:spPr>
        <a:xfrm>
          <a:off x="12446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103</xdr:row>
      <xdr:rowOff>105427</xdr:rowOff>
    </xdr:from>
    <xdr:ext cx="403059" cy="259045"/>
    <xdr:sp macro="" textlink="">
      <xdr:nvSpPr>
        <xdr:cNvPr id="754" name="テキスト ボックス 753"/>
        <xdr:cNvSpPr txBox="1"/>
      </xdr:nvSpPr>
      <xdr:spPr>
        <a:xfrm>
          <a:off x="12042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102</xdr:row>
      <xdr:rowOff>38100</xdr:rowOff>
    </xdr:from>
    <xdr:to>
      <xdr:col>89</xdr:col>
      <xdr:colOff>177800</xdr:colOff>
      <xdr:row>102</xdr:row>
      <xdr:rowOff>38100</xdr:rowOff>
    </xdr:to>
    <xdr:cxnSp macro="">
      <xdr:nvCxnSpPr>
        <xdr:cNvPr id="755" name="直線コネクタ 754"/>
        <xdr:cNvCxnSpPr/>
      </xdr:nvCxnSpPr>
      <xdr:spPr>
        <a:xfrm>
          <a:off x="12446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101</xdr:row>
      <xdr:rowOff>67327</xdr:rowOff>
    </xdr:from>
    <xdr:ext cx="403059" cy="259045"/>
    <xdr:sp macro="" textlink="">
      <xdr:nvSpPr>
        <xdr:cNvPr id="756" name="テキスト ボックス 755"/>
        <xdr:cNvSpPr txBox="1"/>
      </xdr:nvSpPr>
      <xdr:spPr>
        <a:xfrm>
          <a:off x="12042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100</xdr:row>
      <xdr:rowOff>0</xdr:rowOff>
    </xdr:from>
    <xdr:to>
      <xdr:col>89</xdr:col>
      <xdr:colOff>177800</xdr:colOff>
      <xdr:row>100</xdr:row>
      <xdr:rowOff>0</xdr:rowOff>
    </xdr:to>
    <xdr:cxnSp macro="">
      <xdr:nvCxnSpPr>
        <xdr:cNvPr id="757" name="直線コネクタ 756"/>
        <xdr:cNvCxnSpPr/>
      </xdr:nvCxnSpPr>
      <xdr:spPr>
        <a:xfrm>
          <a:off x="12446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99</xdr:row>
      <xdr:rowOff>29227</xdr:rowOff>
    </xdr:from>
    <xdr:ext cx="403059" cy="259045"/>
    <xdr:sp macro="" textlink="">
      <xdr:nvSpPr>
        <xdr:cNvPr id="758" name="テキスト ボックス 757"/>
        <xdr:cNvSpPr txBox="1"/>
      </xdr:nvSpPr>
      <xdr:spPr>
        <a:xfrm>
          <a:off x="12042941" y="1700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759" name="直線コネクタ 758"/>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96</xdr:row>
      <xdr:rowOff>162577</xdr:rowOff>
    </xdr:from>
    <xdr:ext cx="338939" cy="259045"/>
    <xdr:sp macro="" textlink="">
      <xdr:nvSpPr>
        <xdr:cNvPr id="760" name="テキスト ボックス 759"/>
        <xdr:cNvSpPr txBox="1"/>
      </xdr:nvSpPr>
      <xdr:spPr>
        <a:xfrm>
          <a:off x="12107061" y="1662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90</xdr:col>
      <xdr:colOff>25400</xdr:colOff>
      <xdr:row>111</xdr:row>
      <xdr:rowOff>19050</xdr:rowOff>
    </xdr:to>
    <xdr:sp macro="" textlink="">
      <xdr:nvSpPr>
        <xdr:cNvPr id="761" name="【公民館】&#10;有形固定資産減価償却率グラフ枠"/>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99</xdr:row>
      <xdr:rowOff>81914</xdr:rowOff>
    </xdr:from>
    <xdr:to>
      <xdr:col>85</xdr:col>
      <xdr:colOff>126364</xdr:colOff>
      <xdr:row>108</xdr:row>
      <xdr:rowOff>53339</xdr:rowOff>
    </xdr:to>
    <xdr:cxnSp macro="">
      <xdr:nvCxnSpPr>
        <xdr:cNvPr id="762" name="直線コネクタ 761"/>
        <xdr:cNvCxnSpPr/>
      </xdr:nvCxnSpPr>
      <xdr:spPr>
        <a:xfrm flipV="1">
          <a:off x="16318864" y="17055464"/>
          <a:ext cx="0" cy="15144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108</xdr:row>
      <xdr:rowOff>57166</xdr:rowOff>
    </xdr:from>
    <xdr:ext cx="405111" cy="259045"/>
    <xdr:sp macro="" textlink="">
      <xdr:nvSpPr>
        <xdr:cNvPr id="763" name="【公民館】&#10;有形固定資産減価償却率最小値テキスト"/>
        <xdr:cNvSpPr txBox="1"/>
      </xdr:nvSpPr>
      <xdr:spPr>
        <a:xfrm>
          <a:off x="16357600" y="185737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108</xdr:row>
      <xdr:rowOff>53339</xdr:rowOff>
    </xdr:from>
    <xdr:to>
      <xdr:col>86</xdr:col>
      <xdr:colOff>25400</xdr:colOff>
      <xdr:row>108</xdr:row>
      <xdr:rowOff>53339</xdr:rowOff>
    </xdr:to>
    <xdr:cxnSp macro="">
      <xdr:nvCxnSpPr>
        <xdr:cNvPr id="764" name="直線コネクタ 763"/>
        <xdr:cNvCxnSpPr/>
      </xdr:nvCxnSpPr>
      <xdr:spPr>
        <a:xfrm>
          <a:off x="16230600" y="185699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28591</xdr:rowOff>
    </xdr:from>
    <xdr:ext cx="405111" cy="259045"/>
    <xdr:sp macro="" textlink="">
      <xdr:nvSpPr>
        <xdr:cNvPr id="765" name="【公民館】&#10;有形固定資産減価償却率最大値テキスト"/>
        <xdr:cNvSpPr txBox="1"/>
      </xdr:nvSpPr>
      <xdr:spPr>
        <a:xfrm>
          <a:off x="16357600" y="168306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81914</xdr:rowOff>
    </xdr:from>
    <xdr:to>
      <xdr:col>86</xdr:col>
      <xdr:colOff>25400</xdr:colOff>
      <xdr:row>99</xdr:row>
      <xdr:rowOff>81914</xdr:rowOff>
    </xdr:to>
    <xdr:cxnSp macro="">
      <xdr:nvCxnSpPr>
        <xdr:cNvPr id="766" name="直線コネクタ 765"/>
        <xdr:cNvCxnSpPr/>
      </xdr:nvCxnSpPr>
      <xdr:spPr>
        <a:xfrm>
          <a:off x="16230600" y="170554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103</xdr:row>
      <xdr:rowOff>95902</xdr:rowOff>
    </xdr:from>
    <xdr:ext cx="405111" cy="259045"/>
    <xdr:sp macro="" textlink="">
      <xdr:nvSpPr>
        <xdr:cNvPr id="767" name="【公民館】&#10;有形固定資産減価償却率平均値テキスト"/>
        <xdr:cNvSpPr txBox="1"/>
      </xdr:nvSpPr>
      <xdr:spPr>
        <a:xfrm>
          <a:off x="16357600" y="1775525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73025</xdr:rowOff>
    </xdr:from>
    <xdr:to>
      <xdr:col>85</xdr:col>
      <xdr:colOff>177800</xdr:colOff>
      <xdr:row>105</xdr:row>
      <xdr:rowOff>3175</xdr:rowOff>
    </xdr:to>
    <xdr:sp macro="" textlink="">
      <xdr:nvSpPr>
        <xdr:cNvPr id="768" name="フローチャート: 判断 767"/>
        <xdr:cNvSpPr/>
      </xdr:nvSpPr>
      <xdr:spPr>
        <a:xfrm>
          <a:off x="16268700" y="17903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53975</xdr:rowOff>
    </xdr:from>
    <xdr:to>
      <xdr:col>81</xdr:col>
      <xdr:colOff>101600</xdr:colOff>
      <xdr:row>104</xdr:row>
      <xdr:rowOff>155575</xdr:rowOff>
    </xdr:to>
    <xdr:sp macro="" textlink="">
      <xdr:nvSpPr>
        <xdr:cNvPr id="769" name="フローチャート: 判断 768"/>
        <xdr:cNvSpPr/>
      </xdr:nvSpPr>
      <xdr:spPr>
        <a:xfrm>
          <a:off x="15430500" y="178847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4445</xdr:rowOff>
    </xdr:from>
    <xdr:to>
      <xdr:col>76</xdr:col>
      <xdr:colOff>165100</xdr:colOff>
      <xdr:row>104</xdr:row>
      <xdr:rowOff>106045</xdr:rowOff>
    </xdr:to>
    <xdr:sp macro="" textlink="">
      <xdr:nvSpPr>
        <xdr:cNvPr id="770" name="フローチャート: 判断 769"/>
        <xdr:cNvSpPr/>
      </xdr:nvSpPr>
      <xdr:spPr>
        <a:xfrm>
          <a:off x="14541500" y="17835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103</xdr:row>
      <xdr:rowOff>170180</xdr:rowOff>
    </xdr:from>
    <xdr:to>
      <xdr:col>72</xdr:col>
      <xdr:colOff>38100</xdr:colOff>
      <xdr:row>104</xdr:row>
      <xdr:rowOff>100330</xdr:rowOff>
    </xdr:to>
    <xdr:sp macro="" textlink="">
      <xdr:nvSpPr>
        <xdr:cNvPr id="771" name="フローチャート: 判断 770"/>
        <xdr:cNvSpPr/>
      </xdr:nvSpPr>
      <xdr:spPr>
        <a:xfrm>
          <a:off x="13652500" y="17829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104</xdr:row>
      <xdr:rowOff>6350</xdr:rowOff>
    </xdr:from>
    <xdr:to>
      <xdr:col>67</xdr:col>
      <xdr:colOff>101600</xdr:colOff>
      <xdr:row>104</xdr:row>
      <xdr:rowOff>107950</xdr:rowOff>
    </xdr:to>
    <xdr:sp macro="" textlink="">
      <xdr:nvSpPr>
        <xdr:cNvPr id="772" name="フローチャート: 判断 771"/>
        <xdr:cNvSpPr/>
      </xdr:nvSpPr>
      <xdr:spPr>
        <a:xfrm>
          <a:off x="12763500" y="17837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773" name="テキスト ボックス 772"/>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774" name="テキスト ボックス 773"/>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775" name="テキスト ボックス 774"/>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776" name="テキスト ボックス 775"/>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777" name="テキスト ボックス 776"/>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105</xdr:row>
      <xdr:rowOff>38736</xdr:rowOff>
    </xdr:from>
    <xdr:to>
      <xdr:col>85</xdr:col>
      <xdr:colOff>177800</xdr:colOff>
      <xdr:row>105</xdr:row>
      <xdr:rowOff>140336</xdr:rowOff>
    </xdr:to>
    <xdr:sp macro="" textlink="">
      <xdr:nvSpPr>
        <xdr:cNvPr id="778" name="楕円 777"/>
        <xdr:cNvSpPr/>
      </xdr:nvSpPr>
      <xdr:spPr>
        <a:xfrm>
          <a:off x="16268700" y="180409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105</xdr:row>
      <xdr:rowOff>17163</xdr:rowOff>
    </xdr:from>
    <xdr:ext cx="405111" cy="259045"/>
    <xdr:sp macro="" textlink="">
      <xdr:nvSpPr>
        <xdr:cNvPr id="779" name="【公民館】&#10;有形固定資産減価償却率該当値テキスト"/>
        <xdr:cNvSpPr txBox="1"/>
      </xdr:nvSpPr>
      <xdr:spPr>
        <a:xfrm>
          <a:off x="16357600" y="180194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104</xdr:row>
      <xdr:rowOff>162561</xdr:rowOff>
    </xdr:from>
    <xdr:to>
      <xdr:col>81</xdr:col>
      <xdr:colOff>101600</xdr:colOff>
      <xdr:row>105</xdr:row>
      <xdr:rowOff>92711</xdr:rowOff>
    </xdr:to>
    <xdr:sp macro="" textlink="">
      <xdr:nvSpPr>
        <xdr:cNvPr id="780" name="楕円 779"/>
        <xdr:cNvSpPr/>
      </xdr:nvSpPr>
      <xdr:spPr>
        <a:xfrm>
          <a:off x="15430500" y="17993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105</xdr:row>
      <xdr:rowOff>41911</xdr:rowOff>
    </xdr:from>
    <xdr:to>
      <xdr:col>85</xdr:col>
      <xdr:colOff>127000</xdr:colOff>
      <xdr:row>105</xdr:row>
      <xdr:rowOff>89536</xdr:rowOff>
    </xdr:to>
    <xdr:cxnSp macro="">
      <xdr:nvCxnSpPr>
        <xdr:cNvPr id="781" name="直線コネクタ 780"/>
        <xdr:cNvCxnSpPr/>
      </xdr:nvCxnSpPr>
      <xdr:spPr>
        <a:xfrm>
          <a:off x="15481300" y="18044161"/>
          <a:ext cx="838200" cy="47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105</xdr:row>
      <xdr:rowOff>27305</xdr:rowOff>
    </xdr:from>
    <xdr:to>
      <xdr:col>76</xdr:col>
      <xdr:colOff>165100</xdr:colOff>
      <xdr:row>105</xdr:row>
      <xdr:rowOff>128905</xdr:rowOff>
    </xdr:to>
    <xdr:sp macro="" textlink="">
      <xdr:nvSpPr>
        <xdr:cNvPr id="782" name="楕円 781"/>
        <xdr:cNvSpPr/>
      </xdr:nvSpPr>
      <xdr:spPr>
        <a:xfrm>
          <a:off x="14541500" y="18029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105</xdr:row>
      <xdr:rowOff>41911</xdr:rowOff>
    </xdr:from>
    <xdr:to>
      <xdr:col>81</xdr:col>
      <xdr:colOff>50800</xdr:colOff>
      <xdr:row>105</xdr:row>
      <xdr:rowOff>78105</xdr:rowOff>
    </xdr:to>
    <xdr:cxnSp macro="">
      <xdr:nvCxnSpPr>
        <xdr:cNvPr id="783" name="直線コネクタ 782"/>
        <xdr:cNvCxnSpPr/>
      </xdr:nvCxnSpPr>
      <xdr:spPr>
        <a:xfrm flipV="1">
          <a:off x="14592300" y="18044161"/>
          <a:ext cx="889000" cy="361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104</xdr:row>
      <xdr:rowOff>160655</xdr:rowOff>
    </xdr:from>
    <xdr:to>
      <xdr:col>72</xdr:col>
      <xdr:colOff>38100</xdr:colOff>
      <xdr:row>105</xdr:row>
      <xdr:rowOff>90805</xdr:rowOff>
    </xdr:to>
    <xdr:sp macro="" textlink="">
      <xdr:nvSpPr>
        <xdr:cNvPr id="784" name="楕円 783"/>
        <xdr:cNvSpPr/>
      </xdr:nvSpPr>
      <xdr:spPr>
        <a:xfrm>
          <a:off x="13652500" y="179914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105</xdr:row>
      <xdr:rowOff>40005</xdr:rowOff>
    </xdr:from>
    <xdr:to>
      <xdr:col>76</xdr:col>
      <xdr:colOff>114300</xdr:colOff>
      <xdr:row>105</xdr:row>
      <xdr:rowOff>78105</xdr:rowOff>
    </xdr:to>
    <xdr:cxnSp macro="">
      <xdr:nvCxnSpPr>
        <xdr:cNvPr id="785" name="直線コネクタ 784"/>
        <xdr:cNvCxnSpPr/>
      </xdr:nvCxnSpPr>
      <xdr:spPr>
        <a:xfrm>
          <a:off x="13703300" y="18042255"/>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104</xdr:row>
      <xdr:rowOff>111125</xdr:rowOff>
    </xdr:from>
    <xdr:to>
      <xdr:col>67</xdr:col>
      <xdr:colOff>101600</xdr:colOff>
      <xdr:row>105</xdr:row>
      <xdr:rowOff>41275</xdr:rowOff>
    </xdr:to>
    <xdr:sp macro="" textlink="">
      <xdr:nvSpPr>
        <xdr:cNvPr id="786" name="楕円 785"/>
        <xdr:cNvSpPr/>
      </xdr:nvSpPr>
      <xdr:spPr>
        <a:xfrm>
          <a:off x="12763500" y="179419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104</xdr:row>
      <xdr:rowOff>161925</xdr:rowOff>
    </xdr:from>
    <xdr:to>
      <xdr:col>71</xdr:col>
      <xdr:colOff>177800</xdr:colOff>
      <xdr:row>105</xdr:row>
      <xdr:rowOff>40005</xdr:rowOff>
    </xdr:to>
    <xdr:cxnSp macro="">
      <xdr:nvCxnSpPr>
        <xdr:cNvPr id="787" name="直線コネクタ 786"/>
        <xdr:cNvCxnSpPr/>
      </xdr:nvCxnSpPr>
      <xdr:spPr>
        <a:xfrm>
          <a:off x="12814300" y="17992725"/>
          <a:ext cx="889000" cy="495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103</xdr:row>
      <xdr:rowOff>652</xdr:rowOff>
    </xdr:from>
    <xdr:ext cx="405111" cy="259045"/>
    <xdr:sp macro="" textlink="">
      <xdr:nvSpPr>
        <xdr:cNvPr id="788" name="n_1aveValue【公民館】&#10;有形固定資産減価償却率"/>
        <xdr:cNvSpPr txBox="1"/>
      </xdr:nvSpPr>
      <xdr:spPr>
        <a:xfrm>
          <a:off x="15266044" y="176600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102</xdr:row>
      <xdr:rowOff>122572</xdr:rowOff>
    </xdr:from>
    <xdr:ext cx="405111" cy="259045"/>
    <xdr:sp macro="" textlink="">
      <xdr:nvSpPr>
        <xdr:cNvPr id="789" name="n_2aveValue【公民館】&#10;有形固定資産減価償却率"/>
        <xdr:cNvSpPr txBox="1"/>
      </xdr:nvSpPr>
      <xdr:spPr>
        <a:xfrm>
          <a:off x="14389744" y="176104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102</xdr:row>
      <xdr:rowOff>116857</xdr:rowOff>
    </xdr:from>
    <xdr:ext cx="405111" cy="259045"/>
    <xdr:sp macro="" textlink="">
      <xdr:nvSpPr>
        <xdr:cNvPr id="790" name="n_3aveValue【公民館】&#10;有形固定資産減価償却率"/>
        <xdr:cNvSpPr txBox="1"/>
      </xdr:nvSpPr>
      <xdr:spPr>
        <a:xfrm>
          <a:off x="13500744" y="176047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102</xdr:row>
      <xdr:rowOff>124477</xdr:rowOff>
    </xdr:from>
    <xdr:ext cx="405111" cy="259045"/>
    <xdr:sp macro="" textlink="">
      <xdr:nvSpPr>
        <xdr:cNvPr id="791" name="n_4aveValue【公民館】&#10;有形固定資産減価償却率"/>
        <xdr:cNvSpPr txBox="1"/>
      </xdr:nvSpPr>
      <xdr:spPr>
        <a:xfrm>
          <a:off x="12611744" y="176123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105</xdr:row>
      <xdr:rowOff>83838</xdr:rowOff>
    </xdr:from>
    <xdr:ext cx="405111" cy="259045"/>
    <xdr:sp macro="" textlink="">
      <xdr:nvSpPr>
        <xdr:cNvPr id="792" name="n_1mainValue【公民館】&#10;有形固定資産減価償却率"/>
        <xdr:cNvSpPr txBox="1"/>
      </xdr:nvSpPr>
      <xdr:spPr>
        <a:xfrm>
          <a:off x="15266044" y="180860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105</xdr:row>
      <xdr:rowOff>120032</xdr:rowOff>
    </xdr:from>
    <xdr:ext cx="405111" cy="259045"/>
    <xdr:sp macro="" textlink="">
      <xdr:nvSpPr>
        <xdr:cNvPr id="793" name="n_2mainValue【公民館】&#10;有形固定資産減価償却率"/>
        <xdr:cNvSpPr txBox="1"/>
      </xdr:nvSpPr>
      <xdr:spPr>
        <a:xfrm>
          <a:off x="14389744" y="181222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105</xdr:row>
      <xdr:rowOff>81932</xdr:rowOff>
    </xdr:from>
    <xdr:ext cx="405111" cy="259045"/>
    <xdr:sp macro="" textlink="">
      <xdr:nvSpPr>
        <xdr:cNvPr id="794" name="n_3mainValue【公民館】&#10;有形固定資産減価償却率"/>
        <xdr:cNvSpPr txBox="1"/>
      </xdr:nvSpPr>
      <xdr:spPr>
        <a:xfrm>
          <a:off x="13500744" y="180841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105</xdr:row>
      <xdr:rowOff>32402</xdr:rowOff>
    </xdr:from>
    <xdr:ext cx="405111" cy="259045"/>
    <xdr:sp macro="" textlink="">
      <xdr:nvSpPr>
        <xdr:cNvPr id="795" name="n_4mainValue【公民館】&#10;有形固定資産減価償却率"/>
        <xdr:cNvSpPr txBox="1"/>
      </xdr:nvSpPr>
      <xdr:spPr>
        <a:xfrm>
          <a:off x="12611744" y="180346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796" name="正方形/長方形 795"/>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797" name="正方形/長方形 796"/>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798" name="正方形/長方形 797"/>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799" name="正方形/長方形 798"/>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800" name="正方形/長方形 799"/>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801" name="正方形/長方形 800"/>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802" name="正方形/長方形 801"/>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803" name="正方形/長方形 802"/>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804" name="テキスト ボックス 803"/>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805" name="直線コネクタ 804"/>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76200</xdr:rowOff>
    </xdr:from>
    <xdr:to>
      <xdr:col>120</xdr:col>
      <xdr:colOff>114300</xdr:colOff>
      <xdr:row>108</xdr:row>
      <xdr:rowOff>76200</xdr:rowOff>
    </xdr:to>
    <xdr:cxnSp macro="">
      <xdr:nvCxnSpPr>
        <xdr:cNvPr id="806" name="直線コネクタ 805"/>
        <xdr:cNvCxnSpPr/>
      </xdr:nvCxnSpPr>
      <xdr:spPr>
        <a:xfrm>
          <a:off x="18288000" y="1859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107</xdr:row>
      <xdr:rowOff>105427</xdr:rowOff>
    </xdr:from>
    <xdr:ext cx="467179" cy="259045"/>
    <xdr:sp macro="" textlink="">
      <xdr:nvSpPr>
        <xdr:cNvPr id="807" name="テキスト ボックス 806"/>
        <xdr:cNvSpPr txBox="1"/>
      </xdr:nvSpPr>
      <xdr:spPr>
        <a:xfrm>
          <a:off x="17820821" y="1845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133350</xdr:rowOff>
    </xdr:from>
    <xdr:to>
      <xdr:col>120</xdr:col>
      <xdr:colOff>114300</xdr:colOff>
      <xdr:row>105</xdr:row>
      <xdr:rowOff>133350</xdr:rowOff>
    </xdr:to>
    <xdr:cxnSp macro="">
      <xdr:nvCxnSpPr>
        <xdr:cNvPr id="808" name="直線コネクタ 807"/>
        <xdr:cNvCxnSpPr/>
      </xdr:nvCxnSpPr>
      <xdr:spPr>
        <a:xfrm>
          <a:off x="18288000" y="1813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162577</xdr:rowOff>
    </xdr:from>
    <xdr:ext cx="467179" cy="259045"/>
    <xdr:sp macro="" textlink="">
      <xdr:nvSpPr>
        <xdr:cNvPr id="809" name="テキスト ボックス 808"/>
        <xdr:cNvSpPr txBox="1"/>
      </xdr:nvSpPr>
      <xdr:spPr>
        <a:xfrm>
          <a:off x="17820821" y="1799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19050</xdr:rowOff>
    </xdr:from>
    <xdr:to>
      <xdr:col>120</xdr:col>
      <xdr:colOff>114300</xdr:colOff>
      <xdr:row>103</xdr:row>
      <xdr:rowOff>19050</xdr:rowOff>
    </xdr:to>
    <xdr:cxnSp macro="">
      <xdr:nvCxnSpPr>
        <xdr:cNvPr id="810" name="直線コネクタ 809"/>
        <xdr:cNvCxnSpPr/>
      </xdr:nvCxnSpPr>
      <xdr:spPr>
        <a:xfrm>
          <a:off x="18288000" y="1767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48277</xdr:rowOff>
    </xdr:from>
    <xdr:ext cx="467179" cy="259045"/>
    <xdr:sp macro="" textlink="">
      <xdr:nvSpPr>
        <xdr:cNvPr id="811" name="テキスト ボックス 810"/>
        <xdr:cNvSpPr txBox="1"/>
      </xdr:nvSpPr>
      <xdr:spPr>
        <a:xfrm>
          <a:off x="17820821" y="1753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76200</xdr:rowOff>
    </xdr:from>
    <xdr:to>
      <xdr:col>120</xdr:col>
      <xdr:colOff>114300</xdr:colOff>
      <xdr:row>100</xdr:row>
      <xdr:rowOff>76200</xdr:rowOff>
    </xdr:to>
    <xdr:cxnSp macro="">
      <xdr:nvCxnSpPr>
        <xdr:cNvPr id="812" name="直線コネクタ 811"/>
        <xdr:cNvCxnSpPr/>
      </xdr:nvCxnSpPr>
      <xdr:spPr>
        <a:xfrm>
          <a:off x="18288000" y="1722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105427</xdr:rowOff>
    </xdr:from>
    <xdr:ext cx="467179" cy="259045"/>
    <xdr:sp macro="" textlink="">
      <xdr:nvSpPr>
        <xdr:cNvPr id="813" name="テキスト ボックス 812"/>
        <xdr:cNvSpPr txBox="1"/>
      </xdr:nvSpPr>
      <xdr:spPr>
        <a:xfrm>
          <a:off x="17820821" y="1707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814" name="直線コネクタ 813"/>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815" name="テキスト ボックス 814"/>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816" name="【公民館】&#10;一人当たり面積グラフ枠"/>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100</xdr:row>
      <xdr:rowOff>133350</xdr:rowOff>
    </xdr:from>
    <xdr:to>
      <xdr:col>116</xdr:col>
      <xdr:colOff>62864</xdr:colOff>
      <xdr:row>108</xdr:row>
      <xdr:rowOff>35052</xdr:rowOff>
    </xdr:to>
    <xdr:cxnSp macro="">
      <xdr:nvCxnSpPr>
        <xdr:cNvPr id="817" name="直線コネクタ 816"/>
        <xdr:cNvCxnSpPr/>
      </xdr:nvCxnSpPr>
      <xdr:spPr>
        <a:xfrm flipV="1">
          <a:off x="22160864" y="17278350"/>
          <a:ext cx="0" cy="12733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38879</xdr:rowOff>
    </xdr:from>
    <xdr:ext cx="469744" cy="259045"/>
    <xdr:sp macro="" textlink="">
      <xdr:nvSpPr>
        <xdr:cNvPr id="818" name="【公民館】&#10;一人当たり面積最小値テキスト"/>
        <xdr:cNvSpPr txBox="1"/>
      </xdr:nvSpPr>
      <xdr:spPr>
        <a:xfrm>
          <a:off x="22199600" y="185554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35052</xdr:rowOff>
    </xdr:from>
    <xdr:to>
      <xdr:col>116</xdr:col>
      <xdr:colOff>152400</xdr:colOff>
      <xdr:row>108</xdr:row>
      <xdr:rowOff>35052</xdr:rowOff>
    </xdr:to>
    <xdr:cxnSp macro="">
      <xdr:nvCxnSpPr>
        <xdr:cNvPr id="819" name="直線コネクタ 818"/>
        <xdr:cNvCxnSpPr/>
      </xdr:nvCxnSpPr>
      <xdr:spPr>
        <a:xfrm>
          <a:off x="22072600" y="185516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99</xdr:row>
      <xdr:rowOff>80027</xdr:rowOff>
    </xdr:from>
    <xdr:ext cx="469744" cy="259045"/>
    <xdr:sp macro="" textlink="">
      <xdr:nvSpPr>
        <xdr:cNvPr id="820" name="【公民館】&#10;一人当たり面積最大値テキスト"/>
        <xdr:cNvSpPr txBox="1"/>
      </xdr:nvSpPr>
      <xdr:spPr>
        <a:xfrm>
          <a:off x="22199600" y="170535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100</xdr:row>
      <xdr:rowOff>133350</xdr:rowOff>
    </xdr:from>
    <xdr:to>
      <xdr:col>116</xdr:col>
      <xdr:colOff>152400</xdr:colOff>
      <xdr:row>100</xdr:row>
      <xdr:rowOff>133350</xdr:rowOff>
    </xdr:to>
    <xdr:cxnSp macro="">
      <xdr:nvCxnSpPr>
        <xdr:cNvPr id="821" name="直線コネクタ 820"/>
        <xdr:cNvCxnSpPr/>
      </xdr:nvCxnSpPr>
      <xdr:spPr>
        <a:xfrm>
          <a:off x="22072600" y="172783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105</xdr:row>
      <xdr:rowOff>115840</xdr:rowOff>
    </xdr:from>
    <xdr:ext cx="469744" cy="259045"/>
    <xdr:sp macro="" textlink="">
      <xdr:nvSpPr>
        <xdr:cNvPr id="822" name="【公民館】&#10;一人当たり面積平均値テキスト"/>
        <xdr:cNvSpPr txBox="1"/>
      </xdr:nvSpPr>
      <xdr:spPr>
        <a:xfrm>
          <a:off x="22199600" y="1811809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137413</xdr:rowOff>
    </xdr:from>
    <xdr:to>
      <xdr:col>116</xdr:col>
      <xdr:colOff>114300</xdr:colOff>
      <xdr:row>106</xdr:row>
      <xdr:rowOff>67563</xdr:rowOff>
    </xdr:to>
    <xdr:sp macro="" textlink="">
      <xdr:nvSpPr>
        <xdr:cNvPr id="823" name="フローチャート: 判断 822"/>
        <xdr:cNvSpPr/>
      </xdr:nvSpPr>
      <xdr:spPr>
        <a:xfrm>
          <a:off x="22110700" y="181396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105</xdr:row>
      <xdr:rowOff>151130</xdr:rowOff>
    </xdr:from>
    <xdr:to>
      <xdr:col>112</xdr:col>
      <xdr:colOff>38100</xdr:colOff>
      <xdr:row>106</xdr:row>
      <xdr:rowOff>81280</xdr:rowOff>
    </xdr:to>
    <xdr:sp macro="" textlink="">
      <xdr:nvSpPr>
        <xdr:cNvPr id="824" name="フローチャート: 判断 823"/>
        <xdr:cNvSpPr/>
      </xdr:nvSpPr>
      <xdr:spPr>
        <a:xfrm>
          <a:off x="21272500" y="18153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105</xdr:row>
      <xdr:rowOff>157987</xdr:rowOff>
    </xdr:from>
    <xdr:to>
      <xdr:col>107</xdr:col>
      <xdr:colOff>101600</xdr:colOff>
      <xdr:row>106</xdr:row>
      <xdr:rowOff>88137</xdr:rowOff>
    </xdr:to>
    <xdr:sp macro="" textlink="">
      <xdr:nvSpPr>
        <xdr:cNvPr id="825" name="フローチャート: 判断 824"/>
        <xdr:cNvSpPr/>
      </xdr:nvSpPr>
      <xdr:spPr>
        <a:xfrm>
          <a:off x="20383500" y="181602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106</xdr:row>
      <xdr:rowOff>16256</xdr:rowOff>
    </xdr:from>
    <xdr:to>
      <xdr:col>102</xdr:col>
      <xdr:colOff>165100</xdr:colOff>
      <xdr:row>106</xdr:row>
      <xdr:rowOff>117856</xdr:rowOff>
    </xdr:to>
    <xdr:sp macro="" textlink="">
      <xdr:nvSpPr>
        <xdr:cNvPr id="826" name="フローチャート: 判断 825"/>
        <xdr:cNvSpPr/>
      </xdr:nvSpPr>
      <xdr:spPr>
        <a:xfrm>
          <a:off x="19494500" y="18189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106</xdr:row>
      <xdr:rowOff>43687</xdr:rowOff>
    </xdr:from>
    <xdr:to>
      <xdr:col>98</xdr:col>
      <xdr:colOff>38100</xdr:colOff>
      <xdr:row>106</xdr:row>
      <xdr:rowOff>145287</xdr:rowOff>
    </xdr:to>
    <xdr:sp macro="" textlink="">
      <xdr:nvSpPr>
        <xdr:cNvPr id="827" name="フローチャート: 判断 826"/>
        <xdr:cNvSpPr/>
      </xdr:nvSpPr>
      <xdr:spPr>
        <a:xfrm>
          <a:off x="18605500" y="182173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828" name="テキスト ボックス 827"/>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829" name="テキスト ボックス 828"/>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830" name="テキスト ボックス 829"/>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831" name="テキスト ボックス 830"/>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832" name="テキスト ボックス 831"/>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104</xdr:row>
      <xdr:rowOff>71120</xdr:rowOff>
    </xdr:from>
    <xdr:to>
      <xdr:col>116</xdr:col>
      <xdr:colOff>114300</xdr:colOff>
      <xdr:row>105</xdr:row>
      <xdr:rowOff>1270</xdr:rowOff>
    </xdr:to>
    <xdr:sp macro="" textlink="">
      <xdr:nvSpPr>
        <xdr:cNvPr id="833" name="楕円 832"/>
        <xdr:cNvSpPr/>
      </xdr:nvSpPr>
      <xdr:spPr>
        <a:xfrm>
          <a:off x="22110700" y="17901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103</xdr:row>
      <xdr:rowOff>93997</xdr:rowOff>
    </xdr:from>
    <xdr:ext cx="469744" cy="259045"/>
    <xdr:sp macro="" textlink="">
      <xdr:nvSpPr>
        <xdr:cNvPr id="834" name="【公民館】&#10;一人当たり面積該当値テキスト"/>
        <xdr:cNvSpPr txBox="1"/>
      </xdr:nvSpPr>
      <xdr:spPr>
        <a:xfrm>
          <a:off x="22199600" y="177533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104</xdr:row>
      <xdr:rowOff>82550</xdr:rowOff>
    </xdr:from>
    <xdr:to>
      <xdr:col>112</xdr:col>
      <xdr:colOff>38100</xdr:colOff>
      <xdr:row>105</xdr:row>
      <xdr:rowOff>12700</xdr:rowOff>
    </xdr:to>
    <xdr:sp macro="" textlink="">
      <xdr:nvSpPr>
        <xdr:cNvPr id="835" name="楕円 834"/>
        <xdr:cNvSpPr/>
      </xdr:nvSpPr>
      <xdr:spPr>
        <a:xfrm>
          <a:off x="21272500" y="17913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104</xdr:row>
      <xdr:rowOff>121920</xdr:rowOff>
    </xdr:from>
    <xdr:to>
      <xdr:col>116</xdr:col>
      <xdr:colOff>63500</xdr:colOff>
      <xdr:row>104</xdr:row>
      <xdr:rowOff>133350</xdr:rowOff>
    </xdr:to>
    <xdr:cxnSp macro="">
      <xdr:nvCxnSpPr>
        <xdr:cNvPr id="836" name="直線コネクタ 835"/>
        <xdr:cNvCxnSpPr/>
      </xdr:nvCxnSpPr>
      <xdr:spPr>
        <a:xfrm flipV="1">
          <a:off x="21323300" y="17952720"/>
          <a:ext cx="8382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104</xdr:row>
      <xdr:rowOff>25400</xdr:rowOff>
    </xdr:from>
    <xdr:to>
      <xdr:col>107</xdr:col>
      <xdr:colOff>101600</xdr:colOff>
      <xdr:row>104</xdr:row>
      <xdr:rowOff>127000</xdr:rowOff>
    </xdr:to>
    <xdr:sp macro="" textlink="">
      <xdr:nvSpPr>
        <xdr:cNvPr id="837" name="楕円 836"/>
        <xdr:cNvSpPr/>
      </xdr:nvSpPr>
      <xdr:spPr>
        <a:xfrm>
          <a:off x="20383500" y="17856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104</xdr:row>
      <xdr:rowOff>76200</xdr:rowOff>
    </xdr:from>
    <xdr:to>
      <xdr:col>111</xdr:col>
      <xdr:colOff>177800</xdr:colOff>
      <xdr:row>104</xdr:row>
      <xdr:rowOff>133350</xdr:rowOff>
    </xdr:to>
    <xdr:cxnSp macro="">
      <xdr:nvCxnSpPr>
        <xdr:cNvPr id="838" name="直線コネクタ 837"/>
        <xdr:cNvCxnSpPr/>
      </xdr:nvCxnSpPr>
      <xdr:spPr>
        <a:xfrm>
          <a:off x="20434300" y="1790700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104</xdr:row>
      <xdr:rowOff>25400</xdr:rowOff>
    </xdr:from>
    <xdr:to>
      <xdr:col>102</xdr:col>
      <xdr:colOff>165100</xdr:colOff>
      <xdr:row>104</xdr:row>
      <xdr:rowOff>127000</xdr:rowOff>
    </xdr:to>
    <xdr:sp macro="" textlink="">
      <xdr:nvSpPr>
        <xdr:cNvPr id="839" name="楕円 838"/>
        <xdr:cNvSpPr/>
      </xdr:nvSpPr>
      <xdr:spPr>
        <a:xfrm>
          <a:off x="19494500" y="17856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104</xdr:row>
      <xdr:rowOff>76200</xdr:rowOff>
    </xdr:from>
    <xdr:to>
      <xdr:col>107</xdr:col>
      <xdr:colOff>50800</xdr:colOff>
      <xdr:row>104</xdr:row>
      <xdr:rowOff>76200</xdr:rowOff>
    </xdr:to>
    <xdr:cxnSp macro="">
      <xdr:nvCxnSpPr>
        <xdr:cNvPr id="840" name="直線コネクタ 839"/>
        <xdr:cNvCxnSpPr/>
      </xdr:nvCxnSpPr>
      <xdr:spPr>
        <a:xfrm>
          <a:off x="19545300" y="17907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104</xdr:row>
      <xdr:rowOff>39115</xdr:rowOff>
    </xdr:from>
    <xdr:to>
      <xdr:col>98</xdr:col>
      <xdr:colOff>38100</xdr:colOff>
      <xdr:row>104</xdr:row>
      <xdr:rowOff>140715</xdr:rowOff>
    </xdr:to>
    <xdr:sp macro="" textlink="">
      <xdr:nvSpPr>
        <xdr:cNvPr id="841" name="楕円 840"/>
        <xdr:cNvSpPr/>
      </xdr:nvSpPr>
      <xdr:spPr>
        <a:xfrm>
          <a:off x="18605500" y="17869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104</xdr:row>
      <xdr:rowOff>76200</xdr:rowOff>
    </xdr:from>
    <xdr:to>
      <xdr:col>102</xdr:col>
      <xdr:colOff>114300</xdr:colOff>
      <xdr:row>104</xdr:row>
      <xdr:rowOff>89915</xdr:rowOff>
    </xdr:to>
    <xdr:cxnSp macro="">
      <xdr:nvCxnSpPr>
        <xdr:cNvPr id="842" name="直線コネクタ 841"/>
        <xdr:cNvCxnSpPr/>
      </xdr:nvCxnSpPr>
      <xdr:spPr>
        <a:xfrm flipV="1">
          <a:off x="18656300" y="17907000"/>
          <a:ext cx="889000" cy="13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106</xdr:row>
      <xdr:rowOff>72407</xdr:rowOff>
    </xdr:from>
    <xdr:ext cx="469744" cy="259045"/>
    <xdr:sp macro="" textlink="">
      <xdr:nvSpPr>
        <xdr:cNvPr id="843" name="n_1aveValue【公民館】&#10;一人当たり面積"/>
        <xdr:cNvSpPr txBox="1"/>
      </xdr:nvSpPr>
      <xdr:spPr>
        <a:xfrm>
          <a:off x="21075727" y="182461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106</xdr:row>
      <xdr:rowOff>79264</xdr:rowOff>
    </xdr:from>
    <xdr:ext cx="469744" cy="259045"/>
    <xdr:sp macro="" textlink="">
      <xdr:nvSpPr>
        <xdr:cNvPr id="844" name="n_2aveValue【公民館】&#10;一人当たり面積"/>
        <xdr:cNvSpPr txBox="1"/>
      </xdr:nvSpPr>
      <xdr:spPr>
        <a:xfrm>
          <a:off x="20199427" y="182529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106</xdr:row>
      <xdr:rowOff>108983</xdr:rowOff>
    </xdr:from>
    <xdr:ext cx="469744" cy="259045"/>
    <xdr:sp macro="" textlink="">
      <xdr:nvSpPr>
        <xdr:cNvPr id="845" name="n_3aveValue【公民館】&#10;一人当たり面積"/>
        <xdr:cNvSpPr txBox="1"/>
      </xdr:nvSpPr>
      <xdr:spPr>
        <a:xfrm>
          <a:off x="19310427" y="182826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106</xdr:row>
      <xdr:rowOff>136414</xdr:rowOff>
    </xdr:from>
    <xdr:ext cx="469744" cy="259045"/>
    <xdr:sp macro="" textlink="">
      <xdr:nvSpPr>
        <xdr:cNvPr id="846" name="n_4aveValue【公民館】&#10;一人当たり面積"/>
        <xdr:cNvSpPr txBox="1"/>
      </xdr:nvSpPr>
      <xdr:spPr>
        <a:xfrm>
          <a:off x="18421427" y="183101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103</xdr:row>
      <xdr:rowOff>29227</xdr:rowOff>
    </xdr:from>
    <xdr:ext cx="469744" cy="259045"/>
    <xdr:sp macro="" textlink="">
      <xdr:nvSpPr>
        <xdr:cNvPr id="847" name="n_1mainValue【公民館】&#10;一人当たり面積"/>
        <xdr:cNvSpPr txBox="1"/>
      </xdr:nvSpPr>
      <xdr:spPr>
        <a:xfrm>
          <a:off x="21075727" y="176885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102</xdr:row>
      <xdr:rowOff>143527</xdr:rowOff>
    </xdr:from>
    <xdr:ext cx="469744" cy="259045"/>
    <xdr:sp macro="" textlink="">
      <xdr:nvSpPr>
        <xdr:cNvPr id="848" name="n_2mainValue【公民館】&#10;一人当たり面積"/>
        <xdr:cNvSpPr txBox="1"/>
      </xdr:nvSpPr>
      <xdr:spPr>
        <a:xfrm>
          <a:off x="20199427" y="17631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102</xdr:row>
      <xdr:rowOff>143527</xdr:rowOff>
    </xdr:from>
    <xdr:ext cx="469744" cy="259045"/>
    <xdr:sp macro="" textlink="">
      <xdr:nvSpPr>
        <xdr:cNvPr id="849" name="n_3mainValue【公民館】&#10;一人当たり面積"/>
        <xdr:cNvSpPr txBox="1"/>
      </xdr:nvSpPr>
      <xdr:spPr>
        <a:xfrm>
          <a:off x="19310427" y="17631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102</xdr:row>
      <xdr:rowOff>157242</xdr:rowOff>
    </xdr:from>
    <xdr:ext cx="469744" cy="259045"/>
    <xdr:sp macro="" textlink="">
      <xdr:nvSpPr>
        <xdr:cNvPr id="850" name="n_4mainValue【公民館】&#10;一人当たり面積"/>
        <xdr:cNvSpPr txBox="1"/>
      </xdr:nvSpPr>
      <xdr:spPr>
        <a:xfrm>
          <a:off x="18421427" y="176451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851" name="正方形/長方形 850"/>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852" name="正方形/長方形 851"/>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853" name="テキスト ボックス 852"/>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認定こども園・幼稚園・保育所</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及び</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児童館</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の子育て支援施設は、有形固定資産減価償却率は類似団体より高く、また、一人当たり面積については類似団体より小さくなっている。これらのことから、子育て支援施設は老朽化しているものが多く、施設の面積も小さいという現状であることがわかる。今後は公共施設等総合管理計画に基づき、現在指定管理制度を導入している施設は、民間移管を基本とし、また、直営施設については、今後の児童数の動向を考慮し、適正な施設規模による更新を検討していく。</a:t>
          </a:r>
          <a:endParaRPr lang="ja-JP" altLang="ja-JP" sz="1400">
            <a:effectLst/>
          </a:endParaRPr>
        </a:p>
        <a:p>
          <a:pPr eaLnBrk="1" fontAlgn="auto" latinLnBrk="0" hangingPunct="1"/>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公営住宅</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は有形固定資産減価償却率は類似団体より低いが、一人当たり面積については類似団体及び全国、大分県平均を大幅に上回っている。今後は、公共施設等総合管理計画に基づき、耐用年数が経過する際には、人口動向などを考慮し統合・縮小を検討していく。</a:t>
          </a:r>
          <a:endParaRPr lang="ja-JP" altLang="ja-JP" sz="1400">
            <a:effectLst/>
          </a:endParaRPr>
        </a:p>
        <a:p>
          <a:pPr eaLnBrk="1" fontAlgn="auto" latinLnBrk="0" hangingPunct="1"/>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道路</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及び</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橋りょう・トンネル</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においては、有形固定資産減価償却率は類似団体や全国平均より高く、</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道路</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の一人当たり延長については、</a:t>
          </a:r>
          <a:r>
            <a:rPr kumimoji="1" lang="ja-JP" altLang="en-US" sz="1100">
              <a:solidFill>
                <a:schemeClr val="dk1"/>
              </a:solidFill>
              <a:effectLst/>
              <a:latin typeface="+mn-lt"/>
              <a:ea typeface="+mn-ea"/>
              <a:cs typeface="+mn-cs"/>
            </a:rPr>
            <a:t>全国</a:t>
          </a:r>
          <a:r>
            <a:rPr kumimoji="1" lang="ja-JP" altLang="ja-JP" sz="1100">
              <a:solidFill>
                <a:schemeClr val="dk1"/>
              </a:solidFill>
              <a:effectLst/>
              <a:latin typeface="+mn-lt"/>
              <a:ea typeface="+mn-ea"/>
              <a:cs typeface="+mn-cs"/>
            </a:rPr>
            <a:t>平均</a:t>
          </a:r>
          <a:r>
            <a:rPr kumimoji="1" lang="ja-JP" altLang="en-US" sz="1100">
              <a:solidFill>
                <a:schemeClr val="dk1"/>
              </a:solidFill>
              <a:effectLst/>
              <a:latin typeface="+mn-lt"/>
              <a:ea typeface="+mn-ea"/>
              <a:cs typeface="+mn-cs"/>
            </a:rPr>
            <a:t>、大分県平均</a:t>
          </a:r>
          <a:r>
            <a:rPr kumimoji="1" lang="ja-JP" altLang="ja-JP" sz="1100">
              <a:solidFill>
                <a:schemeClr val="dk1"/>
              </a:solidFill>
              <a:effectLst/>
              <a:latin typeface="+mn-lt"/>
              <a:ea typeface="+mn-ea"/>
              <a:cs typeface="+mn-cs"/>
            </a:rPr>
            <a:t>を上回っている状況である。これは、６市町村による合併により管理する道路も広域にわたっており、建設後数十年経過し老朽化が進んでいる道路が多いものの、全ての道路の更新が困難であることによるものである。しかし、今後も安全な通行の確保などのため、適切な維持管理及び修繕・更新等を行っていく必要がある。</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大分県日田市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61,125
60,542
666.03
40,855,344
39,918,822
749,238
20,905,762
33,084,375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5.5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92528</xdr:rowOff>
    </xdr:from>
    <xdr:to>
      <xdr:col>28</xdr:col>
      <xdr:colOff>114300</xdr:colOff>
      <xdr:row>42</xdr:row>
      <xdr:rowOff>92528</xdr:rowOff>
    </xdr:to>
    <xdr:cxnSp macro="">
      <xdr:nvCxnSpPr>
        <xdr:cNvPr id="44" name="直線コネクタ 43"/>
        <xdr:cNvCxnSpPr/>
      </xdr:nvCxnSpPr>
      <xdr:spPr>
        <a:xfrm>
          <a:off x="762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121755</xdr:rowOff>
    </xdr:from>
    <xdr:ext cx="467179" cy="259045"/>
    <xdr:sp macro="" textlink="">
      <xdr:nvSpPr>
        <xdr:cNvPr id="45" name="テキスト ボックス 44"/>
        <xdr:cNvSpPr txBox="1"/>
      </xdr:nvSpPr>
      <xdr:spPr>
        <a:xfrm>
          <a:off x="294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108857</xdr:rowOff>
    </xdr:from>
    <xdr:to>
      <xdr:col>28</xdr:col>
      <xdr:colOff>114300</xdr:colOff>
      <xdr:row>40</xdr:row>
      <xdr:rowOff>108857</xdr:rowOff>
    </xdr:to>
    <xdr:cxnSp macro="">
      <xdr:nvCxnSpPr>
        <xdr:cNvPr id="46" name="直線コネクタ 45"/>
        <xdr:cNvCxnSpPr/>
      </xdr:nvCxnSpPr>
      <xdr:spPr>
        <a:xfrm>
          <a:off x="762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138084</xdr:rowOff>
    </xdr:from>
    <xdr:ext cx="403059" cy="259045"/>
    <xdr:sp macro="" textlink="">
      <xdr:nvSpPr>
        <xdr:cNvPr id="47" name="テキスト ボックス 46"/>
        <xdr:cNvSpPr txBox="1"/>
      </xdr:nvSpPr>
      <xdr:spPr>
        <a:xfrm>
          <a:off x="358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125185</xdr:rowOff>
    </xdr:from>
    <xdr:to>
      <xdr:col>28</xdr:col>
      <xdr:colOff>114300</xdr:colOff>
      <xdr:row>38</xdr:row>
      <xdr:rowOff>125185</xdr:rowOff>
    </xdr:to>
    <xdr:cxnSp macro="">
      <xdr:nvCxnSpPr>
        <xdr:cNvPr id="48" name="直線コネクタ 47"/>
        <xdr:cNvCxnSpPr/>
      </xdr:nvCxnSpPr>
      <xdr:spPr>
        <a:xfrm>
          <a:off x="762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37</xdr:row>
      <xdr:rowOff>154412</xdr:rowOff>
    </xdr:from>
    <xdr:ext cx="403059" cy="259045"/>
    <xdr:sp macro="" textlink="">
      <xdr:nvSpPr>
        <xdr:cNvPr id="49" name="テキスト ボックス 48"/>
        <xdr:cNvSpPr txBox="1"/>
      </xdr:nvSpPr>
      <xdr:spPr>
        <a:xfrm>
          <a:off x="358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141514</xdr:rowOff>
    </xdr:from>
    <xdr:to>
      <xdr:col>28</xdr:col>
      <xdr:colOff>114300</xdr:colOff>
      <xdr:row>36</xdr:row>
      <xdr:rowOff>141514</xdr:rowOff>
    </xdr:to>
    <xdr:cxnSp macro="">
      <xdr:nvCxnSpPr>
        <xdr:cNvPr id="50" name="直線コネクタ 49"/>
        <xdr:cNvCxnSpPr/>
      </xdr:nvCxnSpPr>
      <xdr:spPr>
        <a:xfrm>
          <a:off x="762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170741</xdr:rowOff>
    </xdr:from>
    <xdr:ext cx="403059" cy="259045"/>
    <xdr:sp macro="" textlink="">
      <xdr:nvSpPr>
        <xdr:cNvPr id="51" name="テキスト ボックス 50"/>
        <xdr:cNvSpPr txBox="1"/>
      </xdr:nvSpPr>
      <xdr:spPr>
        <a:xfrm>
          <a:off x="358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157843</xdr:rowOff>
    </xdr:from>
    <xdr:to>
      <xdr:col>28</xdr:col>
      <xdr:colOff>114300</xdr:colOff>
      <xdr:row>34</xdr:row>
      <xdr:rowOff>157843</xdr:rowOff>
    </xdr:to>
    <xdr:cxnSp macro="">
      <xdr:nvCxnSpPr>
        <xdr:cNvPr id="52" name="直線コネクタ 51"/>
        <xdr:cNvCxnSpPr/>
      </xdr:nvCxnSpPr>
      <xdr:spPr>
        <a:xfrm>
          <a:off x="762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15620</xdr:rowOff>
    </xdr:from>
    <xdr:ext cx="403059" cy="259045"/>
    <xdr:sp macro="" textlink="">
      <xdr:nvSpPr>
        <xdr:cNvPr id="53" name="テキスト ボックス 52"/>
        <xdr:cNvSpPr txBox="1"/>
      </xdr:nvSpPr>
      <xdr:spPr>
        <a:xfrm>
          <a:off x="358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2722</xdr:rowOff>
    </xdr:from>
    <xdr:to>
      <xdr:col>28</xdr:col>
      <xdr:colOff>114300</xdr:colOff>
      <xdr:row>33</xdr:row>
      <xdr:rowOff>2722</xdr:rowOff>
    </xdr:to>
    <xdr:cxnSp macro="">
      <xdr:nvCxnSpPr>
        <xdr:cNvPr id="54" name="直線コネクタ 53"/>
        <xdr:cNvCxnSpPr/>
      </xdr:nvCxnSpPr>
      <xdr:spPr>
        <a:xfrm>
          <a:off x="762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32</xdr:row>
      <xdr:rowOff>31949</xdr:rowOff>
    </xdr:from>
    <xdr:ext cx="338939" cy="259045"/>
    <xdr:sp macro="" textlink="">
      <xdr:nvSpPr>
        <xdr:cNvPr id="55" name="テキスト ボックス 54"/>
        <xdr:cNvSpPr txBox="1"/>
      </xdr:nvSpPr>
      <xdr:spPr>
        <a:xfrm>
          <a:off x="423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6" name="直線コネクタ 55"/>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31</xdr:row>
      <xdr:rowOff>19050</xdr:rowOff>
    </xdr:from>
    <xdr:to>
      <xdr:col>28</xdr:col>
      <xdr:colOff>152400</xdr:colOff>
      <xdr:row>44</xdr:row>
      <xdr:rowOff>76200</xdr:rowOff>
    </xdr:to>
    <xdr:sp macro="" textlink="">
      <xdr:nvSpPr>
        <xdr:cNvPr id="57" name="【図書館】&#10;有形固定資産減価償却率グラフ枠"/>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34</xdr:row>
      <xdr:rowOff>5987</xdr:rowOff>
    </xdr:from>
    <xdr:to>
      <xdr:col>24</xdr:col>
      <xdr:colOff>62865</xdr:colOff>
      <xdr:row>41</xdr:row>
      <xdr:rowOff>108857</xdr:rowOff>
    </xdr:to>
    <xdr:cxnSp macro="">
      <xdr:nvCxnSpPr>
        <xdr:cNvPr id="58" name="直線コネクタ 57"/>
        <xdr:cNvCxnSpPr/>
      </xdr:nvCxnSpPr>
      <xdr:spPr>
        <a:xfrm flipV="1">
          <a:off x="4634865" y="5835287"/>
          <a:ext cx="0" cy="13030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41</xdr:row>
      <xdr:rowOff>112684</xdr:rowOff>
    </xdr:from>
    <xdr:ext cx="405111" cy="259045"/>
    <xdr:sp macro="" textlink="">
      <xdr:nvSpPr>
        <xdr:cNvPr id="59" name="【図書館】&#10;有形固定資産減価償却率最小値テキスト"/>
        <xdr:cNvSpPr txBox="1"/>
      </xdr:nvSpPr>
      <xdr:spPr>
        <a:xfrm>
          <a:off x="4673600" y="714213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41</xdr:row>
      <xdr:rowOff>108857</xdr:rowOff>
    </xdr:from>
    <xdr:to>
      <xdr:col>24</xdr:col>
      <xdr:colOff>152400</xdr:colOff>
      <xdr:row>41</xdr:row>
      <xdr:rowOff>108857</xdr:rowOff>
    </xdr:to>
    <xdr:cxnSp macro="">
      <xdr:nvCxnSpPr>
        <xdr:cNvPr id="60" name="直線コネクタ 59"/>
        <xdr:cNvCxnSpPr/>
      </xdr:nvCxnSpPr>
      <xdr:spPr>
        <a:xfrm>
          <a:off x="4546600" y="71383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124114</xdr:rowOff>
    </xdr:from>
    <xdr:ext cx="405111" cy="259045"/>
    <xdr:sp macro="" textlink="">
      <xdr:nvSpPr>
        <xdr:cNvPr id="61" name="【図書館】&#10;有形固定資産減価償却率最大値テキスト"/>
        <xdr:cNvSpPr txBox="1"/>
      </xdr:nvSpPr>
      <xdr:spPr>
        <a:xfrm>
          <a:off x="4673600" y="561051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34</xdr:row>
      <xdr:rowOff>5987</xdr:rowOff>
    </xdr:from>
    <xdr:to>
      <xdr:col>24</xdr:col>
      <xdr:colOff>152400</xdr:colOff>
      <xdr:row>34</xdr:row>
      <xdr:rowOff>5987</xdr:rowOff>
    </xdr:to>
    <xdr:cxnSp macro="">
      <xdr:nvCxnSpPr>
        <xdr:cNvPr id="62" name="直線コネクタ 61"/>
        <xdr:cNvCxnSpPr/>
      </xdr:nvCxnSpPr>
      <xdr:spPr>
        <a:xfrm>
          <a:off x="4546600" y="58352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36</xdr:row>
      <xdr:rowOff>20519</xdr:rowOff>
    </xdr:from>
    <xdr:ext cx="405111" cy="259045"/>
    <xdr:sp macro="" textlink="">
      <xdr:nvSpPr>
        <xdr:cNvPr id="63" name="【図書館】&#10;有形固定資産減価償却率平均値テキスト"/>
        <xdr:cNvSpPr txBox="1"/>
      </xdr:nvSpPr>
      <xdr:spPr>
        <a:xfrm>
          <a:off x="4673600" y="6192719"/>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169092</xdr:rowOff>
    </xdr:from>
    <xdr:to>
      <xdr:col>24</xdr:col>
      <xdr:colOff>114300</xdr:colOff>
      <xdr:row>37</xdr:row>
      <xdr:rowOff>99242</xdr:rowOff>
    </xdr:to>
    <xdr:sp macro="" textlink="">
      <xdr:nvSpPr>
        <xdr:cNvPr id="64" name="フローチャート: 判断 63"/>
        <xdr:cNvSpPr/>
      </xdr:nvSpPr>
      <xdr:spPr>
        <a:xfrm>
          <a:off x="4584700" y="63412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36</xdr:row>
      <xdr:rowOff>133169</xdr:rowOff>
    </xdr:from>
    <xdr:to>
      <xdr:col>20</xdr:col>
      <xdr:colOff>38100</xdr:colOff>
      <xdr:row>37</xdr:row>
      <xdr:rowOff>63319</xdr:rowOff>
    </xdr:to>
    <xdr:sp macro="" textlink="">
      <xdr:nvSpPr>
        <xdr:cNvPr id="65" name="フローチャート: 判断 64"/>
        <xdr:cNvSpPr/>
      </xdr:nvSpPr>
      <xdr:spPr>
        <a:xfrm>
          <a:off x="3746500" y="63053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36</xdr:row>
      <xdr:rowOff>121739</xdr:rowOff>
    </xdr:from>
    <xdr:to>
      <xdr:col>15</xdr:col>
      <xdr:colOff>101600</xdr:colOff>
      <xdr:row>37</xdr:row>
      <xdr:rowOff>51889</xdr:rowOff>
    </xdr:to>
    <xdr:sp macro="" textlink="">
      <xdr:nvSpPr>
        <xdr:cNvPr id="66" name="フローチャート: 判断 65"/>
        <xdr:cNvSpPr/>
      </xdr:nvSpPr>
      <xdr:spPr>
        <a:xfrm>
          <a:off x="2857500" y="6293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36</xdr:row>
      <xdr:rowOff>125004</xdr:rowOff>
    </xdr:from>
    <xdr:to>
      <xdr:col>10</xdr:col>
      <xdr:colOff>165100</xdr:colOff>
      <xdr:row>37</xdr:row>
      <xdr:rowOff>55154</xdr:rowOff>
    </xdr:to>
    <xdr:sp macro="" textlink="">
      <xdr:nvSpPr>
        <xdr:cNvPr id="67" name="フローチャート: 判断 66"/>
        <xdr:cNvSpPr/>
      </xdr:nvSpPr>
      <xdr:spPr>
        <a:xfrm>
          <a:off x="1968500" y="62972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36</xdr:row>
      <xdr:rowOff>111942</xdr:rowOff>
    </xdr:from>
    <xdr:to>
      <xdr:col>6</xdr:col>
      <xdr:colOff>38100</xdr:colOff>
      <xdr:row>37</xdr:row>
      <xdr:rowOff>42092</xdr:rowOff>
    </xdr:to>
    <xdr:sp macro="" textlink="">
      <xdr:nvSpPr>
        <xdr:cNvPr id="68" name="フローチャート: 判断 67"/>
        <xdr:cNvSpPr/>
      </xdr:nvSpPr>
      <xdr:spPr>
        <a:xfrm>
          <a:off x="1079500" y="62841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9" name="テキスト ボックス 68"/>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70" name="テキスト ボックス 69"/>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1" name="テキスト ボックス 70"/>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2" name="テキスト ボックス 71"/>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3" name="テキスト ボックス 72"/>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141333</xdr:rowOff>
    </xdr:from>
    <xdr:to>
      <xdr:col>24</xdr:col>
      <xdr:colOff>114300</xdr:colOff>
      <xdr:row>39</xdr:row>
      <xdr:rowOff>71483</xdr:rowOff>
    </xdr:to>
    <xdr:sp macro="" textlink="">
      <xdr:nvSpPr>
        <xdr:cNvPr id="74" name="楕円 73"/>
        <xdr:cNvSpPr/>
      </xdr:nvSpPr>
      <xdr:spPr>
        <a:xfrm>
          <a:off x="4584700" y="66564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38</xdr:row>
      <xdr:rowOff>119760</xdr:rowOff>
    </xdr:from>
    <xdr:ext cx="405111" cy="259045"/>
    <xdr:sp macro="" textlink="">
      <xdr:nvSpPr>
        <xdr:cNvPr id="75" name="【図書館】&#10;有形固定資産減価償却率該当値テキスト"/>
        <xdr:cNvSpPr txBox="1"/>
      </xdr:nvSpPr>
      <xdr:spPr>
        <a:xfrm>
          <a:off x="4673600" y="663486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38</xdr:row>
      <xdr:rowOff>156028</xdr:rowOff>
    </xdr:from>
    <xdr:to>
      <xdr:col>20</xdr:col>
      <xdr:colOff>38100</xdr:colOff>
      <xdr:row>39</xdr:row>
      <xdr:rowOff>86178</xdr:rowOff>
    </xdr:to>
    <xdr:sp macro="" textlink="">
      <xdr:nvSpPr>
        <xdr:cNvPr id="76" name="楕円 75"/>
        <xdr:cNvSpPr/>
      </xdr:nvSpPr>
      <xdr:spPr>
        <a:xfrm>
          <a:off x="3746500" y="6671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39</xdr:row>
      <xdr:rowOff>20683</xdr:rowOff>
    </xdr:from>
    <xdr:to>
      <xdr:col>24</xdr:col>
      <xdr:colOff>63500</xdr:colOff>
      <xdr:row>39</xdr:row>
      <xdr:rowOff>35378</xdr:rowOff>
    </xdr:to>
    <xdr:cxnSp macro="">
      <xdr:nvCxnSpPr>
        <xdr:cNvPr id="77" name="直線コネクタ 76"/>
        <xdr:cNvCxnSpPr/>
      </xdr:nvCxnSpPr>
      <xdr:spPr>
        <a:xfrm flipV="1">
          <a:off x="3797300" y="6707233"/>
          <a:ext cx="838200" cy="146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38</xdr:row>
      <xdr:rowOff>123372</xdr:rowOff>
    </xdr:from>
    <xdr:to>
      <xdr:col>15</xdr:col>
      <xdr:colOff>101600</xdr:colOff>
      <xdr:row>39</xdr:row>
      <xdr:rowOff>53522</xdr:rowOff>
    </xdr:to>
    <xdr:sp macro="" textlink="">
      <xdr:nvSpPr>
        <xdr:cNvPr id="78" name="楕円 77"/>
        <xdr:cNvSpPr/>
      </xdr:nvSpPr>
      <xdr:spPr>
        <a:xfrm>
          <a:off x="2857500" y="6638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39</xdr:row>
      <xdr:rowOff>2722</xdr:rowOff>
    </xdr:from>
    <xdr:to>
      <xdr:col>19</xdr:col>
      <xdr:colOff>177800</xdr:colOff>
      <xdr:row>39</xdr:row>
      <xdr:rowOff>35378</xdr:rowOff>
    </xdr:to>
    <xdr:cxnSp macro="">
      <xdr:nvCxnSpPr>
        <xdr:cNvPr id="79" name="直線コネクタ 78"/>
        <xdr:cNvCxnSpPr/>
      </xdr:nvCxnSpPr>
      <xdr:spPr>
        <a:xfrm>
          <a:off x="2908300" y="6689272"/>
          <a:ext cx="889000" cy="326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38</xdr:row>
      <xdr:rowOff>90715</xdr:rowOff>
    </xdr:from>
    <xdr:to>
      <xdr:col>10</xdr:col>
      <xdr:colOff>165100</xdr:colOff>
      <xdr:row>39</xdr:row>
      <xdr:rowOff>20865</xdr:rowOff>
    </xdr:to>
    <xdr:sp macro="" textlink="">
      <xdr:nvSpPr>
        <xdr:cNvPr id="80" name="楕円 79"/>
        <xdr:cNvSpPr/>
      </xdr:nvSpPr>
      <xdr:spPr>
        <a:xfrm>
          <a:off x="1968500" y="6605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38</xdr:row>
      <xdr:rowOff>141515</xdr:rowOff>
    </xdr:from>
    <xdr:to>
      <xdr:col>15</xdr:col>
      <xdr:colOff>50800</xdr:colOff>
      <xdr:row>39</xdr:row>
      <xdr:rowOff>2722</xdr:rowOff>
    </xdr:to>
    <xdr:cxnSp macro="">
      <xdr:nvCxnSpPr>
        <xdr:cNvPr id="81" name="直線コネクタ 80"/>
        <xdr:cNvCxnSpPr/>
      </xdr:nvCxnSpPr>
      <xdr:spPr>
        <a:xfrm>
          <a:off x="2019300" y="6656615"/>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38</xdr:row>
      <xdr:rowOff>53159</xdr:rowOff>
    </xdr:from>
    <xdr:to>
      <xdr:col>6</xdr:col>
      <xdr:colOff>38100</xdr:colOff>
      <xdr:row>38</xdr:row>
      <xdr:rowOff>154759</xdr:rowOff>
    </xdr:to>
    <xdr:sp macro="" textlink="">
      <xdr:nvSpPr>
        <xdr:cNvPr id="82" name="楕円 81"/>
        <xdr:cNvSpPr/>
      </xdr:nvSpPr>
      <xdr:spPr>
        <a:xfrm>
          <a:off x="1079500" y="65682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38</xdr:row>
      <xdr:rowOff>103959</xdr:rowOff>
    </xdr:from>
    <xdr:to>
      <xdr:col>10</xdr:col>
      <xdr:colOff>114300</xdr:colOff>
      <xdr:row>38</xdr:row>
      <xdr:rowOff>141515</xdr:rowOff>
    </xdr:to>
    <xdr:cxnSp macro="">
      <xdr:nvCxnSpPr>
        <xdr:cNvPr id="83" name="直線コネクタ 82"/>
        <xdr:cNvCxnSpPr/>
      </xdr:nvCxnSpPr>
      <xdr:spPr>
        <a:xfrm>
          <a:off x="1130300" y="6619059"/>
          <a:ext cx="889000" cy="375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35</xdr:row>
      <xdr:rowOff>79846</xdr:rowOff>
    </xdr:from>
    <xdr:ext cx="405111" cy="259045"/>
    <xdr:sp macro="" textlink="">
      <xdr:nvSpPr>
        <xdr:cNvPr id="84" name="n_1aveValue【図書館】&#10;有形固定資産減価償却率"/>
        <xdr:cNvSpPr txBox="1"/>
      </xdr:nvSpPr>
      <xdr:spPr>
        <a:xfrm>
          <a:off x="3582044" y="608059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35</xdr:row>
      <xdr:rowOff>68416</xdr:rowOff>
    </xdr:from>
    <xdr:ext cx="405111" cy="259045"/>
    <xdr:sp macro="" textlink="">
      <xdr:nvSpPr>
        <xdr:cNvPr id="85" name="n_2aveValue【図書館】&#10;有形固定資産減価償却率"/>
        <xdr:cNvSpPr txBox="1"/>
      </xdr:nvSpPr>
      <xdr:spPr>
        <a:xfrm>
          <a:off x="2705744" y="60691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35</xdr:row>
      <xdr:rowOff>71681</xdr:rowOff>
    </xdr:from>
    <xdr:ext cx="405111" cy="259045"/>
    <xdr:sp macro="" textlink="">
      <xdr:nvSpPr>
        <xdr:cNvPr id="86" name="n_3aveValue【図書館】&#10;有形固定資産減価償却率"/>
        <xdr:cNvSpPr txBox="1"/>
      </xdr:nvSpPr>
      <xdr:spPr>
        <a:xfrm>
          <a:off x="1816744" y="607243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35</xdr:row>
      <xdr:rowOff>58619</xdr:rowOff>
    </xdr:from>
    <xdr:ext cx="405111" cy="259045"/>
    <xdr:sp macro="" textlink="">
      <xdr:nvSpPr>
        <xdr:cNvPr id="87" name="n_4aveValue【図書館】&#10;有形固定資産減価償却率"/>
        <xdr:cNvSpPr txBox="1"/>
      </xdr:nvSpPr>
      <xdr:spPr>
        <a:xfrm>
          <a:off x="927744" y="605936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39</xdr:row>
      <xdr:rowOff>77305</xdr:rowOff>
    </xdr:from>
    <xdr:ext cx="405111" cy="259045"/>
    <xdr:sp macro="" textlink="">
      <xdr:nvSpPr>
        <xdr:cNvPr id="88" name="n_1mainValue【図書館】&#10;有形固定資産減価償却率"/>
        <xdr:cNvSpPr txBox="1"/>
      </xdr:nvSpPr>
      <xdr:spPr>
        <a:xfrm>
          <a:off x="3582044" y="676385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39</xdr:row>
      <xdr:rowOff>44649</xdr:rowOff>
    </xdr:from>
    <xdr:ext cx="405111" cy="259045"/>
    <xdr:sp macro="" textlink="">
      <xdr:nvSpPr>
        <xdr:cNvPr id="89" name="n_2mainValue【図書館】&#10;有形固定資産減価償却率"/>
        <xdr:cNvSpPr txBox="1"/>
      </xdr:nvSpPr>
      <xdr:spPr>
        <a:xfrm>
          <a:off x="2705744" y="67311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39</xdr:row>
      <xdr:rowOff>11992</xdr:rowOff>
    </xdr:from>
    <xdr:ext cx="405111" cy="259045"/>
    <xdr:sp macro="" textlink="">
      <xdr:nvSpPr>
        <xdr:cNvPr id="90" name="n_3mainValue【図書館】&#10;有形固定資産減価償却率"/>
        <xdr:cNvSpPr txBox="1"/>
      </xdr:nvSpPr>
      <xdr:spPr>
        <a:xfrm>
          <a:off x="1816744" y="66985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38</xdr:row>
      <xdr:rowOff>145886</xdr:rowOff>
    </xdr:from>
    <xdr:ext cx="405111" cy="259045"/>
    <xdr:sp macro="" textlink="">
      <xdr:nvSpPr>
        <xdr:cNvPr id="91" name="n_4mainValue【図書館】&#10;有形固定資産減価償却率"/>
        <xdr:cNvSpPr txBox="1"/>
      </xdr:nvSpPr>
      <xdr:spPr>
        <a:xfrm>
          <a:off x="927744" y="666098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2" name="正方形/長方形 91"/>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3" name="正方形/長方形 92"/>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4" name="正方形/長方形 93"/>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5" name="正方形/長方形 94"/>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6" name="正方形/長方形 95"/>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7" name="正方形/長方形 96"/>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8" name="正方形/長方形 97"/>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9" name="正方形/長方形 98"/>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9839" cy="225703"/>
    <xdr:sp macro="" textlink="">
      <xdr:nvSpPr>
        <xdr:cNvPr id="100" name="テキスト ボックス 99"/>
        <xdr:cNvSpPr txBox="1"/>
      </xdr:nvSpPr>
      <xdr:spPr>
        <a:xfrm>
          <a:off x="6565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1" name="直線コネクタ 100"/>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41</xdr:row>
      <xdr:rowOff>133350</xdr:rowOff>
    </xdr:from>
    <xdr:to>
      <xdr:col>59</xdr:col>
      <xdr:colOff>50800</xdr:colOff>
      <xdr:row>41</xdr:row>
      <xdr:rowOff>133350</xdr:rowOff>
    </xdr:to>
    <xdr:cxnSp macro="">
      <xdr:nvCxnSpPr>
        <xdr:cNvPr id="102" name="直線コネクタ 101"/>
        <xdr:cNvCxnSpPr/>
      </xdr:nvCxnSpPr>
      <xdr:spPr>
        <a:xfrm>
          <a:off x="6604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40</xdr:row>
      <xdr:rowOff>162577</xdr:rowOff>
    </xdr:from>
    <xdr:ext cx="467179" cy="259045"/>
    <xdr:sp macro="" textlink="">
      <xdr:nvSpPr>
        <xdr:cNvPr id="103" name="テキスト ボックス 102"/>
        <xdr:cNvSpPr txBox="1"/>
      </xdr:nvSpPr>
      <xdr:spPr>
        <a:xfrm>
          <a:off x="6136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39</xdr:row>
      <xdr:rowOff>19050</xdr:rowOff>
    </xdr:from>
    <xdr:to>
      <xdr:col>59</xdr:col>
      <xdr:colOff>50800</xdr:colOff>
      <xdr:row>39</xdr:row>
      <xdr:rowOff>19050</xdr:rowOff>
    </xdr:to>
    <xdr:cxnSp macro="">
      <xdr:nvCxnSpPr>
        <xdr:cNvPr id="104" name="直線コネクタ 103"/>
        <xdr:cNvCxnSpPr/>
      </xdr:nvCxnSpPr>
      <xdr:spPr>
        <a:xfrm>
          <a:off x="6604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38</xdr:row>
      <xdr:rowOff>48277</xdr:rowOff>
    </xdr:from>
    <xdr:ext cx="467179" cy="259045"/>
    <xdr:sp macro="" textlink="">
      <xdr:nvSpPr>
        <xdr:cNvPr id="105" name="テキスト ボックス 104"/>
        <xdr:cNvSpPr txBox="1"/>
      </xdr:nvSpPr>
      <xdr:spPr>
        <a:xfrm>
          <a:off x="6136821" y="656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76200</xdr:rowOff>
    </xdr:from>
    <xdr:to>
      <xdr:col>59</xdr:col>
      <xdr:colOff>50800</xdr:colOff>
      <xdr:row>36</xdr:row>
      <xdr:rowOff>76200</xdr:rowOff>
    </xdr:to>
    <xdr:cxnSp macro="">
      <xdr:nvCxnSpPr>
        <xdr:cNvPr id="106" name="直線コネクタ 105"/>
        <xdr:cNvCxnSpPr/>
      </xdr:nvCxnSpPr>
      <xdr:spPr>
        <a:xfrm>
          <a:off x="6604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35</xdr:row>
      <xdr:rowOff>105427</xdr:rowOff>
    </xdr:from>
    <xdr:ext cx="467179" cy="259045"/>
    <xdr:sp macro="" textlink="">
      <xdr:nvSpPr>
        <xdr:cNvPr id="107" name="テキスト ボックス 106"/>
        <xdr:cNvSpPr txBox="1"/>
      </xdr:nvSpPr>
      <xdr:spPr>
        <a:xfrm>
          <a:off x="6136821" y="610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133350</xdr:rowOff>
    </xdr:from>
    <xdr:to>
      <xdr:col>59</xdr:col>
      <xdr:colOff>50800</xdr:colOff>
      <xdr:row>33</xdr:row>
      <xdr:rowOff>133350</xdr:rowOff>
    </xdr:to>
    <xdr:cxnSp macro="">
      <xdr:nvCxnSpPr>
        <xdr:cNvPr id="108" name="直線コネクタ 107"/>
        <xdr:cNvCxnSpPr/>
      </xdr:nvCxnSpPr>
      <xdr:spPr>
        <a:xfrm>
          <a:off x="6604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162577</xdr:rowOff>
    </xdr:from>
    <xdr:ext cx="467179" cy="259045"/>
    <xdr:sp macro="" textlink="">
      <xdr:nvSpPr>
        <xdr:cNvPr id="109" name="テキスト ボックス 108"/>
        <xdr:cNvSpPr txBox="1"/>
      </xdr:nvSpPr>
      <xdr:spPr>
        <a:xfrm>
          <a:off x="6136821" y="564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0" name="直線コネクタ 109"/>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30</xdr:row>
      <xdr:rowOff>48277</xdr:rowOff>
    </xdr:from>
    <xdr:ext cx="467179" cy="259045"/>
    <xdr:sp macro="" textlink="">
      <xdr:nvSpPr>
        <xdr:cNvPr id="111" name="テキスト ボックス 110"/>
        <xdr:cNvSpPr txBox="1"/>
      </xdr:nvSpPr>
      <xdr:spPr>
        <a:xfrm>
          <a:off x="6136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2" name="【図書館】&#10;一人当たり面積グラフ枠"/>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35</xdr:row>
      <xdr:rowOff>78486</xdr:rowOff>
    </xdr:from>
    <xdr:to>
      <xdr:col>54</xdr:col>
      <xdr:colOff>189865</xdr:colOff>
      <xdr:row>41</xdr:row>
      <xdr:rowOff>28194</xdr:rowOff>
    </xdr:to>
    <xdr:cxnSp macro="">
      <xdr:nvCxnSpPr>
        <xdr:cNvPr id="113" name="直線コネクタ 112"/>
        <xdr:cNvCxnSpPr/>
      </xdr:nvCxnSpPr>
      <xdr:spPr>
        <a:xfrm flipV="1">
          <a:off x="10476865" y="6079236"/>
          <a:ext cx="0" cy="9784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32021</xdr:rowOff>
    </xdr:from>
    <xdr:ext cx="469744" cy="259045"/>
    <xdr:sp macro="" textlink="">
      <xdr:nvSpPr>
        <xdr:cNvPr id="114" name="【図書館】&#10;一人当たり面積最小値テキスト"/>
        <xdr:cNvSpPr txBox="1"/>
      </xdr:nvSpPr>
      <xdr:spPr>
        <a:xfrm>
          <a:off x="10515600" y="70614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28194</xdr:rowOff>
    </xdr:from>
    <xdr:to>
      <xdr:col>55</xdr:col>
      <xdr:colOff>88900</xdr:colOff>
      <xdr:row>41</xdr:row>
      <xdr:rowOff>28194</xdr:rowOff>
    </xdr:to>
    <xdr:cxnSp macro="">
      <xdr:nvCxnSpPr>
        <xdr:cNvPr id="115" name="直線コネクタ 114"/>
        <xdr:cNvCxnSpPr/>
      </xdr:nvCxnSpPr>
      <xdr:spPr>
        <a:xfrm>
          <a:off x="10388600" y="70576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34</xdr:row>
      <xdr:rowOff>25163</xdr:rowOff>
    </xdr:from>
    <xdr:ext cx="469744" cy="259045"/>
    <xdr:sp macro="" textlink="">
      <xdr:nvSpPr>
        <xdr:cNvPr id="116" name="【図書館】&#10;一人当たり面積最大値テキスト"/>
        <xdr:cNvSpPr txBox="1"/>
      </xdr:nvSpPr>
      <xdr:spPr>
        <a:xfrm>
          <a:off x="10515600" y="58544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35</xdr:row>
      <xdr:rowOff>78486</xdr:rowOff>
    </xdr:from>
    <xdr:to>
      <xdr:col>55</xdr:col>
      <xdr:colOff>88900</xdr:colOff>
      <xdr:row>35</xdr:row>
      <xdr:rowOff>78486</xdr:rowOff>
    </xdr:to>
    <xdr:cxnSp macro="">
      <xdr:nvCxnSpPr>
        <xdr:cNvPr id="117" name="直線コネクタ 116"/>
        <xdr:cNvCxnSpPr/>
      </xdr:nvCxnSpPr>
      <xdr:spPr>
        <a:xfrm>
          <a:off x="10388600" y="60792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39</xdr:row>
      <xdr:rowOff>20845</xdr:rowOff>
    </xdr:from>
    <xdr:ext cx="469744" cy="259045"/>
    <xdr:sp macro="" textlink="">
      <xdr:nvSpPr>
        <xdr:cNvPr id="118" name="【図書館】&#10;一人当たり面積平均値テキスト"/>
        <xdr:cNvSpPr txBox="1"/>
      </xdr:nvSpPr>
      <xdr:spPr>
        <a:xfrm>
          <a:off x="10515600" y="670739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169418</xdr:rowOff>
    </xdr:from>
    <xdr:to>
      <xdr:col>55</xdr:col>
      <xdr:colOff>50800</xdr:colOff>
      <xdr:row>40</xdr:row>
      <xdr:rowOff>99568</xdr:rowOff>
    </xdr:to>
    <xdr:sp macro="" textlink="">
      <xdr:nvSpPr>
        <xdr:cNvPr id="119" name="フローチャート: 判断 118"/>
        <xdr:cNvSpPr/>
      </xdr:nvSpPr>
      <xdr:spPr>
        <a:xfrm>
          <a:off x="10426700" y="6855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40</xdr:row>
      <xdr:rowOff>2540</xdr:rowOff>
    </xdr:from>
    <xdr:to>
      <xdr:col>50</xdr:col>
      <xdr:colOff>165100</xdr:colOff>
      <xdr:row>40</xdr:row>
      <xdr:rowOff>104140</xdr:rowOff>
    </xdr:to>
    <xdr:sp macro="" textlink="">
      <xdr:nvSpPr>
        <xdr:cNvPr id="120" name="フローチャート: 判断 119"/>
        <xdr:cNvSpPr/>
      </xdr:nvSpPr>
      <xdr:spPr>
        <a:xfrm>
          <a:off x="9588500" y="6860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40</xdr:row>
      <xdr:rowOff>11684</xdr:rowOff>
    </xdr:from>
    <xdr:to>
      <xdr:col>46</xdr:col>
      <xdr:colOff>38100</xdr:colOff>
      <xdr:row>40</xdr:row>
      <xdr:rowOff>113284</xdr:rowOff>
    </xdr:to>
    <xdr:sp macro="" textlink="">
      <xdr:nvSpPr>
        <xdr:cNvPr id="121" name="フローチャート: 判断 120"/>
        <xdr:cNvSpPr/>
      </xdr:nvSpPr>
      <xdr:spPr>
        <a:xfrm>
          <a:off x="8699500" y="6869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40</xdr:row>
      <xdr:rowOff>48260</xdr:rowOff>
    </xdr:from>
    <xdr:to>
      <xdr:col>41</xdr:col>
      <xdr:colOff>101600</xdr:colOff>
      <xdr:row>40</xdr:row>
      <xdr:rowOff>149860</xdr:rowOff>
    </xdr:to>
    <xdr:sp macro="" textlink="">
      <xdr:nvSpPr>
        <xdr:cNvPr id="122" name="フローチャート: 判断 121"/>
        <xdr:cNvSpPr/>
      </xdr:nvSpPr>
      <xdr:spPr>
        <a:xfrm>
          <a:off x="7810500" y="6906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40</xdr:row>
      <xdr:rowOff>52832</xdr:rowOff>
    </xdr:from>
    <xdr:to>
      <xdr:col>36</xdr:col>
      <xdr:colOff>165100</xdr:colOff>
      <xdr:row>40</xdr:row>
      <xdr:rowOff>154432</xdr:rowOff>
    </xdr:to>
    <xdr:sp macro="" textlink="">
      <xdr:nvSpPr>
        <xdr:cNvPr id="123" name="フローチャート: 判断 122"/>
        <xdr:cNvSpPr/>
      </xdr:nvSpPr>
      <xdr:spPr>
        <a:xfrm>
          <a:off x="6921500" y="6910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4" name="テキスト ボックス 123"/>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5" name="テキスト ボックス 124"/>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6" name="テキスト ボックス 125"/>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7" name="テキスト ボックス 126"/>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8" name="テキスト ボックス 127"/>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40</xdr:row>
      <xdr:rowOff>139700</xdr:rowOff>
    </xdr:from>
    <xdr:to>
      <xdr:col>55</xdr:col>
      <xdr:colOff>50800</xdr:colOff>
      <xdr:row>41</xdr:row>
      <xdr:rowOff>69850</xdr:rowOff>
    </xdr:to>
    <xdr:sp macro="" textlink="">
      <xdr:nvSpPr>
        <xdr:cNvPr id="129" name="楕円 128"/>
        <xdr:cNvSpPr/>
      </xdr:nvSpPr>
      <xdr:spPr>
        <a:xfrm>
          <a:off x="10426700" y="6997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40</xdr:row>
      <xdr:rowOff>54627</xdr:rowOff>
    </xdr:from>
    <xdr:ext cx="469744" cy="259045"/>
    <xdr:sp macro="" textlink="">
      <xdr:nvSpPr>
        <xdr:cNvPr id="130" name="【図書館】&#10;一人当たり面積該当値テキスト"/>
        <xdr:cNvSpPr txBox="1"/>
      </xdr:nvSpPr>
      <xdr:spPr>
        <a:xfrm>
          <a:off x="10515600" y="6912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40</xdr:row>
      <xdr:rowOff>139700</xdr:rowOff>
    </xdr:from>
    <xdr:to>
      <xdr:col>50</xdr:col>
      <xdr:colOff>165100</xdr:colOff>
      <xdr:row>41</xdr:row>
      <xdr:rowOff>69850</xdr:rowOff>
    </xdr:to>
    <xdr:sp macro="" textlink="">
      <xdr:nvSpPr>
        <xdr:cNvPr id="131" name="楕円 130"/>
        <xdr:cNvSpPr/>
      </xdr:nvSpPr>
      <xdr:spPr>
        <a:xfrm>
          <a:off x="9588500" y="6997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41</xdr:row>
      <xdr:rowOff>19050</xdr:rowOff>
    </xdr:from>
    <xdr:to>
      <xdr:col>55</xdr:col>
      <xdr:colOff>0</xdr:colOff>
      <xdr:row>41</xdr:row>
      <xdr:rowOff>19050</xdr:rowOff>
    </xdr:to>
    <xdr:cxnSp macro="">
      <xdr:nvCxnSpPr>
        <xdr:cNvPr id="132" name="直線コネクタ 131"/>
        <xdr:cNvCxnSpPr/>
      </xdr:nvCxnSpPr>
      <xdr:spPr>
        <a:xfrm>
          <a:off x="9639300" y="70485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40</xdr:row>
      <xdr:rowOff>144272</xdr:rowOff>
    </xdr:from>
    <xdr:to>
      <xdr:col>46</xdr:col>
      <xdr:colOff>38100</xdr:colOff>
      <xdr:row>41</xdr:row>
      <xdr:rowOff>74422</xdr:rowOff>
    </xdr:to>
    <xdr:sp macro="" textlink="">
      <xdr:nvSpPr>
        <xdr:cNvPr id="133" name="楕円 132"/>
        <xdr:cNvSpPr/>
      </xdr:nvSpPr>
      <xdr:spPr>
        <a:xfrm>
          <a:off x="8699500" y="7002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41</xdr:row>
      <xdr:rowOff>19050</xdr:rowOff>
    </xdr:from>
    <xdr:to>
      <xdr:col>50</xdr:col>
      <xdr:colOff>114300</xdr:colOff>
      <xdr:row>41</xdr:row>
      <xdr:rowOff>23622</xdr:rowOff>
    </xdr:to>
    <xdr:cxnSp macro="">
      <xdr:nvCxnSpPr>
        <xdr:cNvPr id="134" name="直線コネクタ 133"/>
        <xdr:cNvCxnSpPr/>
      </xdr:nvCxnSpPr>
      <xdr:spPr>
        <a:xfrm flipV="1">
          <a:off x="8750300" y="7048500"/>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40</xdr:row>
      <xdr:rowOff>144272</xdr:rowOff>
    </xdr:from>
    <xdr:to>
      <xdr:col>41</xdr:col>
      <xdr:colOff>101600</xdr:colOff>
      <xdr:row>41</xdr:row>
      <xdr:rowOff>74422</xdr:rowOff>
    </xdr:to>
    <xdr:sp macro="" textlink="">
      <xdr:nvSpPr>
        <xdr:cNvPr id="135" name="楕円 134"/>
        <xdr:cNvSpPr/>
      </xdr:nvSpPr>
      <xdr:spPr>
        <a:xfrm>
          <a:off x="7810500" y="7002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41</xdr:row>
      <xdr:rowOff>23622</xdr:rowOff>
    </xdr:from>
    <xdr:to>
      <xdr:col>45</xdr:col>
      <xdr:colOff>177800</xdr:colOff>
      <xdr:row>41</xdr:row>
      <xdr:rowOff>23622</xdr:rowOff>
    </xdr:to>
    <xdr:cxnSp macro="">
      <xdr:nvCxnSpPr>
        <xdr:cNvPr id="136" name="直線コネクタ 135"/>
        <xdr:cNvCxnSpPr/>
      </xdr:nvCxnSpPr>
      <xdr:spPr>
        <a:xfrm>
          <a:off x="7861300" y="705307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40</xdr:row>
      <xdr:rowOff>144272</xdr:rowOff>
    </xdr:from>
    <xdr:to>
      <xdr:col>36</xdr:col>
      <xdr:colOff>165100</xdr:colOff>
      <xdr:row>41</xdr:row>
      <xdr:rowOff>74422</xdr:rowOff>
    </xdr:to>
    <xdr:sp macro="" textlink="">
      <xdr:nvSpPr>
        <xdr:cNvPr id="137" name="楕円 136"/>
        <xdr:cNvSpPr/>
      </xdr:nvSpPr>
      <xdr:spPr>
        <a:xfrm>
          <a:off x="6921500" y="7002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41</xdr:row>
      <xdr:rowOff>23622</xdr:rowOff>
    </xdr:from>
    <xdr:to>
      <xdr:col>41</xdr:col>
      <xdr:colOff>50800</xdr:colOff>
      <xdr:row>41</xdr:row>
      <xdr:rowOff>23622</xdr:rowOff>
    </xdr:to>
    <xdr:cxnSp macro="">
      <xdr:nvCxnSpPr>
        <xdr:cNvPr id="138" name="直線コネクタ 137"/>
        <xdr:cNvCxnSpPr/>
      </xdr:nvCxnSpPr>
      <xdr:spPr>
        <a:xfrm>
          <a:off x="6972300" y="705307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38</xdr:row>
      <xdr:rowOff>120667</xdr:rowOff>
    </xdr:from>
    <xdr:ext cx="469744" cy="259045"/>
    <xdr:sp macro="" textlink="">
      <xdr:nvSpPr>
        <xdr:cNvPr id="139" name="n_1aveValue【図書館】&#10;一人当たり面積"/>
        <xdr:cNvSpPr txBox="1"/>
      </xdr:nvSpPr>
      <xdr:spPr>
        <a:xfrm>
          <a:off x="9391727" y="66357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38</xdr:row>
      <xdr:rowOff>129811</xdr:rowOff>
    </xdr:from>
    <xdr:ext cx="469744" cy="259045"/>
    <xdr:sp macro="" textlink="">
      <xdr:nvSpPr>
        <xdr:cNvPr id="140" name="n_2aveValue【図書館】&#10;一人当たり面積"/>
        <xdr:cNvSpPr txBox="1"/>
      </xdr:nvSpPr>
      <xdr:spPr>
        <a:xfrm>
          <a:off x="8515427" y="66449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38</xdr:row>
      <xdr:rowOff>166387</xdr:rowOff>
    </xdr:from>
    <xdr:ext cx="469744" cy="259045"/>
    <xdr:sp macro="" textlink="">
      <xdr:nvSpPr>
        <xdr:cNvPr id="141" name="n_3aveValue【図書館】&#10;一人当たり面積"/>
        <xdr:cNvSpPr txBox="1"/>
      </xdr:nvSpPr>
      <xdr:spPr>
        <a:xfrm>
          <a:off x="7626427" y="66814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38</xdr:row>
      <xdr:rowOff>170959</xdr:rowOff>
    </xdr:from>
    <xdr:ext cx="469744" cy="259045"/>
    <xdr:sp macro="" textlink="">
      <xdr:nvSpPr>
        <xdr:cNvPr id="142" name="n_4aveValue【図書館】&#10;一人当たり面積"/>
        <xdr:cNvSpPr txBox="1"/>
      </xdr:nvSpPr>
      <xdr:spPr>
        <a:xfrm>
          <a:off x="6737427" y="66860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41</xdr:row>
      <xdr:rowOff>60977</xdr:rowOff>
    </xdr:from>
    <xdr:ext cx="469744" cy="259045"/>
    <xdr:sp macro="" textlink="">
      <xdr:nvSpPr>
        <xdr:cNvPr id="143" name="n_1mainValue【図書館】&#10;一人当たり面積"/>
        <xdr:cNvSpPr txBox="1"/>
      </xdr:nvSpPr>
      <xdr:spPr>
        <a:xfrm>
          <a:off x="9391727" y="7090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41</xdr:row>
      <xdr:rowOff>65549</xdr:rowOff>
    </xdr:from>
    <xdr:ext cx="469744" cy="259045"/>
    <xdr:sp macro="" textlink="">
      <xdr:nvSpPr>
        <xdr:cNvPr id="144" name="n_2mainValue【図書館】&#10;一人当たり面積"/>
        <xdr:cNvSpPr txBox="1"/>
      </xdr:nvSpPr>
      <xdr:spPr>
        <a:xfrm>
          <a:off x="8515427" y="70949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41</xdr:row>
      <xdr:rowOff>65549</xdr:rowOff>
    </xdr:from>
    <xdr:ext cx="469744" cy="259045"/>
    <xdr:sp macro="" textlink="">
      <xdr:nvSpPr>
        <xdr:cNvPr id="145" name="n_3mainValue【図書館】&#10;一人当たり面積"/>
        <xdr:cNvSpPr txBox="1"/>
      </xdr:nvSpPr>
      <xdr:spPr>
        <a:xfrm>
          <a:off x="7626427" y="70949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41</xdr:row>
      <xdr:rowOff>65549</xdr:rowOff>
    </xdr:from>
    <xdr:ext cx="469744" cy="259045"/>
    <xdr:sp macro="" textlink="">
      <xdr:nvSpPr>
        <xdr:cNvPr id="146" name="n_4mainValue【図書館】&#10;一人当たり面積"/>
        <xdr:cNvSpPr txBox="1"/>
      </xdr:nvSpPr>
      <xdr:spPr>
        <a:xfrm>
          <a:off x="6737427" y="70949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7" name="正方形/長方形 146"/>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8" name="正方形/長方形 147"/>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49" name="正方形/長方形 148"/>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0" name="正方形/長方形 149"/>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1" name="正方形/長方形 150"/>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2" name="正方形/長方形 151"/>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3" name="正方形/長方形 152"/>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4" name="正方形/長方形 153"/>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5" name="テキスト ボックス 154"/>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6" name="直線コネクタ 155"/>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7" name="テキスト ボックス 156"/>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158" name="直線コネクタ 157"/>
        <xdr:cNvCxnSpPr/>
      </xdr:nvCxnSpPr>
      <xdr:spPr>
        <a:xfrm>
          <a:off x="762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105427</xdr:rowOff>
    </xdr:from>
    <xdr:ext cx="467179" cy="259045"/>
    <xdr:sp macro="" textlink="">
      <xdr:nvSpPr>
        <xdr:cNvPr id="159" name="テキスト ボックス 158"/>
        <xdr:cNvSpPr txBox="1"/>
      </xdr:nvSpPr>
      <xdr:spPr>
        <a:xfrm>
          <a:off x="294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160" name="直線コネクタ 159"/>
        <xdr:cNvCxnSpPr/>
      </xdr:nvCxnSpPr>
      <xdr:spPr>
        <a:xfrm>
          <a:off x="762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161" name="テキスト ボックス 160"/>
        <xdr:cNvSpPr txBox="1"/>
      </xdr:nvSpPr>
      <xdr:spPr>
        <a:xfrm>
          <a:off x="358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162" name="直線コネクタ 161"/>
        <xdr:cNvCxnSpPr/>
      </xdr:nvCxnSpPr>
      <xdr:spPr>
        <a:xfrm>
          <a:off x="762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163" name="テキスト ボックス 162"/>
        <xdr:cNvSpPr txBox="1"/>
      </xdr:nvSpPr>
      <xdr:spPr>
        <a:xfrm>
          <a:off x="358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164" name="直線コネクタ 163"/>
        <xdr:cNvCxnSpPr/>
      </xdr:nvCxnSpPr>
      <xdr:spPr>
        <a:xfrm>
          <a:off x="762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165" name="テキスト ボックス 164"/>
        <xdr:cNvSpPr txBox="1"/>
      </xdr:nvSpPr>
      <xdr:spPr>
        <a:xfrm>
          <a:off x="358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166" name="直線コネクタ 165"/>
        <xdr:cNvCxnSpPr/>
      </xdr:nvCxnSpPr>
      <xdr:spPr>
        <a:xfrm>
          <a:off x="762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54</xdr:row>
      <xdr:rowOff>124477</xdr:rowOff>
    </xdr:from>
    <xdr:ext cx="403059" cy="259045"/>
    <xdr:sp macro="" textlink="">
      <xdr:nvSpPr>
        <xdr:cNvPr id="167" name="テキスト ボックス 166"/>
        <xdr:cNvSpPr txBox="1"/>
      </xdr:nvSpPr>
      <xdr:spPr>
        <a:xfrm>
          <a:off x="358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68" name="直線コネクタ 167"/>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169" name="テキスト ボックス 168"/>
        <xdr:cNvSpPr txBox="1"/>
      </xdr:nvSpPr>
      <xdr:spPr>
        <a:xfrm>
          <a:off x="423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70" name="【体育館・プール】&#10;有形固定資産減価償却率グラフ枠"/>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56</xdr:row>
      <xdr:rowOff>169545</xdr:rowOff>
    </xdr:from>
    <xdr:to>
      <xdr:col>24</xdr:col>
      <xdr:colOff>62865</xdr:colOff>
      <xdr:row>63</xdr:row>
      <xdr:rowOff>158115</xdr:rowOff>
    </xdr:to>
    <xdr:cxnSp macro="">
      <xdr:nvCxnSpPr>
        <xdr:cNvPr id="171" name="直線コネクタ 170"/>
        <xdr:cNvCxnSpPr/>
      </xdr:nvCxnSpPr>
      <xdr:spPr>
        <a:xfrm flipV="1">
          <a:off x="4634865" y="9770745"/>
          <a:ext cx="0" cy="11887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63</xdr:row>
      <xdr:rowOff>161942</xdr:rowOff>
    </xdr:from>
    <xdr:ext cx="405111" cy="259045"/>
    <xdr:sp macro="" textlink="">
      <xdr:nvSpPr>
        <xdr:cNvPr id="172" name="【体育館・プール】&#10;有形固定資産減価償却率最小値テキスト"/>
        <xdr:cNvSpPr txBox="1"/>
      </xdr:nvSpPr>
      <xdr:spPr>
        <a:xfrm>
          <a:off x="4673600" y="109632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63</xdr:row>
      <xdr:rowOff>158115</xdr:rowOff>
    </xdr:from>
    <xdr:to>
      <xdr:col>24</xdr:col>
      <xdr:colOff>152400</xdr:colOff>
      <xdr:row>63</xdr:row>
      <xdr:rowOff>158115</xdr:rowOff>
    </xdr:to>
    <xdr:cxnSp macro="">
      <xdr:nvCxnSpPr>
        <xdr:cNvPr id="173" name="直線コネクタ 172"/>
        <xdr:cNvCxnSpPr/>
      </xdr:nvCxnSpPr>
      <xdr:spPr>
        <a:xfrm>
          <a:off x="4546600" y="109594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55</xdr:row>
      <xdr:rowOff>116222</xdr:rowOff>
    </xdr:from>
    <xdr:ext cx="405111" cy="259045"/>
    <xdr:sp macro="" textlink="">
      <xdr:nvSpPr>
        <xdr:cNvPr id="174" name="【体育館・プール】&#10;有形固定資産減価償却率最大値テキスト"/>
        <xdr:cNvSpPr txBox="1"/>
      </xdr:nvSpPr>
      <xdr:spPr>
        <a:xfrm>
          <a:off x="4673600" y="95459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56</xdr:row>
      <xdr:rowOff>169545</xdr:rowOff>
    </xdr:from>
    <xdr:to>
      <xdr:col>24</xdr:col>
      <xdr:colOff>152400</xdr:colOff>
      <xdr:row>56</xdr:row>
      <xdr:rowOff>169545</xdr:rowOff>
    </xdr:to>
    <xdr:cxnSp macro="">
      <xdr:nvCxnSpPr>
        <xdr:cNvPr id="175" name="直線コネクタ 174"/>
        <xdr:cNvCxnSpPr/>
      </xdr:nvCxnSpPr>
      <xdr:spPr>
        <a:xfrm>
          <a:off x="4546600" y="97707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59</xdr:row>
      <xdr:rowOff>69232</xdr:rowOff>
    </xdr:from>
    <xdr:ext cx="405111" cy="259045"/>
    <xdr:sp macro="" textlink="">
      <xdr:nvSpPr>
        <xdr:cNvPr id="176" name="【体育館・プール】&#10;有形固定資産減価償却率平均値テキスト"/>
        <xdr:cNvSpPr txBox="1"/>
      </xdr:nvSpPr>
      <xdr:spPr>
        <a:xfrm>
          <a:off x="4673600" y="1018478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46355</xdr:rowOff>
    </xdr:from>
    <xdr:to>
      <xdr:col>24</xdr:col>
      <xdr:colOff>114300</xdr:colOff>
      <xdr:row>60</xdr:row>
      <xdr:rowOff>147955</xdr:rowOff>
    </xdr:to>
    <xdr:sp macro="" textlink="">
      <xdr:nvSpPr>
        <xdr:cNvPr id="177" name="フローチャート: 判断 176"/>
        <xdr:cNvSpPr/>
      </xdr:nvSpPr>
      <xdr:spPr>
        <a:xfrm>
          <a:off x="4584700" y="10333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27305</xdr:rowOff>
    </xdr:from>
    <xdr:to>
      <xdr:col>20</xdr:col>
      <xdr:colOff>38100</xdr:colOff>
      <xdr:row>60</xdr:row>
      <xdr:rowOff>128905</xdr:rowOff>
    </xdr:to>
    <xdr:sp macro="" textlink="">
      <xdr:nvSpPr>
        <xdr:cNvPr id="178" name="フローチャート: 判断 177"/>
        <xdr:cNvSpPr/>
      </xdr:nvSpPr>
      <xdr:spPr>
        <a:xfrm>
          <a:off x="3746500" y="10314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59</xdr:row>
      <xdr:rowOff>164465</xdr:rowOff>
    </xdr:from>
    <xdr:to>
      <xdr:col>15</xdr:col>
      <xdr:colOff>101600</xdr:colOff>
      <xdr:row>60</xdr:row>
      <xdr:rowOff>94615</xdr:rowOff>
    </xdr:to>
    <xdr:sp macro="" textlink="">
      <xdr:nvSpPr>
        <xdr:cNvPr id="179" name="フローチャート: 判断 178"/>
        <xdr:cNvSpPr/>
      </xdr:nvSpPr>
      <xdr:spPr>
        <a:xfrm>
          <a:off x="2857500" y="10280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33020</xdr:rowOff>
    </xdr:from>
    <xdr:to>
      <xdr:col>10</xdr:col>
      <xdr:colOff>165100</xdr:colOff>
      <xdr:row>60</xdr:row>
      <xdr:rowOff>134620</xdr:rowOff>
    </xdr:to>
    <xdr:sp macro="" textlink="">
      <xdr:nvSpPr>
        <xdr:cNvPr id="180" name="フローチャート: 判断 179"/>
        <xdr:cNvSpPr/>
      </xdr:nvSpPr>
      <xdr:spPr>
        <a:xfrm>
          <a:off x="1968500" y="10320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10160</xdr:rowOff>
    </xdr:from>
    <xdr:to>
      <xdr:col>6</xdr:col>
      <xdr:colOff>38100</xdr:colOff>
      <xdr:row>60</xdr:row>
      <xdr:rowOff>111760</xdr:rowOff>
    </xdr:to>
    <xdr:sp macro="" textlink="">
      <xdr:nvSpPr>
        <xdr:cNvPr id="181" name="フローチャート: 判断 180"/>
        <xdr:cNvSpPr/>
      </xdr:nvSpPr>
      <xdr:spPr>
        <a:xfrm>
          <a:off x="1079500" y="10297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2" name="テキスト ボックス 181"/>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3" name="テキスト ボックス 182"/>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4" name="テキスト ボックス 183"/>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5" name="テキスト ボックス 184"/>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6" name="テキスト ボックス 185"/>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132080</xdr:rowOff>
    </xdr:from>
    <xdr:to>
      <xdr:col>24</xdr:col>
      <xdr:colOff>114300</xdr:colOff>
      <xdr:row>61</xdr:row>
      <xdr:rowOff>62230</xdr:rowOff>
    </xdr:to>
    <xdr:sp macro="" textlink="">
      <xdr:nvSpPr>
        <xdr:cNvPr id="187" name="楕円 186"/>
        <xdr:cNvSpPr/>
      </xdr:nvSpPr>
      <xdr:spPr>
        <a:xfrm>
          <a:off x="4584700" y="10419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60</xdr:row>
      <xdr:rowOff>110507</xdr:rowOff>
    </xdr:from>
    <xdr:ext cx="405111" cy="259045"/>
    <xdr:sp macro="" textlink="">
      <xdr:nvSpPr>
        <xdr:cNvPr id="188" name="【体育館・プール】&#10;有形固定資産減価償却率該当値テキスト"/>
        <xdr:cNvSpPr txBox="1"/>
      </xdr:nvSpPr>
      <xdr:spPr>
        <a:xfrm>
          <a:off x="4673600" y="103975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61</xdr:row>
      <xdr:rowOff>4445</xdr:rowOff>
    </xdr:from>
    <xdr:to>
      <xdr:col>20</xdr:col>
      <xdr:colOff>38100</xdr:colOff>
      <xdr:row>61</xdr:row>
      <xdr:rowOff>106045</xdr:rowOff>
    </xdr:to>
    <xdr:sp macro="" textlink="">
      <xdr:nvSpPr>
        <xdr:cNvPr id="189" name="楕円 188"/>
        <xdr:cNvSpPr/>
      </xdr:nvSpPr>
      <xdr:spPr>
        <a:xfrm>
          <a:off x="3746500" y="104628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61</xdr:row>
      <xdr:rowOff>11430</xdr:rowOff>
    </xdr:from>
    <xdr:to>
      <xdr:col>24</xdr:col>
      <xdr:colOff>63500</xdr:colOff>
      <xdr:row>61</xdr:row>
      <xdr:rowOff>55245</xdr:rowOff>
    </xdr:to>
    <xdr:cxnSp macro="">
      <xdr:nvCxnSpPr>
        <xdr:cNvPr id="190" name="直線コネクタ 189"/>
        <xdr:cNvCxnSpPr/>
      </xdr:nvCxnSpPr>
      <xdr:spPr>
        <a:xfrm flipV="1">
          <a:off x="3797300" y="10469880"/>
          <a:ext cx="838200" cy="438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60</xdr:row>
      <xdr:rowOff>132080</xdr:rowOff>
    </xdr:from>
    <xdr:to>
      <xdr:col>15</xdr:col>
      <xdr:colOff>101600</xdr:colOff>
      <xdr:row>61</xdr:row>
      <xdr:rowOff>62230</xdr:rowOff>
    </xdr:to>
    <xdr:sp macro="" textlink="">
      <xdr:nvSpPr>
        <xdr:cNvPr id="191" name="楕円 190"/>
        <xdr:cNvSpPr/>
      </xdr:nvSpPr>
      <xdr:spPr>
        <a:xfrm>
          <a:off x="2857500" y="10419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61</xdr:row>
      <xdr:rowOff>11430</xdr:rowOff>
    </xdr:from>
    <xdr:to>
      <xdr:col>19</xdr:col>
      <xdr:colOff>177800</xdr:colOff>
      <xdr:row>61</xdr:row>
      <xdr:rowOff>55245</xdr:rowOff>
    </xdr:to>
    <xdr:cxnSp macro="">
      <xdr:nvCxnSpPr>
        <xdr:cNvPr id="192" name="直線コネクタ 191"/>
        <xdr:cNvCxnSpPr/>
      </xdr:nvCxnSpPr>
      <xdr:spPr>
        <a:xfrm>
          <a:off x="2908300" y="10469880"/>
          <a:ext cx="889000" cy="438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60</xdr:row>
      <xdr:rowOff>122555</xdr:rowOff>
    </xdr:from>
    <xdr:to>
      <xdr:col>10</xdr:col>
      <xdr:colOff>165100</xdr:colOff>
      <xdr:row>61</xdr:row>
      <xdr:rowOff>52705</xdr:rowOff>
    </xdr:to>
    <xdr:sp macro="" textlink="">
      <xdr:nvSpPr>
        <xdr:cNvPr id="193" name="楕円 192"/>
        <xdr:cNvSpPr/>
      </xdr:nvSpPr>
      <xdr:spPr>
        <a:xfrm>
          <a:off x="1968500" y="10409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61</xdr:row>
      <xdr:rowOff>1905</xdr:rowOff>
    </xdr:from>
    <xdr:to>
      <xdr:col>15</xdr:col>
      <xdr:colOff>50800</xdr:colOff>
      <xdr:row>61</xdr:row>
      <xdr:rowOff>11430</xdr:rowOff>
    </xdr:to>
    <xdr:cxnSp macro="">
      <xdr:nvCxnSpPr>
        <xdr:cNvPr id="194" name="直線コネクタ 193"/>
        <xdr:cNvCxnSpPr/>
      </xdr:nvCxnSpPr>
      <xdr:spPr>
        <a:xfrm>
          <a:off x="2019300" y="10460355"/>
          <a:ext cx="8890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60</xdr:row>
      <xdr:rowOff>111125</xdr:rowOff>
    </xdr:from>
    <xdr:to>
      <xdr:col>6</xdr:col>
      <xdr:colOff>38100</xdr:colOff>
      <xdr:row>61</xdr:row>
      <xdr:rowOff>41275</xdr:rowOff>
    </xdr:to>
    <xdr:sp macro="" textlink="">
      <xdr:nvSpPr>
        <xdr:cNvPr id="195" name="楕円 194"/>
        <xdr:cNvSpPr/>
      </xdr:nvSpPr>
      <xdr:spPr>
        <a:xfrm>
          <a:off x="1079500" y="10398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60</xdr:row>
      <xdr:rowOff>161925</xdr:rowOff>
    </xdr:from>
    <xdr:to>
      <xdr:col>10</xdr:col>
      <xdr:colOff>114300</xdr:colOff>
      <xdr:row>61</xdr:row>
      <xdr:rowOff>1905</xdr:rowOff>
    </xdr:to>
    <xdr:cxnSp macro="">
      <xdr:nvCxnSpPr>
        <xdr:cNvPr id="196" name="直線コネクタ 195"/>
        <xdr:cNvCxnSpPr/>
      </xdr:nvCxnSpPr>
      <xdr:spPr>
        <a:xfrm>
          <a:off x="1130300" y="10448925"/>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58</xdr:row>
      <xdr:rowOff>145432</xdr:rowOff>
    </xdr:from>
    <xdr:ext cx="405111" cy="259045"/>
    <xdr:sp macro="" textlink="">
      <xdr:nvSpPr>
        <xdr:cNvPr id="197" name="n_1aveValue【体育館・プール】&#10;有形固定資産減価償却率"/>
        <xdr:cNvSpPr txBox="1"/>
      </xdr:nvSpPr>
      <xdr:spPr>
        <a:xfrm>
          <a:off x="3582044" y="100895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58</xdr:row>
      <xdr:rowOff>111142</xdr:rowOff>
    </xdr:from>
    <xdr:ext cx="405111" cy="259045"/>
    <xdr:sp macro="" textlink="">
      <xdr:nvSpPr>
        <xdr:cNvPr id="198" name="n_2aveValue【体育館・プール】&#10;有形固定資産減価償却率"/>
        <xdr:cNvSpPr txBox="1"/>
      </xdr:nvSpPr>
      <xdr:spPr>
        <a:xfrm>
          <a:off x="2705744" y="100552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58</xdr:row>
      <xdr:rowOff>151147</xdr:rowOff>
    </xdr:from>
    <xdr:ext cx="405111" cy="259045"/>
    <xdr:sp macro="" textlink="">
      <xdr:nvSpPr>
        <xdr:cNvPr id="199" name="n_3aveValue【体育館・プール】&#10;有形固定資産減価償却率"/>
        <xdr:cNvSpPr txBox="1"/>
      </xdr:nvSpPr>
      <xdr:spPr>
        <a:xfrm>
          <a:off x="1816744" y="100952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58</xdr:row>
      <xdr:rowOff>128287</xdr:rowOff>
    </xdr:from>
    <xdr:ext cx="405111" cy="259045"/>
    <xdr:sp macro="" textlink="">
      <xdr:nvSpPr>
        <xdr:cNvPr id="200" name="n_4aveValue【体育館・プール】&#10;有形固定資産減価償却率"/>
        <xdr:cNvSpPr txBox="1"/>
      </xdr:nvSpPr>
      <xdr:spPr>
        <a:xfrm>
          <a:off x="927744" y="100723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61</xdr:row>
      <xdr:rowOff>97172</xdr:rowOff>
    </xdr:from>
    <xdr:ext cx="405111" cy="259045"/>
    <xdr:sp macro="" textlink="">
      <xdr:nvSpPr>
        <xdr:cNvPr id="201" name="n_1mainValue【体育館・プール】&#10;有形固定資産減価償却率"/>
        <xdr:cNvSpPr txBox="1"/>
      </xdr:nvSpPr>
      <xdr:spPr>
        <a:xfrm>
          <a:off x="3582044" y="105556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61</xdr:row>
      <xdr:rowOff>53357</xdr:rowOff>
    </xdr:from>
    <xdr:ext cx="405111" cy="259045"/>
    <xdr:sp macro="" textlink="">
      <xdr:nvSpPr>
        <xdr:cNvPr id="202" name="n_2mainValue【体育館・プール】&#10;有形固定資産減価償却率"/>
        <xdr:cNvSpPr txBox="1"/>
      </xdr:nvSpPr>
      <xdr:spPr>
        <a:xfrm>
          <a:off x="2705744" y="105118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61</xdr:row>
      <xdr:rowOff>43832</xdr:rowOff>
    </xdr:from>
    <xdr:ext cx="405111" cy="259045"/>
    <xdr:sp macro="" textlink="">
      <xdr:nvSpPr>
        <xdr:cNvPr id="203" name="n_3mainValue【体育館・プール】&#10;有形固定資産減価償却率"/>
        <xdr:cNvSpPr txBox="1"/>
      </xdr:nvSpPr>
      <xdr:spPr>
        <a:xfrm>
          <a:off x="1816744" y="105022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61</xdr:row>
      <xdr:rowOff>32402</xdr:rowOff>
    </xdr:from>
    <xdr:ext cx="405111" cy="259045"/>
    <xdr:sp macro="" textlink="">
      <xdr:nvSpPr>
        <xdr:cNvPr id="204" name="n_4mainValue【体育館・プール】&#10;有形固定資産減価償却率"/>
        <xdr:cNvSpPr txBox="1"/>
      </xdr:nvSpPr>
      <xdr:spPr>
        <a:xfrm>
          <a:off x="927744" y="104908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5" name="正方形/長方形 204"/>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6" name="正方形/長方形 205"/>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7" name="正方形/長方形 206"/>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08" name="正方形/長方形 207"/>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09" name="正方形/長方形 208"/>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0" name="正方形/長方形 209"/>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1" name="正方形/長方形 210"/>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2" name="正方形/長方形 211"/>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3" name="テキスト ボックス 212"/>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4" name="直線コネクタ 213"/>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5" name="直線コネクタ 214"/>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63</xdr:row>
      <xdr:rowOff>105427</xdr:rowOff>
    </xdr:from>
    <xdr:ext cx="467179" cy="259045"/>
    <xdr:sp macro="" textlink="">
      <xdr:nvSpPr>
        <xdr:cNvPr id="216" name="テキスト ボックス 215"/>
        <xdr:cNvSpPr txBox="1"/>
      </xdr:nvSpPr>
      <xdr:spPr>
        <a:xfrm>
          <a:off x="6136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17" name="直線コネクタ 216"/>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61</xdr:row>
      <xdr:rowOff>67327</xdr:rowOff>
    </xdr:from>
    <xdr:ext cx="467179" cy="259045"/>
    <xdr:sp macro="" textlink="">
      <xdr:nvSpPr>
        <xdr:cNvPr id="218" name="テキスト ボックス 217"/>
        <xdr:cNvSpPr txBox="1"/>
      </xdr:nvSpPr>
      <xdr:spPr>
        <a:xfrm>
          <a:off x="6136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19" name="直線コネクタ 218"/>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59</xdr:row>
      <xdr:rowOff>29227</xdr:rowOff>
    </xdr:from>
    <xdr:ext cx="467179" cy="259045"/>
    <xdr:sp macro="" textlink="">
      <xdr:nvSpPr>
        <xdr:cNvPr id="220" name="テキスト ボックス 219"/>
        <xdr:cNvSpPr txBox="1"/>
      </xdr:nvSpPr>
      <xdr:spPr>
        <a:xfrm>
          <a:off x="6136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21" name="直線コネクタ 220"/>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56</xdr:row>
      <xdr:rowOff>162577</xdr:rowOff>
    </xdr:from>
    <xdr:ext cx="467179" cy="259045"/>
    <xdr:sp macro="" textlink="">
      <xdr:nvSpPr>
        <xdr:cNvPr id="222" name="テキスト ボックス 221"/>
        <xdr:cNvSpPr txBox="1"/>
      </xdr:nvSpPr>
      <xdr:spPr>
        <a:xfrm>
          <a:off x="6136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3" name="直線コネクタ 222"/>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54</xdr:row>
      <xdr:rowOff>124477</xdr:rowOff>
    </xdr:from>
    <xdr:ext cx="467179" cy="259045"/>
    <xdr:sp macro="" textlink="">
      <xdr:nvSpPr>
        <xdr:cNvPr id="224" name="テキスト ボックス 223"/>
        <xdr:cNvSpPr txBox="1"/>
      </xdr:nvSpPr>
      <xdr:spPr>
        <a:xfrm>
          <a:off x="6136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5" name="直線コネクタ 224"/>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52</xdr:row>
      <xdr:rowOff>86377</xdr:rowOff>
    </xdr:from>
    <xdr:ext cx="467179" cy="259045"/>
    <xdr:sp macro="" textlink="">
      <xdr:nvSpPr>
        <xdr:cNvPr id="226" name="テキスト ボックス 225"/>
        <xdr:cNvSpPr txBox="1"/>
      </xdr:nvSpPr>
      <xdr:spPr>
        <a:xfrm>
          <a:off x="6136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7" name="【体育館・プール】&#10;一人当たり面積グラフ枠"/>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55</xdr:row>
      <xdr:rowOff>116840</xdr:rowOff>
    </xdr:from>
    <xdr:to>
      <xdr:col>54</xdr:col>
      <xdr:colOff>189865</xdr:colOff>
      <xdr:row>64</xdr:row>
      <xdr:rowOff>54610</xdr:rowOff>
    </xdr:to>
    <xdr:cxnSp macro="">
      <xdr:nvCxnSpPr>
        <xdr:cNvPr id="228" name="直線コネクタ 227"/>
        <xdr:cNvCxnSpPr/>
      </xdr:nvCxnSpPr>
      <xdr:spPr>
        <a:xfrm flipV="1">
          <a:off x="10476865" y="9546590"/>
          <a:ext cx="0" cy="14808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58437</xdr:rowOff>
    </xdr:from>
    <xdr:ext cx="469744" cy="259045"/>
    <xdr:sp macro="" textlink="">
      <xdr:nvSpPr>
        <xdr:cNvPr id="229" name="【体育館・プール】&#10;一人当たり面積最小値テキスト"/>
        <xdr:cNvSpPr txBox="1"/>
      </xdr:nvSpPr>
      <xdr:spPr>
        <a:xfrm>
          <a:off x="10515600" y="110312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54610</xdr:rowOff>
    </xdr:from>
    <xdr:to>
      <xdr:col>55</xdr:col>
      <xdr:colOff>88900</xdr:colOff>
      <xdr:row>64</xdr:row>
      <xdr:rowOff>54610</xdr:rowOff>
    </xdr:to>
    <xdr:cxnSp macro="">
      <xdr:nvCxnSpPr>
        <xdr:cNvPr id="230" name="直線コネクタ 229"/>
        <xdr:cNvCxnSpPr/>
      </xdr:nvCxnSpPr>
      <xdr:spPr>
        <a:xfrm>
          <a:off x="10388600" y="110274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63517</xdr:rowOff>
    </xdr:from>
    <xdr:ext cx="469744" cy="259045"/>
    <xdr:sp macro="" textlink="">
      <xdr:nvSpPr>
        <xdr:cNvPr id="231" name="【体育館・プール】&#10;一人当たり面積最大値テキスト"/>
        <xdr:cNvSpPr txBox="1"/>
      </xdr:nvSpPr>
      <xdr:spPr>
        <a:xfrm>
          <a:off x="10515600" y="93218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55</xdr:row>
      <xdr:rowOff>116840</xdr:rowOff>
    </xdr:from>
    <xdr:to>
      <xdr:col>55</xdr:col>
      <xdr:colOff>88900</xdr:colOff>
      <xdr:row>55</xdr:row>
      <xdr:rowOff>116840</xdr:rowOff>
    </xdr:to>
    <xdr:cxnSp macro="">
      <xdr:nvCxnSpPr>
        <xdr:cNvPr id="232" name="直線コネクタ 231"/>
        <xdr:cNvCxnSpPr/>
      </xdr:nvCxnSpPr>
      <xdr:spPr>
        <a:xfrm>
          <a:off x="10388600" y="95465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61</xdr:row>
      <xdr:rowOff>147337</xdr:rowOff>
    </xdr:from>
    <xdr:ext cx="469744" cy="259045"/>
    <xdr:sp macro="" textlink="">
      <xdr:nvSpPr>
        <xdr:cNvPr id="233" name="【体育館・プール】&#10;一人当たり面積平均値テキスト"/>
        <xdr:cNvSpPr txBox="1"/>
      </xdr:nvSpPr>
      <xdr:spPr>
        <a:xfrm>
          <a:off x="10515600" y="1060578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61</xdr:row>
      <xdr:rowOff>168910</xdr:rowOff>
    </xdr:from>
    <xdr:to>
      <xdr:col>55</xdr:col>
      <xdr:colOff>50800</xdr:colOff>
      <xdr:row>62</xdr:row>
      <xdr:rowOff>99060</xdr:rowOff>
    </xdr:to>
    <xdr:sp macro="" textlink="">
      <xdr:nvSpPr>
        <xdr:cNvPr id="234" name="フローチャート: 判断 233"/>
        <xdr:cNvSpPr/>
      </xdr:nvSpPr>
      <xdr:spPr>
        <a:xfrm>
          <a:off x="10426700" y="10627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62</xdr:row>
      <xdr:rowOff>8890</xdr:rowOff>
    </xdr:from>
    <xdr:to>
      <xdr:col>50</xdr:col>
      <xdr:colOff>165100</xdr:colOff>
      <xdr:row>62</xdr:row>
      <xdr:rowOff>110490</xdr:rowOff>
    </xdr:to>
    <xdr:sp macro="" textlink="">
      <xdr:nvSpPr>
        <xdr:cNvPr id="235" name="フローチャート: 判断 234"/>
        <xdr:cNvSpPr/>
      </xdr:nvSpPr>
      <xdr:spPr>
        <a:xfrm>
          <a:off x="9588500" y="106387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62</xdr:row>
      <xdr:rowOff>7620</xdr:rowOff>
    </xdr:from>
    <xdr:to>
      <xdr:col>46</xdr:col>
      <xdr:colOff>38100</xdr:colOff>
      <xdr:row>62</xdr:row>
      <xdr:rowOff>109220</xdr:rowOff>
    </xdr:to>
    <xdr:sp macro="" textlink="">
      <xdr:nvSpPr>
        <xdr:cNvPr id="236" name="フローチャート: 判断 235"/>
        <xdr:cNvSpPr/>
      </xdr:nvSpPr>
      <xdr:spPr>
        <a:xfrm>
          <a:off x="8699500" y="10637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62</xdr:row>
      <xdr:rowOff>44450</xdr:rowOff>
    </xdr:from>
    <xdr:to>
      <xdr:col>41</xdr:col>
      <xdr:colOff>101600</xdr:colOff>
      <xdr:row>62</xdr:row>
      <xdr:rowOff>146050</xdr:rowOff>
    </xdr:to>
    <xdr:sp macro="" textlink="">
      <xdr:nvSpPr>
        <xdr:cNvPr id="237" name="フローチャート: 判断 236"/>
        <xdr:cNvSpPr/>
      </xdr:nvSpPr>
      <xdr:spPr>
        <a:xfrm>
          <a:off x="7810500" y="10674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38100</xdr:rowOff>
    </xdr:from>
    <xdr:to>
      <xdr:col>36</xdr:col>
      <xdr:colOff>165100</xdr:colOff>
      <xdr:row>62</xdr:row>
      <xdr:rowOff>139700</xdr:rowOff>
    </xdr:to>
    <xdr:sp macro="" textlink="">
      <xdr:nvSpPr>
        <xdr:cNvPr id="238" name="フローチャート: 判断 237"/>
        <xdr:cNvSpPr/>
      </xdr:nvSpPr>
      <xdr:spPr>
        <a:xfrm>
          <a:off x="6921500" y="10668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39" name="テキスト ボックス 238"/>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0" name="テキスト ボックス 239"/>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1" name="テキスト ボックス 240"/>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2" name="テキスト ボックス 241"/>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3" name="テキスト ボックス 242"/>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61</xdr:row>
      <xdr:rowOff>166370</xdr:rowOff>
    </xdr:from>
    <xdr:to>
      <xdr:col>55</xdr:col>
      <xdr:colOff>50800</xdr:colOff>
      <xdr:row>62</xdr:row>
      <xdr:rowOff>96520</xdr:rowOff>
    </xdr:to>
    <xdr:sp macro="" textlink="">
      <xdr:nvSpPr>
        <xdr:cNvPr id="244" name="楕円 243"/>
        <xdr:cNvSpPr/>
      </xdr:nvSpPr>
      <xdr:spPr>
        <a:xfrm>
          <a:off x="10426700" y="10624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61</xdr:row>
      <xdr:rowOff>17797</xdr:rowOff>
    </xdr:from>
    <xdr:ext cx="469744" cy="259045"/>
    <xdr:sp macro="" textlink="">
      <xdr:nvSpPr>
        <xdr:cNvPr id="245" name="【体育館・プール】&#10;一人当たり面積該当値テキスト"/>
        <xdr:cNvSpPr txBox="1"/>
      </xdr:nvSpPr>
      <xdr:spPr>
        <a:xfrm>
          <a:off x="10515600" y="104762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62</xdr:row>
      <xdr:rowOff>0</xdr:rowOff>
    </xdr:from>
    <xdr:to>
      <xdr:col>50</xdr:col>
      <xdr:colOff>165100</xdr:colOff>
      <xdr:row>62</xdr:row>
      <xdr:rowOff>101600</xdr:rowOff>
    </xdr:to>
    <xdr:sp macro="" textlink="">
      <xdr:nvSpPr>
        <xdr:cNvPr id="246" name="楕円 245"/>
        <xdr:cNvSpPr/>
      </xdr:nvSpPr>
      <xdr:spPr>
        <a:xfrm>
          <a:off x="9588500" y="10629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62</xdr:row>
      <xdr:rowOff>45720</xdr:rowOff>
    </xdr:from>
    <xdr:to>
      <xdr:col>55</xdr:col>
      <xdr:colOff>0</xdr:colOff>
      <xdr:row>62</xdr:row>
      <xdr:rowOff>50800</xdr:rowOff>
    </xdr:to>
    <xdr:cxnSp macro="">
      <xdr:nvCxnSpPr>
        <xdr:cNvPr id="247" name="直線コネクタ 246"/>
        <xdr:cNvCxnSpPr/>
      </xdr:nvCxnSpPr>
      <xdr:spPr>
        <a:xfrm flipV="1">
          <a:off x="9639300" y="10675620"/>
          <a:ext cx="838200" cy="50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62</xdr:row>
      <xdr:rowOff>5080</xdr:rowOff>
    </xdr:from>
    <xdr:to>
      <xdr:col>46</xdr:col>
      <xdr:colOff>38100</xdr:colOff>
      <xdr:row>62</xdr:row>
      <xdr:rowOff>106680</xdr:rowOff>
    </xdr:to>
    <xdr:sp macro="" textlink="">
      <xdr:nvSpPr>
        <xdr:cNvPr id="248" name="楕円 247"/>
        <xdr:cNvSpPr/>
      </xdr:nvSpPr>
      <xdr:spPr>
        <a:xfrm>
          <a:off x="8699500" y="10634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62</xdr:row>
      <xdr:rowOff>50800</xdr:rowOff>
    </xdr:from>
    <xdr:to>
      <xdr:col>50</xdr:col>
      <xdr:colOff>114300</xdr:colOff>
      <xdr:row>62</xdr:row>
      <xdr:rowOff>55880</xdr:rowOff>
    </xdr:to>
    <xdr:cxnSp macro="">
      <xdr:nvCxnSpPr>
        <xdr:cNvPr id="249" name="直線コネクタ 248"/>
        <xdr:cNvCxnSpPr/>
      </xdr:nvCxnSpPr>
      <xdr:spPr>
        <a:xfrm flipV="1">
          <a:off x="8750300" y="10680700"/>
          <a:ext cx="889000" cy="50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62</xdr:row>
      <xdr:rowOff>11430</xdr:rowOff>
    </xdr:from>
    <xdr:to>
      <xdr:col>41</xdr:col>
      <xdr:colOff>101600</xdr:colOff>
      <xdr:row>62</xdr:row>
      <xdr:rowOff>113030</xdr:rowOff>
    </xdr:to>
    <xdr:sp macro="" textlink="">
      <xdr:nvSpPr>
        <xdr:cNvPr id="250" name="楕円 249"/>
        <xdr:cNvSpPr/>
      </xdr:nvSpPr>
      <xdr:spPr>
        <a:xfrm>
          <a:off x="7810500" y="10641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62</xdr:row>
      <xdr:rowOff>55880</xdr:rowOff>
    </xdr:from>
    <xdr:to>
      <xdr:col>45</xdr:col>
      <xdr:colOff>177800</xdr:colOff>
      <xdr:row>62</xdr:row>
      <xdr:rowOff>62230</xdr:rowOff>
    </xdr:to>
    <xdr:cxnSp macro="">
      <xdr:nvCxnSpPr>
        <xdr:cNvPr id="251" name="直線コネクタ 250"/>
        <xdr:cNvCxnSpPr/>
      </xdr:nvCxnSpPr>
      <xdr:spPr>
        <a:xfrm flipV="1">
          <a:off x="7861300" y="10685780"/>
          <a:ext cx="889000" cy="6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62</xdr:row>
      <xdr:rowOff>16510</xdr:rowOff>
    </xdr:from>
    <xdr:to>
      <xdr:col>36</xdr:col>
      <xdr:colOff>165100</xdr:colOff>
      <xdr:row>62</xdr:row>
      <xdr:rowOff>118110</xdr:rowOff>
    </xdr:to>
    <xdr:sp macro="" textlink="">
      <xdr:nvSpPr>
        <xdr:cNvPr id="252" name="楕円 251"/>
        <xdr:cNvSpPr/>
      </xdr:nvSpPr>
      <xdr:spPr>
        <a:xfrm>
          <a:off x="6921500" y="10646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62</xdr:row>
      <xdr:rowOff>62230</xdr:rowOff>
    </xdr:from>
    <xdr:to>
      <xdr:col>41</xdr:col>
      <xdr:colOff>50800</xdr:colOff>
      <xdr:row>62</xdr:row>
      <xdr:rowOff>67310</xdr:rowOff>
    </xdr:to>
    <xdr:cxnSp macro="">
      <xdr:nvCxnSpPr>
        <xdr:cNvPr id="253" name="直線コネクタ 252"/>
        <xdr:cNvCxnSpPr/>
      </xdr:nvCxnSpPr>
      <xdr:spPr>
        <a:xfrm flipV="1">
          <a:off x="6972300" y="10692130"/>
          <a:ext cx="889000" cy="50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62</xdr:row>
      <xdr:rowOff>101617</xdr:rowOff>
    </xdr:from>
    <xdr:ext cx="469744" cy="259045"/>
    <xdr:sp macro="" textlink="">
      <xdr:nvSpPr>
        <xdr:cNvPr id="254" name="n_1aveValue【体育館・プール】&#10;一人当たり面積"/>
        <xdr:cNvSpPr txBox="1"/>
      </xdr:nvSpPr>
      <xdr:spPr>
        <a:xfrm>
          <a:off x="9391727" y="107315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62</xdr:row>
      <xdr:rowOff>100347</xdr:rowOff>
    </xdr:from>
    <xdr:ext cx="469744" cy="259045"/>
    <xdr:sp macro="" textlink="">
      <xdr:nvSpPr>
        <xdr:cNvPr id="255" name="n_2aveValue【体育館・プール】&#10;一人当たり面積"/>
        <xdr:cNvSpPr txBox="1"/>
      </xdr:nvSpPr>
      <xdr:spPr>
        <a:xfrm>
          <a:off x="8515427" y="107302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62</xdr:row>
      <xdr:rowOff>137177</xdr:rowOff>
    </xdr:from>
    <xdr:ext cx="469744" cy="259045"/>
    <xdr:sp macro="" textlink="">
      <xdr:nvSpPr>
        <xdr:cNvPr id="256" name="n_3aveValue【体育館・プール】&#10;一人当たり面積"/>
        <xdr:cNvSpPr txBox="1"/>
      </xdr:nvSpPr>
      <xdr:spPr>
        <a:xfrm>
          <a:off x="7626427" y="107670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62</xdr:row>
      <xdr:rowOff>130827</xdr:rowOff>
    </xdr:from>
    <xdr:ext cx="469744" cy="259045"/>
    <xdr:sp macro="" textlink="">
      <xdr:nvSpPr>
        <xdr:cNvPr id="257" name="n_4aveValue【体育館・プール】&#10;一人当たり面積"/>
        <xdr:cNvSpPr txBox="1"/>
      </xdr:nvSpPr>
      <xdr:spPr>
        <a:xfrm>
          <a:off x="6737427" y="10760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60</xdr:row>
      <xdr:rowOff>118127</xdr:rowOff>
    </xdr:from>
    <xdr:ext cx="469744" cy="259045"/>
    <xdr:sp macro="" textlink="">
      <xdr:nvSpPr>
        <xdr:cNvPr id="258" name="n_1mainValue【体育館・プール】&#10;一人当たり面積"/>
        <xdr:cNvSpPr txBox="1"/>
      </xdr:nvSpPr>
      <xdr:spPr>
        <a:xfrm>
          <a:off x="9391727" y="10405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60</xdr:row>
      <xdr:rowOff>123207</xdr:rowOff>
    </xdr:from>
    <xdr:ext cx="469744" cy="259045"/>
    <xdr:sp macro="" textlink="">
      <xdr:nvSpPr>
        <xdr:cNvPr id="259" name="n_2mainValue【体育館・プール】&#10;一人当たり面積"/>
        <xdr:cNvSpPr txBox="1"/>
      </xdr:nvSpPr>
      <xdr:spPr>
        <a:xfrm>
          <a:off x="8515427" y="104102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60</xdr:row>
      <xdr:rowOff>129557</xdr:rowOff>
    </xdr:from>
    <xdr:ext cx="469744" cy="259045"/>
    <xdr:sp macro="" textlink="">
      <xdr:nvSpPr>
        <xdr:cNvPr id="260" name="n_3mainValue【体育館・プール】&#10;一人当たり面積"/>
        <xdr:cNvSpPr txBox="1"/>
      </xdr:nvSpPr>
      <xdr:spPr>
        <a:xfrm>
          <a:off x="7626427" y="104165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60</xdr:row>
      <xdr:rowOff>134637</xdr:rowOff>
    </xdr:from>
    <xdr:ext cx="469744" cy="259045"/>
    <xdr:sp macro="" textlink="">
      <xdr:nvSpPr>
        <xdr:cNvPr id="261" name="n_4mainValue【体育館・プール】&#10;一人当たり面積"/>
        <xdr:cNvSpPr txBox="1"/>
      </xdr:nvSpPr>
      <xdr:spPr>
        <a:xfrm>
          <a:off x="6737427" y="104216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2" name="正方形/長方形 261"/>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3" name="正方形/長方形 262"/>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4" name="正方形/長方形 263"/>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5" name="正方形/長方形 264"/>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6" name="正方形/長方形 265"/>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7" name="正方形/長方形 266"/>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68" name="正方形/長方形 267"/>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69" name="正方形/長方形 268"/>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0" name="テキスト ボックス 269"/>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1" name="直線コネクタ 270"/>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2" name="テキスト ボックス 271"/>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273" name="直線コネクタ 272"/>
        <xdr:cNvCxnSpPr/>
      </xdr:nvCxnSpPr>
      <xdr:spPr>
        <a:xfrm>
          <a:off x="762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143527</xdr:rowOff>
    </xdr:from>
    <xdr:ext cx="467179" cy="259045"/>
    <xdr:sp macro="" textlink="">
      <xdr:nvSpPr>
        <xdr:cNvPr id="274" name="テキスト ボックス 273"/>
        <xdr:cNvSpPr txBox="1"/>
      </xdr:nvSpPr>
      <xdr:spPr>
        <a:xfrm>
          <a:off x="294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275" name="直線コネクタ 274"/>
        <xdr:cNvCxnSpPr/>
      </xdr:nvCxnSpPr>
      <xdr:spPr>
        <a:xfrm>
          <a:off x="762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105427</xdr:rowOff>
    </xdr:from>
    <xdr:ext cx="403059" cy="259045"/>
    <xdr:sp macro="" textlink="">
      <xdr:nvSpPr>
        <xdr:cNvPr id="276" name="テキスト ボックス 275"/>
        <xdr:cNvSpPr txBox="1"/>
      </xdr:nvSpPr>
      <xdr:spPr>
        <a:xfrm>
          <a:off x="358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277" name="直線コネクタ 276"/>
        <xdr:cNvCxnSpPr/>
      </xdr:nvCxnSpPr>
      <xdr:spPr>
        <a:xfrm>
          <a:off x="762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278" name="テキスト ボックス 277"/>
        <xdr:cNvSpPr txBox="1"/>
      </xdr:nvSpPr>
      <xdr:spPr>
        <a:xfrm>
          <a:off x="358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279" name="直線コネクタ 278"/>
        <xdr:cNvCxnSpPr/>
      </xdr:nvCxnSpPr>
      <xdr:spPr>
        <a:xfrm>
          <a:off x="762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29227</xdr:rowOff>
    </xdr:from>
    <xdr:ext cx="403059" cy="259045"/>
    <xdr:sp macro="" textlink="">
      <xdr:nvSpPr>
        <xdr:cNvPr id="280" name="テキスト ボックス 279"/>
        <xdr:cNvSpPr txBox="1"/>
      </xdr:nvSpPr>
      <xdr:spPr>
        <a:xfrm>
          <a:off x="358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281" name="直線コネクタ 280"/>
        <xdr:cNvCxnSpPr/>
      </xdr:nvCxnSpPr>
      <xdr:spPr>
        <a:xfrm>
          <a:off x="762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162577</xdr:rowOff>
    </xdr:from>
    <xdr:ext cx="403059" cy="259045"/>
    <xdr:sp macro="" textlink="">
      <xdr:nvSpPr>
        <xdr:cNvPr id="282" name="テキスト ボックス 281"/>
        <xdr:cNvSpPr txBox="1"/>
      </xdr:nvSpPr>
      <xdr:spPr>
        <a:xfrm>
          <a:off x="358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3" name="直線コネクタ 282"/>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74</xdr:row>
      <xdr:rowOff>124477</xdr:rowOff>
    </xdr:from>
    <xdr:ext cx="338939" cy="259045"/>
    <xdr:sp macro="" textlink="">
      <xdr:nvSpPr>
        <xdr:cNvPr id="284" name="テキスト ボックス 283"/>
        <xdr:cNvSpPr txBox="1"/>
      </xdr:nvSpPr>
      <xdr:spPr>
        <a:xfrm>
          <a:off x="423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5" name="【福祉施設】&#10;有形固定資産減価償却率グラフ枠"/>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78</xdr:row>
      <xdr:rowOff>120014</xdr:rowOff>
    </xdr:from>
    <xdr:to>
      <xdr:col>24</xdr:col>
      <xdr:colOff>62865</xdr:colOff>
      <xdr:row>86</xdr:row>
      <xdr:rowOff>114300</xdr:rowOff>
    </xdr:to>
    <xdr:cxnSp macro="">
      <xdr:nvCxnSpPr>
        <xdr:cNvPr id="286" name="直線コネクタ 285"/>
        <xdr:cNvCxnSpPr/>
      </xdr:nvCxnSpPr>
      <xdr:spPr>
        <a:xfrm flipV="1">
          <a:off x="4634865" y="13493114"/>
          <a:ext cx="0" cy="13658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118127</xdr:rowOff>
    </xdr:from>
    <xdr:ext cx="469744" cy="259045"/>
    <xdr:sp macro="" textlink="">
      <xdr:nvSpPr>
        <xdr:cNvPr id="287" name="【福祉施設】&#10;有形固定資産減価償却率最小値テキスト"/>
        <xdr:cNvSpPr txBox="1"/>
      </xdr:nvSpPr>
      <xdr:spPr>
        <a:xfrm>
          <a:off x="4673600" y="1486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114300</xdr:rowOff>
    </xdr:from>
    <xdr:to>
      <xdr:col>24</xdr:col>
      <xdr:colOff>152400</xdr:colOff>
      <xdr:row>86</xdr:row>
      <xdr:rowOff>114300</xdr:rowOff>
    </xdr:to>
    <xdr:cxnSp macro="">
      <xdr:nvCxnSpPr>
        <xdr:cNvPr id="288" name="直線コネクタ 287"/>
        <xdr:cNvCxnSpPr/>
      </xdr:nvCxnSpPr>
      <xdr:spPr>
        <a:xfrm>
          <a:off x="4546600" y="1485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77</xdr:row>
      <xdr:rowOff>66691</xdr:rowOff>
    </xdr:from>
    <xdr:ext cx="405111" cy="259045"/>
    <xdr:sp macro="" textlink="">
      <xdr:nvSpPr>
        <xdr:cNvPr id="289" name="【福祉施設】&#10;有形固定資産減価償却率最大値テキスト"/>
        <xdr:cNvSpPr txBox="1"/>
      </xdr:nvSpPr>
      <xdr:spPr>
        <a:xfrm>
          <a:off x="4673600" y="132683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120014</xdr:rowOff>
    </xdr:from>
    <xdr:to>
      <xdr:col>24</xdr:col>
      <xdr:colOff>152400</xdr:colOff>
      <xdr:row>78</xdr:row>
      <xdr:rowOff>120014</xdr:rowOff>
    </xdr:to>
    <xdr:cxnSp macro="">
      <xdr:nvCxnSpPr>
        <xdr:cNvPr id="290" name="直線コネクタ 289"/>
        <xdr:cNvCxnSpPr/>
      </xdr:nvCxnSpPr>
      <xdr:spPr>
        <a:xfrm>
          <a:off x="4546600" y="134931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81</xdr:row>
      <xdr:rowOff>158132</xdr:rowOff>
    </xdr:from>
    <xdr:ext cx="405111" cy="259045"/>
    <xdr:sp macro="" textlink="">
      <xdr:nvSpPr>
        <xdr:cNvPr id="291" name="【福祉施設】&#10;有形固定資産減価償却率平均値テキスト"/>
        <xdr:cNvSpPr txBox="1"/>
      </xdr:nvSpPr>
      <xdr:spPr>
        <a:xfrm>
          <a:off x="4673600" y="1404558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8255</xdr:rowOff>
    </xdr:from>
    <xdr:to>
      <xdr:col>24</xdr:col>
      <xdr:colOff>114300</xdr:colOff>
      <xdr:row>82</xdr:row>
      <xdr:rowOff>109855</xdr:rowOff>
    </xdr:to>
    <xdr:sp macro="" textlink="">
      <xdr:nvSpPr>
        <xdr:cNvPr id="292" name="フローチャート: 判断 291"/>
        <xdr:cNvSpPr/>
      </xdr:nvSpPr>
      <xdr:spPr>
        <a:xfrm>
          <a:off x="4584700" y="140671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81</xdr:row>
      <xdr:rowOff>153036</xdr:rowOff>
    </xdr:from>
    <xdr:to>
      <xdr:col>20</xdr:col>
      <xdr:colOff>38100</xdr:colOff>
      <xdr:row>82</xdr:row>
      <xdr:rowOff>83186</xdr:rowOff>
    </xdr:to>
    <xdr:sp macro="" textlink="">
      <xdr:nvSpPr>
        <xdr:cNvPr id="293" name="フローチャート: 判断 292"/>
        <xdr:cNvSpPr/>
      </xdr:nvSpPr>
      <xdr:spPr>
        <a:xfrm>
          <a:off x="3746500" y="140404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81</xdr:row>
      <xdr:rowOff>116839</xdr:rowOff>
    </xdr:from>
    <xdr:to>
      <xdr:col>15</xdr:col>
      <xdr:colOff>101600</xdr:colOff>
      <xdr:row>82</xdr:row>
      <xdr:rowOff>46989</xdr:rowOff>
    </xdr:to>
    <xdr:sp macro="" textlink="">
      <xdr:nvSpPr>
        <xdr:cNvPr id="294" name="フローチャート: 判断 293"/>
        <xdr:cNvSpPr/>
      </xdr:nvSpPr>
      <xdr:spPr>
        <a:xfrm>
          <a:off x="2857500" y="140042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81</xdr:row>
      <xdr:rowOff>67311</xdr:rowOff>
    </xdr:from>
    <xdr:to>
      <xdr:col>10</xdr:col>
      <xdr:colOff>165100</xdr:colOff>
      <xdr:row>81</xdr:row>
      <xdr:rowOff>168911</xdr:rowOff>
    </xdr:to>
    <xdr:sp macro="" textlink="">
      <xdr:nvSpPr>
        <xdr:cNvPr id="295" name="フローチャート: 判断 294"/>
        <xdr:cNvSpPr/>
      </xdr:nvSpPr>
      <xdr:spPr>
        <a:xfrm>
          <a:off x="1968500" y="139547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81</xdr:row>
      <xdr:rowOff>48261</xdr:rowOff>
    </xdr:from>
    <xdr:to>
      <xdr:col>6</xdr:col>
      <xdr:colOff>38100</xdr:colOff>
      <xdr:row>81</xdr:row>
      <xdr:rowOff>149861</xdr:rowOff>
    </xdr:to>
    <xdr:sp macro="" textlink="">
      <xdr:nvSpPr>
        <xdr:cNvPr id="296" name="フローチャート: 判断 295"/>
        <xdr:cNvSpPr/>
      </xdr:nvSpPr>
      <xdr:spPr>
        <a:xfrm>
          <a:off x="1079500" y="139357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7" name="テキスト ボックス 296"/>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98" name="テキスト ボックス 297"/>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299" name="テキスト ボックス 298"/>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0" name="テキスト ボックス 299"/>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1" name="テキスト ボックス 300"/>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81</xdr:row>
      <xdr:rowOff>48261</xdr:rowOff>
    </xdr:from>
    <xdr:to>
      <xdr:col>24</xdr:col>
      <xdr:colOff>114300</xdr:colOff>
      <xdr:row>81</xdr:row>
      <xdr:rowOff>149861</xdr:rowOff>
    </xdr:to>
    <xdr:sp macro="" textlink="">
      <xdr:nvSpPr>
        <xdr:cNvPr id="302" name="楕円 301"/>
        <xdr:cNvSpPr/>
      </xdr:nvSpPr>
      <xdr:spPr>
        <a:xfrm>
          <a:off x="4584700" y="13935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80</xdr:row>
      <xdr:rowOff>71138</xdr:rowOff>
    </xdr:from>
    <xdr:ext cx="405111" cy="259045"/>
    <xdr:sp macro="" textlink="">
      <xdr:nvSpPr>
        <xdr:cNvPr id="303" name="【福祉施設】&#10;有形固定資産減価償却率該当値テキスト"/>
        <xdr:cNvSpPr txBox="1"/>
      </xdr:nvSpPr>
      <xdr:spPr>
        <a:xfrm>
          <a:off x="4673600" y="137871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82</xdr:row>
      <xdr:rowOff>8255</xdr:rowOff>
    </xdr:from>
    <xdr:to>
      <xdr:col>20</xdr:col>
      <xdr:colOff>38100</xdr:colOff>
      <xdr:row>82</xdr:row>
      <xdr:rowOff>109855</xdr:rowOff>
    </xdr:to>
    <xdr:sp macro="" textlink="">
      <xdr:nvSpPr>
        <xdr:cNvPr id="304" name="楕円 303"/>
        <xdr:cNvSpPr/>
      </xdr:nvSpPr>
      <xdr:spPr>
        <a:xfrm>
          <a:off x="3746500" y="140671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81</xdr:row>
      <xdr:rowOff>99061</xdr:rowOff>
    </xdr:from>
    <xdr:to>
      <xdr:col>24</xdr:col>
      <xdr:colOff>63500</xdr:colOff>
      <xdr:row>82</xdr:row>
      <xdr:rowOff>59055</xdr:rowOff>
    </xdr:to>
    <xdr:cxnSp macro="">
      <xdr:nvCxnSpPr>
        <xdr:cNvPr id="305" name="直線コネクタ 304"/>
        <xdr:cNvCxnSpPr/>
      </xdr:nvCxnSpPr>
      <xdr:spPr>
        <a:xfrm flipV="1">
          <a:off x="3797300" y="13986511"/>
          <a:ext cx="838200" cy="1314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81</xdr:row>
      <xdr:rowOff>124461</xdr:rowOff>
    </xdr:from>
    <xdr:to>
      <xdr:col>15</xdr:col>
      <xdr:colOff>101600</xdr:colOff>
      <xdr:row>82</xdr:row>
      <xdr:rowOff>54611</xdr:rowOff>
    </xdr:to>
    <xdr:sp macro="" textlink="">
      <xdr:nvSpPr>
        <xdr:cNvPr id="306" name="楕円 305"/>
        <xdr:cNvSpPr/>
      </xdr:nvSpPr>
      <xdr:spPr>
        <a:xfrm>
          <a:off x="2857500" y="140119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82</xdr:row>
      <xdr:rowOff>3811</xdr:rowOff>
    </xdr:from>
    <xdr:to>
      <xdr:col>19</xdr:col>
      <xdr:colOff>177800</xdr:colOff>
      <xdr:row>82</xdr:row>
      <xdr:rowOff>59055</xdr:rowOff>
    </xdr:to>
    <xdr:cxnSp macro="">
      <xdr:nvCxnSpPr>
        <xdr:cNvPr id="307" name="直線コネクタ 306"/>
        <xdr:cNvCxnSpPr/>
      </xdr:nvCxnSpPr>
      <xdr:spPr>
        <a:xfrm>
          <a:off x="2908300" y="14062711"/>
          <a:ext cx="889000" cy="552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81</xdr:row>
      <xdr:rowOff>147320</xdr:rowOff>
    </xdr:from>
    <xdr:to>
      <xdr:col>10</xdr:col>
      <xdr:colOff>165100</xdr:colOff>
      <xdr:row>82</xdr:row>
      <xdr:rowOff>77470</xdr:rowOff>
    </xdr:to>
    <xdr:sp macro="" textlink="">
      <xdr:nvSpPr>
        <xdr:cNvPr id="308" name="楕円 307"/>
        <xdr:cNvSpPr/>
      </xdr:nvSpPr>
      <xdr:spPr>
        <a:xfrm>
          <a:off x="1968500" y="14034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82</xdr:row>
      <xdr:rowOff>3811</xdr:rowOff>
    </xdr:from>
    <xdr:to>
      <xdr:col>15</xdr:col>
      <xdr:colOff>50800</xdr:colOff>
      <xdr:row>82</xdr:row>
      <xdr:rowOff>26670</xdr:rowOff>
    </xdr:to>
    <xdr:cxnSp macro="">
      <xdr:nvCxnSpPr>
        <xdr:cNvPr id="309" name="直線コネクタ 308"/>
        <xdr:cNvCxnSpPr/>
      </xdr:nvCxnSpPr>
      <xdr:spPr>
        <a:xfrm flipV="1">
          <a:off x="2019300" y="14062711"/>
          <a:ext cx="8890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82</xdr:row>
      <xdr:rowOff>8255</xdr:rowOff>
    </xdr:from>
    <xdr:to>
      <xdr:col>6</xdr:col>
      <xdr:colOff>38100</xdr:colOff>
      <xdr:row>82</xdr:row>
      <xdr:rowOff>109855</xdr:rowOff>
    </xdr:to>
    <xdr:sp macro="" textlink="">
      <xdr:nvSpPr>
        <xdr:cNvPr id="310" name="楕円 309"/>
        <xdr:cNvSpPr/>
      </xdr:nvSpPr>
      <xdr:spPr>
        <a:xfrm>
          <a:off x="1079500" y="140671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82</xdr:row>
      <xdr:rowOff>26670</xdr:rowOff>
    </xdr:from>
    <xdr:to>
      <xdr:col>10</xdr:col>
      <xdr:colOff>114300</xdr:colOff>
      <xdr:row>82</xdr:row>
      <xdr:rowOff>59055</xdr:rowOff>
    </xdr:to>
    <xdr:cxnSp macro="">
      <xdr:nvCxnSpPr>
        <xdr:cNvPr id="311" name="直線コネクタ 310"/>
        <xdr:cNvCxnSpPr/>
      </xdr:nvCxnSpPr>
      <xdr:spPr>
        <a:xfrm flipV="1">
          <a:off x="1130300" y="14085570"/>
          <a:ext cx="889000" cy="32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80</xdr:row>
      <xdr:rowOff>99713</xdr:rowOff>
    </xdr:from>
    <xdr:ext cx="405111" cy="259045"/>
    <xdr:sp macro="" textlink="">
      <xdr:nvSpPr>
        <xdr:cNvPr id="312" name="n_1aveValue【福祉施設】&#10;有形固定資産減価償却率"/>
        <xdr:cNvSpPr txBox="1"/>
      </xdr:nvSpPr>
      <xdr:spPr>
        <a:xfrm>
          <a:off x="3582044" y="138157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80</xdr:row>
      <xdr:rowOff>63516</xdr:rowOff>
    </xdr:from>
    <xdr:ext cx="405111" cy="259045"/>
    <xdr:sp macro="" textlink="">
      <xdr:nvSpPr>
        <xdr:cNvPr id="313" name="n_2aveValue【福祉施設】&#10;有形固定資産減価償却率"/>
        <xdr:cNvSpPr txBox="1"/>
      </xdr:nvSpPr>
      <xdr:spPr>
        <a:xfrm>
          <a:off x="2705744" y="137795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80</xdr:row>
      <xdr:rowOff>13988</xdr:rowOff>
    </xdr:from>
    <xdr:ext cx="405111" cy="259045"/>
    <xdr:sp macro="" textlink="">
      <xdr:nvSpPr>
        <xdr:cNvPr id="314" name="n_3aveValue【福祉施設】&#10;有形固定資産減価償却率"/>
        <xdr:cNvSpPr txBox="1"/>
      </xdr:nvSpPr>
      <xdr:spPr>
        <a:xfrm>
          <a:off x="1816744" y="137299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79</xdr:row>
      <xdr:rowOff>166388</xdr:rowOff>
    </xdr:from>
    <xdr:ext cx="405111" cy="259045"/>
    <xdr:sp macro="" textlink="">
      <xdr:nvSpPr>
        <xdr:cNvPr id="315" name="n_4aveValue【福祉施設】&#10;有形固定資産減価償却率"/>
        <xdr:cNvSpPr txBox="1"/>
      </xdr:nvSpPr>
      <xdr:spPr>
        <a:xfrm>
          <a:off x="927744" y="137109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82</xdr:row>
      <xdr:rowOff>100982</xdr:rowOff>
    </xdr:from>
    <xdr:ext cx="405111" cy="259045"/>
    <xdr:sp macro="" textlink="">
      <xdr:nvSpPr>
        <xdr:cNvPr id="316" name="n_1mainValue【福祉施設】&#10;有形固定資産減価償却率"/>
        <xdr:cNvSpPr txBox="1"/>
      </xdr:nvSpPr>
      <xdr:spPr>
        <a:xfrm>
          <a:off x="3582044" y="141598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82</xdr:row>
      <xdr:rowOff>45738</xdr:rowOff>
    </xdr:from>
    <xdr:ext cx="405111" cy="259045"/>
    <xdr:sp macro="" textlink="">
      <xdr:nvSpPr>
        <xdr:cNvPr id="317" name="n_2mainValue【福祉施設】&#10;有形固定資産減価償却率"/>
        <xdr:cNvSpPr txBox="1"/>
      </xdr:nvSpPr>
      <xdr:spPr>
        <a:xfrm>
          <a:off x="2705744" y="141046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82</xdr:row>
      <xdr:rowOff>68597</xdr:rowOff>
    </xdr:from>
    <xdr:ext cx="405111" cy="259045"/>
    <xdr:sp macro="" textlink="">
      <xdr:nvSpPr>
        <xdr:cNvPr id="318" name="n_3mainValue【福祉施設】&#10;有形固定資産減価償却率"/>
        <xdr:cNvSpPr txBox="1"/>
      </xdr:nvSpPr>
      <xdr:spPr>
        <a:xfrm>
          <a:off x="1816744" y="141274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82</xdr:row>
      <xdr:rowOff>100982</xdr:rowOff>
    </xdr:from>
    <xdr:ext cx="405111" cy="259045"/>
    <xdr:sp macro="" textlink="">
      <xdr:nvSpPr>
        <xdr:cNvPr id="319" name="n_4mainValue【福祉施設】&#10;有形固定資産減価償却率"/>
        <xdr:cNvSpPr txBox="1"/>
      </xdr:nvSpPr>
      <xdr:spPr>
        <a:xfrm>
          <a:off x="927744" y="141598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0" name="正方形/長方形 319"/>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1" name="正方形/長方形 320"/>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2" name="正方形/長方形 321"/>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3" name="正方形/長方形 322"/>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4" name="正方形/長方形 323"/>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5" name="正方形/長方形 324"/>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6" name="正方形/長方形 325"/>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7" name="正方形/長方形 326"/>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28" name="テキスト ボックス 327"/>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29" name="直線コネクタ 328"/>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114300</xdr:rowOff>
    </xdr:from>
    <xdr:to>
      <xdr:col>59</xdr:col>
      <xdr:colOff>50800</xdr:colOff>
      <xdr:row>86</xdr:row>
      <xdr:rowOff>114300</xdr:rowOff>
    </xdr:to>
    <xdr:cxnSp macro="">
      <xdr:nvCxnSpPr>
        <xdr:cNvPr id="330" name="直線コネクタ 329"/>
        <xdr:cNvCxnSpPr/>
      </xdr:nvCxnSpPr>
      <xdr:spPr>
        <a:xfrm>
          <a:off x="6604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143527</xdr:rowOff>
    </xdr:from>
    <xdr:ext cx="467179" cy="259045"/>
    <xdr:sp macro="" textlink="">
      <xdr:nvSpPr>
        <xdr:cNvPr id="331" name="テキスト ボックス 330"/>
        <xdr:cNvSpPr txBox="1"/>
      </xdr:nvSpPr>
      <xdr:spPr>
        <a:xfrm>
          <a:off x="6136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84</xdr:row>
      <xdr:rowOff>76200</xdr:rowOff>
    </xdr:from>
    <xdr:to>
      <xdr:col>59</xdr:col>
      <xdr:colOff>50800</xdr:colOff>
      <xdr:row>84</xdr:row>
      <xdr:rowOff>76200</xdr:rowOff>
    </xdr:to>
    <xdr:cxnSp macro="">
      <xdr:nvCxnSpPr>
        <xdr:cNvPr id="332" name="直線コネクタ 331"/>
        <xdr:cNvCxnSpPr/>
      </xdr:nvCxnSpPr>
      <xdr:spPr>
        <a:xfrm>
          <a:off x="6604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83</xdr:row>
      <xdr:rowOff>105427</xdr:rowOff>
    </xdr:from>
    <xdr:ext cx="467179" cy="259045"/>
    <xdr:sp macro="" textlink="">
      <xdr:nvSpPr>
        <xdr:cNvPr id="333" name="テキスト ボックス 332"/>
        <xdr:cNvSpPr txBox="1"/>
      </xdr:nvSpPr>
      <xdr:spPr>
        <a:xfrm>
          <a:off x="6136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82</xdr:row>
      <xdr:rowOff>38100</xdr:rowOff>
    </xdr:from>
    <xdr:to>
      <xdr:col>59</xdr:col>
      <xdr:colOff>50800</xdr:colOff>
      <xdr:row>82</xdr:row>
      <xdr:rowOff>38100</xdr:rowOff>
    </xdr:to>
    <xdr:cxnSp macro="">
      <xdr:nvCxnSpPr>
        <xdr:cNvPr id="334" name="直線コネクタ 333"/>
        <xdr:cNvCxnSpPr/>
      </xdr:nvCxnSpPr>
      <xdr:spPr>
        <a:xfrm>
          <a:off x="6604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81</xdr:row>
      <xdr:rowOff>67327</xdr:rowOff>
    </xdr:from>
    <xdr:ext cx="467179" cy="259045"/>
    <xdr:sp macro="" textlink="">
      <xdr:nvSpPr>
        <xdr:cNvPr id="335" name="テキスト ボックス 334"/>
        <xdr:cNvSpPr txBox="1"/>
      </xdr:nvSpPr>
      <xdr:spPr>
        <a:xfrm>
          <a:off x="6136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0</xdr:rowOff>
    </xdr:from>
    <xdr:to>
      <xdr:col>59</xdr:col>
      <xdr:colOff>50800</xdr:colOff>
      <xdr:row>80</xdr:row>
      <xdr:rowOff>0</xdr:rowOff>
    </xdr:to>
    <xdr:cxnSp macro="">
      <xdr:nvCxnSpPr>
        <xdr:cNvPr id="336" name="直線コネクタ 335"/>
        <xdr:cNvCxnSpPr/>
      </xdr:nvCxnSpPr>
      <xdr:spPr>
        <a:xfrm>
          <a:off x="6604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79</xdr:row>
      <xdr:rowOff>29227</xdr:rowOff>
    </xdr:from>
    <xdr:ext cx="467179" cy="259045"/>
    <xdr:sp macro="" textlink="">
      <xdr:nvSpPr>
        <xdr:cNvPr id="337" name="テキスト ボックス 336"/>
        <xdr:cNvSpPr txBox="1"/>
      </xdr:nvSpPr>
      <xdr:spPr>
        <a:xfrm>
          <a:off x="6136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133350</xdr:rowOff>
    </xdr:from>
    <xdr:to>
      <xdr:col>59</xdr:col>
      <xdr:colOff>50800</xdr:colOff>
      <xdr:row>77</xdr:row>
      <xdr:rowOff>133350</xdr:rowOff>
    </xdr:to>
    <xdr:cxnSp macro="">
      <xdr:nvCxnSpPr>
        <xdr:cNvPr id="338" name="直線コネクタ 337"/>
        <xdr:cNvCxnSpPr/>
      </xdr:nvCxnSpPr>
      <xdr:spPr>
        <a:xfrm>
          <a:off x="6604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162577</xdr:rowOff>
    </xdr:from>
    <xdr:ext cx="467179" cy="259045"/>
    <xdr:sp macro="" textlink="">
      <xdr:nvSpPr>
        <xdr:cNvPr id="339" name="テキスト ボックス 338"/>
        <xdr:cNvSpPr txBox="1"/>
      </xdr:nvSpPr>
      <xdr:spPr>
        <a:xfrm>
          <a:off x="6136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40" name="直線コネクタ 339"/>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41" name="テキスト ボックス 340"/>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2" name="【福祉施設】&#10;一人当たり面積グラフ枠"/>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78</xdr:row>
      <xdr:rowOff>137161</xdr:rowOff>
    </xdr:from>
    <xdr:to>
      <xdr:col>54</xdr:col>
      <xdr:colOff>189865</xdr:colOff>
      <xdr:row>86</xdr:row>
      <xdr:rowOff>102870</xdr:rowOff>
    </xdr:to>
    <xdr:cxnSp macro="">
      <xdr:nvCxnSpPr>
        <xdr:cNvPr id="343" name="直線コネクタ 342"/>
        <xdr:cNvCxnSpPr/>
      </xdr:nvCxnSpPr>
      <xdr:spPr>
        <a:xfrm flipV="1">
          <a:off x="10476865" y="13510261"/>
          <a:ext cx="0" cy="133730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106697</xdr:rowOff>
    </xdr:from>
    <xdr:ext cx="469744" cy="259045"/>
    <xdr:sp macro="" textlink="">
      <xdr:nvSpPr>
        <xdr:cNvPr id="344" name="【福祉施設】&#10;一人当たり面積最小値テキスト"/>
        <xdr:cNvSpPr txBox="1"/>
      </xdr:nvSpPr>
      <xdr:spPr>
        <a:xfrm>
          <a:off x="10515600" y="148513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102870</xdr:rowOff>
    </xdr:from>
    <xdr:to>
      <xdr:col>55</xdr:col>
      <xdr:colOff>88900</xdr:colOff>
      <xdr:row>86</xdr:row>
      <xdr:rowOff>102870</xdr:rowOff>
    </xdr:to>
    <xdr:cxnSp macro="">
      <xdr:nvCxnSpPr>
        <xdr:cNvPr id="345" name="直線コネクタ 344"/>
        <xdr:cNvCxnSpPr/>
      </xdr:nvCxnSpPr>
      <xdr:spPr>
        <a:xfrm>
          <a:off x="10388600" y="148475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77</xdr:row>
      <xdr:rowOff>83838</xdr:rowOff>
    </xdr:from>
    <xdr:ext cx="469744" cy="259045"/>
    <xdr:sp macro="" textlink="">
      <xdr:nvSpPr>
        <xdr:cNvPr id="346" name="【福祉施設】&#10;一人当たり面積最大値テキスト"/>
        <xdr:cNvSpPr txBox="1"/>
      </xdr:nvSpPr>
      <xdr:spPr>
        <a:xfrm>
          <a:off x="10515600" y="132854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137161</xdr:rowOff>
    </xdr:from>
    <xdr:to>
      <xdr:col>55</xdr:col>
      <xdr:colOff>88900</xdr:colOff>
      <xdr:row>78</xdr:row>
      <xdr:rowOff>137161</xdr:rowOff>
    </xdr:to>
    <xdr:cxnSp macro="">
      <xdr:nvCxnSpPr>
        <xdr:cNvPr id="347" name="直線コネクタ 346"/>
        <xdr:cNvCxnSpPr/>
      </xdr:nvCxnSpPr>
      <xdr:spPr>
        <a:xfrm>
          <a:off x="10388600" y="135102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83</xdr:row>
      <xdr:rowOff>140988</xdr:rowOff>
    </xdr:from>
    <xdr:ext cx="469744" cy="259045"/>
    <xdr:sp macro="" textlink="">
      <xdr:nvSpPr>
        <xdr:cNvPr id="348" name="【福祉施設】&#10;一人当たり面積平均値テキスト"/>
        <xdr:cNvSpPr txBox="1"/>
      </xdr:nvSpPr>
      <xdr:spPr>
        <a:xfrm>
          <a:off x="10515600" y="1437133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162561</xdr:rowOff>
    </xdr:from>
    <xdr:to>
      <xdr:col>55</xdr:col>
      <xdr:colOff>50800</xdr:colOff>
      <xdr:row>84</xdr:row>
      <xdr:rowOff>92711</xdr:rowOff>
    </xdr:to>
    <xdr:sp macro="" textlink="">
      <xdr:nvSpPr>
        <xdr:cNvPr id="349" name="フローチャート: 判断 348"/>
        <xdr:cNvSpPr/>
      </xdr:nvSpPr>
      <xdr:spPr>
        <a:xfrm>
          <a:off x="10426700" y="143929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83</xdr:row>
      <xdr:rowOff>154939</xdr:rowOff>
    </xdr:from>
    <xdr:to>
      <xdr:col>50</xdr:col>
      <xdr:colOff>165100</xdr:colOff>
      <xdr:row>84</xdr:row>
      <xdr:rowOff>85089</xdr:rowOff>
    </xdr:to>
    <xdr:sp macro="" textlink="">
      <xdr:nvSpPr>
        <xdr:cNvPr id="350" name="フローチャート: 判断 349"/>
        <xdr:cNvSpPr/>
      </xdr:nvSpPr>
      <xdr:spPr>
        <a:xfrm>
          <a:off x="9588500" y="143852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83</xdr:row>
      <xdr:rowOff>135889</xdr:rowOff>
    </xdr:from>
    <xdr:to>
      <xdr:col>46</xdr:col>
      <xdr:colOff>38100</xdr:colOff>
      <xdr:row>84</xdr:row>
      <xdr:rowOff>66039</xdr:rowOff>
    </xdr:to>
    <xdr:sp macro="" textlink="">
      <xdr:nvSpPr>
        <xdr:cNvPr id="351" name="フローチャート: 判断 350"/>
        <xdr:cNvSpPr/>
      </xdr:nvSpPr>
      <xdr:spPr>
        <a:xfrm>
          <a:off x="8699500" y="143662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83</xdr:row>
      <xdr:rowOff>147320</xdr:rowOff>
    </xdr:from>
    <xdr:to>
      <xdr:col>41</xdr:col>
      <xdr:colOff>101600</xdr:colOff>
      <xdr:row>84</xdr:row>
      <xdr:rowOff>77470</xdr:rowOff>
    </xdr:to>
    <xdr:sp macro="" textlink="">
      <xdr:nvSpPr>
        <xdr:cNvPr id="352" name="フローチャート: 判断 351"/>
        <xdr:cNvSpPr/>
      </xdr:nvSpPr>
      <xdr:spPr>
        <a:xfrm>
          <a:off x="7810500" y="14377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83</xdr:row>
      <xdr:rowOff>162561</xdr:rowOff>
    </xdr:from>
    <xdr:to>
      <xdr:col>36</xdr:col>
      <xdr:colOff>165100</xdr:colOff>
      <xdr:row>84</xdr:row>
      <xdr:rowOff>92711</xdr:rowOff>
    </xdr:to>
    <xdr:sp macro="" textlink="">
      <xdr:nvSpPr>
        <xdr:cNvPr id="353" name="フローチャート: 判断 352"/>
        <xdr:cNvSpPr/>
      </xdr:nvSpPr>
      <xdr:spPr>
        <a:xfrm>
          <a:off x="6921500" y="143929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4" name="テキスト ボックス 353"/>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5" name="テキスト ボックス 354"/>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6" name="テキスト ボックス 355"/>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7" name="テキスト ボックス 356"/>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58" name="テキスト ボックス 357"/>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81</xdr:row>
      <xdr:rowOff>33020</xdr:rowOff>
    </xdr:from>
    <xdr:to>
      <xdr:col>55</xdr:col>
      <xdr:colOff>50800</xdr:colOff>
      <xdr:row>81</xdr:row>
      <xdr:rowOff>134620</xdr:rowOff>
    </xdr:to>
    <xdr:sp macro="" textlink="">
      <xdr:nvSpPr>
        <xdr:cNvPr id="359" name="楕円 358"/>
        <xdr:cNvSpPr/>
      </xdr:nvSpPr>
      <xdr:spPr>
        <a:xfrm>
          <a:off x="10426700" y="13920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80</xdr:row>
      <xdr:rowOff>55897</xdr:rowOff>
    </xdr:from>
    <xdr:ext cx="469744" cy="259045"/>
    <xdr:sp macro="" textlink="">
      <xdr:nvSpPr>
        <xdr:cNvPr id="360" name="【福祉施設】&#10;一人当たり面積該当値テキスト"/>
        <xdr:cNvSpPr txBox="1"/>
      </xdr:nvSpPr>
      <xdr:spPr>
        <a:xfrm>
          <a:off x="10515600" y="137718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81</xdr:row>
      <xdr:rowOff>109220</xdr:rowOff>
    </xdr:from>
    <xdr:to>
      <xdr:col>50</xdr:col>
      <xdr:colOff>165100</xdr:colOff>
      <xdr:row>82</xdr:row>
      <xdr:rowOff>39370</xdr:rowOff>
    </xdr:to>
    <xdr:sp macro="" textlink="">
      <xdr:nvSpPr>
        <xdr:cNvPr id="361" name="楕円 360"/>
        <xdr:cNvSpPr/>
      </xdr:nvSpPr>
      <xdr:spPr>
        <a:xfrm>
          <a:off x="9588500" y="13996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81</xdr:row>
      <xdr:rowOff>83820</xdr:rowOff>
    </xdr:from>
    <xdr:to>
      <xdr:col>55</xdr:col>
      <xdr:colOff>0</xdr:colOff>
      <xdr:row>81</xdr:row>
      <xdr:rowOff>160020</xdr:rowOff>
    </xdr:to>
    <xdr:cxnSp macro="">
      <xdr:nvCxnSpPr>
        <xdr:cNvPr id="362" name="直線コネクタ 361"/>
        <xdr:cNvCxnSpPr/>
      </xdr:nvCxnSpPr>
      <xdr:spPr>
        <a:xfrm flipV="1">
          <a:off x="9639300" y="1397127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81</xdr:row>
      <xdr:rowOff>120650</xdr:rowOff>
    </xdr:from>
    <xdr:to>
      <xdr:col>46</xdr:col>
      <xdr:colOff>38100</xdr:colOff>
      <xdr:row>82</xdr:row>
      <xdr:rowOff>50800</xdr:rowOff>
    </xdr:to>
    <xdr:sp macro="" textlink="">
      <xdr:nvSpPr>
        <xdr:cNvPr id="363" name="楕円 362"/>
        <xdr:cNvSpPr/>
      </xdr:nvSpPr>
      <xdr:spPr>
        <a:xfrm>
          <a:off x="8699500" y="140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81</xdr:row>
      <xdr:rowOff>160020</xdr:rowOff>
    </xdr:from>
    <xdr:to>
      <xdr:col>50</xdr:col>
      <xdr:colOff>114300</xdr:colOff>
      <xdr:row>82</xdr:row>
      <xdr:rowOff>0</xdr:rowOff>
    </xdr:to>
    <xdr:cxnSp macro="">
      <xdr:nvCxnSpPr>
        <xdr:cNvPr id="364" name="直線コネクタ 363"/>
        <xdr:cNvCxnSpPr/>
      </xdr:nvCxnSpPr>
      <xdr:spPr>
        <a:xfrm flipV="1">
          <a:off x="8750300" y="1404747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81</xdr:row>
      <xdr:rowOff>93980</xdr:rowOff>
    </xdr:from>
    <xdr:to>
      <xdr:col>41</xdr:col>
      <xdr:colOff>101600</xdr:colOff>
      <xdr:row>82</xdr:row>
      <xdr:rowOff>24130</xdr:rowOff>
    </xdr:to>
    <xdr:sp macro="" textlink="">
      <xdr:nvSpPr>
        <xdr:cNvPr id="365" name="楕円 364"/>
        <xdr:cNvSpPr/>
      </xdr:nvSpPr>
      <xdr:spPr>
        <a:xfrm>
          <a:off x="7810500" y="13981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81</xdr:row>
      <xdr:rowOff>144780</xdr:rowOff>
    </xdr:from>
    <xdr:to>
      <xdr:col>45</xdr:col>
      <xdr:colOff>177800</xdr:colOff>
      <xdr:row>82</xdr:row>
      <xdr:rowOff>0</xdr:rowOff>
    </xdr:to>
    <xdr:cxnSp macro="">
      <xdr:nvCxnSpPr>
        <xdr:cNvPr id="366" name="直線コネクタ 365"/>
        <xdr:cNvCxnSpPr/>
      </xdr:nvCxnSpPr>
      <xdr:spPr>
        <a:xfrm>
          <a:off x="7861300" y="14032230"/>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80</xdr:row>
      <xdr:rowOff>139700</xdr:rowOff>
    </xdr:from>
    <xdr:to>
      <xdr:col>36</xdr:col>
      <xdr:colOff>165100</xdr:colOff>
      <xdr:row>81</xdr:row>
      <xdr:rowOff>69850</xdr:rowOff>
    </xdr:to>
    <xdr:sp macro="" textlink="">
      <xdr:nvSpPr>
        <xdr:cNvPr id="367" name="楕円 366"/>
        <xdr:cNvSpPr/>
      </xdr:nvSpPr>
      <xdr:spPr>
        <a:xfrm>
          <a:off x="6921500" y="13855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81</xdr:row>
      <xdr:rowOff>19050</xdr:rowOff>
    </xdr:from>
    <xdr:to>
      <xdr:col>41</xdr:col>
      <xdr:colOff>50800</xdr:colOff>
      <xdr:row>81</xdr:row>
      <xdr:rowOff>144780</xdr:rowOff>
    </xdr:to>
    <xdr:cxnSp macro="">
      <xdr:nvCxnSpPr>
        <xdr:cNvPr id="368" name="直線コネクタ 367"/>
        <xdr:cNvCxnSpPr/>
      </xdr:nvCxnSpPr>
      <xdr:spPr>
        <a:xfrm>
          <a:off x="6972300" y="13906500"/>
          <a:ext cx="889000" cy="1257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84</xdr:row>
      <xdr:rowOff>76216</xdr:rowOff>
    </xdr:from>
    <xdr:ext cx="469744" cy="259045"/>
    <xdr:sp macro="" textlink="">
      <xdr:nvSpPr>
        <xdr:cNvPr id="369" name="n_1aveValue【福祉施設】&#10;一人当たり面積"/>
        <xdr:cNvSpPr txBox="1"/>
      </xdr:nvSpPr>
      <xdr:spPr>
        <a:xfrm>
          <a:off x="9391727" y="144780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84</xdr:row>
      <xdr:rowOff>57166</xdr:rowOff>
    </xdr:from>
    <xdr:ext cx="469744" cy="259045"/>
    <xdr:sp macro="" textlink="">
      <xdr:nvSpPr>
        <xdr:cNvPr id="370" name="n_2aveValue【福祉施設】&#10;一人当たり面積"/>
        <xdr:cNvSpPr txBox="1"/>
      </xdr:nvSpPr>
      <xdr:spPr>
        <a:xfrm>
          <a:off x="8515427" y="144589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84</xdr:row>
      <xdr:rowOff>68597</xdr:rowOff>
    </xdr:from>
    <xdr:ext cx="469744" cy="259045"/>
    <xdr:sp macro="" textlink="">
      <xdr:nvSpPr>
        <xdr:cNvPr id="371" name="n_3aveValue【福祉施設】&#10;一人当たり面積"/>
        <xdr:cNvSpPr txBox="1"/>
      </xdr:nvSpPr>
      <xdr:spPr>
        <a:xfrm>
          <a:off x="7626427" y="144703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84</xdr:row>
      <xdr:rowOff>83838</xdr:rowOff>
    </xdr:from>
    <xdr:ext cx="469744" cy="259045"/>
    <xdr:sp macro="" textlink="">
      <xdr:nvSpPr>
        <xdr:cNvPr id="372" name="n_4aveValue【福祉施設】&#10;一人当たり面積"/>
        <xdr:cNvSpPr txBox="1"/>
      </xdr:nvSpPr>
      <xdr:spPr>
        <a:xfrm>
          <a:off x="6737427" y="144856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80</xdr:row>
      <xdr:rowOff>55897</xdr:rowOff>
    </xdr:from>
    <xdr:ext cx="469744" cy="259045"/>
    <xdr:sp macro="" textlink="">
      <xdr:nvSpPr>
        <xdr:cNvPr id="373" name="n_1mainValue【福祉施設】&#10;一人当たり面積"/>
        <xdr:cNvSpPr txBox="1"/>
      </xdr:nvSpPr>
      <xdr:spPr>
        <a:xfrm>
          <a:off x="9391727" y="137718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80</xdr:row>
      <xdr:rowOff>67327</xdr:rowOff>
    </xdr:from>
    <xdr:ext cx="469744" cy="259045"/>
    <xdr:sp macro="" textlink="">
      <xdr:nvSpPr>
        <xdr:cNvPr id="374" name="n_2mainValue【福祉施設】&#10;一人当たり面積"/>
        <xdr:cNvSpPr txBox="1"/>
      </xdr:nvSpPr>
      <xdr:spPr>
        <a:xfrm>
          <a:off x="8515427" y="137833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80</xdr:row>
      <xdr:rowOff>40657</xdr:rowOff>
    </xdr:from>
    <xdr:ext cx="469744" cy="259045"/>
    <xdr:sp macro="" textlink="">
      <xdr:nvSpPr>
        <xdr:cNvPr id="375" name="n_3mainValue【福祉施設】&#10;一人当たり面積"/>
        <xdr:cNvSpPr txBox="1"/>
      </xdr:nvSpPr>
      <xdr:spPr>
        <a:xfrm>
          <a:off x="7626427" y="137566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79</xdr:row>
      <xdr:rowOff>86377</xdr:rowOff>
    </xdr:from>
    <xdr:ext cx="469744" cy="259045"/>
    <xdr:sp macro="" textlink="">
      <xdr:nvSpPr>
        <xdr:cNvPr id="376" name="n_4mainValue【福祉施設】&#10;一人当たり面積"/>
        <xdr:cNvSpPr txBox="1"/>
      </xdr:nvSpPr>
      <xdr:spPr>
        <a:xfrm>
          <a:off x="6737427" y="13630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7" name="正方形/長方形 376"/>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78" name="正方形/長方形 377"/>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79" name="正方形/長方形 378"/>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80" name="正方形/長方形 379"/>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1" name="正方形/長方形 380"/>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2" name="正方形/長方形 381"/>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3" name="正方形/長方形 382"/>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4" name="正方形/長方形 383"/>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85" name="テキスト ボックス 384"/>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86" name="直線コネクタ 385"/>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87" name="テキスト ボックス 386"/>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109</xdr:row>
      <xdr:rowOff>35379</xdr:rowOff>
    </xdr:from>
    <xdr:to>
      <xdr:col>28</xdr:col>
      <xdr:colOff>114300</xdr:colOff>
      <xdr:row>109</xdr:row>
      <xdr:rowOff>35379</xdr:rowOff>
    </xdr:to>
    <xdr:cxnSp macro="">
      <xdr:nvCxnSpPr>
        <xdr:cNvPr id="388" name="直線コネクタ 387"/>
        <xdr:cNvCxnSpPr/>
      </xdr:nvCxnSpPr>
      <xdr:spPr>
        <a:xfrm>
          <a:off x="762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64606</xdr:rowOff>
    </xdr:from>
    <xdr:ext cx="467179" cy="259045"/>
    <xdr:sp macro="" textlink="">
      <xdr:nvSpPr>
        <xdr:cNvPr id="389" name="テキスト ボックス 388"/>
        <xdr:cNvSpPr txBox="1"/>
      </xdr:nvSpPr>
      <xdr:spPr>
        <a:xfrm>
          <a:off x="294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107</xdr:row>
      <xdr:rowOff>51707</xdr:rowOff>
    </xdr:from>
    <xdr:to>
      <xdr:col>28</xdr:col>
      <xdr:colOff>114300</xdr:colOff>
      <xdr:row>107</xdr:row>
      <xdr:rowOff>51707</xdr:rowOff>
    </xdr:to>
    <xdr:cxnSp macro="">
      <xdr:nvCxnSpPr>
        <xdr:cNvPr id="390" name="直線コネクタ 389"/>
        <xdr:cNvCxnSpPr/>
      </xdr:nvCxnSpPr>
      <xdr:spPr>
        <a:xfrm>
          <a:off x="762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106</xdr:row>
      <xdr:rowOff>80934</xdr:rowOff>
    </xdr:from>
    <xdr:ext cx="403059" cy="259045"/>
    <xdr:sp macro="" textlink="">
      <xdr:nvSpPr>
        <xdr:cNvPr id="391" name="テキスト ボックス 390"/>
        <xdr:cNvSpPr txBox="1"/>
      </xdr:nvSpPr>
      <xdr:spPr>
        <a:xfrm>
          <a:off x="358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105</xdr:row>
      <xdr:rowOff>68036</xdr:rowOff>
    </xdr:from>
    <xdr:to>
      <xdr:col>28</xdr:col>
      <xdr:colOff>114300</xdr:colOff>
      <xdr:row>105</xdr:row>
      <xdr:rowOff>68036</xdr:rowOff>
    </xdr:to>
    <xdr:cxnSp macro="">
      <xdr:nvCxnSpPr>
        <xdr:cNvPr id="392" name="直線コネクタ 391"/>
        <xdr:cNvCxnSpPr/>
      </xdr:nvCxnSpPr>
      <xdr:spPr>
        <a:xfrm>
          <a:off x="762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104</xdr:row>
      <xdr:rowOff>97263</xdr:rowOff>
    </xdr:from>
    <xdr:ext cx="403059" cy="259045"/>
    <xdr:sp macro="" textlink="">
      <xdr:nvSpPr>
        <xdr:cNvPr id="393" name="テキスト ボックス 392"/>
        <xdr:cNvSpPr txBox="1"/>
      </xdr:nvSpPr>
      <xdr:spPr>
        <a:xfrm>
          <a:off x="358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84364</xdr:rowOff>
    </xdr:from>
    <xdr:to>
      <xdr:col>28</xdr:col>
      <xdr:colOff>114300</xdr:colOff>
      <xdr:row>103</xdr:row>
      <xdr:rowOff>84364</xdr:rowOff>
    </xdr:to>
    <xdr:cxnSp macro="">
      <xdr:nvCxnSpPr>
        <xdr:cNvPr id="394" name="直線コネクタ 393"/>
        <xdr:cNvCxnSpPr/>
      </xdr:nvCxnSpPr>
      <xdr:spPr>
        <a:xfrm>
          <a:off x="762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102</xdr:row>
      <xdr:rowOff>113591</xdr:rowOff>
    </xdr:from>
    <xdr:ext cx="403059" cy="259045"/>
    <xdr:sp macro="" textlink="">
      <xdr:nvSpPr>
        <xdr:cNvPr id="395" name="テキスト ボックス 394"/>
        <xdr:cNvSpPr txBox="1"/>
      </xdr:nvSpPr>
      <xdr:spPr>
        <a:xfrm>
          <a:off x="358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100693</xdr:rowOff>
    </xdr:from>
    <xdr:to>
      <xdr:col>28</xdr:col>
      <xdr:colOff>114300</xdr:colOff>
      <xdr:row>101</xdr:row>
      <xdr:rowOff>100693</xdr:rowOff>
    </xdr:to>
    <xdr:cxnSp macro="">
      <xdr:nvCxnSpPr>
        <xdr:cNvPr id="396" name="直線コネクタ 395"/>
        <xdr:cNvCxnSpPr/>
      </xdr:nvCxnSpPr>
      <xdr:spPr>
        <a:xfrm>
          <a:off x="762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100</xdr:row>
      <xdr:rowOff>129920</xdr:rowOff>
    </xdr:from>
    <xdr:ext cx="403059" cy="259045"/>
    <xdr:sp macro="" textlink="">
      <xdr:nvSpPr>
        <xdr:cNvPr id="397" name="テキスト ボックス 396"/>
        <xdr:cNvSpPr txBox="1"/>
      </xdr:nvSpPr>
      <xdr:spPr>
        <a:xfrm>
          <a:off x="358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117021</xdr:rowOff>
    </xdr:from>
    <xdr:to>
      <xdr:col>28</xdr:col>
      <xdr:colOff>114300</xdr:colOff>
      <xdr:row>99</xdr:row>
      <xdr:rowOff>117021</xdr:rowOff>
    </xdr:to>
    <xdr:cxnSp macro="">
      <xdr:nvCxnSpPr>
        <xdr:cNvPr id="398" name="直線コネクタ 397"/>
        <xdr:cNvCxnSpPr/>
      </xdr:nvCxnSpPr>
      <xdr:spPr>
        <a:xfrm>
          <a:off x="762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98</xdr:row>
      <xdr:rowOff>146248</xdr:rowOff>
    </xdr:from>
    <xdr:ext cx="338939" cy="259045"/>
    <xdr:sp macro="" textlink="">
      <xdr:nvSpPr>
        <xdr:cNvPr id="399" name="テキスト ボックス 398"/>
        <xdr:cNvSpPr txBox="1"/>
      </xdr:nvSpPr>
      <xdr:spPr>
        <a:xfrm>
          <a:off x="423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400" name="直線コネクタ 399"/>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97</xdr:row>
      <xdr:rowOff>133350</xdr:rowOff>
    </xdr:from>
    <xdr:to>
      <xdr:col>28</xdr:col>
      <xdr:colOff>152400</xdr:colOff>
      <xdr:row>111</xdr:row>
      <xdr:rowOff>19050</xdr:rowOff>
    </xdr:to>
    <xdr:sp macro="" textlink="">
      <xdr:nvSpPr>
        <xdr:cNvPr id="401" name="【市民会館】&#10;有形固定資産減価償却率グラフ枠"/>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100</xdr:row>
      <xdr:rowOff>130084</xdr:rowOff>
    </xdr:from>
    <xdr:to>
      <xdr:col>24</xdr:col>
      <xdr:colOff>62865</xdr:colOff>
      <xdr:row>109</xdr:row>
      <xdr:rowOff>35379</xdr:rowOff>
    </xdr:to>
    <xdr:cxnSp macro="">
      <xdr:nvCxnSpPr>
        <xdr:cNvPr id="402" name="直線コネクタ 401"/>
        <xdr:cNvCxnSpPr/>
      </xdr:nvCxnSpPr>
      <xdr:spPr>
        <a:xfrm flipV="1">
          <a:off x="4634865" y="17275084"/>
          <a:ext cx="0" cy="14483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109</xdr:row>
      <xdr:rowOff>39206</xdr:rowOff>
    </xdr:from>
    <xdr:ext cx="469744" cy="259045"/>
    <xdr:sp macro="" textlink="">
      <xdr:nvSpPr>
        <xdr:cNvPr id="403" name="【市民会館】&#10;有形固定資産減価償却率最小値テキスト"/>
        <xdr:cNvSpPr txBox="1"/>
      </xdr:nvSpPr>
      <xdr:spPr>
        <a:xfrm>
          <a:off x="4673600" y="1872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109</xdr:row>
      <xdr:rowOff>35379</xdr:rowOff>
    </xdr:from>
    <xdr:to>
      <xdr:col>24</xdr:col>
      <xdr:colOff>152400</xdr:colOff>
      <xdr:row>109</xdr:row>
      <xdr:rowOff>35379</xdr:rowOff>
    </xdr:to>
    <xdr:cxnSp macro="">
      <xdr:nvCxnSpPr>
        <xdr:cNvPr id="404" name="直線コネクタ 403"/>
        <xdr:cNvCxnSpPr/>
      </xdr:nvCxnSpPr>
      <xdr:spPr>
        <a:xfrm>
          <a:off x="4546600" y="1872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99</xdr:row>
      <xdr:rowOff>76761</xdr:rowOff>
    </xdr:from>
    <xdr:ext cx="405111" cy="259045"/>
    <xdr:sp macro="" textlink="">
      <xdr:nvSpPr>
        <xdr:cNvPr id="405" name="【市民会館】&#10;有形固定資産減価償却率最大値テキスト"/>
        <xdr:cNvSpPr txBox="1"/>
      </xdr:nvSpPr>
      <xdr:spPr>
        <a:xfrm>
          <a:off x="4673600" y="170503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100</xdr:row>
      <xdr:rowOff>130084</xdr:rowOff>
    </xdr:from>
    <xdr:to>
      <xdr:col>24</xdr:col>
      <xdr:colOff>152400</xdr:colOff>
      <xdr:row>100</xdr:row>
      <xdr:rowOff>130084</xdr:rowOff>
    </xdr:to>
    <xdr:cxnSp macro="">
      <xdr:nvCxnSpPr>
        <xdr:cNvPr id="406" name="直線コネクタ 405"/>
        <xdr:cNvCxnSpPr/>
      </xdr:nvCxnSpPr>
      <xdr:spPr>
        <a:xfrm>
          <a:off x="4546600" y="172750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104</xdr:row>
      <xdr:rowOff>16890</xdr:rowOff>
    </xdr:from>
    <xdr:ext cx="405111" cy="259045"/>
    <xdr:sp macro="" textlink="">
      <xdr:nvSpPr>
        <xdr:cNvPr id="407" name="【市民会館】&#10;有形固定資産減価償却率平均値テキスト"/>
        <xdr:cNvSpPr txBox="1"/>
      </xdr:nvSpPr>
      <xdr:spPr>
        <a:xfrm>
          <a:off x="4673600" y="17847690"/>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104</xdr:row>
      <xdr:rowOff>38463</xdr:rowOff>
    </xdr:from>
    <xdr:to>
      <xdr:col>24</xdr:col>
      <xdr:colOff>114300</xdr:colOff>
      <xdr:row>104</xdr:row>
      <xdr:rowOff>140063</xdr:rowOff>
    </xdr:to>
    <xdr:sp macro="" textlink="">
      <xdr:nvSpPr>
        <xdr:cNvPr id="408" name="フローチャート: 判断 407"/>
        <xdr:cNvSpPr/>
      </xdr:nvSpPr>
      <xdr:spPr>
        <a:xfrm>
          <a:off x="4584700" y="178692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104</xdr:row>
      <xdr:rowOff>31931</xdr:rowOff>
    </xdr:from>
    <xdr:to>
      <xdr:col>20</xdr:col>
      <xdr:colOff>38100</xdr:colOff>
      <xdr:row>104</xdr:row>
      <xdr:rowOff>133531</xdr:rowOff>
    </xdr:to>
    <xdr:sp macro="" textlink="">
      <xdr:nvSpPr>
        <xdr:cNvPr id="409" name="フローチャート: 判断 408"/>
        <xdr:cNvSpPr/>
      </xdr:nvSpPr>
      <xdr:spPr>
        <a:xfrm>
          <a:off x="3746500" y="178627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103</xdr:row>
      <xdr:rowOff>167458</xdr:rowOff>
    </xdr:from>
    <xdr:to>
      <xdr:col>15</xdr:col>
      <xdr:colOff>101600</xdr:colOff>
      <xdr:row>104</xdr:row>
      <xdr:rowOff>97608</xdr:rowOff>
    </xdr:to>
    <xdr:sp macro="" textlink="">
      <xdr:nvSpPr>
        <xdr:cNvPr id="410" name="フローチャート: 判断 409"/>
        <xdr:cNvSpPr/>
      </xdr:nvSpPr>
      <xdr:spPr>
        <a:xfrm>
          <a:off x="2857500" y="178268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104</xdr:row>
      <xdr:rowOff>61323</xdr:rowOff>
    </xdr:from>
    <xdr:to>
      <xdr:col>10</xdr:col>
      <xdr:colOff>165100</xdr:colOff>
      <xdr:row>104</xdr:row>
      <xdr:rowOff>162923</xdr:rowOff>
    </xdr:to>
    <xdr:sp macro="" textlink="">
      <xdr:nvSpPr>
        <xdr:cNvPr id="411" name="フローチャート: 判断 410"/>
        <xdr:cNvSpPr/>
      </xdr:nvSpPr>
      <xdr:spPr>
        <a:xfrm>
          <a:off x="1968500" y="178921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104</xdr:row>
      <xdr:rowOff>77651</xdr:rowOff>
    </xdr:from>
    <xdr:to>
      <xdr:col>6</xdr:col>
      <xdr:colOff>38100</xdr:colOff>
      <xdr:row>105</xdr:row>
      <xdr:rowOff>7801</xdr:rowOff>
    </xdr:to>
    <xdr:sp macro="" textlink="">
      <xdr:nvSpPr>
        <xdr:cNvPr id="412" name="フローチャート: 判断 411"/>
        <xdr:cNvSpPr/>
      </xdr:nvSpPr>
      <xdr:spPr>
        <a:xfrm>
          <a:off x="1079500" y="179084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413" name="テキスト ボックス 412"/>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414" name="テキスト ボックス 413"/>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415" name="テキスト ボックス 414"/>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416" name="テキスト ボックス 415"/>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417" name="テキスト ボックス 416"/>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102</xdr:row>
      <xdr:rowOff>22134</xdr:rowOff>
    </xdr:from>
    <xdr:to>
      <xdr:col>24</xdr:col>
      <xdr:colOff>114300</xdr:colOff>
      <xdr:row>102</xdr:row>
      <xdr:rowOff>123734</xdr:rowOff>
    </xdr:to>
    <xdr:sp macro="" textlink="">
      <xdr:nvSpPr>
        <xdr:cNvPr id="418" name="楕円 417"/>
        <xdr:cNvSpPr/>
      </xdr:nvSpPr>
      <xdr:spPr>
        <a:xfrm>
          <a:off x="4584700" y="175100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101</xdr:row>
      <xdr:rowOff>45011</xdr:rowOff>
    </xdr:from>
    <xdr:ext cx="405111" cy="259045"/>
    <xdr:sp macro="" textlink="">
      <xdr:nvSpPr>
        <xdr:cNvPr id="419" name="【市民会館】&#10;有形固定資産減価償却率該当値テキスト"/>
        <xdr:cNvSpPr txBox="1"/>
      </xdr:nvSpPr>
      <xdr:spPr>
        <a:xfrm>
          <a:off x="4673600" y="1736146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102</xdr:row>
      <xdr:rowOff>2539</xdr:rowOff>
    </xdr:from>
    <xdr:to>
      <xdr:col>20</xdr:col>
      <xdr:colOff>38100</xdr:colOff>
      <xdr:row>102</xdr:row>
      <xdr:rowOff>104139</xdr:rowOff>
    </xdr:to>
    <xdr:sp macro="" textlink="">
      <xdr:nvSpPr>
        <xdr:cNvPr id="420" name="楕円 419"/>
        <xdr:cNvSpPr/>
      </xdr:nvSpPr>
      <xdr:spPr>
        <a:xfrm>
          <a:off x="3746500" y="174904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102</xdr:row>
      <xdr:rowOff>53339</xdr:rowOff>
    </xdr:from>
    <xdr:to>
      <xdr:col>24</xdr:col>
      <xdr:colOff>63500</xdr:colOff>
      <xdr:row>102</xdr:row>
      <xdr:rowOff>72934</xdr:rowOff>
    </xdr:to>
    <xdr:cxnSp macro="">
      <xdr:nvCxnSpPr>
        <xdr:cNvPr id="421" name="直線コネクタ 420"/>
        <xdr:cNvCxnSpPr/>
      </xdr:nvCxnSpPr>
      <xdr:spPr>
        <a:xfrm>
          <a:off x="3797300" y="17541239"/>
          <a:ext cx="838200" cy="195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102</xdr:row>
      <xdr:rowOff>23768</xdr:rowOff>
    </xdr:from>
    <xdr:to>
      <xdr:col>15</xdr:col>
      <xdr:colOff>101600</xdr:colOff>
      <xdr:row>102</xdr:row>
      <xdr:rowOff>125368</xdr:rowOff>
    </xdr:to>
    <xdr:sp macro="" textlink="">
      <xdr:nvSpPr>
        <xdr:cNvPr id="422" name="楕円 421"/>
        <xdr:cNvSpPr/>
      </xdr:nvSpPr>
      <xdr:spPr>
        <a:xfrm>
          <a:off x="2857500" y="175116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102</xdr:row>
      <xdr:rowOff>53339</xdr:rowOff>
    </xdr:from>
    <xdr:to>
      <xdr:col>19</xdr:col>
      <xdr:colOff>177800</xdr:colOff>
      <xdr:row>102</xdr:row>
      <xdr:rowOff>74568</xdr:rowOff>
    </xdr:to>
    <xdr:cxnSp macro="">
      <xdr:nvCxnSpPr>
        <xdr:cNvPr id="423" name="直線コネクタ 422"/>
        <xdr:cNvCxnSpPr/>
      </xdr:nvCxnSpPr>
      <xdr:spPr>
        <a:xfrm flipV="1">
          <a:off x="2908300" y="17541239"/>
          <a:ext cx="889000" cy="212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101</xdr:row>
      <xdr:rowOff>162561</xdr:rowOff>
    </xdr:from>
    <xdr:to>
      <xdr:col>10</xdr:col>
      <xdr:colOff>165100</xdr:colOff>
      <xdr:row>102</xdr:row>
      <xdr:rowOff>92711</xdr:rowOff>
    </xdr:to>
    <xdr:sp macro="" textlink="">
      <xdr:nvSpPr>
        <xdr:cNvPr id="424" name="楕円 423"/>
        <xdr:cNvSpPr/>
      </xdr:nvSpPr>
      <xdr:spPr>
        <a:xfrm>
          <a:off x="1968500" y="174790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102</xdr:row>
      <xdr:rowOff>41911</xdr:rowOff>
    </xdr:from>
    <xdr:to>
      <xdr:col>15</xdr:col>
      <xdr:colOff>50800</xdr:colOff>
      <xdr:row>102</xdr:row>
      <xdr:rowOff>74568</xdr:rowOff>
    </xdr:to>
    <xdr:cxnSp macro="">
      <xdr:nvCxnSpPr>
        <xdr:cNvPr id="425" name="直線コネクタ 424"/>
        <xdr:cNvCxnSpPr/>
      </xdr:nvCxnSpPr>
      <xdr:spPr>
        <a:xfrm>
          <a:off x="2019300" y="17529811"/>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101</xdr:row>
      <xdr:rowOff>129902</xdr:rowOff>
    </xdr:from>
    <xdr:to>
      <xdr:col>6</xdr:col>
      <xdr:colOff>38100</xdr:colOff>
      <xdr:row>102</xdr:row>
      <xdr:rowOff>60052</xdr:rowOff>
    </xdr:to>
    <xdr:sp macro="" textlink="">
      <xdr:nvSpPr>
        <xdr:cNvPr id="426" name="楕円 425"/>
        <xdr:cNvSpPr/>
      </xdr:nvSpPr>
      <xdr:spPr>
        <a:xfrm>
          <a:off x="1079500" y="174463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102</xdr:row>
      <xdr:rowOff>9252</xdr:rowOff>
    </xdr:from>
    <xdr:to>
      <xdr:col>10</xdr:col>
      <xdr:colOff>114300</xdr:colOff>
      <xdr:row>102</xdr:row>
      <xdr:rowOff>41911</xdr:rowOff>
    </xdr:to>
    <xdr:cxnSp macro="">
      <xdr:nvCxnSpPr>
        <xdr:cNvPr id="427" name="直線コネクタ 426"/>
        <xdr:cNvCxnSpPr/>
      </xdr:nvCxnSpPr>
      <xdr:spPr>
        <a:xfrm>
          <a:off x="1130300" y="17497152"/>
          <a:ext cx="889000" cy="326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104</xdr:row>
      <xdr:rowOff>124658</xdr:rowOff>
    </xdr:from>
    <xdr:ext cx="405111" cy="259045"/>
    <xdr:sp macro="" textlink="">
      <xdr:nvSpPr>
        <xdr:cNvPr id="428" name="n_1aveValue【市民会館】&#10;有形固定資産減価償却率"/>
        <xdr:cNvSpPr txBox="1"/>
      </xdr:nvSpPr>
      <xdr:spPr>
        <a:xfrm>
          <a:off x="3582044" y="1795545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104</xdr:row>
      <xdr:rowOff>88735</xdr:rowOff>
    </xdr:from>
    <xdr:ext cx="405111" cy="259045"/>
    <xdr:sp macro="" textlink="">
      <xdr:nvSpPr>
        <xdr:cNvPr id="429" name="n_2aveValue【市民会館】&#10;有形固定資産減価償却率"/>
        <xdr:cNvSpPr txBox="1"/>
      </xdr:nvSpPr>
      <xdr:spPr>
        <a:xfrm>
          <a:off x="2705744" y="179195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104</xdr:row>
      <xdr:rowOff>154050</xdr:rowOff>
    </xdr:from>
    <xdr:ext cx="405111" cy="259045"/>
    <xdr:sp macro="" textlink="">
      <xdr:nvSpPr>
        <xdr:cNvPr id="430" name="n_3aveValue【市民会館】&#10;有形固定資産減価償却率"/>
        <xdr:cNvSpPr txBox="1"/>
      </xdr:nvSpPr>
      <xdr:spPr>
        <a:xfrm>
          <a:off x="1816744" y="1798485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104</xdr:row>
      <xdr:rowOff>170378</xdr:rowOff>
    </xdr:from>
    <xdr:ext cx="405111" cy="259045"/>
    <xdr:sp macro="" textlink="">
      <xdr:nvSpPr>
        <xdr:cNvPr id="431" name="n_4aveValue【市民会館】&#10;有形固定資産減価償却率"/>
        <xdr:cNvSpPr txBox="1"/>
      </xdr:nvSpPr>
      <xdr:spPr>
        <a:xfrm>
          <a:off x="927744" y="180011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100</xdr:row>
      <xdr:rowOff>120666</xdr:rowOff>
    </xdr:from>
    <xdr:ext cx="405111" cy="259045"/>
    <xdr:sp macro="" textlink="">
      <xdr:nvSpPr>
        <xdr:cNvPr id="432" name="n_1mainValue【市民会館】&#10;有形固定資産減価償却率"/>
        <xdr:cNvSpPr txBox="1"/>
      </xdr:nvSpPr>
      <xdr:spPr>
        <a:xfrm>
          <a:off x="3582044" y="172656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100</xdr:row>
      <xdr:rowOff>141895</xdr:rowOff>
    </xdr:from>
    <xdr:ext cx="405111" cy="259045"/>
    <xdr:sp macro="" textlink="">
      <xdr:nvSpPr>
        <xdr:cNvPr id="433" name="n_2mainValue【市民会館】&#10;有形固定資産減価償却率"/>
        <xdr:cNvSpPr txBox="1"/>
      </xdr:nvSpPr>
      <xdr:spPr>
        <a:xfrm>
          <a:off x="2705744" y="1728689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100</xdr:row>
      <xdr:rowOff>109238</xdr:rowOff>
    </xdr:from>
    <xdr:ext cx="405111" cy="259045"/>
    <xdr:sp macro="" textlink="">
      <xdr:nvSpPr>
        <xdr:cNvPr id="434" name="n_3mainValue【市民会館】&#10;有形固定資産減価償却率"/>
        <xdr:cNvSpPr txBox="1"/>
      </xdr:nvSpPr>
      <xdr:spPr>
        <a:xfrm>
          <a:off x="1816744" y="172542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100</xdr:row>
      <xdr:rowOff>76579</xdr:rowOff>
    </xdr:from>
    <xdr:ext cx="405111" cy="259045"/>
    <xdr:sp macro="" textlink="">
      <xdr:nvSpPr>
        <xdr:cNvPr id="435" name="n_4mainValue【市民会館】&#10;有形固定資産減価償却率"/>
        <xdr:cNvSpPr txBox="1"/>
      </xdr:nvSpPr>
      <xdr:spPr>
        <a:xfrm>
          <a:off x="927744" y="1722157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36" name="正方形/長方形 435"/>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37" name="正方形/長方形 436"/>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38" name="正方形/長方形 437"/>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39" name="正方形/長方形 438"/>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40" name="正方形/長方形 439"/>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41" name="正方形/長方形 440"/>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42" name="正方形/長方形 441"/>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43" name="正方形/長方形 442"/>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44" name="テキスト ボックス 443"/>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45" name="直線コネクタ 444"/>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108</xdr:row>
      <xdr:rowOff>152400</xdr:rowOff>
    </xdr:from>
    <xdr:to>
      <xdr:col>59</xdr:col>
      <xdr:colOff>50800</xdr:colOff>
      <xdr:row>108</xdr:row>
      <xdr:rowOff>152400</xdr:rowOff>
    </xdr:to>
    <xdr:cxnSp macro="">
      <xdr:nvCxnSpPr>
        <xdr:cNvPr id="446" name="直線コネクタ 445"/>
        <xdr:cNvCxnSpPr/>
      </xdr:nvCxnSpPr>
      <xdr:spPr>
        <a:xfrm>
          <a:off x="6604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108</xdr:row>
      <xdr:rowOff>10177</xdr:rowOff>
    </xdr:from>
    <xdr:ext cx="467179" cy="259045"/>
    <xdr:sp macro="" textlink="">
      <xdr:nvSpPr>
        <xdr:cNvPr id="447" name="テキスト ボックス 446"/>
        <xdr:cNvSpPr txBox="1"/>
      </xdr:nvSpPr>
      <xdr:spPr>
        <a:xfrm>
          <a:off x="6136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106</xdr:row>
      <xdr:rowOff>114300</xdr:rowOff>
    </xdr:from>
    <xdr:to>
      <xdr:col>59</xdr:col>
      <xdr:colOff>50800</xdr:colOff>
      <xdr:row>106</xdr:row>
      <xdr:rowOff>114300</xdr:rowOff>
    </xdr:to>
    <xdr:cxnSp macro="">
      <xdr:nvCxnSpPr>
        <xdr:cNvPr id="448" name="直線コネクタ 447"/>
        <xdr:cNvCxnSpPr/>
      </xdr:nvCxnSpPr>
      <xdr:spPr>
        <a:xfrm>
          <a:off x="6604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105</xdr:row>
      <xdr:rowOff>143527</xdr:rowOff>
    </xdr:from>
    <xdr:ext cx="467179" cy="259045"/>
    <xdr:sp macro="" textlink="">
      <xdr:nvSpPr>
        <xdr:cNvPr id="449" name="テキスト ボックス 448"/>
        <xdr:cNvSpPr txBox="1"/>
      </xdr:nvSpPr>
      <xdr:spPr>
        <a:xfrm>
          <a:off x="6136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104</xdr:row>
      <xdr:rowOff>76200</xdr:rowOff>
    </xdr:from>
    <xdr:to>
      <xdr:col>59</xdr:col>
      <xdr:colOff>50800</xdr:colOff>
      <xdr:row>104</xdr:row>
      <xdr:rowOff>76200</xdr:rowOff>
    </xdr:to>
    <xdr:cxnSp macro="">
      <xdr:nvCxnSpPr>
        <xdr:cNvPr id="450" name="直線コネクタ 449"/>
        <xdr:cNvCxnSpPr/>
      </xdr:nvCxnSpPr>
      <xdr:spPr>
        <a:xfrm>
          <a:off x="6604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103</xdr:row>
      <xdr:rowOff>105427</xdr:rowOff>
    </xdr:from>
    <xdr:ext cx="467179" cy="259045"/>
    <xdr:sp macro="" textlink="">
      <xdr:nvSpPr>
        <xdr:cNvPr id="451" name="テキスト ボックス 450"/>
        <xdr:cNvSpPr txBox="1"/>
      </xdr:nvSpPr>
      <xdr:spPr>
        <a:xfrm>
          <a:off x="6136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102</xdr:row>
      <xdr:rowOff>38100</xdr:rowOff>
    </xdr:from>
    <xdr:to>
      <xdr:col>59</xdr:col>
      <xdr:colOff>50800</xdr:colOff>
      <xdr:row>102</xdr:row>
      <xdr:rowOff>38100</xdr:rowOff>
    </xdr:to>
    <xdr:cxnSp macro="">
      <xdr:nvCxnSpPr>
        <xdr:cNvPr id="452" name="直線コネクタ 451"/>
        <xdr:cNvCxnSpPr/>
      </xdr:nvCxnSpPr>
      <xdr:spPr>
        <a:xfrm>
          <a:off x="6604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101</xdr:row>
      <xdr:rowOff>67327</xdr:rowOff>
    </xdr:from>
    <xdr:ext cx="467179" cy="259045"/>
    <xdr:sp macro="" textlink="">
      <xdr:nvSpPr>
        <xdr:cNvPr id="453" name="テキスト ボックス 452"/>
        <xdr:cNvSpPr txBox="1"/>
      </xdr:nvSpPr>
      <xdr:spPr>
        <a:xfrm>
          <a:off x="6136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100</xdr:row>
      <xdr:rowOff>0</xdr:rowOff>
    </xdr:from>
    <xdr:to>
      <xdr:col>59</xdr:col>
      <xdr:colOff>50800</xdr:colOff>
      <xdr:row>100</xdr:row>
      <xdr:rowOff>0</xdr:rowOff>
    </xdr:to>
    <xdr:cxnSp macro="">
      <xdr:nvCxnSpPr>
        <xdr:cNvPr id="454" name="直線コネクタ 453"/>
        <xdr:cNvCxnSpPr/>
      </xdr:nvCxnSpPr>
      <xdr:spPr>
        <a:xfrm>
          <a:off x="6604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99</xdr:row>
      <xdr:rowOff>29227</xdr:rowOff>
    </xdr:from>
    <xdr:ext cx="467179" cy="259045"/>
    <xdr:sp macro="" textlink="">
      <xdr:nvSpPr>
        <xdr:cNvPr id="455" name="テキスト ボックス 454"/>
        <xdr:cNvSpPr txBox="1"/>
      </xdr:nvSpPr>
      <xdr:spPr>
        <a:xfrm>
          <a:off x="6136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56" name="直線コネクタ 455"/>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96</xdr:row>
      <xdr:rowOff>162577</xdr:rowOff>
    </xdr:from>
    <xdr:ext cx="467179" cy="259045"/>
    <xdr:sp macro="" textlink="">
      <xdr:nvSpPr>
        <xdr:cNvPr id="457" name="テキスト ボックス 456"/>
        <xdr:cNvSpPr txBox="1"/>
      </xdr:nvSpPr>
      <xdr:spPr>
        <a:xfrm>
          <a:off x="6136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58" name="【市民会館】&#10;一人当たり面積グラフ枠"/>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99</xdr:row>
      <xdr:rowOff>95250</xdr:rowOff>
    </xdr:from>
    <xdr:to>
      <xdr:col>54</xdr:col>
      <xdr:colOff>189865</xdr:colOff>
      <xdr:row>108</xdr:row>
      <xdr:rowOff>118111</xdr:rowOff>
    </xdr:to>
    <xdr:cxnSp macro="">
      <xdr:nvCxnSpPr>
        <xdr:cNvPr id="459" name="直線コネクタ 458"/>
        <xdr:cNvCxnSpPr/>
      </xdr:nvCxnSpPr>
      <xdr:spPr>
        <a:xfrm flipV="1">
          <a:off x="10476865" y="17068800"/>
          <a:ext cx="0" cy="15659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108</xdr:row>
      <xdr:rowOff>121938</xdr:rowOff>
    </xdr:from>
    <xdr:ext cx="469744" cy="259045"/>
    <xdr:sp macro="" textlink="">
      <xdr:nvSpPr>
        <xdr:cNvPr id="460" name="【市民会館】&#10;一人当たり面積最小値テキスト"/>
        <xdr:cNvSpPr txBox="1"/>
      </xdr:nvSpPr>
      <xdr:spPr>
        <a:xfrm>
          <a:off x="10515600" y="186385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108</xdr:row>
      <xdr:rowOff>118111</xdr:rowOff>
    </xdr:from>
    <xdr:to>
      <xdr:col>55</xdr:col>
      <xdr:colOff>88900</xdr:colOff>
      <xdr:row>108</xdr:row>
      <xdr:rowOff>118111</xdr:rowOff>
    </xdr:to>
    <xdr:cxnSp macro="">
      <xdr:nvCxnSpPr>
        <xdr:cNvPr id="461" name="直線コネクタ 460"/>
        <xdr:cNvCxnSpPr/>
      </xdr:nvCxnSpPr>
      <xdr:spPr>
        <a:xfrm>
          <a:off x="10388600" y="186347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98</xdr:row>
      <xdr:rowOff>41927</xdr:rowOff>
    </xdr:from>
    <xdr:ext cx="469744" cy="259045"/>
    <xdr:sp macro="" textlink="">
      <xdr:nvSpPr>
        <xdr:cNvPr id="462" name="【市民会館】&#10;一人当たり面積最大値テキスト"/>
        <xdr:cNvSpPr txBox="1"/>
      </xdr:nvSpPr>
      <xdr:spPr>
        <a:xfrm>
          <a:off x="10515600" y="168440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95250</xdr:rowOff>
    </xdr:from>
    <xdr:to>
      <xdr:col>55</xdr:col>
      <xdr:colOff>88900</xdr:colOff>
      <xdr:row>99</xdr:row>
      <xdr:rowOff>95250</xdr:rowOff>
    </xdr:to>
    <xdr:cxnSp macro="">
      <xdr:nvCxnSpPr>
        <xdr:cNvPr id="463" name="直線コネクタ 462"/>
        <xdr:cNvCxnSpPr/>
      </xdr:nvCxnSpPr>
      <xdr:spPr>
        <a:xfrm>
          <a:off x="10388600" y="17068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105</xdr:row>
      <xdr:rowOff>125747</xdr:rowOff>
    </xdr:from>
    <xdr:ext cx="469744" cy="259045"/>
    <xdr:sp macro="" textlink="">
      <xdr:nvSpPr>
        <xdr:cNvPr id="464" name="【市民会館】&#10;一人当たり面積平均値テキスト"/>
        <xdr:cNvSpPr txBox="1"/>
      </xdr:nvSpPr>
      <xdr:spPr>
        <a:xfrm>
          <a:off x="10515600" y="1812799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105</xdr:row>
      <xdr:rowOff>147320</xdr:rowOff>
    </xdr:from>
    <xdr:to>
      <xdr:col>55</xdr:col>
      <xdr:colOff>50800</xdr:colOff>
      <xdr:row>106</xdr:row>
      <xdr:rowOff>77470</xdr:rowOff>
    </xdr:to>
    <xdr:sp macro="" textlink="">
      <xdr:nvSpPr>
        <xdr:cNvPr id="465" name="フローチャート: 判断 464"/>
        <xdr:cNvSpPr/>
      </xdr:nvSpPr>
      <xdr:spPr>
        <a:xfrm>
          <a:off x="10426700" y="18149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105</xdr:row>
      <xdr:rowOff>158750</xdr:rowOff>
    </xdr:from>
    <xdr:to>
      <xdr:col>50</xdr:col>
      <xdr:colOff>165100</xdr:colOff>
      <xdr:row>106</xdr:row>
      <xdr:rowOff>88900</xdr:rowOff>
    </xdr:to>
    <xdr:sp macro="" textlink="">
      <xdr:nvSpPr>
        <xdr:cNvPr id="466" name="フローチャート: 判断 465"/>
        <xdr:cNvSpPr/>
      </xdr:nvSpPr>
      <xdr:spPr>
        <a:xfrm>
          <a:off x="9588500" y="1816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105</xdr:row>
      <xdr:rowOff>162561</xdr:rowOff>
    </xdr:from>
    <xdr:to>
      <xdr:col>46</xdr:col>
      <xdr:colOff>38100</xdr:colOff>
      <xdr:row>106</xdr:row>
      <xdr:rowOff>92711</xdr:rowOff>
    </xdr:to>
    <xdr:sp macro="" textlink="">
      <xdr:nvSpPr>
        <xdr:cNvPr id="467" name="フローチャート: 判断 466"/>
        <xdr:cNvSpPr/>
      </xdr:nvSpPr>
      <xdr:spPr>
        <a:xfrm>
          <a:off x="8699500" y="181648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105</xdr:row>
      <xdr:rowOff>135889</xdr:rowOff>
    </xdr:from>
    <xdr:to>
      <xdr:col>41</xdr:col>
      <xdr:colOff>101600</xdr:colOff>
      <xdr:row>106</xdr:row>
      <xdr:rowOff>66039</xdr:rowOff>
    </xdr:to>
    <xdr:sp macro="" textlink="">
      <xdr:nvSpPr>
        <xdr:cNvPr id="468" name="フローチャート: 判断 467"/>
        <xdr:cNvSpPr/>
      </xdr:nvSpPr>
      <xdr:spPr>
        <a:xfrm>
          <a:off x="7810500" y="181381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105</xdr:row>
      <xdr:rowOff>170180</xdr:rowOff>
    </xdr:from>
    <xdr:to>
      <xdr:col>36</xdr:col>
      <xdr:colOff>165100</xdr:colOff>
      <xdr:row>106</xdr:row>
      <xdr:rowOff>100330</xdr:rowOff>
    </xdr:to>
    <xdr:sp macro="" textlink="">
      <xdr:nvSpPr>
        <xdr:cNvPr id="469" name="フローチャート: 判断 468"/>
        <xdr:cNvSpPr/>
      </xdr:nvSpPr>
      <xdr:spPr>
        <a:xfrm>
          <a:off x="6921500" y="181724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70" name="テキスト ボックス 469"/>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71" name="テキスト ボックス 470"/>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72" name="テキスト ボックス 471"/>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73" name="テキスト ボックス 472"/>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74" name="テキスト ボックス 473"/>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104</xdr:row>
      <xdr:rowOff>93980</xdr:rowOff>
    </xdr:from>
    <xdr:to>
      <xdr:col>55</xdr:col>
      <xdr:colOff>50800</xdr:colOff>
      <xdr:row>105</xdr:row>
      <xdr:rowOff>24130</xdr:rowOff>
    </xdr:to>
    <xdr:sp macro="" textlink="">
      <xdr:nvSpPr>
        <xdr:cNvPr id="475" name="楕円 474"/>
        <xdr:cNvSpPr/>
      </xdr:nvSpPr>
      <xdr:spPr>
        <a:xfrm>
          <a:off x="10426700" y="17924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103</xdr:row>
      <xdr:rowOff>116857</xdr:rowOff>
    </xdr:from>
    <xdr:ext cx="469744" cy="259045"/>
    <xdr:sp macro="" textlink="">
      <xdr:nvSpPr>
        <xdr:cNvPr id="476" name="【市民会館】&#10;一人当たり面積該当値テキスト"/>
        <xdr:cNvSpPr txBox="1"/>
      </xdr:nvSpPr>
      <xdr:spPr>
        <a:xfrm>
          <a:off x="10515600" y="177762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104</xdr:row>
      <xdr:rowOff>101600</xdr:rowOff>
    </xdr:from>
    <xdr:to>
      <xdr:col>50</xdr:col>
      <xdr:colOff>165100</xdr:colOff>
      <xdr:row>105</xdr:row>
      <xdr:rowOff>31750</xdr:rowOff>
    </xdr:to>
    <xdr:sp macro="" textlink="">
      <xdr:nvSpPr>
        <xdr:cNvPr id="477" name="楕円 476"/>
        <xdr:cNvSpPr/>
      </xdr:nvSpPr>
      <xdr:spPr>
        <a:xfrm>
          <a:off x="9588500" y="17932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104</xdr:row>
      <xdr:rowOff>144780</xdr:rowOff>
    </xdr:from>
    <xdr:to>
      <xdr:col>55</xdr:col>
      <xdr:colOff>0</xdr:colOff>
      <xdr:row>104</xdr:row>
      <xdr:rowOff>152400</xdr:rowOff>
    </xdr:to>
    <xdr:cxnSp macro="">
      <xdr:nvCxnSpPr>
        <xdr:cNvPr id="478" name="直線コネクタ 477"/>
        <xdr:cNvCxnSpPr/>
      </xdr:nvCxnSpPr>
      <xdr:spPr>
        <a:xfrm flipV="1">
          <a:off x="9639300" y="1797558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104</xdr:row>
      <xdr:rowOff>116839</xdr:rowOff>
    </xdr:from>
    <xdr:to>
      <xdr:col>46</xdr:col>
      <xdr:colOff>38100</xdr:colOff>
      <xdr:row>105</xdr:row>
      <xdr:rowOff>46989</xdr:rowOff>
    </xdr:to>
    <xdr:sp macro="" textlink="">
      <xdr:nvSpPr>
        <xdr:cNvPr id="479" name="楕円 478"/>
        <xdr:cNvSpPr/>
      </xdr:nvSpPr>
      <xdr:spPr>
        <a:xfrm>
          <a:off x="8699500" y="17947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104</xdr:row>
      <xdr:rowOff>152400</xdr:rowOff>
    </xdr:from>
    <xdr:to>
      <xdr:col>50</xdr:col>
      <xdr:colOff>114300</xdr:colOff>
      <xdr:row>104</xdr:row>
      <xdr:rowOff>167639</xdr:rowOff>
    </xdr:to>
    <xdr:cxnSp macro="">
      <xdr:nvCxnSpPr>
        <xdr:cNvPr id="480" name="直線コネクタ 479"/>
        <xdr:cNvCxnSpPr/>
      </xdr:nvCxnSpPr>
      <xdr:spPr>
        <a:xfrm flipV="1">
          <a:off x="8750300" y="17983200"/>
          <a:ext cx="889000" cy="15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104</xdr:row>
      <xdr:rowOff>109220</xdr:rowOff>
    </xdr:from>
    <xdr:to>
      <xdr:col>41</xdr:col>
      <xdr:colOff>101600</xdr:colOff>
      <xdr:row>105</xdr:row>
      <xdr:rowOff>39370</xdr:rowOff>
    </xdr:to>
    <xdr:sp macro="" textlink="">
      <xdr:nvSpPr>
        <xdr:cNvPr id="481" name="楕円 480"/>
        <xdr:cNvSpPr/>
      </xdr:nvSpPr>
      <xdr:spPr>
        <a:xfrm>
          <a:off x="7810500" y="17940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104</xdr:row>
      <xdr:rowOff>160020</xdr:rowOff>
    </xdr:from>
    <xdr:to>
      <xdr:col>45</xdr:col>
      <xdr:colOff>177800</xdr:colOff>
      <xdr:row>104</xdr:row>
      <xdr:rowOff>167639</xdr:rowOff>
    </xdr:to>
    <xdr:cxnSp macro="">
      <xdr:nvCxnSpPr>
        <xdr:cNvPr id="482" name="直線コネクタ 481"/>
        <xdr:cNvCxnSpPr/>
      </xdr:nvCxnSpPr>
      <xdr:spPr>
        <a:xfrm>
          <a:off x="7861300" y="17990820"/>
          <a:ext cx="889000" cy="76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104</xdr:row>
      <xdr:rowOff>135889</xdr:rowOff>
    </xdr:from>
    <xdr:to>
      <xdr:col>36</xdr:col>
      <xdr:colOff>165100</xdr:colOff>
      <xdr:row>105</xdr:row>
      <xdr:rowOff>66039</xdr:rowOff>
    </xdr:to>
    <xdr:sp macro="" textlink="">
      <xdr:nvSpPr>
        <xdr:cNvPr id="483" name="楕円 482"/>
        <xdr:cNvSpPr/>
      </xdr:nvSpPr>
      <xdr:spPr>
        <a:xfrm>
          <a:off x="6921500" y="17966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104</xdr:row>
      <xdr:rowOff>160020</xdr:rowOff>
    </xdr:from>
    <xdr:to>
      <xdr:col>41</xdr:col>
      <xdr:colOff>50800</xdr:colOff>
      <xdr:row>105</xdr:row>
      <xdr:rowOff>15239</xdr:rowOff>
    </xdr:to>
    <xdr:cxnSp macro="">
      <xdr:nvCxnSpPr>
        <xdr:cNvPr id="484" name="直線コネクタ 483"/>
        <xdr:cNvCxnSpPr/>
      </xdr:nvCxnSpPr>
      <xdr:spPr>
        <a:xfrm flipV="1">
          <a:off x="6972300" y="17990820"/>
          <a:ext cx="889000" cy="266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106</xdr:row>
      <xdr:rowOff>80027</xdr:rowOff>
    </xdr:from>
    <xdr:ext cx="469744" cy="259045"/>
    <xdr:sp macro="" textlink="">
      <xdr:nvSpPr>
        <xdr:cNvPr id="485" name="n_1aveValue【市民会館】&#10;一人当たり面積"/>
        <xdr:cNvSpPr txBox="1"/>
      </xdr:nvSpPr>
      <xdr:spPr>
        <a:xfrm>
          <a:off x="9391727" y="18253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106</xdr:row>
      <xdr:rowOff>83838</xdr:rowOff>
    </xdr:from>
    <xdr:ext cx="469744" cy="259045"/>
    <xdr:sp macro="" textlink="">
      <xdr:nvSpPr>
        <xdr:cNvPr id="486" name="n_2aveValue【市民会館】&#10;一人当たり面積"/>
        <xdr:cNvSpPr txBox="1"/>
      </xdr:nvSpPr>
      <xdr:spPr>
        <a:xfrm>
          <a:off x="8515427" y="182575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106</xdr:row>
      <xdr:rowOff>57166</xdr:rowOff>
    </xdr:from>
    <xdr:ext cx="469744" cy="259045"/>
    <xdr:sp macro="" textlink="">
      <xdr:nvSpPr>
        <xdr:cNvPr id="487" name="n_3aveValue【市民会館】&#10;一人当たり面積"/>
        <xdr:cNvSpPr txBox="1"/>
      </xdr:nvSpPr>
      <xdr:spPr>
        <a:xfrm>
          <a:off x="7626427" y="182308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106</xdr:row>
      <xdr:rowOff>91457</xdr:rowOff>
    </xdr:from>
    <xdr:ext cx="469744" cy="259045"/>
    <xdr:sp macro="" textlink="">
      <xdr:nvSpPr>
        <xdr:cNvPr id="488" name="n_4aveValue【市民会館】&#10;一人当たり面積"/>
        <xdr:cNvSpPr txBox="1"/>
      </xdr:nvSpPr>
      <xdr:spPr>
        <a:xfrm>
          <a:off x="6737427" y="182651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103</xdr:row>
      <xdr:rowOff>48277</xdr:rowOff>
    </xdr:from>
    <xdr:ext cx="469744" cy="259045"/>
    <xdr:sp macro="" textlink="">
      <xdr:nvSpPr>
        <xdr:cNvPr id="489" name="n_1mainValue【市民会館】&#10;一人当たり面積"/>
        <xdr:cNvSpPr txBox="1"/>
      </xdr:nvSpPr>
      <xdr:spPr>
        <a:xfrm>
          <a:off x="9391727" y="17707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103</xdr:row>
      <xdr:rowOff>63516</xdr:rowOff>
    </xdr:from>
    <xdr:ext cx="469744" cy="259045"/>
    <xdr:sp macro="" textlink="">
      <xdr:nvSpPr>
        <xdr:cNvPr id="490" name="n_2mainValue【市民会館】&#10;一人当たり面積"/>
        <xdr:cNvSpPr txBox="1"/>
      </xdr:nvSpPr>
      <xdr:spPr>
        <a:xfrm>
          <a:off x="8515427" y="177228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103</xdr:row>
      <xdr:rowOff>55897</xdr:rowOff>
    </xdr:from>
    <xdr:ext cx="469744" cy="259045"/>
    <xdr:sp macro="" textlink="">
      <xdr:nvSpPr>
        <xdr:cNvPr id="491" name="n_3mainValue【市民会館】&#10;一人当たり面積"/>
        <xdr:cNvSpPr txBox="1"/>
      </xdr:nvSpPr>
      <xdr:spPr>
        <a:xfrm>
          <a:off x="7626427" y="177152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103</xdr:row>
      <xdr:rowOff>82566</xdr:rowOff>
    </xdr:from>
    <xdr:ext cx="469744" cy="259045"/>
    <xdr:sp macro="" textlink="">
      <xdr:nvSpPr>
        <xdr:cNvPr id="492" name="n_4mainValue【市民会館】&#10;一人当たり面積"/>
        <xdr:cNvSpPr txBox="1"/>
      </xdr:nvSpPr>
      <xdr:spPr>
        <a:xfrm>
          <a:off x="6737427" y="177419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93" name="正方形/長方形 492"/>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94" name="正方形/長方形 493"/>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95" name="正方形/長方形 494"/>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96" name="正方形/長方形 495"/>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97" name="正方形/長方形 496"/>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498" name="正方形/長方形 497"/>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499" name="正方形/長方形 498"/>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500" name="正方形/長方形 499"/>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501" name="テキスト ボックス 500"/>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502" name="直線コネクタ 501"/>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503" name="テキスト ボックス 502"/>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92528</xdr:rowOff>
    </xdr:from>
    <xdr:to>
      <xdr:col>89</xdr:col>
      <xdr:colOff>177800</xdr:colOff>
      <xdr:row>42</xdr:row>
      <xdr:rowOff>92528</xdr:rowOff>
    </xdr:to>
    <xdr:cxnSp macro="">
      <xdr:nvCxnSpPr>
        <xdr:cNvPr id="504" name="直線コネクタ 503"/>
        <xdr:cNvCxnSpPr/>
      </xdr:nvCxnSpPr>
      <xdr:spPr>
        <a:xfrm>
          <a:off x="12446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121755</xdr:rowOff>
    </xdr:from>
    <xdr:ext cx="467179" cy="259045"/>
    <xdr:sp macro="" textlink="">
      <xdr:nvSpPr>
        <xdr:cNvPr id="505" name="テキスト ボックス 504"/>
        <xdr:cNvSpPr txBox="1"/>
      </xdr:nvSpPr>
      <xdr:spPr>
        <a:xfrm>
          <a:off x="11978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108857</xdr:rowOff>
    </xdr:from>
    <xdr:to>
      <xdr:col>89</xdr:col>
      <xdr:colOff>177800</xdr:colOff>
      <xdr:row>40</xdr:row>
      <xdr:rowOff>108857</xdr:rowOff>
    </xdr:to>
    <xdr:cxnSp macro="">
      <xdr:nvCxnSpPr>
        <xdr:cNvPr id="506" name="直線コネクタ 505"/>
        <xdr:cNvCxnSpPr/>
      </xdr:nvCxnSpPr>
      <xdr:spPr>
        <a:xfrm>
          <a:off x="12446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138084</xdr:rowOff>
    </xdr:from>
    <xdr:ext cx="403059" cy="259045"/>
    <xdr:sp macro="" textlink="">
      <xdr:nvSpPr>
        <xdr:cNvPr id="507" name="テキスト ボックス 506"/>
        <xdr:cNvSpPr txBox="1"/>
      </xdr:nvSpPr>
      <xdr:spPr>
        <a:xfrm>
          <a:off x="12042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125185</xdr:rowOff>
    </xdr:from>
    <xdr:to>
      <xdr:col>89</xdr:col>
      <xdr:colOff>177800</xdr:colOff>
      <xdr:row>38</xdr:row>
      <xdr:rowOff>125185</xdr:rowOff>
    </xdr:to>
    <xdr:cxnSp macro="">
      <xdr:nvCxnSpPr>
        <xdr:cNvPr id="508" name="直線コネクタ 507"/>
        <xdr:cNvCxnSpPr/>
      </xdr:nvCxnSpPr>
      <xdr:spPr>
        <a:xfrm>
          <a:off x="12446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37</xdr:row>
      <xdr:rowOff>154412</xdr:rowOff>
    </xdr:from>
    <xdr:ext cx="403059" cy="259045"/>
    <xdr:sp macro="" textlink="">
      <xdr:nvSpPr>
        <xdr:cNvPr id="509" name="テキスト ボックス 508"/>
        <xdr:cNvSpPr txBox="1"/>
      </xdr:nvSpPr>
      <xdr:spPr>
        <a:xfrm>
          <a:off x="12042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141514</xdr:rowOff>
    </xdr:from>
    <xdr:to>
      <xdr:col>89</xdr:col>
      <xdr:colOff>177800</xdr:colOff>
      <xdr:row>36</xdr:row>
      <xdr:rowOff>141514</xdr:rowOff>
    </xdr:to>
    <xdr:cxnSp macro="">
      <xdr:nvCxnSpPr>
        <xdr:cNvPr id="510" name="直線コネクタ 509"/>
        <xdr:cNvCxnSpPr/>
      </xdr:nvCxnSpPr>
      <xdr:spPr>
        <a:xfrm>
          <a:off x="12446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35</xdr:row>
      <xdr:rowOff>170741</xdr:rowOff>
    </xdr:from>
    <xdr:ext cx="403059" cy="259045"/>
    <xdr:sp macro="" textlink="">
      <xdr:nvSpPr>
        <xdr:cNvPr id="511" name="テキスト ボックス 510"/>
        <xdr:cNvSpPr txBox="1"/>
      </xdr:nvSpPr>
      <xdr:spPr>
        <a:xfrm>
          <a:off x="12042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157843</xdr:rowOff>
    </xdr:from>
    <xdr:to>
      <xdr:col>89</xdr:col>
      <xdr:colOff>177800</xdr:colOff>
      <xdr:row>34</xdr:row>
      <xdr:rowOff>157843</xdr:rowOff>
    </xdr:to>
    <xdr:cxnSp macro="">
      <xdr:nvCxnSpPr>
        <xdr:cNvPr id="512" name="直線コネクタ 511"/>
        <xdr:cNvCxnSpPr/>
      </xdr:nvCxnSpPr>
      <xdr:spPr>
        <a:xfrm>
          <a:off x="12446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15620</xdr:rowOff>
    </xdr:from>
    <xdr:ext cx="403059" cy="259045"/>
    <xdr:sp macro="" textlink="">
      <xdr:nvSpPr>
        <xdr:cNvPr id="513" name="テキスト ボックス 512"/>
        <xdr:cNvSpPr txBox="1"/>
      </xdr:nvSpPr>
      <xdr:spPr>
        <a:xfrm>
          <a:off x="12042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2722</xdr:rowOff>
    </xdr:from>
    <xdr:to>
      <xdr:col>89</xdr:col>
      <xdr:colOff>177800</xdr:colOff>
      <xdr:row>33</xdr:row>
      <xdr:rowOff>2722</xdr:rowOff>
    </xdr:to>
    <xdr:cxnSp macro="">
      <xdr:nvCxnSpPr>
        <xdr:cNvPr id="514" name="直線コネクタ 513"/>
        <xdr:cNvCxnSpPr/>
      </xdr:nvCxnSpPr>
      <xdr:spPr>
        <a:xfrm>
          <a:off x="12446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32</xdr:row>
      <xdr:rowOff>31949</xdr:rowOff>
    </xdr:from>
    <xdr:ext cx="338939" cy="259045"/>
    <xdr:sp macro="" textlink="">
      <xdr:nvSpPr>
        <xdr:cNvPr id="515" name="テキスト ボックス 514"/>
        <xdr:cNvSpPr txBox="1"/>
      </xdr:nvSpPr>
      <xdr:spPr>
        <a:xfrm>
          <a:off x="12107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516" name="直線コネクタ 515"/>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31</xdr:row>
      <xdr:rowOff>19050</xdr:rowOff>
    </xdr:from>
    <xdr:to>
      <xdr:col>90</xdr:col>
      <xdr:colOff>25400</xdr:colOff>
      <xdr:row>44</xdr:row>
      <xdr:rowOff>76200</xdr:rowOff>
    </xdr:to>
    <xdr:sp macro="" textlink="">
      <xdr:nvSpPr>
        <xdr:cNvPr id="517" name="【一般廃棄物処理施設】&#10;有形固定資産減価償却率グラフ枠"/>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34</xdr:row>
      <xdr:rowOff>7620</xdr:rowOff>
    </xdr:from>
    <xdr:to>
      <xdr:col>85</xdr:col>
      <xdr:colOff>126364</xdr:colOff>
      <xdr:row>42</xdr:row>
      <xdr:rowOff>92528</xdr:rowOff>
    </xdr:to>
    <xdr:cxnSp macro="">
      <xdr:nvCxnSpPr>
        <xdr:cNvPr id="518" name="直線コネクタ 517"/>
        <xdr:cNvCxnSpPr/>
      </xdr:nvCxnSpPr>
      <xdr:spPr>
        <a:xfrm flipV="1">
          <a:off x="16318864" y="5836920"/>
          <a:ext cx="0" cy="14565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96355</xdr:rowOff>
    </xdr:from>
    <xdr:ext cx="469744" cy="259045"/>
    <xdr:sp macro="" textlink="">
      <xdr:nvSpPr>
        <xdr:cNvPr id="519" name="【一般廃棄物処理施設】&#10;有形固定資産減価償却率最小値テキスト"/>
        <xdr:cNvSpPr txBox="1"/>
      </xdr:nvSpPr>
      <xdr:spPr>
        <a:xfrm>
          <a:off x="16357600" y="7297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92528</xdr:rowOff>
    </xdr:from>
    <xdr:to>
      <xdr:col>86</xdr:col>
      <xdr:colOff>25400</xdr:colOff>
      <xdr:row>42</xdr:row>
      <xdr:rowOff>92528</xdr:rowOff>
    </xdr:to>
    <xdr:cxnSp macro="">
      <xdr:nvCxnSpPr>
        <xdr:cNvPr id="520" name="直線コネクタ 519"/>
        <xdr:cNvCxnSpPr/>
      </xdr:nvCxnSpPr>
      <xdr:spPr>
        <a:xfrm>
          <a:off x="16230600" y="7293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125747</xdr:rowOff>
    </xdr:from>
    <xdr:ext cx="405111" cy="259045"/>
    <xdr:sp macro="" textlink="">
      <xdr:nvSpPr>
        <xdr:cNvPr id="521" name="【一般廃棄物処理施設】&#10;有形固定資産減価償却率最大値テキスト"/>
        <xdr:cNvSpPr txBox="1"/>
      </xdr:nvSpPr>
      <xdr:spPr>
        <a:xfrm>
          <a:off x="16357600" y="56121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34</xdr:row>
      <xdr:rowOff>7620</xdr:rowOff>
    </xdr:from>
    <xdr:to>
      <xdr:col>86</xdr:col>
      <xdr:colOff>25400</xdr:colOff>
      <xdr:row>34</xdr:row>
      <xdr:rowOff>7620</xdr:rowOff>
    </xdr:to>
    <xdr:cxnSp macro="">
      <xdr:nvCxnSpPr>
        <xdr:cNvPr id="522" name="直線コネクタ 521"/>
        <xdr:cNvCxnSpPr/>
      </xdr:nvCxnSpPr>
      <xdr:spPr>
        <a:xfrm>
          <a:off x="16230600" y="58369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37</xdr:row>
      <xdr:rowOff>123388</xdr:rowOff>
    </xdr:from>
    <xdr:ext cx="405111" cy="259045"/>
    <xdr:sp macro="" textlink="">
      <xdr:nvSpPr>
        <xdr:cNvPr id="523" name="【一般廃棄物処理施設】&#10;有形固定資産減価償却率平均値テキスト"/>
        <xdr:cNvSpPr txBox="1"/>
      </xdr:nvSpPr>
      <xdr:spPr>
        <a:xfrm>
          <a:off x="16357600" y="6467038"/>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100512</xdr:rowOff>
    </xdr:from>
    <xdr:to>
      <xdr:col>85</xdr:col>
      <xdr:colOff>177800</xdr:colOff>
      <xdr:row>39</xdr:row>
      <xdr:rowOff>30662</xdr:rowOff>
    </xdr:to>
    <xdr:sp macro="" textlink="">
      <xdr:nvSpPr>
        <xdr:cNvPr id="524" name="フローチャート: 判断 523"/>
        <xdr:cNvSpPr/>
      </xdr:nvSpPr>
      <xdr:spPr>
        <a:xfrm>
          <a:off x="16268700" y="66156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38</xdr:row>
      <xdr:rowOff>105410</xdr:rowOff>
    </xdr:from>
    <xdr:to>
      <xdr:col>81</xdr:col>
      <xdr:colOff>101600</xdr:colOff>
      <xdr:row>39</xdr:row>
      <xdr:rowOff>35560</xdr:rowOff>
    </xdr:to>
    <xdr:sp macro="" textlink="">
      <xdr:nvSpPr>
        <xdr:cNvPr id="525" name="フローチャート: 判断 524"/>
        <xdr:cNvSpPr/>
      </xdr:nvSpPr>
      <xdr:spPr>
        <a:xfrm>
          <a:off x="15430500" y="6620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38</xdr:row>
      <xdr:rowOff>31931</xdr:rowOff>
    </xdr:from>
    <xdr:to>
      <xdr:col>76</xdr:col>
      <xdr:colOff>165100</xdr:colOff>
      <xdr:row>38</xdr:row>
      <xdr:rowOff>133531</xdr:rowOff>
    </xdr:to>
    <xdr:sp macro="" textlink="">
      <xdr:nvSpPr>
        <xdr:cNvPr id="526" name="フローチャート: 判断 525"/>
        <xdr:cNvSpPr/>
      </xdr:nvSpPr>
      <xdr:spPr>
        <a:xfrm>
          <a:off x="14541500" y="65470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38</xdr:row>
      <xdr:rowOff>23767</xdr:rowOff>
    </xdr:from>
    <xdr:to>
      <xdr:col>72</xdr:col>
      <xdr:colOff>38100</xdr:colOff>
      <xdr:row>38</xdr:row>
      <xdr:rowOff>125367</xdr:rowOff>
    </xdr:to>
    <xdr:sp macro="" textlink="">
      <xdr:nvSpPr>
        <xdr:cNvPr id="527" name="フローチャート: 判断 526"/>
        <xdr:cNvSpPr/>
      </xdr:nvSpPr>
      <xdr:spPr>
        <a:xfrm>
          <a:off x="13652500" y="6538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38</xdr:row>
      <xdr:rowOff>58057</xdr:rowOff>
    </xdr:from>
    <xdr:to>
      <xdr:col>67</xdr:col>
      <xdr:colOff>101600</xdr:colOff>
      <xdr:row>38</xdr:row>
      <xdr:rowOff>159657</xdr:rowOff>
    </xdr:to>
    <xdr:sp macro="" textlink="">
      <xdr:nvSpPr>
        <xdr:cNvPr id="528" name="フローチャート: 判断 527"/>
        <xdr:cNvSpPr/>
      </xdr:nvSpPr>
      <xdr:spPr>
        <a:xfrm>
          <a:off x="12763500" y="6573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529" name="テキスト ボックス 528"/>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530" name="テキスト ボックス 529"/>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531" name="テキスト ボックス 530"/>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532" name="テキスト ボックス 531"/>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533" name="テキスト ボックス 532"/>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39</xdr:row>
      <xdr:rowOff>169091</xdr:rowOff>
    </xdr:from>
    <xdr:to>
      <xdr:col>85</xdr:col>
      <xdr:colOff>177800</xdr:colOff>
      <xdr:row>40</xdr:row>
      <xdr:rowOff>99241</xdr:rowOff>
    </xdr:to>
    <xdr:sp macro="" textlink="">
      <xdr:nvSpPr>
        <xdr:cNvPr id="534" name="楕円 533"/>
        <xdr:cNvSpPr/>
      </xdr:nvSpPr>
      <xdr:spPr>
        <a:xfrm>
          <a:off x="16268700" y="68556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39</xdr:row>
      <xdr:rowOff>147518</xdr:rowOff>
    </xdr:from>
    <xdr:ext cx="405111" cy="259045"/>
    <xdr:sp macro="" textlink="">
      <xdr:nvSpPr>
        <xdr:cNvPr id="535" name="【一般廃棄物処理施設】&#10;有形固定資産減価償却率該当値テキスト"/>
        <xdr:cNvSpPr txBox="1"/>
      </xdr:nvSpPr>
      <xdr:spPr>
        <a:xfrm>
          <a:off x="16357600" y="683406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39</xdr:row>
      <xdr:rowOff>134801</xdr:rowOff>
    </xdr:from>
    <xdr:to>
      <xdr:col>81</xdr:col>
      <xdr:colOff>101600</xdr:colOff>
      <xdr:row>40</xdr:row>
      <xdr:rowOff>64951</xdr:rowOff>
    </xdr:to>
    <xdr:sp macro="" textlink="">
      <xdr:nvSpPr>
        <xdr:cNvPr id="536" name="楕円 535"/>
        <xdr:cNvSpPr/>
      </xdr:nvSpPr>
      <xdr:spPr>
        <a:xfrm>
          <a:off x="15430500" y="68213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40</xdr:row>
      <xdr:rowOff>14151</xdr:rowOff>
    </xdr:from>
    <xdr:to>
      <xdr:col>85</xdr:col>
      <xdr:colOff>127000</xdr:colOff>
      <xdr:row>40</xdr:row>
      <xdr:rowOff>48441</xdr:rowOff>
    </xdr:to>
    <xdr:cxnSp macro="">
      <xdr:nvCxnSpPr>
        <xdr:cNvPr id="537" name="直線コネクタ 536"/>
        <xdr:cNvCxnSpPr/>
      </xdr:nvCxnSpPr>
      <xdr:spPr>
        <a:xfrm>
          <a:off x="15481300" y="6872151"/>
          <a:ext cx="8382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39</xdr:row>
      <xdr:rowOff>136434</xdr:rowOff>
    </xdr:from>
    <xdr:to>
      <xdr:col>76</xdr:col>
      <xdr:colOff>165100</xdr:colOff>
      <xdr:row>40</xdr:row>
      <xdr:rowOff>66584</xdr:rowOff>
    </xdr:to>
    <xdr:sp macro="" textlink="">
      <xdr:nvSpPr>
        <xdr:cNvPr id="538" name="楕円 537"/>
        <xdr:cNvSpPr/>
      </xdr:nvSpPr>
      <xdr:spPr>
        <a:xfrm>
          <a:off x="14541500" y="6822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40</xdr:row>
      <xdr:rowOff>14151</xdr:rowOff>
    </xdr:from>
    <xdr:to>
      <xdr:col>81</xdr:col>
      <xdr:colOff>50800</xdr:colOff>
      <xdr:row>40</xdr:row>
      <xdr:rowOff>15784</xdr:rowOff>
    </xdr:to>
    <xdr:cxnSp macro="">
      <xdr:nvCxnSpPr>
        <xdr:cNvPr id="539" name="直線コネクタ 538"/>
        <xdr:cNvCxnSpPr/>
      </xdr:nvCxnSpPr>
      <xdr:spPr>
        <a:xfrm flipV="1">
          <a:off x="14592300" y="6872151"/>
          <a:ext cx="889000" cy="16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39</xdr:row>
      <xdr:rowOff>111941</xdr:rowOff>
    </xdr:from>
    <xdr:to>
      <xdr:col>72</xdr:col>
      <xdr:colOff>38100</xdr:colOff>
      <xdr:row>40</xdr:row>
      <xdr:rowOff>42091</xdr:rowOff>
    </xdr:to>
    <xdr:sp macro="" textlink="">
      <xdr:nvSpPr>
        <xdr:cNvPr id="540" name="楕円 539"/>
        <xdr:cNvSpPr/>
      </xdr:nvSpPr>
      <xdr:spPr>
        <a:xfrm>
          <a:off x="13652500" y="67984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39</xdr:row>
      <xdr:rowOff>162741</xdr:rowOff>
    </xdr:from>
    <xdr:to>
      <xdr:col>76</xdr:col>
      <xdr:colOff>114300</xdr:colOff>
      <xdr:row>40</xdr:row>
      <xdr:rowOff>15784</xdr:rowOff>
    </xdr:to>
    <xdr:cxnSp macro="">
      <xdr:nvCxnSpPr>
        <xdr:cNvPr id="541" name="直線コネクタ 540"/>
        <xdr:cNvCxnSpPr/>
      </xdr:nvCxnSpPr>
      <xdr:spPr>
        <a:xfrm>
          <a:off x="13703300" y="6849291"/>
          <a:ext cx="889000" cy="244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39</xdr:row>
      <xdr:rowOff>79284</xdr:rowOff>
    </xdr:from>
    <xdr:to>
      <xdr:col>67</xdr:col>
      <xdr:colOff>101600</xdr:colOff>
      <xdr:row>40</xdr:row>
      <xdr:rowOff>9434</xdr:rowOff>
    </xdr:to>
    <xdr:sp macro="" textlink="">
      <xdr:nvSpPr>
        <xdr:cNvPr id="542" name="楕円 541"/>
        <xdr:cNvSpPr/>
      </xdr:nvSpPr>
      <xdr:spPr>
        <a:xfrm>
          <a:off x="12763500" y="67658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39</xdr:row>
      <xdr:rowOff>130084</xdr:rowOff>
    </xdr:from>
    <xdr:to>
      <xdr:col>71</xdr:col>
      <xdr:colOff>177800</xdr:colOff>
      <xdr:row>39</xdr:row>
      <xdr:rowOff>162741</xdr:rowOff>
    </xdr:to>
    <xdr:cxnSp macro="">
      <xdr:nvCxnSpPr>
        <xdr:cNvPr id="543" name="直線コネクタ 542"/>
        <xdr:cNvCxnSpPr/>
      </xdr:nvCxnSpPr>
      <xdr:spPr>
        <a:xfrm>
          <a:off x="12814300" y="6816634"/>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37</xdr:row>
      <xdr:rowOff>52087</xdr:rowOff>
    </xdr:from>
    <xdr:ext cx="405111" cy="259045"/>
    <xdr:sp macro="" textlink="">
      <xdr:nvSpPr>
        <xdr:cNvPr id="544" name="n_1aveValue【一般廃棄物処理施設】&#10;有形固定資産減価償却率"/>
        <xdr:cNvSpPr txBox="1"/>
      </xdr:nvSpPr>
      <xdr:spPr>
        <a:xfrm>
          <a:off x="15266044" y="63957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36</xdr:row>
      <xdr:rowOff>150058</xdr:rowOff>
    </xdr:from>
    <xdr:ext cx="405111" cy="259045"/>
    <xdr:sp macro="" textlink="">
      <xdr:nvSpPr>
        <xdr:cNvPr id="545" name="n_2aveValue【一般廃棄物処理施設】&#10;有形固定資産減価償却率"/>
        <xdr:cNvSpPr txBox="1"/>
      </xdr:nvSpPr>
      <xdr:spPr>
        <a:xfrm>
          <a:off x="14389744" y="632225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36</xdr:row>
      <xdr:rowOff>141894</xdr:rowOff>
    </xdr:from>
    <xdr:ext cx="405111" cy="259045"/>
    <xdr:sp macro="" textlink="">
      <xdr:nvSpPr>
        <xdr:cNvPr id="546" name="n_3aveValue【一般廃棄物処理施設】&#10;有形固定資産減価償却率"/>
        <xdr:cNvSpPr txBox="1"/>
      </xdr:nvSpPr>
      <xdr:spPr>
        <a:xfrm>
          <a:off x="13500744" y="631409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37</xdr:row>
      <xdr:rowOff>4734</xdr:rowOff>
    </xdr:from>
    <xdr:ext cx="405111" cy="259045"/>
    <xdr:sp macro="" textlink="">
      <xdr:nvSpPr>
        <xdr:cNvPr id="547" name="n_4aveValue【一般廃棄物処理施設】&#10;有形固定資産減価償却率"/>
        <xdr:cNvSpPr txBox="1"/>
      </xdr:nvSpPr>
      <xdr:spPr>
        <a:xfrm>
          <a:off x="12611744" y="63483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40</xdr:row>
      <xdr:rowOff>56078</xdr:rowOff>
    </xdr:from>
    <xdr:ext cx="405111" cy="259045"/>
    <xdr:sp macro="" textlink="">
      <xdr:nvSpPr>
        <xdr:cNvPr id="548" name="n_1mainValue【一般廃棄物処理施設】&#10;有形固定資産減価償却率"/>
        <xdr:cNvSpPr txBox="1"/>
      </xdr:nvSpPr>
      <xdr:spPr>
        <a:xfrm>
          <a:off x="15266044" y="69140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40</xdr:row>
      <xdr:rowOff>57711</xdr:rowOff>
    </xdr:from>
    <xdr:ext cx="405111" cy="259045"/>
    <xdr:sp macro="" textlink="">
      <xdr:nvSpPr>
        <xdr:cNvPr id="549" name="n_2mainValue【一般廃棄物処理施設】&#10;有形固定資産減価償却率"/>
        <xdr:cNvSpPr txBox="1"/>
      </xdr:nvSpPr>
      <xdr:spPr>
        <a:xfrm>
          <a:off x="14389744" y="69157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40</xdr:row>
      <xdr:rowOff>33218</xdr:rowOff>
    </xdr:from>
    <xdr:ext cx="405111" cy="259045"/>
    <xdr:sp macro="" textlink="">
      <xdr:nvSpPr>
        <xdr:cNvPr id="550" name="n_3mainValue【一般廃棄物処理施設】&#10;有形固定資産減価償却率"/>
        <xdr:cNvSpPr txBox="1"/>
      </xdr:nvSpPr>
      <xdr:spPr>
        <a:xfrm>
          <a:off x="13500744" y="689121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40</xdr:row>
      <xdr:rowOff>561</xdr:rowOff>
    </xdr:from>
    <xdr:ext cx="405111" cy="259045"/>
    <xdr:sp macro="" textlink="">
      <xdr:nvSpPr>
        <xdr:cNvPr id="551" name="n_4mainValue【一般廃棄物処理施設】&#10;有形固定資産減価償却率"/>
        <xdr:cNvSpPr txBox="1"/>
      </xdr:nvSpPr>
      <xdr:spPr>
        <a:xfrm>
          <a:off x="12611744" y="685856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552" name="正方形/長方形 551"/>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53" name="正方形/長方形 552"/>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54" name="正方形/長方形 553"/>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55" name="正方形/長方形 554"/>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56" name="正方形/長方形 555"/>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82,058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57" name="正方形/長方形 556"/>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58" name="正方形/長方形 557"/>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71,419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59" name="正方形/長方形 558"/>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560" name="テキスト ボックス 559"/>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561" name="直線コネクタ 560"/>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41</xdr:row>
      <xdr:rowOff>133350</xdr:rowOff>
    </xdr:from>
    <xdr:to>
      <xdr:col>120</xdr:col>
      <xdr:colOff>114300</xdr:colOff>
      <xdr:row>41</xdr:row>
      <xdr:rowOff>133350</xdr:rowOff>
    </xdr:to>
    <xdr:cxnSp macro="">
      <xdr:nvCxnSpPr>
        <xdr:cNvPr id="562" name="直線コネクタ 561"/>
        <xdr:cNvCxnSpPr/>
      </xdr:nvCxnSpPr>
      <xdr:spPr>
        <a:xfrm>
          <a:off x="18288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40</xdr:row>
      <xdr:rowOff>162577</xdr:rowOff>
    </xdr:from>
    <xdr:ext cx="248786" cy="259045"/>
    <xdr:sp macro="" textlink="">
      <xdr:nvSpPr>
        <xdr:cNvPr id="563" name="テキスト ボックス 562"/>
        <xdr:cNvSpPr txBox="1"/>
      </xdr:nvSpPr>
      <xdr:spPr>
        <a:xfrm>
          <a:off x="18039214" y="702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39</xdr:row>
      <xdr:rowOff>19050</xdr:rowOff>
    </xdr:from>
    <xdr:to>
      <xdr:col>120</xdr:col>
      <xdr:colOff>114300</xdr:colOff>
      <xdr:row>39</xdr:row>
      <xdr:rowOff>19050</xdr:rowOff>
    </xdr:to>
    <xdr:cxnSp macro="">
      <xdr:nvCxnSpPr>
        <xdr:cNvPr id="564" name="直線コネクタ 563"/>
        <xdr:cNvCxnSpPr/>
      </xdr:nvCxnSpPr>
      <xdr:spPr>
        <a:xfrm>
          <a:off x="18288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38</xdr:row>
      <xdr:rowOff>48277</xdr:rowOff>
    </xdr:from>
    <xdr:ext cx="595419" cy="259045"/>
    <xdr:sp macro="" textlink="">
      <xdr:nvSpPr>
        <xdr:cNvPr id="565" name="テキスト ボックス 564"/>
        <xdr:cNvSpPr txBox="1"/>
      </xdr:nvSpPr>
      <xdr:spPr>
        <a:xfrm>
          <a:off x="17692581" y="656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76200</xdr:rowOff>
    </xdr:from>
    <xdr:to>
      <xdr:col>120</xdr:col>
      <xdr:colOff>114300</xdr:colOff>
      <xdr:row>36</xdr:row>
      <xdr:rowOff>76200</xdr:rowOff>
    </xdr:to>
    <xdr:cxnSp macro="">
      <xdr:nvCxnSpPr>
        <xdr:cNvPr id="566" name="直線コネクタ 565"/>
        <xdr:cNvCxnSpPr/>
      </xdr:nvCxnSpPr>
      <xdr:spPr>
        <a:xfrm>
          <a:off x="18288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35</xdr:row>
      <xdr:rowOff>105427</xdr:rowOff>
    </xdr:from>
    <xdr:ext cx="595419" cy="259045"/>
    <xdr:sp macro="" textlink="">
      <xdr:nvSpPr>
        <xdr:cNvPr id="567" name="テキスト ボックス 566"/>
        <xdr:cNvSpPr txBox="1"/>
      </xdr:nvSpPr>
      <xdr:spPr>
        <a:xfrm>
          <a:off x="17692581" y="610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133350</xdr:rowOff>
    </xdr:from>
    <xdr:to>
      <xdr:col>120</xdr:col>
      <xdr:colOff>114300</xdr:colOff>
      <xdr:row>33</xdr:row>
      <xdr:rowOff>133350</xdr:rowOff>
    </xdr:to>
    <xdr:cxnSp macro="">
      <xdr:nvCxnSpPr>
        <xdr:cNvPr id="568" name="直線コネクタ 567"/>
        <xdr:cNvCxnSpPr/>
      </xdr:nvCxnSpPr>
      <xdr:spPr>
        <a:xfrm>
          <a:off x="18288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32</xdr:row>
      <xdr:rowOff>162577</xdr:rowOff>
    </xdr:from>
    <xdr:ext cx="595419" cy="259045"/>
    <xdr:sp macro="" textlink="">
      <xdr:nvSpPr>
        <xdr:cNvPr id="569" name="テキスト ボックス 568"/>
        <xdr:cNvSpPr txBox="1"/>
      </xdr:nvSpPr>
      <xdr:spPr>
        <a:xfrm>
          <a:off x="17692581" y="564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570" name="直線コネクタ 569"/>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30</xdr:row>
      <xdr:rowOff>48277</xdr:rowOff>
    </xdr:from>
    <xdr:ext cx="595419" cy="259045"/>
    <xdr:sp macro="" textlink="">
      <xdr:nvSpPr>
        <xdr:cNvPr id="571" name="テキスト ボックス 570"/>
        <xdr:cNvSpPr txBox="1"/>
      </xdr:nvSpPr>
      <xdr:spPr>
        <a:xfrm>
          <a:off x="17692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572" name="【一般廃棄物処理施設】&#10;一人当たり有形固定資産（償却資産）額グラフ枠"/>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34</xdr:row>
      <xdr:rowOff>23425</xdr:rowOff>
    </xdr:from>
    <xdr:to>
      <xdr:col>116</xdr:col>
      <xdr:colOff>62864</xdr:colOff>
      <xdr:row>41</xdr:row>
      <xdr:rowOff>122263</xdr:rowOff>
    </xdr:to>
    <xdr:cxnSp macro="">
      <xdr:nvCxnSpPr>
        <xdr:cNvPr id="573" name="直線コネクタ 572"/>
        <xdr:cNvCxnSpPr/>
      </xdr:nvCxnSpPr>
      <xdr:spPr>
        <a:xfrm flipV="1">
          <a:off x="22160864" y="5852725"/>
          <a:ext cx="0" cy="129898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41</xdr:row>
      <xdr:rowOff>126090</xdr:rowOff>
    </xdr:from>
    <xdr:ext cx="469744" cy="259045"/>
    <xdr:sp macro="" textlink="">
      <xdr:nvSpPr>
        <xdr:cNvPr id="574" name="【一般廃棄物処理施設】&#10;一人当たり有形固定資産（償却資産）額最小値テキスト"/>
        <xdr:cNvSpPr txBox="1"/>
      </xdr:nvSpPr>
      <xdr:spPr>
        <a:xfrm>
          <a:off x="22199600" y="71555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41</xdr:row>
      <xdr:rowOff>122263</xdr:rowOff>
    </xdr:from>
    <xdr:to>
      <xdr:col>116</xdr:col>
      <xdr:colOff>152400</xdr:colOff>
      <xdr:row>41</xdr:row>
      <xdr:rowOff>122263</xdr:rowOff>
    </xdr:to>
    <xdr:cxnSp macro="">
      <xdr:nvCxnSpPr>
        <xdr:cNvPr id="575" name="直線コネクタ 574"/>
        <xdr:cNvCxnSpPr/>
      </xdr:nvCxnSpPr>
      <xdr:spPr>
        <a:xfrm>
          <a:off x="22072600" y="71517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32</xdr:row>
      <xdr:rowOff>141552</xdr:rowOff>
    </xdr:from>
    <xdr:ext cx="599010" cy="259045"/>
    <xdr:sp macro="" textlink="">
      <xdr:nvSpPr>
        <xdr:cNvPr id="576" name="【一般廃棄物処理施設】&#10;一人当たり有形固定資産（償却資産）額最大値テキスト"/>
        <xdr:cNvSpPr txBox="1"/>
      </xdr:nvSpPr>
      <xdr:spPr>
        <a:xfrm>
          <a:off x="22199600" y="56279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286,543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34</xdr:row>
      <xdr:rowOff>23425</xdr:rowOff>
    </xdr:from>
    <xdr:to>
      <xdr:col>116</xdr:col>
      <xdr:colOff>152400</xdr:colOff>
      <xdr:row>34</xdr:row>
      <xdr:rowOff>23425</xdr:rowOff>
    </xdr:to>
    <xdr:cxnSp macro="">
      <xdr:nvCxnSpPr>
        <xdr:cNvPr id="577" name="直線コネクタ 576"/>
        <xdr:cNvCxnSpPr/>
      </xdr:nvCxnSpPr>
      <xdr:spPr>
        <a:xfrm>
          <a:off x="22072600" y="58527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38</xdr:row>
      <xdr:rowOff>111196</xdr:rowOff>
    </xdr:from>
    <xdr:ext cx="599010" cy="259045"/>
    <xdr:sp macro="" textlink="">
      <xdr:nvSpPr>
        <xdr:cNvPr id="578" name="【一般廃棄物処理施設】&#10;一人当たり有形固定資産（償却資産）額平均値テキスト"/>
        <xdr:cNvSpPr txBox="1"/>
      </xdr:nvSpPr>
      <xdr:spPr>
        <a:xfrm>
          <a:off x="22199600" y="662629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101,516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132769</xdr:rowOff>
    </xdr:from>
    <xdr:to>
      <xdr:col>116</xdr:col>
      <xdr:colOff>114300</xdr:colOff>
      <xdr:row>39</xdr:row>
      <xdr:rowOff>62919</xdr:rowOff>
    </xdr:to>
    <xdr:sp macro="" textlink="">
      <xdr:nvSpPr>
        <xdr:cNvPr id="579" name="フローチャート: 判断 578"/>
        <xdr:cNvSpPr/>
      </xdr:nvSpPr>
      <xdr:spPr>
        <a:xfrm>
          <a:off x="22110700" y="66478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38</xdr:row>
      <xdr:rowOff>137647</xdr:rowOff>
    </xdr:from>
    <xdr:to>
      <xdr:col>112</xdr:col>
      <xdr:colOff>38100</xdr:colOff>
      <xdr:row>39</xdr:row>
      <xdr:rowOff>67797</xdr:rowOff>
    </xdr:to>
    <xdr:sp macro="" textlink="">
      <xdr:nvSpPr>
        <xdr:cNvPr id="580" name="フローチャート: 判断 579"/>
        <xdr:cNvSpPr/>
      </xdr:nvSpPr>
      <xdr:spPr>
        <a:xfrm>
          <a:off x="21272500" y="66527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38</xdr:row>
      <xdr:rowOff>109858</xdr:rowOff>
    </xdr:from>
    <xdr:to>
      <xdr:col>107</xdr:col>
      <xdr:colOff>101600</xdr:colOff>
      <xdr:row>39</xdr:row>
      <xdr:rowOff>40008</xdr:rowOff>
    </xdr:to>
    <xdr:sp macro="" textlink="">
      <xdr:nvSpPr>
        <xdr:cNvPr id="581" name="フローチャート: 判断 580"/>
        <xdr:cNvSpPr/>
      </xdr:nvSpPr>
      <xdr:spPr>
        <a:xfrm>
          <a:off x="20383500" y="66249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38</xdr:row>
      <xdr:rowOff>167215</xdr:rowOff>
    </xdr:from>
    <xdr:to>
      <xdr:col>102</xdr:col>
      <xdr:colOff>165100</xdr:colOff>
      <xdr:row>39</xdr:row>
      <xdr:rowOff>97365</xdr:rowOff>
    </xdr:to>
    <xdr:sp macro="" textlink="">
      <xdr:nvSpPr>
        <xdr:cNvPr id="582" name="フローチャート: 判断 581"/>
        <xdr:cNvSpPr/>
      </xdr:nvSpPr>
      <xdr:spPr>
        <a:xfrm>
          <a:off x="19494500" y="66823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39</xdr:row>
      <xdr:rowOff>17522</xdr:rowOff>
    </xdr:from>
    <xdr:to>
      <xdr:col>98</xdr:col>
      <xdr:colOff>38100</xdr:colOff>
      <xdr:row>39</xdr:row>
      <xdr:rowOff>119122</xdr:rowOff>
    </xdr:to>
    <xdr:sp macro="" textlink="">
      <xdr:nvSpPr>
        <xdr:cNvPr id="583" name="フローチャート: 判断 582"/>
        <xdr:cNvSpPr/>
      </xdr:nvSpPr>
      <xdr:spPr>
        <a:xfrm>
          <a:off x="18605500" y="6704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584" name="テキスト ボックス 583"/>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585" name="テキスト ボックス 584"/>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586" name="テキスト ボックス 585"/>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587" name="テキスト ボックス 586"/>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588" name="テキスト ボックス 587"/>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143943</xdr:rowOff>
    </xdr:from>
    <xdr:to>
      <xdr:col>116</xdr:col>
      <xdr:colOff>114300</xdr:colOff>
      <xdr:row>38</xdr:row>
      <xdr:rowOff>74093</xdr:rowOff>
    </xdr:to>
    <xdr:sp macro="" textlink="">
      <xdr:nvSpPr>
        <xdr:cNvPr id="589" name="楕円 588"/>
        <xdr:cNvSpPr/>
      </xdr:nvSpPr>
      <xdr:spPr>
        <a:xfrm>
          <a:off x="22110700" y="64875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36</xdr:row>
      <xdr:rowOff>166820</xdr:rowOff>
    </xdr:from>
    <xdr:ext cx="599010" cy="259045"/>
    <xdr:sp macro="" textlink="">
      <xdr:nvSpPr>
        <xdr:cNvPr id="590" name="【一般廃棄物処理施設】&#10;一人当たり有形固定資産（償却資産）額該当値テキスト"/>
        <xdr:cNvSpPr txBox="1"/>
      </xdr:nvSpPr>
      <xdr:spPr>
        <a:xfrm>
          <a:off x="22199600" y="63390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136,572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37</xdr:row>
      <xdr:rowOff>153549</xdr:rowOff>
    </xdr:from>
    <xdr:to>
      <xdr:col>112</xdr:col>
      <xdr:colOff>38100</xdr:colOff>
      <xdr:row>38</xdr:row>
      <xdr:rowOff>83699</xdr:rowOff>
    </xdr:to>
    <xdr:sp macro="" textlink="">
      <xdr:nvSpPr>
        <xdr:cNvPr id="591" name="楕円 590"/>
        <xdr:cNvSpPr/>
      </xdr:nvSpPr>
      <xdr:spPr>
        <a:xfrm>
          <a:off x="21272500" y="64971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38</xdr:row>
      <xdr:rowOff>23293</xdr:rowOff>
    </xdr:from>
    <xdr:to>
      <xdr:col>116</xdr:col>
      <xdr:colOff>63500</xdr:colOff>
      <xdr:row>38</xdr:row>
      <xdr:rowOff>32899</xdr:rowOff>
    </xdr:to>
    <xdr:cxnSp macro="">
      <xdr:nvCxnSpPr>
        <xdr:cNvPr id="592" name="直線コネクタ 591"/>
        <xdr:cNvCxnSpPr/>
      </xdr:nvCxnSpPr>
      <xdr:spPr>
        <a:xfrm flipV="1">
          <a:off x="21323300" y="6538393"/>
          <a:ext cx="838200" cy="96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7281</xdr:rowOff>
    </xdr:from>
    <xdr:to>
      <xdr:col>107</xdr:col>
      <xdr:colOff>101600</xdr:colOff>
      <xdr:row>38</xdr:row>
      <xdr:rowOff>108881</xdr:rowOff>
    </xdr:to>
    <xdr:sp macro="" textlink="">
      <xdr:nvSpPr>
        <xdr:cNvPr id="593" name="楕円 592"/>
        <xdr:cNvSpPr/>
      </xdr:nvSpPr>
      <xdr:spPr>
        <a:xfrm>
          <a:off x="20383500" y="65223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32899</xdr:rowOff>
    </xdr:from>
    <xdr:to>
      <xdr:col>111</xdr:col>
      <xdr:colOff>177800</xdr:colOff>
      <xdr:row>38</xdr:row>
      <xdr:rowOff>58081</xdr:rowOff>
    </xdr:to>
    <xdr:cxnSp macro="">
      <xdr:nvCxnSpPr>
        <xdr:cNvPr id="594" name="直線コネクタ 593"/>
        <xdr:cNvCxnSpPr/>
      </xdr:nvCxnSpPr>
      <xdr:spPr>
        <a:xfrm flipV="1">
          <a:off x="20434300" y="6547999"/>
          <a:ext cx="889000" cy="251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20252</xdr:rowOff>
    </xdr:from>
    <xdr:to>
      <xdr:col>102</xdr:col>
      <xdr:colOff>165100</xdr:colOff>
      <xdr:row>38</xdr:row>
      <xdr:rowOff>121852</xdr:rowOff>
    </xdr:to>
    <xdr:sp macro="" textlink="">
      <xdr:nvSpPr>
        <xdr:cNvPr id="595" name="楕円 594"/>
        <xdr:cNvSpPr/>
      </xdr:nvSpPr>
      <xdr:spPr>
        <a:xfrm>
          <a:off x="19494500" y="65353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38</xdr:row>
      <xdr:rowOff>58081</xdr:rowOff>
    </xdr:from>
    <xdr:to>
      <xdr:col>107</xdr:col>
      <xdr:colOff>50800</xdr:colOff>
      <xdr:row>38</xdr:row>
      <xdr:rowOff>71052</xdr:rowOff>
    </xdr:to>
    <xdr:cxnSp macro="">
      <xdr:nvCxnSpPr>
        <xdr:cNvPr id="596" name="直線コネクタ 595"/>
        <xdr:cNvCxnSpPr/>
      </xdr:nvCxnSpPr>
      <xdr:spPr>
        <a:xfrm flipV="1">
          <a:off x="19545300" y="6573181"/>
          <a:ext cx="889000" cy="129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38</xdr:row>
      <xdr:rowOff>29126</xdr:rowOff>
    </xdr:from>
    <xdr:to>
      <xdr:col>98</xdr:col>
      <xdr:colOff>38100</xdr:colOff>
      <xdr:row>38</xdr:row>
      <xdr:rowOff>130726</xdr:rowOff>
    </xdr:to>
    <xdr:sp macro="" textlink="">
      <xdr:nvSpPr>
        <xdr:cNvPr id="597" name="楕円 596"/>
        <xdr:cNvSpPr/>
      </xdr:nvSpPr>
      <xdr:spPr>
        <a:xfrm>
          <a:off x="18605500" y="65442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38</xdr:row>
      <xdr:rowOff>71052</xdr:rowOff>
    </xdr:from>
    <xdr:to>
      <xdr:col>102</xdr:col>
      <xdr:colOff>114300</xdr:colOff>
      <xdr:row>38</xdr:row>
      <xdr:rowOff>79926</xdr:rowOff>
    </xdr:to>
    <xdr:cxnSp macro="">
      <xdr:nvCxnSpPr>
        <xdr:cNvPr id="598" name="直線コネクタ 597"/>
        <xdr:cNvCxnSpPr/>
      </xdr:nvCxnSpPr>
      <xdr:spPr>
        <a:xfrm flipV="1">
          <a:off x="18656300" y="6586152"/>
          <a:ext cx="889000" cy="88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56095</xdr:colOff>
      <xdr:row>39</xdr:row>
      <xdr:rowOff>58924</xdr:rowOff>
    </xdr:from>
    <xdr:ext cx="599010" cy="259045"/>
    <xdr:sp macro="" textlink="">
      <xdr:nvSpPr>
        <xdr:cNvPr id="599" name="n_1aveValue【一般廃棄物処理施設】&#10;一人当たり有形固定資産（償却資産）額"/>
        <xdr:cNvSpPr txBox="1"/>
      </xdr:nvSpPr>
      <xdr:spPr>
        <a:xfrm>
          <a:off x="21011095" y="67454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100,449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132295</xdr:colOff>
      <xdr:row>39</xdr:row>
      <xdr:rowOff>31135</xdr:rowOff>
    </xdr:from>
    <xdr:ext cx="599010" cy="259045"/>
    <xdr:sp macro="" textlink="">
      <xdr:nvSpPr>
        <xdr:cNvPr id="600" name="n_2aveValue【一般廃棄物処理施設】&#10;一人当たり有形固定資産（償却資産）額"/>
        <xdr:cNvSpPr txBox="1"/>
      </xdr:nvSpPr>
      <xdr:spPr>
        <a:xfrm>
          <a:off x="20134795" y="67176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106,527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39</xdr:row>
      <xdr:rowOff>88492</xdr:rowOff>
    </xdr:from>
    <xdr:ext cx="534377" cy="259045"/>
    <xdr:sp macro="" textlink="">
      <xdr:nvSpPr>
        <xdr:cNvPr id="601" name="n_3aveValue【一般廃棄物処理施設】&#10;一人当たり有形固定資産（償却資産）額"/>
        <xdr:cNvSpPr txBox="1"/>
      </xdr:nvSpPr>
      <xdr:spPr>
        <a:xfrm>
          <a:off x="19278111" y="67750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93,982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39</xdr:row>
      <xdr:rowOff>110249</xdr:rowOff>
    </xdr:from>
    <xdr:ext cx="534377" cy="259045"/>
    <xdr:sp macro="" textlink="">
      <xdr:nvSpPr>
        <xdr:cNvPr id="602" name="n_4aveValue【一般廃棄物処理施設】&#10;一人当たり有形固定資産（償却資産）額"/>
        <xdr:cNvSpPr txBox="1"/>
      </xdr:nvSpPr>
      <xdr:spPr>
        <a:xfrm>
          <a:off x="18389111" y="67967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89,223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56095</xdr:colOff>
      <xdr:row>36</xdr:row>
      <xdr:rowOff>100226</xdr:rowOff>
    </xdr:from>
    <xdr:ext cx="599010" cy="259045"/>
    <xdr:sp macro="" textlink="">
      <xdr:nvSpPr>
        <xdr:cNvPr id="603" name="n_1mainValue【一般廃棄物処理施設】&#10;一人当たり有形固定資産（償却資産）額"/>
        <xdr:cNvSpPr txBox="1"/>
      </xdr:nvSpPr>
      <xdr:spPr>
        <a:xfrm>
          <a:off x="21011095" y="62724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134,471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132295</xdr:colOff>
      <xdr:row>36</xdr:row>
      <xdr:rowOff>125408</xdr:rowOff>
    </xdr:from>
    <xdr:ext cx="599010" cy="259045"/>
    <xdr:sp macro="" textlink="">
      <xdr:nvSpPr>
        <xdr:cNvPr id="604" name="n_2mainValue【一般廃棄物処理施設】&#10;一人当たり有形固定資産（償却資産）額"/>
        <xdr:cNvSpPr txBox="1"/>
      </xdr:nvSpPr>
      <xdr:spPr>
        <a:xfrm>
          <a:off x="20134795" y="62976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128,963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5295</xdr:colOff>
      <xdr:row>36</xdr:row>
      <xdr:rowOff>138379</xdr:rowOff>
    </xdr:from>
    <xdr:ext cx="599010" cy="259045"/>
    <xdr:sp macro="" textlink="">
      <xdr:nvSpPr>
        <xdr:cNvPr id="605" name="n_3mainValue【一般廃棄物処理施設】&#10;一人当たり有形固定資産（償却資産）額"/>
        <xdr:cNvSpPr txBox="1"/>
      </xdr:nvSpPr>
      <xdr:spPr>
        <a:xfrm>
          <a:off x="19245795" y="63105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126,126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68795</xdr:colOff>
      <xdr:row>36</xdr:row>
      <xdr:rowOff>147253</xdr:rowOff>
    </xdr:from>
    <xdr:ext cx="599010" cy="259045"/>
    <xdr:sp macro="" textlink="">
      <xdr:nvSpPr>
        <xdr:cNvPr id="606" name="n_4mainValue【一般廃棄物処理施設】&#10;一人当たり有形固定資産（償却資産）額"/>
        <xdr:cNvSpPr txBox="1"/>
      </xdr:nvSpPr>
      <xdr:spPr>
        <a:xfrm>
          <a:off x="18356795" y="63194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124,185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607" name="正方形/長方形 606"/>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608" name="正方形/長方形 607"/>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609" name="正方形/長方形 608"/>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610" name="正方形/長方形 609"/>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611" name="正方形/長方形 610"/>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612" name="正方形/長方形 611"/>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613" name="正方形/長方形 612"/>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614" name="正方形/長方形 613"/>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615" name="テキスト ボックス 614"/>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616" name="直線コネクタ 615"/>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617" name="テキスト ボックス 616"/>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76200</xdr:rowOff>
    </xdr:from>
    <xdr:to>
      <xdr:col>89</xdr:col>
      <xdr:colOff>177800</xdr:colOff>
      <xdr:row>64</xdr:row>
      <xdr:rowOff>76200</xdr:rowOff>
    </xdr:to>
    <xdr:cxnSp macro="">
      <xdr:nvCxnSpPr>
        <xdr:cNvPr id="618" name="直線コネクタ 617"/>
        <xdr:cNvCxnSpPr/>
      </xdr:nvCxnSpPr>
      <xdr:spPr>
        <a:xfrm>
          <a:off x="12446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105427</xdr:rowOff>
    </xdr:from>
    <xdr:ext cx="467179" cy="259045"/>
    <xdr:sp macro="" textlink="">
      <xdr:nvSpPr>
        <xdr:cNvPr id="619" name="テキスト ボックス 618"/>
        <xdr:cNvSpPr txBox="1"/>
      </xdr:nvSpPr>
      <xdr:spPr>
        <a:xfrm>
          <a:off x="11978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38100</xdr:rowOff>
    </xdr:from>
    <xdr:to>
      <xdr:col>89</xdr:col>
      <xdr:colOff>177800</xdr:colOff>
      <xdr:row>62</xdr:row>
      <xdr:rowOff>38100</xdr:rowOff>
    </xdr:to>
    <xdr:cxnSp macro="">
      <xdr:nvCxnSpPr>
        <xdr:cNvPr id="620" name="直線コネクタ 619"/>
        <xdr:cNvCxnSpPr/>
      </xdr:nvCxnSpPr>
      <xdr:spPr>
        <a:xfrm>
          <a:off x="12446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61</xdr:row>
      <xdr:rowOff>67327</xdr:rowOff>
    </xdr:from>
    <xdr:ext cx="403059" cy="259045"/>
    <xdr:sp macro="" textlink="">
      <xdr:nvSpPr>
        <xdr:cNvPr id="621" name="テキスト ボックス 620"/>
        <xdr:cNvSpPr txBox="1"/>
      </xdr:nvSpPr>
      <xdr:spPr>
        <a:xfrm>
          <a:off x="12042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0</xdr:rowOff>
    </xdr:from>
    <xdr:to>
      <xdr:col>89</xdr:col>
      <xdr:colOff>177800</xdr:colOff>
      <xdr:row>60</xdr:row>
      <xdr:rowOff>0</xdr:rowOff>
    </xdr:to>
    <xdr:cxnSp macro="">
      <xdr:nvCxnSpPr>
        <xdr:cNvPr id="622" name="直線コネクタ 621"/>
        <xdr:cNvCxnSpPr/>
      </xdr:nvCxnSpPr>
      <xdr:spPr>
        <a:xfrm>
          <a:off x="12446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59</xdr:row>
      <xdr:rowOff>29227</xdr:rowOff>
    </xdr:from>
    <xdr:ext cx="403059" cy="259045"/>
    <xdr:sp macro="" textlink="">
      <xdr:nvSpPr>
        <xdr:cNvPr id="623" name="テキスト ボックス 622"/>
        <xdr:cNvSpPr txBox="1"/>
      </xdr:nvSpPr>
      <xdr:spPr>
        <a:xfrm>
          <a:off x="12042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133350</xdr:rowOff>
    </xdr:from>
    <xdr:to>
      <xdr:col>89</xdr:col>
      <xdr:colOff>177800</xdr:colOff>
      <xdr:row>57</xdr:row>
      <xdr:rowOff>133350</xdr:rowOff>
    </xdr:to>
    <xdr:cxnSp macro="">
      <xdr:nvCxnSpPr>
        <xdr:cNvPr id="624" name="直線コネクタ 623"/>
        <xdr:cNvCxnSpPr/>
      </xdr:nvCxnSpPr>
      <xdr:spPr>
        <a:xfrm>
          <a:off x="12446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162577</xdr:rowOff>
    </xdr:from>
    <xdr:ext cx="403059" cy="259045"/>
    <xdr:sp macro="" textlink="">
      <xdr:nvSpPr>
        <xdr:cNvPr id="625" name="テキスト ボックス 624"/>
        <xdr:cNvSpPr txBox="1"/>
      </xdr:nvSpPr>
      <xdr:spPr>
        <a:xfrm>
          <a:off x="12042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95250</xdr:rowOff>
    </xdr:from>
    <xdr:to>
      <xdr:col>89</xdr:col>
      <xdr:colOff>177800</xdr:colOff>
      <xdr:row>55</xdr:row>
      <xdr:rowOff>95250</xdr:rowOff>
    </xdr:to>
    <xdr:cxnSp macro="">
      <xdr:nvCxnSpPr>
        <xdr:cNvPr id="626" name="直線コネクタ 625"/>
        <xdr:cNvCxnSpPr/>
      </xdr:nvCxnSpPr>
      <xdr:spPr>
        <a:xfrm>
          <a:off x="12446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54</xdr:row>
      <xdr:rowOff>124477</xdr:rowOff>
    </xdr:from>
    <xdr:ext cx="403059" cy="259045"/>
    <xdr:sp macro="" textlink="">
      <xdr:nvSpPr>
        <xdr:cNvPr id="627" name="テキスト ボックス 626"/>
        <xdr:cNvSpPr txBox="1"/>
      </xdr:nvSpPr>
      <xdr:spPr>
        <a:xfrm>
          <a:off x="12042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628" name="直線コネクタ 627"/>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52</xdr:row>
      <xdr:rowOff>86377</xdr:rowOff>
    </xdr:from>
    <xdr:ext cx="338939" cy="259045"/>
    <xdr:sp macro="" textlink="">
      <xdr:nvSpPr>
        <xdr:cNvPr id="629" name="テキスト ボックス 628"/>
        <xdr:cNvSpPr txBox="1"/>
      </xdr:nvSpPr>
      <xdr:spPr>
        <a:xfrm>
          <a:off x="12107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630" name="【保健センター・保健所】&#10;有形固定資産減価償却率グラフ枠"/>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56</xdr:row>
      <xdr:rowOff>106680</xdr:rowOff>
    </xdr:from>
    <xdr:to>
      <xdr:col>85</xdr:col>
      <xdr:colOff>126364</xdr:colOff>
      <xdr:row>64</xdr:row>
      <xdr:rowOff>53340</xdr:rowOff>
    </xdr:to>
    <xdr:cxnSp macro="">
      <xdr:nvCxnSpPr>
        <xdr:cNvPr id="631" name="直線コネクタ 630"/>
        <xdr:cNvCxnSpPr/>
      </xdr:nvCxnSpPr>
      <xdr:spPr>
        <a:xfrm flipV="1">
          <a:off x="16318864" y="9707880"/>
          <a:ext cx="0" cy="13182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64</xdr:row>
      <xdr:rowOff>57167</xdr:rowOff>
    </xdr:from>
    <xdr:ext cx="405111" cy="259045"/>
    <xdr:sp macro="" textlink="">
      <xdr:nvSpPr>
        <xdr:cNvPr id="632" name="【保健センター・保健所】&#10;有形固定資産減価償却率最小値テキスト"/>
        <xdr:cNvSpPr txBox="1"/>
      </xdr:nvSpPr>
      <xdr:spPr>
        <a:xfrm>
          <a:off x="16357600" y="110299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64</xdr:row>
      <xdr:rowOff>53340</xdr:rowOff>
    </xdr:from>
    <xdr:to>
      <xdr:col>86</xdr:col>
      <xdr:colOff>25400</xdr:colOff>
      <xdr:row>64</xdr:row>
      <xdr:rowOff>53340</xdr:rowOff>
    </xdr:to>
    <xdr:cxnSp macro="">
      <xdr:nvCxnSpPr>
        <xdr:cNvPr id="633" name="直線コネクタ 632"/>
        <xdr:cNvCxnSpPr/>
      </xdr:nvCxnSpPr>
      <xdr:spPr>
        <a:xfrm>
          <a:off x="16230600" y="11026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55</xdr:row>
      <xdr:rowOff>53357</xdr:rowOff>
    </xdr:from>
    <xdr:ext cx="405111" cy="259045"/>
    <xdr:sp macro="" textlink="">
      <xdr:nvSpPr>
        <xdr:cNvPr id="634" name="【保健センター・保健所】&#10;有形固定資産減価償却率最大値テキスト"/>
        <xdr:cNvSpPr txBox="1"/>
      </xdr:nvSpPr>
      <xdr:spPr>
        <a:xfrm>
          <a:off x="16357600" y="94831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56</xdr:row>
      <xdr:rowOff>106680</xdr:rowOff>
    </xdr:from>
    <xdr:to>
      <xdr:col>86</xdr:col>
      <xdr:colOff>25400</xdr:colOff>
      <xdr:row>56</xdr:row>
      <xdr:rowOff>106680</xdr:rowOff>
    </xdr:to>
    <xdr:cxnSp macro="">
      <xdr:nvCxnSpPr>
        <xdr:cNvPr id="635" name="直線コネクタ 634"/>
        <xdr:cNvCxnSpPr/>
      </xdr:nvCxnSpPr>
      <xdr:spPr>
        <a:xfrm>
          <a:off x="16230600" y="97078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58</xdr:row>
      <xdr:rowOff>38752</xdr:rowOff>
    </xdr:from>
    <xdr:ext cx="405111" cy="259045"/>
    <xdr:sp macro="" textlink="">
      <xdr:nvSpPr>
        <xdr:cNvPr id="636" name="【保健センター・保健所】&#10;有形固定資産減価償却率平均値テキスト"/>
        <xdr:cNvSpPr txBox="1"/>
      </xdr:nvSpPr>
      <xdr:spPr>
        <a:xfrm>
          <a:off x="16357600" y="998285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15875</xdr:rowOff>
    </xdr:from>
    <xdr:to>
      <xdr:col>85</xdr:col>
      <xdr:colOff>177800</xdr:colOff>
      <xdr:row>59</xdr:row>
      <xdr:rowOff>117475</xdr:rowOff>
    </xdr:to>
    <xdr:sp macro="" textlink="">
      <xdr:nvSpPr>
        <xdr:cNvPr id="637" name="フローチャート: 判断 636"/>
        <xdr:cNvSpPr/>
      </xdr:nvSpPr>
      <xdr:spPr>
        <a:xfrm>
          <a:off x="16268700" y="10131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58</xdr:row>
      <xdr:rowOff>164465</xdr:rowOff>
    </xdr:from>
    <xdr:to>
      <xdr:col>81</xdr:col>
      <xdr:colOff>101600</xdr:colOff>
      <xdr:row>59</xdr:row>
      <xdr:rowOff>94615</xdr:rowOff>
    </xdr:to>
    <xdr:sp macro="" textlink="">
      <xdr:nvSpPr>
        <xdr:cNvPr id="638" name="フローチャート: 判断 637"/>
        <xdr:cNvSpPr/>
      </xdr:nvSpPr>
      <xdr:spPr>
        <a:xfrm>
          <a:off x="15430500" y="101085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58</xdr:row>
      <xdr:rowOff>128270</xdr:rowOff>
    </xdr:from>
    <xdr:to>
      <xdr:col>76</xdr:col>
      <xdr:colOff>165100</xdr:colOff>
      <xdr:row>59</xdr:row>
      <xdr:rowOff>58420</xdr:rowOff>
    </xdr:to>
    <xdr:sp macro="" textlink="">
      <xdr:nvSpPr>
        <xdr:cNvPr id="639" name="フローチャート: 判断 638"/>
        <xdr:cNvSpPr/>
      </xdr:nvSpPr>
      <xdr:spPr>
        <a:xfrm>
          <a:off x="14541500" y="10072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58</xdr:row>
      <xdr:rowOff>38735</xdr:rowOff>
    </xdr:from>
    <xdr:to>
      <xdr:col>72</xdr:col>
      <xdr:colOff>38100</xdr:colOff>
      <xdr:row>58</xdr:row>
      <xdr:rowOff>140335</xdr:rowOff>
    </xdr:to>
    <xdr:sp macro="" textlink="">
      <xdr:nvSpPr>
        <xdr:cNvPr id="640" name="フローチャート: 判断 639"/>
        <xdr:cNvSpPr/>
      </xdr:nvSpPr>
      <xdr:spPr>
        <a:xfrm>
          <a:off x="13652500" y="99828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58</xdr:row>
      <xdr:rowOff>69215</xdr:rowOff>
    </xdr:from>
    <xdr:to>
      <xdr:col>67</xdr:col>
      <xdr:colOff>101600</xdr:colOff>
      <xdr:row>58</xdr:row>
      <xdr:rowOff>170815</xdr:rowOff>
    </xdr:to>
    <xdr:sp macro="" textlink="">
      <xdr:nvSpPr>
        <xdr:cNvPr id="641" name="フローチャート: 判断 640"/>
        <xdr:cNvSpPr/>
      </xdr:nvSpPr>
      <xdr:spPr>
        <a:xfrm>
          <a:off x="12763500" y="100133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642" name="テキスト ボックス 641"/>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643" name="テキスト ボックス 642"/>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644" name="テキスト ボックス 643"/>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645" name="テキスト ボックス 644"/>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646" name="テキスト ボックス 645"/>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63</xdr:row>
      <xdr:rowOff>86360</xdr:rowOff>
    </xdr:from>
    <xdr:to>
      <xdr:col>85</xdr:col>
      <xdr:colOff>177800</xdr:colOff>
      <xdr:row>64</xdr:row>
      <xdr:rowOff>16510</xdr:rowOff>
    </xdr:to>
    <xdr:sp macro="" textlink="">
      <xdr:nvSpPr>
        <xdr:cNvPr id="647" name="楕円 646"/>
        <xdr:cNvSpPr/>
      </xdr:nvSpPr>
      <xdr:spPr>
        <a:xfrm>
          <a:off x="16268700" y="10887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63</xdr:row>
      <xdr:rowOff>1287</xdr:rowOff>
    </xdr:from>
    <xdr:ext cx="405111" cy="259045"/>
    <xdr:sp macro="" textlink="">
      <xdr:nvSpPr>
        <xdr:cNvPr id="648" name="【保健センター・保健所】&#10;有形固定資産減価償却率該当値テキスト"/>
        <xdr:cNvSpPr txBox="1"/>
      </xdr:nvSpPr>
      <xdr:spPr>
        <a:xfrm>
          <a:off x="16357600" y="108026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63</xdr:row>
      <xdr:rowOff>74930</xdr:rowOff>
    </xdr:from>
    <xdr:to>
      <xdr:col>81</xdr:col>
      <xdr:colOff>101600</xdr:colOff>
      <xdr:row>64</xdr:row>
      <xdr:rowOff>5080</xdr:rowOff>
    </xdr:to>
    <xdr:sp macro="" textlink="">
      <xdr:nvSpPr>
        <xdr:cNvPr id="649" name="楕円 648"/>
        <xdr:cNvSpPr/>
      </xdr:nvSpPr>
      <xdr:spPr>
        <a:xfrm>
          <a:off x="15430500" y="10876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63</xdr:row>
      <xdr:rowOff>125730</xdr:rowOff>
    </xdr:from>
    <xdr:to>
      <xdr:col>85</xdr:col>
      <xdr:colOff>127000</xdr:colOff>
      <xdr:row>63</xdr:row>
      <xdr:rowOff>137160</xdr:rowOff>
    </xdr:to>
    <xdr:cxnSp macro="">
      <xdr:nvCxnSpPr>
        <xdr:cNvPr id="650" name="直線コネクタ 649"/>
        <xdr:cNvCxnSpPr/>
      </xdr:nvCxnSpPr>
      <xdr:spPr>
        <a:xfrm>
          <a:off x="15481300" y="10927080"/>
          <a:ext cx="8382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63</xdr:row>
      <xdr:rowOff>84455</xdr:rowOff>
    </xdr:from>
    <xdr:to>
      <xdr:col>76</xdr:col>
      <xdr:colOff>165100</xdr:colOff>
      <xdr:row>64</xdr:row>
      <xdr:rowOff>14605</xdr:rowOff>
    </xdr:to>
    <xdr:sp macro="" textlink="">
      <xdr:nvSpPr>
        <xdr:cNvPr id="651" name="楕円 650"/>
        <xdr:cNvSpPr/>
      </xdr:nvSpPr>
      <xdr:spPr>
        <a:xfrm>
          <a:off x="14541500" y="108858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63</xdr:row>
      <xdr:rowOff>125730</xdr:rowOff>
    </xdr:from>
    <xdr:to>
      <xdr:col>81</xdr:col>
      <xdr:colOff>50800</xdr:colOff>
      <xdr:row>63</xdr:row>
      <xdr:rowOff>135255</xdr:rowOff>
    </xdr:to>
    <xdr:cxnSp macro="">
      <xdr:nvCxnSpPr>
        <xdr:cNvPr id="652" name="直線コネクタ 651"/>
        <xdr:cNvCxnSpPr/>
      </xdr:nvCxnSpPr>
      <xdr:spPr>
        <a:xfrm flipV="1">
          <a:off x="14592300" y="10927080"/>
          <a:ext cx="8890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63</xdr:row>
      <xdr:rowOff>97790</xdr:rowOff>
    </xdr:from>
    <xdr:to>
      <xdr:col>72</xdr:col>
      <xdr:colOff>38100</xdr:colOff>
      <xdr:row>64</xdr:row>
      <xdr:rowOff>27940</xdr:rowOff>
    </xdr:to>
    <xdr:sp macro="" textlink="">
      <xdr:nvSpPr>
        <xdr:cNvPr id="653" name="楕円 652"/>
        <xdr:cNvSpPr/>
      </xdr:nvSpPr>
      <xdr:spPr>
        <a:xfrm>
          <a:off x="13652500" y="10899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63</xdr:row>
      <xdr:rowOff>135255</xdr:rowOff>
    </xdr:from>
    <xdr:to>
      <xdr:col>76</xdr:col>
      <xdr:colOff>114300</xdr:colOff>
      <xdr:row>63</xdr:row>
      <xdr:rowOff>148590</xdr:rowOff>
    </xdr:to>
    <xdr:cxnSp macro="">
      <xdr:nvCxnSpPr>
        <xdr:cNvPr id="654" name="直線コネクタ 653"/>
        <xdr:cNvCxnSpPr/>
      </xdr:nvCxnSpPr>
      <xdr:spPr>
        <a:xfrm flipV="1">
          <a:off x="13703300" y="10936605"/>
          <a:ext cx="889000" cy="133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63</xdr:row>
      <xdr:rowOff>88265</xdr:rowOff>
    </xdr:from>
    <xdr:to>
      <xdr:col>67</xdr:col>
      <xdr:colOff>101600</xdr:colOff>
      <xdr:row>64</xdr:row>
      <xdr:rowOff>18415</xdr:rowOff>
    </xdr:to>
    <xdr:sp macro="" textlink="">
      <xdr:nvSpPr>
        <xdr:cNvPr id="655" name="楕円 654"/>
        <xdr:cNvSpPr/>
      </xdr:nvSpPr>
      <xdr:spPr>
        <a:xfrm>
          <a:off x="12763500" y="10889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63</xdr:row>
      <xdr:rowOff>139065</xdr:rowOff>
    </xdr:from>
    <xdr:to>
      <xdr:col>71</xdr:col>
      <xdr:colOff>177800</xdr:colOff>
      <xdr:row>63</xdr:row>
      <xdr:rowOff>148590</xdr:rowOff>
    </xdr:to>
    <xdr:cxnSp macro="">
      <xdr:nvCxnSpPr>
        <xdr:cNvPr id="656" name="直線コネクタ 655"/>
        <xdr:cNvCxnSpPr/>
      </xdr:nvCxnSpPr>
      <xdr:spPr>
        <a:xfrm>
          <a:off x="12814300" y="10940415"/>
          <a:ext cx="8890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57</xdr:row>
      <xdr:rowOff>111142</xdr:rowOff>
    </xdr:from>
    <xdr:ext cx="405111" cy="259045"/>
    <xdr:sp macro="" textlink="">
      <xdr:nvSpPr>
        <xdr:cNvPr id="657" name="n_1aveValue【保健センター・保健所】&#10;有形固定資産減価償却率"/>
        <xdr:cNvSpPr txBox="1"/>
      </xdr:nvSpPr>
      <xdr:spPr>
        <a:xfrm>
          <a:off x="15266044" y="98837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57</xdr:row>
      <xdr:rowOff>74947</xdr:rowOff>
    </xdr:from>
    <xdr:ext cx="405111" cy="259045"/>
    <xdr:sp macro="" textlink="">
      <xdr:nvSpPr>
        <xdr:cNvPr id="658" name="n_2aveValue【保健センター・保健所】&#10;有形固定資産減価償却率"/>
        <xdr:cNvSpPr txBox="1"/>
      </xdr:nvSpPr>
      <xdr:spPr>
        <a:xfrm>
          <a:off x="14389744" y="98475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56</xdr:row>
      <xdr:rowOff>156862</xdr:rowOff>
    </xdr:from>
    <xdr:ext cx="405111" cy="259045"/>
    <xdr:sp macro="" textlink="">
      <xdr:nvSpPr>
        <xdr:cNvPr id="659" name="n_3aveValue【保健センター・保健所】&#10;有形固定資産減価償却率"/>
        <xdr:cNvSpPr txBox="1"/>
      </xdr:nvSpPr>
      <xdr:spPr>
        <a:xfrm>
          <a:off x="13500744" y="97580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57</xdr:row>
      <xdr:rowOff>15892</xdr:rowOff>
    </xdr:from>
    <xdr:ext cx="405111" cy="259045"/>
    <xdr:sp macro="" textlink="">
      <xdr:nvSpPr>
        <xdr:cNvPr id="660" name="n_4aveValue【保健センター・保健所】&#10;有形固定資産減価償却率"/>
        <xdr:cNvSpPr txBox="1"/>
      </xdr:nvSpPr>
      <xdr:spPr>
        <a:xfrm>
          <a:off x="12611744" y="97885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63</xdr:row>
      <xdr:rowOff>167657</xdr:rowOff>
    </xdr:from>
    <xdr:ext cx="405111" cy="259045"/>
    <xdr:sp macro="" textlink="">
      <xdr:nvSpPr>
        <xdr:cNvPr id="661" name="n_1mainValue【保健センター・保健所】&#10;有形固定資産減価償却率"/>
        <xdr:cNvSpPr txBox="1"/>
      </xdr:nvSpPr>
      <xdr:spPr>
        <a:xfrm>
          <a:off x="15266044" y="109690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64</xdr:row>
      <xdr:rowOff>5732</xdr:rowOff>
    </xdr:from>
    <xdr:ext cx="405111" cy="259045"/>
    <xdr:sp macro="" textlink="">
      <xdr:nvSpPr>
        <xdr:cNvPr id="662" name="n_2mainValue【保健センター・保健所】&#10;有形固定資産減価償却率"/>
        <xdr:cNvSpPr txBox="1"/>
      </xdr:nvSpPr>
      <xdr:spPr>
        <a:xfrm>
          <a:off x="14389744" y="109785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64</xdr:row>
      <xdr:rowOff>19067</xdr:rowOff>
    </xdr:from>
    <xdr:ext cx="405111" cy="259045"/>
    <xdr:sp macro="" textlink="">
      <xdr:nvSpPr>
        <xdr:cNvPr id="663" name="n_3mainValue【保健センター・保健所】&#10;有形固定資産減価償却率"/>
        <xdr:cNvSpPr txBox="1"/>
      </xdr:nvSpPr>
      <xdr:spPr>
        <a:xfrm>
          <a:off x="13500744" y="109918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64</xdr:row>
      <xdr:rowOff>9542</xdr:rowOff>
    </xdr:from>
    <xdr:ext cx="405111" cy="259045"/>
    <xdr:sp macro="" textlink="">
      <xdr:nvSpPr>
        <xdr:cNvPr id="664" name="n_4mainValue【保健センター・保健所】&#10;有形固定資産減価償却率"/>
        <xdr:cNvSpPr txBox="1"/>
      </xdr:nvSpPr>
      <xdr:spPr>
        <a:xfrm>
          <a:off x="12611744" y="109823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665" name="正方形/長方形 664"/>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666" name="正方形/長方形 665"/>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667" name="正方形/長方形 666"/>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668" name="正方形/長方形 667"/>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669" name="正方形/長方形 668"/>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670" name="正方形/長方形 669"/>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671" name="正方形/長方形 670"/>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672" name="正方形/長方形 671"/>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673" name="テキスト ボックス 672"/>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674" name="直線コネクタ 673"/>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76200</xdr:rowOff>
    </xdr:from>
    <xdr:to>
      <xdr:col>120</xdr:col>
      <xdr:colOff>114300</xdr:colOff>
      <xdr:row>64</xdr:row>
      <xdr:rowOff>76200</xdr:rowOff>
    </xdr:to>
    <xdr:cxnSp macro="">
      <xdr:nvCxnSpPr>
        <xdr:cNvPr id="675" name="直線コネクタ 674"/>
        <xdr:cNvCxnSpPr/>
      </xdr:nvCxnSpPr>
      <xdr:spPr>
        <a:xfrm>
          <a:off x="18288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105427</xdr:rowOff>
    </xdr:from>
    <xdr:ext cx="467179" cy="259045"/>
    <xdr:sp macro="" textlink="">
      <xdr:nvSpPr>
        <xdr:cNvPr id="676" name="テキスト ボックス 675"/>
        <xdr:cNvSpPr txBox="1"/>
      </xdr:nvSpPr>
      <xdr:spPr>
        <a:xfrm>
          <a:off x="17820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38100</xdr:rowOff>
    </xdr:from>
    <xdr:to>
      <xdr:col>120</xdr:col>
      <xdr:colOff>114300</xdr:colOff>
      <xdr:row>62</xdr:row>
      <xdr:rowOff>38100</xdr:rowOff>
    </xdr:to>
    <xdr:cxnSp macro="">
      <xdr:nvCxnSpPr>
        <xdr:cNvPr id="677" name="直線コネクタ 676"/>
        <xdr:cNvCxnSpPr/>
      </xdr:nvCxnSpPr>
      <xdr:spPr>
        <a:xfrm>
          <a:off x="18288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61</xdr:row>
      <xdr:rowOff>67327</xdr:rowOff>
    </xdr:from>
    <xdr:ext cx="467179" cy="259045"/>
    <xdr:sp macro="" textlink="">
      <xdr:nvSpPr>
        <xdr:cNvPr id="678" name="テキスト ボックス 677"/>
        <xdr:cNvSpPr txBox="1"/>
      </xdr:nvSpPr>
      <xdr:spPr>
        <a:xfrm>
          <a:off x="17820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0</xdr:rowOff>
    </xdr:from>
    <xdr:to>
      <xdr:col>120</xdr:col>
      <xdr:colOff>114300</xdr:colOff>
      <xdr:row>60</xdr:row>
      <xdr:rowOff>0</xdr:rowOff>
    </xdr:to>
    <xdr:cxnSp macro="">
      <xdr:nvCxnSpPr>
        <xdr:cNvPr id="679" name="直線コネクタ 678"/>
        <xdr:cNvCxnSpPr/>
      </xdr:nvCxnSpPr>
      <xdr:spPr>
        <a:xfrm>
          <a:off x="18288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59</xdr:row>
      <xdr:rowOff>29227</xdr:rowOff>
    </xdr:from>
    <xdr:ext cx="467179" cy="259045"/>
    <xdr:sp macro="" textlink="">
      <xdr:nvSpPr>
        <xdr:cNvPr id="680" name="テキスト ボックス 679"/>
        <xdr:cNvSpPr txBox="1"/>
      </xdr:nvSpPr>
      <xdr:spPr>
        <a:xfrm>
          <a:off x="17820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133350</xdr:rowOff>
    </xdr:from>
    <xdr:to>
      <xdr:col>120</xdr:col>
      <xdr:colOff>114300</xdr:colOff>
      <xdr:row>57</xdr:row>
      <xdr:rowOff>133350</xdr:rowOff>
    </xdr:to>
    <xdr:cxnSp macro="">
      <xdr:nvCxnSpPr>
        <xdr:cNvPr id="681" name="直線コネクタ 680"/>
        <xdr:cNvCxnSpPr/>
      </xdr:nvCxnSpPr>
      <xdr:spPr>
        <a:xfrm>
          <a:off x="18288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162577</xdr:rowOff>
    </xdr:from>
    <xdr:ext cx="467179" cy="259045"/>
    <xdr:sp macro="" textlink="">
      <xdr:nvSpPr>
        <xdr:cNvPr id="682" name="テキスト ボックス 681"/>
        <xdr:cNvSpPr txBox="1"/>
      </xdr:nvSpPr>
      <xdr:spPr>
        <a:xfrm>
          <a:off x="17820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95250</xdr:rowOff>
    </xdr:from>
    <xdr:to>
      <xdr:col>120</xdr:col>
      <xdr:colOff>114300</xdr:colOff>
      <xdr:row>55</xdr:row>
      <xdr:rowOff>95250</xdr:rowOff>
    </xdr:to>
    <xdr:cxnSp macro="">
      <xdr:nvCxnSpPr>
        <xdr:cNvPr id="683" name="直線コネクタ 682"/>
        <xdr:cNvCxnSpPr/>
      </xdr:nvCxnSpPr>
      <xdr:spPr>
        <a:xfrm>
          <a:off x="18288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124477</xdr:rowOff>
    </xdr:from>
    <xdr:ext cx="467179" cy="259045"/>
    <xdr:sp macro="" textlink="">
      <xdr:nvSpPr>
        <xdr:cNvPr id="684" name="テキスト ボックス 683"/>
        <xdr:cNvSpPr txBox="1"/>
      </xdr:nvSpPr>
      <xdr:spPr>
        <a:xfrm>
          <a:off x="17820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685" name="直線コネクタ 684"/>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686" name="テキスト ボックス 685"/>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687" name="【保健センター・保健所】&#10;一人当たり面積グラフ枠"/>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56</xdr:row>
      <xdr:rowOff>15240</xdr:rowOff>
    </xdr:from>
    <xdr:to>
      <xdr:col>116</xdr:col>
      <xdr:colOff>62864</xdr:colOff>
      <xdr:row>63</xdr:row>
      <xdr:rowOff>148590</xdr:rowOff>
    </xdr:to>
    <xdr:cxnSp macro="">
      <xdr:nvCxnSpPr>
        <xdr:cNvPr id="688" name="直線コネクタ 687"/>
        <xdr:cNvCxnSpPr/>
      </xdr:nvCxnSpPr>
      <xdr:spPr>
        <a:xfrm flipV="1">
          <a:off x="22160864" y="9616440"/>
          <a:ext cx="0" cy="13335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63</xdr:row>
      <xdr:rowOff>152417</xdr:rowOff>
    </xdr:from>
    <xdr:ext cx="469744" cy="259045"/>
    <xdr:sp macro="" textlink="">
      <xdr:nvSpPr>
        <xdr:cNvPr id="689" name="【保健センター・保健所】&#10;一人当たり面積最小値テキスト"/>
        <xdr:cNvSpPr txBox="1"/>
      </xdr:nvSpPr>
      <xdr:spPr>
        <a:xfrm>
          <a:off x="22199600" y="109537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63</xdr:row>
      <xdr:rowOff>148590</xdr:rowOff>
    </xdr:from>
    <xdr:to>
      <xdr:col>116</xdr:col>
      <xdr:colOff>152400</xdr:colOff>
      <xdr:row>63</xdr:row>
      <xdr:rowOff>148590</xdr:rowOff>
    </xdr:to>
    <xdr:cxnSp macro="">
      <xdr:nvCxnSpPr>
        <xdr:cNvPr id="690" name="直線コネクタ 689"/>
        <xdr:cNvCxnSpPr/>
      </xdr:nvCxnSpPr>
      <xdr:spPr>
        <a:xfrm>
          <a:off x="22072600" y="109499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133367</xdr:rowOff>
    </xdr:from>
    <xdr:ext cx="469744" cy="259045"/>
    <xdr:sp macro="" textlink="">
      <xdr:nvSpPr>
        <xdr:cNvPr id="691" name="【保健センター・保健所】&#10;一人当たり面積最大値テキスト"/>
        <xdr:cNvSpPr txBox="1"/>
      </xdr:nvSpPr>
      <xdr:spPr>
        <a:xfrm>
          <a:off x="22199600" y="93916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56</xdr:row>
      <xdr:rowOff>15240</xdr:rowOff>
    </xdr:from>
    <xdr:to>
      <xdr:col>116</xdr:col>
      <xdr:colOff>152400</xdr:colOff>
      <xdr:row>56</xdr:row>
      <xdr:rowOff>15240</xdr:rowOff>
    </xdr:to>
    <xdr:cxnSp macro="">
      <xdr:nvCxnSpPr>
        <xdr:cNvPr id="692" name="直線コネクタ 691"/>
        <xdr:cNvCxnSpPr/>
      </xdr:nvCxnSpPr>
      <xdr:spPr>
        <a:xfrm>
          <a:off x="22072600" y="9616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60</xdr:row>
      <xdr:rowOff>97807</xdr:rowOff>
    </xdr:from>
    <xdr:ext cx="469744" cy="259045"/>
    <xdr:sp macro="" textlink="">
      <xdr:nvSpPr>
        <xdr:cNvPr id="693" name="【保健センター・保健所】&#10;一人当たり面積平均値テキスト"/>
        <xdr:cNvSpPr txBox="1"/>
      </xdr:nvSpPr>
      <xdr:spPr>
        <a:xfrm>
          <a:off x="22199600" y="1038480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74930</xdr:rowOff>
    </xdr:from>
    <xdr:to>
      <xdr:col>116</xdr:col>
      <xdr:colOff>114300</xdr:colOff>
      <xdr:row>62</xdr:row>
      <xdr:rowOff>5080</xdr:rowOff>
    </xdr:to>
    <xdr:sp macro="" textlink="">
      <xdr:nvSpPr>
        <xdr:cNvPr id="694" name="フローチャート: 判断 693"/>
        <xdr:cNvSpPr/>
      </xdr:nvSpPr>
      <xdr:spPr>
        <a:xfrm>
          <a:off x="22110700" y="10533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61</xdr:row>
      <xdr:rowOff>74930</xdr:rowOff>
    </xdr:from>
    <xdr:to>
      <xdr:col>112</xdr:col>
      <xdr:colOff>38100</xdr:colOff>
      <xdr:row>62</xdr:row>
      <xdr:rowOff>5080</xdr:rowOff>
    </xdr:to>
    <xdr:sp macro="" textlink="">
      <xdr:nvSpPr>
        <xdr:cNvPr id="695" name="フローチャート: 判断 694"/>
        <xdr:cNvSpPr/>
      </xdr:nvSpPr>
      <xdr:spPr>
        <a:xfrm>
          <a:off x="21272500" y="10533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61</xdr:row>
      <xdr:rowOff>82550</xdr:rowOff>
    </xdr:from>
    <xdr:to>
      <xdr:col>107</xdr:col>
      <xdr:colOff>101600</xdr:colOff>
      <xdr:row>62</xdr:row>
      <xdr:rowOff>12700</xdr:rowOff>
    </xdr:to>
    <xdr:sp macro="" textlink="">
      <xdr:nvSpPr>
        <xdr:cNvPr id="696" name="フローチャート: 判断 695"/>
        <xdr:cNvSpPr/>
      </xdr:nvSpPr>
      <xdr:spPr>
        <a:xfrm>
          <a:off x="20383500" y="1054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61</xdr:row>
      <xdr:rowOff>135890</xdr:rowOff>
    </xdr:from>
    <xdr:to>
      <xdr:col>102</xdr:col>
      <xdr:colOff>165100</xdr:colOff>
      <xdr:row>62</xdr:row>
      <xdr:rowOff>66040</xdr:rowOff>
    </xdr:to>
    <xdr:sp macro="" textlink="">
      <xdr:nvSpPr>
        <xdr:cNvPr id="697" name="フローチャート: 判断 696"/>
        <xdr:cNvSpPr/>
      </xdr:nvSpPr>
      <xdr:spPr>
        <a:xfrm>
          <a:off x="19494500" y="10594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61</xdr:row>
      <xdr:rowOff>143510</xdr:rowOff>
    </xdr:from>
    <xdr:to>
      <xdr:col>98</xdr:col>
      <xdr:colOff>38100</xdr:colOff>
      <xdr:row>62</xdr:row>
      <xdr:rowOff>73660</xdr:rowOff>
    </xdr:to>
    <xdr:sp macro="" textlink="">
      <xdr:nvSpPr>
        <xdr:cNvPr id="698" name="フローチャート: 判断 697"/>
        <xdr:cNvSpPr/>
      </xdr:nvSpPr>
      <xdr:spPr>
        <a:xfrm>
          <a:off x="18605500" y="10601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699" name="テキスト ボックス 698"/>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700" name="テキスト ボックス 699"/>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701" name="テキスト ボックス 700"/>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702" name="テキスト ボックス 701"/>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703" name="テキスト ボックス 702"/>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63</xdr:row>
      <xdr:rowOff>29210</xdr:rowOff>
    </xdr:from>
    <xdr:to>
      <xdr:col>116</xdr:col>
      <xdr:colOff>114300</xdr:colOff>
      <xdr:row>63</xdr:row>
      <xdr:rowOff>130810</xdr:rowOff>
    </xdr:to>
    <xdr:sp macro="" textlink="">
      <xdr:nvSpPr>
        <xdr:cNvPr id="704" name="楕円 703"/>
        <xdr:cNvSpPr/>
      </xdr:nvSpPr>
      <xdr:spPr>
        <a:xfrm>
          <a:off x="22110700" y="10830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62</xdr:row>
      <xdr:rowOff>115587</xdr:rowOff>
    </xdr:from>
    <xdr:ext cx="469744" cy="259045"/>
    <xdr:sp macro="" textlink="">
      <xdr:nvSpPr>
        <xdr:cNvPr id="705" name="【保健センター・保健所】&#10;一人当たり面積該当値テキスト"/>
        <xdr:cNvSpPr txBox="1"/>
      </xdr:nvSpPr>
      <xdr:spPr>
        <a:xfrm>
          <a:off x="22199600" y="107454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63</xdr:row>
      <xdr:rowOff>29210</xdr:rowOff>
    </xdr:from>
    <xdr:to>
      <xdr:col>112</xdr:col>
      <xdr:colOff>38100</xdr:colOff>
      <xdr:row>63</xdr:row>
      <xdr:rowOff>130810</xdr:rowOff>
    </xdr:to>
    <xdr:sp macro="" textlink="">
      <xdr:nvSpPr>
        <xdr:cNvPr id="706" name="楕円 705"/>
        <xdr:cNvSpPr/>
      </xdr:nvSpPr>
      <xdr:spPr>
        <a:xfrm>
          <a:off x="21272500" y="10830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63</xdr:row>
      <xdr:rowOff>80010</xdr:rowOff>
    </xdr:from>
    <xdr:to>
      <xdr:col>116</xdr:col>
      <xdr:colOff>63500</xdr:colOff>
      <xdr:row>63</xdr:row>
      <xdr:rowOff>80010</xdr:rowOff>
    </xdr:to>
    <xdr:cxnSp macro="">
      <xdr:nvCxnSpPr>
        <xdr:cNvPr id="707" name="直線コネクタ 706"/>
        <xdr:cNvCxnSpPr/>
      </xdr:nvCxnSpPr>
      <xdr:spPr>
        <a:xfrm>
          <a:off x="21323300" y="1088136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63</xdr:row>
      <xdr:rowOff>36830</xdr:rowOff>
    </xdr:from>
    <xdr:to>
      <xdr:col>107</xdr:col>
      <xdr:colOff>101600</xdr:colOff>
      <xdr:row>63</xdr:row>
      <xdr:rowOff>138430</xdr:rowOff>
    </xdr:to>
    <xdr:sp macro="" textlink="">
      <xdr:nvSpPr>
        <xdr:cNvPr id="708" name="楕円 707"/>
        <xdr:cNvSpPr/>
      </xdr:nvSpPr>
      <xdr:spPr>
        <a:xfrm>
          <a:off x="20383500" y="10838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63</xdr:row>
      <xdr:rowOff>80010</xdr:rowOff>
    </xdr:from>
    <xdr:to>
      <xdr:col>111</xdr:col>
      <xdr:colOff>177800</xdr:colOff>
      <xdr:row>63</xdr:row>
      <xdr:rowOff>87630</xdr:rowOff>
    </xdr:to>
    <xdr:cxnSp macro="">
      <xdr:nvCxnSpPr>
        <xdr:cNvPr id="709" name="直線コネクタ 708"/>
        <xdr:cNvCxnSpPr/>
      </xdr:nvCxnSpPr>
      <xdr:spPr>
        <a:xfrm flipV="1">
          <a:off x="20434300" y="1088136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63</xdr:row>
      <xdr:rowOff>36830</xdr:rowOff>
    </xdr:from>
    <xdr:to>
      <xdr:col>102</xdr:col>
      <xdr:colOff>165100</xdr:colOff>
      <xdr:row>63</xdr:row>
      <xdr:rowOff>138430</xdr:rowOff>
    </xdr:to>
    <xdr:sp macro="" textlink="">
      <xdr:nvSpPr>
        <xdr:cNvPr id="710" name="楕円 709"/>
        <xdr:cNvSpPr/>
      </xdr:nvSpPr>
      <xdr:spPr>
        <a:xfrm>
          <a:off x="19494500" y="10838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63</xdr:row>
      <xdr:rowOff>87630</xdr:rowOff>
    </xdr:from>
    <xdr:to>
      <xdr:col>107</xdr:col>
      <xdr:colOff>50800</xdr:colOff>
      <xdr:row>63</xdr:row>
      <xdr:rowOff>87630</xdr:rowOff>
    </xdr:to>
    <xdr:cxnSp macro="">
      <xdr:nvCxnSpPr>
        <xdr:cNvPr id="711" name="直線コネクタ 710"/>
        <xdr:cNvCxnSpPr/>
      </xdr:nvCxnSpPr>
      <xdr:spPr>
        <a:xfrm>
          <a:off x="19545300" y="108889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63</xdr:row>
      <xdr:rowOff>36830</xdr:rowOff>
    </xdr:from>
    <xdr:to>
      <xdr:col>98</xdr:col>
      <xdr:colOff>38100</xdr:colOff>
      <xdr:row>63</xdr:row>
      <xdr:rowOff>138430</xdr:rowOff>
    </xdr:to>
    <xdr:sp macro="" textlink="">
      <xdr:nvSpPr>
        <xdr:cNvPr id="712" name="楕円 711"/>
        <xdr:cNvSpPr/>
      </xdr:nvSpPr>
      <xdr:spPr>
        <a:xfrm>
          <a:off x="18605500" y="10838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63</xdr:row>
      <xdr:rowOff>87630</xdr:rowOff>
    </xdr:from>
    <xdr:to>
      <xdr:col>102</xdr:col>
      <xdr:colOff>114300</xdr:colOff>
      <xdr:row>63</xdr:row>
      <xdr:rowOff>87630</xdr:rowOff>
    </xdr:to>
    <xdr:cxnSp macro="">
      <xdr:nvCxnSpPr>
        <xdr:cNvPr id="713" name="直線コネクタ 712"/>
        <xdr:cNvCxnSpPr/>
      </xdr:nvCxnSpPr>
      <xdr:spPr>
        <a:xfrm>
          <a:off x="18656300" y="108889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60</xdr:row>
      <xdr:rowOff>21607</xdr:rowOff>
    </xdr:from>
    <xdr:ext cx="469744" cy="259045"/>
    <xdr:sp macro="" textlink="">
      <xdr:nvSpPr>
        <xdr:cNvPr id="714" name="n_1aveValue【保健センター・保健所】&#10;一人当たり面積"/>
        <xdr:cNvSpPr txBox="1"/>
      </xdr:nvSpPr>
      <xdr:spPr>
        <a:xfrm>
          <a:off x="21075727" y="103086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60</xdr:row>
      <xdr:rowOff>29227</xdr:rowOff>
    </xdr:from>
    <xdr:ext cx="469744" cy="259045"/>
    <xdr:sp macro="" textlink="">
      <xdr:nvSpPr>
        <xdr:cNvPr id="715" name="n_2aveValue【保健センター・保健所】&#10;一人当たり面積"/>
        <xdr:cNvSpPr txBox="1"/>
      </xdr:nvSpPr>
      <xdr:spPr>
        <a:xfrm>
          <a:off x="20199427" y="10316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60</xdr:row>
      <xdr:rowOff>82567</xdr:rowOff>
    </xdr:from>
    <xdr:ext cx="469744" cy="259045"/>
    <xdr:sp macro="" textlink="">
      <xdr:nvSpPr>
        <xdr:cNvPr id="716" name="n_3aveValue【保健センター・保健所】&#10;一人当たり面積"/>
        <xdr:cNvSpPr txBox="1"/>
      </xdr:nvSpPr>
      <xdr:spPr>
        <a:xfrm>
          <a:off x="19310427" y="103695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60</xdr:row>
      <xdr:rowOff>90187</xdr:rowOff>
    </xdr:from>
    <xdr:ext cx="469744" cy="259045"/>
    <xdr:sp macro="" textlink="">
      <xdr:nvSpPr>
        <xdr:cNvPr id="717" name="n_4aveValue【保健センター・保健所】&#10;一人当たり面積"/>
        <xdr:cNvSpPr txBox="1"/>
      </xdr:nvSpPr>
      <xdr:spPr>
        <a:xfrm>
          <a:off x="18421427" y="103771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63</xdr:row>
      <xdr:rowOff>121937</xdr:rowOff>
    </xdr:from>
    <xdr:ext cx="469744" cy="259045"/>
    <xdr:sp macro="" textlink="">
      <xdr:nvSpPr>
        <xdr:cNvPr id="718" name="n_1mainValue【保健センター・保健所】&#10;一人当たり面積"/>
        <xdr:cNvSpPr txBox="1"/>
      </xdr:nvSpPr>
      <xdr:spPr>
        <a:xfrm>
          <a:off x="21075727" y="109232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63</xdr:row>
      <xdr:rowOff>129557</xdr:rowOff>
    </xdr:from>
    <xdr:ext cx="469744" cy="259045"/>
    <xdr:sp macro="" textlink="">
      <xdr:nvSpPr>
        <xdr:cNvPr id="719" name="n_2mainValue【保健センター・保健所】&#10;一人当たり面積"/>
        <xdr:cNvSpPr txBox="1"/>
      </xdr:nvSpPr>
      <xdr:spPr>
        <a:xfrm>
          <a:off x="20199427" y="109309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63</xdr:row>
      <xdr:rowOff>129557</xdr:rowOff>
    </xdr:from>
    <xdr:ext cx="469744" cy="259045"/>
    <xdr:sp macro="" textlink="">
      <xdr:nvSpPr>
        <xdr:cNvPr id="720" name="n_3mainValue【保健センター・保健所】&#10;一人当たり面積"/>
        <xdr:cNvSpPr txBox="1"/>
      </xdr:nvSpPr>
      <xdr:spPr>
        <a:xfrm>
          <a:off x="19310427" y="109309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63</xdr:row>
      <xdr:rowOff>129557</xdr:rowOff>
    </xdr:from>
    <xdr:ext cx="469744" cy="259045"/>
    <xdr:sp macro="" textlink="">
      <xdr:nvSpPr>
        <xdr:cNvPr id="721" name="n_4mainValue【保健センター・保健所】&#10;一人当たり面積"/>
        <xdr:cNvSpPr txBox="1"/>
      </xdr:nvSpPr>
      <xdr:spPr>
        <a:xfrm>
          <a:off x="18421427" y="109309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722" name="正方形/長方形 721"/>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723" name="正方形/長方形 722"/>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724" name="正方形/長方形 723"/>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725" name="正方形/長方形 724"/>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726" name="正方形/長方形 725"/>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727" name="正方形/長方形 726"/>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728" name="正方形/長方形 727"/>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729" name="正方形/長方形 728"/>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730" name="テキスト ボックス 729"/>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731" name="直線コネクタ 730"/>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732" name="テキスト ボックス 731"/>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114300</xdr:rowOff>
    </xdr:from>
    <xdr:to>
      <xdr:col>89</xdr:col>
      <xdr:colOff>177800</xdr:colOff>
      <xdr:row>86</xdr:row>
      <xdr:rowOff>114300</xdr:rowOff>
    </xdr:to>
    <xdr:cxnSp macro="">
      <xdr:nvCxnSpPr>
        <xdr:cNvPr id="733" name="直線コネクタ 732"/>
        <xdr:cNvCxnSpPr/>
      </xdr:nvCxnSpPr>
      <xdr:spPr>
        <a:xfrm>
          <a:off x="12446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85</xdr:row>
      <xdr:rowOff>143527</xdr:rowOff>
    </xdr:from>
    <xdr:ext cx="467179" cy="259045"/>
    <xdr:sp macro="" textlink="">
      <xdr:nvSpPr>
        <xdr:cNvPr id="734" name="テキスト ボックス 733"/>
        <xdr:cNvSpPr txBox="1"/>
      </xdr:nvSpPr>
      <xdr:spPr>
        <a:xfrm>
          <a:off x="11978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84</xdr:row>
      <xdr:rowOff>76200</xdr:rowOff>
    </xdr:from>
    <xdr:to>
      <xdr:col>89</xdr:col>
      <xdr:colOff>177800</xdr:colOff>
      <xdr:row>84</xdr:row>
      <xdr:rowOff>76200</xdr:rowOff>
    </xdr:to>
    <xdr:cxnSp macro="">
      <xdr:nvCxnSpPr>
        <xdr:cNvPr id="735" name="直線コネクタ 734"/>
        <xdr:cNvCxnSpPr/>
      </xdr:nvCxnSpPr>
      <xdr:spPr>
        <a:xfrm>
          <a:off x="12446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83</xdr:row>
      <xdr:rowOff>105427</xdr:rowOff>
    </xdr:from>
    <xdr:ext cx="403059" cy="259045"/>
    <xdr:sp macro="" textlink="">
      <xdr:nvSpPr>
        <xdr:cNvPr id="736" name="テキスト ボックス 735"/>
        <xdr:cNvSpPr txBox="1"/>
      </xdr:nvSpPr>
      <xdr:spPr>
        <a:xfrm>
          <a:off x="12042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82</xdr:row>
      <xdr:rowOff>38100</xdr:rowOff>
    </xdr:from>
    <xdr:to>
      <xdr:col>89</xdr:col>
      <xdr:colOff>177800</xdr:colOff>
      <xdr:row>82</xdr:row>
      <xdr:rowOff>38100</xdr:rowOff>
    </xdr:to>
    <xdr:cxnSp macro="">
      <xdr:nvCxnSpPr>
        <xdr:cNvPr id="737" name="直線コネクタ 736"/>
        <xdr:cNvCxnSpPr/>
      </xdr:nvCxnSpPr>
      <xdr:spPr>
        <a:xfrm>
          <a:off x="12446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81</xdr:row>
      <xdr:rowOff>67327</xdr:rowOff>
    </xdr:from>
    <xdr:ext cx="403059" cy="259045"/>
    <xdr:sp macro="" textlink="">
      <xdr:nvSpPr>
        <xdr:cNvPr id="738" name="テキスト ボックス 737"/>
        <xdr:cNvSpPr txBox="1"/>
      </xdr:nvSpPr>
      <xdr:spPr>
        <a:xfrm>
          <a:off x="12042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80</xdr:row>
      <xdr:rowOff>0</xdr:rowOff>
    </xdr:from>
    <xdr:to>
      <xdr:col>89</xdr:col>
      <xdr:colOff>177800</xdr:colOff>
      <xdr:row>80</xdr:row>
      <xdr:rowOff>0</xdr:rowOff>
    </xdr:to>
    <xdr:cxnSp macro="">
      <xdr:nvCxnSpPr>
        <xdr:cNvPr id="739" name="直線コネクタ 738"/>
        <xdr:cNvCxnSpPr/>
      </xdr:nvCxnSpPr>
      <xdr:spPr>
        <a:xfrm>
          <a:off x="12446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79</xdr:row>
      <xdr:rowOff>29227</xdr:rowOff>
    </xdr:from>
    <xdr:ext cx="403059" cy="259045"/>
    <xdr:sp macro="" textlink="">
      <xdr:nvSpPr>
        <xdr:cNvPr id="740" name="テキスト ボックス 739"/>
        <xdr:cNvSpPr txBox="1"/>
      </xdr:nvSpPr>
      <xdr:spPr>
        <a:xfrm>
          <a:off x="12042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133350</xdr:rowOff>
    </xdr:from>
    <xdr:to>
      <xdr:col>89</xdr:col>
      <xdr:colOff>177800</xdr:colOff>
      <xdr:row>77</xdr:row>
      <xdr:rowOff>133350</xdr:rowOff>
    </xdr:to>
    <xdr:cxnSp macro="">
      <xdr:nvCxnSpPr>
        <xdr:cNvPr id="741" name="直線コネクタ 740"/>
        <xdr:cNvCxnSpPr/>
      </xdr:nvCxnSpPr>
      <xdr:spPr>
        <a:xfrm>
          <a:off x="12446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76</xdr:row>
      <xdr:rowOff>162577</xdr:rowOff>
    </xdr:from>
    <xdr:ext cx="403059" cy="259045"/>
    <xdr:sp macro="" textlink="">
      <xdr:nvSpPr>
        <xdr:cNvPr id="742" name="テキスト ボックス 741"/>
        <xdr:cNvSpPr txBox="1"/>
      </xdr:nvSpPr>
      <xdr:spPr>
        <a:xfrm>
          <a:off x="12042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743" name="直線コネクタ 742"/>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74</xdr:row>
      <xdr:rowOff>124477</xdr:rowOff>
    </xdr:from>
    <xdr:ext cx="338939" cy="259045"/>
    <xdr:sp macro="" textlink="">
      <xdr:nvSpPr>
        <xdr:cNvPr id="744" name="テキスト ボックス 743"/>
        <xdr:cNvSpPr txBox="1"/>
      </xdr:nvSpPr>
      <xdr:spPr>
        <a:xfrm>
          <a:off x="12107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90</xdr:col>
      <xdr:colOff>25400</xdr:colOff>
      <xdr:row>88</xdr:row>
      <xdr:rowOff>152400</xdr:rowOff>
    </xdr:to>
    <xdr:sp macro="" textlink="">
      <xdr:nvSpPr>
        <xdr:cNvPr id="745" name="【消防施設】&#10;有形固定資産減価償却率グラフ枠"/>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77</xdr:row>
      <xdr:rowOff>47625</xdr:rowOff>
    </xdr:from>
    <xdr:to>
      <xdr:col>85</xdr:col>
      <xdr:colOff>126364</xdr:colOff>
      <xdr:row>85</xdr:row>
      <xdr:rowOff>55245</xdr:rowOff>
    </xdr:to>
    <xdr:cxnSp macro="">
      <xdr:nvCxnSpPr>
        <xdr:cNvPr id="746" name="直線コネクタ 745"/>
        <xdr:cNvCxnSpPr/>
      </xdr:nvCxnSpPr>
      <xdr:spPr>
        <a:xfrm flipV="1">
          <a:off x="16318864" y="13249275"/>
          <a:ext cx="0" cy="13792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85</xdr:row>
      <xdr:rowOff>59072</xdr:rowOff>
    </xdr:from>
    <xdr:ext cx="405111" cy="259045"/>
    <xdr:sp macro="" textlink="">
      <xdr:nvSpPr>
        <xdr:cNvPr id="747" name="【消防施設】&#10;有形固定資産減価償却率最小値テキスト"/>
        <xdr:cNvSpPr txBox="1"/>
      </xdr:nvSpPr>
      <xdr:spPr>
        <a:xfrm>
          <a:off x="16357600" y="146323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85</xdr:row>
      <xdr:rowOff>55245</xdr:rowOff>
    </xdr:from>
    <xdr:to>
      <xdr:col>86</xdr:col>
      <xdr:colOff>25400</xdr:colOff>
      <xdr:row>85</xdr:row>
      <xdr:rowOff>55245</xdr:rowOff>
    </xdr:to>
    <xdr:cxnSp macro="">
      <xdr:nvCxnSpPr>
        <xdr:cNvPr id="748" name="直線コネクタ 747"/>
        <xdr:cNvCxnSpPr/>
      </xdr:nvCxnSpPr>
      <xdr:spPr>
        <a:xfrm>
          <a:off x="16230600" y="146284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75</xdr:row>
      <xdr:rowOff>165752</xdr:rowOff>
    </xdr:from>
    <xdr:ext cx="405111" cy="259045"/>
    <xdr:sp macro="" textlink="">
      <xdr:nvSpPr>
        <xdr:cNvPr id="749" name="【消防施設】&#10;有形固定資産減価償却率最大値テキスト"/>
        <xdr:cNvSpPr txBox="1"/>
      </xdr:nvSpPr>
      <xdr:spPr>
        <a:xfrm>
          <a:off x="16357600" y="130245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77</xdr:row>
      <xdr:rowOff>47625</xdr:rowOff>
    </xdr:from>
    <xdr:to>
      <xdr:col>86</xdr:col>
      <xdr:colOff>25400</xdr:colOff>
      <xdr:row>77</xdr:row>
      <xdr:rowOff>47625</xdr:rowOff>
    </xdr:to>
    <xdr:cxnSp macro="">
      <xdr:nvCxnSpPr>
        <xdr:cNvPr id="750" name="直線コネクタ 749"/>
        <xdr:cNvCxnSpPr/>
      </xdr:nvCxnSpPr>
      <xdr:spPr>
        <a:xfrm>
          <a:off x="16230600" y="132492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82</xdr:row>
      <xdr:rowOff>24782</xdr:rowOff>
    </xdr:from>
    <xdr:ext cx="405111" cy="259045"/>
    <xdr:sp macro="" textlink="">
      <xdr:nvSpPr>
        <xdr:cNvPr id="751" name="【消防施設】&#10;有形固定資産減価償却率平均値テキスト"/>
        <xdr:cNvSpPr txBox="1"/>
      </xdr:nvSpPr>
      <xdr:spPr>
        <a:xfrm>
          <a:off x="16357600" y="1408368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46355</xdr:rowOff>
    </xdr:from>
    <xdr:to>
      <xdr:col>85</xdr:col>
      <xdr:colOff>177800</xdr:colOff>
      <xdr:row>82</xdr:row>
      <xdr:rowOff>147955</xdr:rowOff>
    </xdr:to>
    <xdr:sp macro="" textlink="">
      <xdr:nvSpPr>
        <xdr:cNvPr id="752" name="フローチャート: 判断 751"/>
        <xdr:cNvSpPr/>
      </xdr:nvSpPr>
      <xdr:spPr>
        <a:xfrm>
          <a:off x="16268700" y="141052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82</xdr:row>
      <xdr:rowOff>27305</xdr:rowOff>
    </xdr:from>
    <xdr:to>
      <xdr:col>81</xdr:col>
      <xdr:colOff>101600</xdr:colOff>
      <xdr:row>82</xdr:row>
      <xdr:rowOff>128905</xdr:rowOff>
    </xdr:to>
    <xdr:sp macro="" textlink="">
      <xdr:nvSpPr>
        <xdr:cNvPr id="753" name="フローチャート: 判断 752"/>
        <xdr:cNvSpPr/>
      </xdr:nvSpPr>
      <xdr:spPr>
        <a:xfrm>
          <a:off x="15430500" y="14086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81</xdr:row>
      <xdr:rowOff>145414</xdr:rowOff>
    </xdr:from>
    <xdr:to>
      <xdr:col>76</xdr:col>
      <xdr:colOff>165100</xdr:colOff>
      <xdr:row>82</xdr:row>
      <xdr:rowOff>75564</xdr:rowOff>
    </xdr:to>
    <xdr:sp macro="" textlink="">
      <xdr:nvSpPr>
        <xdr:cNvPr id="754" name="フローチャート: 判断 753"/>
        <xdr:cNvSpPr/>
      </xdr:nvSpPr>
      <xdr:spPr>
        <a:xfrm>
          <a:off x="14541500" y="140328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81</xdr:row>
      <xdr:rowOff>132080</xdr:rowOff>
    </xdr:from>
    <xdr:to>
      <xdr:col>72</xdr:col>
      <xdr:colOff>38100</xdr:colOff>
      <xdr:row>82</xdr:row>
      <xdr:rowOff>62230</xdr:rowOff>
    </xdr:to>
    <xdr:sp macro="" textlink="">
      <xdr:nvSpPr>
        <xdr:cNvPr id="755" name="フローチャート: 判断 754"/>
        <xdr:cNvSpPr/>
      </xdr:nvSpPr>
      <xdr:spPr>
        <a:xfrm>
          <a:off x="13652500" y="14019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81</xdr:row>
      <xdr:rowOff>111125</xdr:rowOff>
    </xdr:from>
    <xdr:to>
      <xdr:col>67</xdr:col>
      <xdr:colOff>101600</xdr:colOff>
      <xdr:row>82</xdr:row>
      <xdr:rowOff>41275</xdr:rowOff>
    </xdr:to>
    <xdr:sp macro="" textlink="">
      <xdr:nvSpPr>
        <xdr:cNvPr id="756" name="フローチャート: 判断 755"/>
        <xdr:cNvSpPr/>
      </xdr:nvSpPr>
      <xdr:spPr>
        <a:xfrm>
          <a:off x="12763500" y="139985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757" name="テキスト ボックス 756"/>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758" name="テキスト ボックス 757"/>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759" name="テキスト ボックス 758"/>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760" name="テキスト ボックス 759"/>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761" name="テキスト ボックス 760"/>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79</xdr:row>
      <xdr:rowOff>95886</xdr:rowOff>
    </xdr:from>
    <xdr:to>
      <xdr:col>85</xdr:col>
      <xdr:colOff>177800</xdr:colOff>
      <xdr:row>80</xdr:row>
      <xdr:rowOff>26036</xdr:rowOff>
    </xdr:to>
    <xdr:sp macro="" textlink="">
      <xdr:nvSpPr>
        <xdr:cNvPr id="762" name="楕円 761"/>
        <xdr:cNvSpPr/>
      </xdr:nvSpPr>
      <xdr:spPr>
        <a:xfrm>
          <a:off x="16268700" y="136404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78</xdr:row>
      <xdr:rowOff>118763</xdr:rowOff>
    </xdr:from>
    <xdr:ext cx="405111" cy="259045"/>
    <xdr:sp macro="" textlink="">
      <xdr:nvSpPr>
        <xdr:cNvPr id="763" name="【消防施設】&#10;有形固定資産減価償却率該当値テキスト"/>
        <xdr:cNvSpPr txBox="1"/>
      </xdr:nvSpPr>
      <xdr:spPr>
        <a:xfrm>
          <a:off x="16357600" y="134918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79</xdr:row>
      <xdr:rowOff>57786</xdr:rowOff>
    </xdr:from>
    <xdr:to>
      <xdr:col>81</xdr:col>
      <xdr:colOff>101600</xdr:colOff>
      <xdr:row>79</xdr:row>
      <xdr:rowOff>159386</xdr:rowOff>
    </xdr:to>
    <xdr:sp macro="" textlink="">
      <xdr:nvSpPr>
        <xdr:cNvPr id="764" name="楕円 763"/>
        <xdr:cNvSpPr/>
      </xdr:nvSpPr>
      <xdr:spPr>
        <a:xfrm>
          <a:off x="15430500" y="136023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79</xdr:row>
      <xdr:rowOff>108586</xdr:rowOff>
    </xdr:from>
    <xdr:to>
      <xdr:col>85</xdr:col>
      <xdr:colOff>127000</xdr:colOff>
      <xdr:row>79</xdr:row>
      <xdr:rowOff>146686</xdr:rowOff>
    </xdr:to>
    <xdr:cxnSp macro="">
      <xdr:nvCxnSpPr>
        <xdr:cNvPr id="765" name="直線コネクタ 764"/>
        <xdr:cNvCxnSpPr/>
      </xdr:nvCxnSpPr>
      <xdr:spPr>
        <a:xfrm>
          <a:off x="15481300" y="13653136"/>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79</xdr:row>
      <xdr:rowOff>46355</xdr:rowOff>
    </xdr:from>
    <xdr:to>
      <xdr:col>76</xdr:col>
      <xdr:colOff>165100</xdr:colOff>
      <xdr:row>79</xdr:row>
      <xdr:rowOff>147955</xdr:rowOff>
    </xdr:to>
    <xdr:sp macro="" textlink="">
      <xdr:nvSpPr>
        <xdr:cNvPr id="766" name="楕円 765"/>
        <xdr:cNvSpPr/>
      </xdr:nvSpPr>
      <xdr:spPr>
        <a:xfrm>
          <a:off x="14541500" y="13590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79</xdr:row>
      <xdr:rowOff>97155</xdr:rowOff>
    </xdr:from>
    <xdr:to>
      <xdr:col>81</xdr:col>
      <xdr:colOff>50800</xdr:colOff>
      <xdr:row>79</xdr:row>
      <xdr:rowOff>108586</xdr:rowOff>
    </xdr:to>
    <xdr:cxnSp macro="">
      <xdr:nvCxnSpPr>
        <xdr:cNvPr id="767" name="直線コネクタ 766"/>
        <xdr:cNvCxnSpPr/>
      </xdr:nvCxnSpPr>
      <xdr:spPr>
        <a:xfrm>
          <a:off x="14592300" y="13641705"/>
          <a:ext cx="889000" cy="11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79</xdr:row>
      <xdr:rowOff>50164</xdr:rowOff>
    </xdr:from>
    <xdr:to>
      <xdr:col>72</xdr:col>
      <xdr:colOff>38100</xdr:colOff>
      <xdr:row>79</xdr:row>
      <xdr:rowOff>151764</xdr:rowOff>
    </xdr:to>
    <xdr:sp macro="" textlink="">
      <xdr:nvSpPr>
        <xdr:cNvPr id="768" name="楕円 767"/>
        <xdr:cNvSpPr/>
      </xdr:nvSpPr>
      <xdr:spPr>
        <a:xfrm>
          <a:off x="13652500" y="135947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79</xdr:row>
      <xdr:rowOff>97155</xdr:rowOff>
    </xdr:from>
    <xdr:to>
      <xdr:col>76</xdr:col>
      <xdr:colOff>114300</xdr:colOff>
      <xdr:row>79</xdr:row>
      <xdr:rowOff>100964</xdr:rowOff>
    </xdr:to>
    <xdr:cxnSp macro="">
      <xdr:nvCxnSpPr>
        <xdr:cNvPr id="769" name="直線コネクタ 768"/>
        <xdr:cNvCxnSpPr/>
      </xdr:nvCxnSpPr>
      <xdr:spPr>
        <a:xfrm flipV="1">
          <a:off x="13703300" y="13641705"/>
          <a:ext cx="889000" cy="38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79</xdr:row>
      <xdr:rowOff>8255</xdr:rowOff>
    </xdr:from>
    <xdr:to>
      <xdr:col>67</xdr:col>
      <xdr:colOff>101600</xdr:colOff>
      <xdr:row>79</xdr:row>
      <xdr:rowOff>109855</xdr:rowOff>
    </xdr:to>
    <xdr:sp macro="" textlink="">
      <xdr:nvSpPr>
        <xdr:cNvPr id="770" name="楕円 769"/>
        <xdr:cNvSpPr/>
      </xdr:nvSpPr>
      <xdr:spPr>
        <a:xfrm>
          <a:off x="12763500" y="135528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79</xdr:row>
      <xdr:rowOff>59055</xdr:rowOff>
    </xdr:from>
    <xdr:to>
      <xdr:col>71</xdr:col>
      <xdr:colOff>177800</xdr:colOff>
      <xdr:row>79</xdr:row>
      <xdr:rowOff>100964</xdr:rowOff>
    </xdr:to>
    <xdr:cxnSp macro="">
      <xdr:nvCxnSpPr>
        <xdr:cNvPr id="771" name="直線コネクタ 770"/>
        <xdr:cNvCxnSpPr/>
      </xdr:nvCxnSpPr>
      <xdr:spPr>
        <a:xfrm>
          <a:off x="12814300" y="13603605"/>
          <a:ext cx="889000" cy="419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82</xdr:row>
      <xdr:rowOff>120032</xdr:rowOff>
    </xdr:from>
    <xdr:ext cx="405111" cy="259045"/>
    <xdr:sp macro="" textlink="">
      <xdr:nvSpPr>
        <xdr:cNvPr id="772" name="n_1aveValue【消防施設】&#10;有形固定資産減価償却率"/>
        <xdr:cNvSpPr txBox="1"/>
      </xdr:nvSpPr>
      <xdr:spPr>
        <a:xfrm>
          <a:off x="15266044" y="141789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82</xdr:row>
      <xdr:rowOff>66691</xdr:rowOff>
    </xdr:from>
    <xdr:ext cx="405111" cy="259045"/>
    <xdr:sp macro="" textlink="">
      <xdr:nvSpPr>
        <xdr:cNvPr id="773" name="n_2aveValue【消防施設】&#10;有形固定資産減価償却率"/>
        <xdr:cNvSpPr txBox="1"/>
      </xdr:nvSpPr>
      <xdr:spPr>
        <a:xfrm>
          <a:off x="14389744" y="141255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82</xdr:row>
      <xdr:rowOff>53357</xdr:rowOff>
    </xdr:from>
    <xdr:ext cx="405111" cy="259045"/>
    <xdr:sp macro="" textlink="">
      <xdr:nvSpPr>
        <xdr:cNvPr id="774" name="n_3aveValue【消防施設】&#10;有形固定資産減価償却率"/>
        <xdr:cNvSpPr txBox="1"/>
      </xdr:nvSpPr>
      <xdr:spPr>
        <a:xfrm>
          <a:off x="13500744" y="141122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82</xdr:row>
      <xdr:rowOff>32402</xdr:rowOff>
    </xdr:from>
    <xdr:ext cx="405111" cy="259045"/>
    <xdr:sp macro="" textlink="">
      <xdr:nvSpPr>
        <xdr:cNvPr id="775" name="n_4aveValue【消防施設】&#10;有形固定資産減価償却率"/>
        <xdr:cNvSpPr txBox="1"/>
      </xdr:nvSpPr>
      <xdr:spPr>
        <a:xfrm>
          <a:off x="12611744" y="140913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78</xdr:row>
      <xdr:rowOff>4463</xdr:rowOff>
    </xdr:from>
    <xdr:ext cx="405111" cy="259045"/>
    <xdr:sp macro="" textlink="">
      <xdr:nvSpPr>
        <xdr:cNvPr id="776" name="n_1mainValue【消防施設】&#10;有形固定資産減価償却率"/>
        <xdr:cNvSpPr txBox="1"/>
      </xdr:nvSpPr>
      <xdr:spPr>
        <a:xfrm>
          <a:off x="15266044" y="133775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77</xdr:row>
      <xdr:rowOff>164482</xdr:rowOff>
    </xdr:from>
    <xdr:ext cx="405111" cy="259045"/>
    <xdr:sp macro="" textlink="">
      <xdr:nvSpPr>
        <xdr:cNvPr id="777" name="n_2mainValue【消防施設】&#10;有形固定資産減価償却率"/>
        <xdr:cNvSpPr txBox="1"/>
      </xdr:nvSpPr>
      <xdr:spPr>
        <a:xfrm>
          <a:off x="14389744" y="133661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77</xdr:row>
      <xdr:rowOff>168291</xdr:rowOff>
    </xdr:from>
    <xdr:ext cx="405111" cy="259045"/>
    <xdr:sp macro="" textlink="">
      <xdr:nvSpPr>
        <xdr:cNvPr id="778" name="n_3mainValue【消防施設】&#10;有形固定資産減価償却率"/>
        <xdr:cNvSpPr txBox="1"/>
      </xdr:nvSpPr>
      <xdr:spPr>
        <a:xfrm>
          <a:off x="13500744" y="133699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77</xdr:row>
      <xdr:rowOff>126382</xdr:rowOff>
    </xdr:from>
    <xdr:ext cx="405111" cy="259045"/>
    <xdr:sp macro="" textlink="">
      <xdr:nvSpPr>
        <xdr:cNvPr id="779" name="n_4mainValue【消防施設】&#10;有形固定資産減価償却率"/>
        <xdr:cNvSpPr txBox="1"/>
      </xdr:nvSpPr>
      <xdr:spPr>
        <a:xfrm>
          <a:off x="12611744" y="133280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780" name="正方形/長方形 779"/>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781" name="正方形/長方形 780"/>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782" name="正方形/長方形 781"/>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783" name="正方形/長方形 782"/>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784" name="正方形/長方形 783"/>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785" name="正方形/長方形 784"/>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786" name="正方形/長方形 785"/>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787" name="正方形/長方形 786"/>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788" name="テキスト ボックス 787"/>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789" name="直線コネクタ 788"/>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168729</xdr:rowOff>
    </xdr:from>
    <xdr:to>
      <xdr:col>120</xdr:col>
      <xdr:colOff>114300</xdr:colOff>
      <xdr:row>86</xdr:row>
      <xdr:rowOff>168729</xdr:rowOff>
    </xdr:to>
    <xdr:cxnSp macro="">
      <xdr:nvCxnSpPr>
        <xdr:cNvPr id="790" name="直線コネクタ 789"/>
        <xdr:cNvCxnSpPr/>
      </xdr:nvCxnSpPr>
      <xdr:spPr>
        <a:xfrm>
          <a:off x="18288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86</xdr:row>
      <xdr:rowOff>26506</xdr:rowOff>
    </xdr:from>
    <xdr:ext cx="467179" cy="259045"/>
    <xdr:sp macro="" textlink="">
      <xdr:nvSpPr>
        <xdr:cNvPr id="791" name="テキスト ボックス 790"/>
        <xdr:cNvSpPr txBox="1"/>
      </xdr:nvSpPr>
      <xdr:spPr>
        <a:xfrm>
          <a:off x="17820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85</xdr:row>
      <xdr:rowOff>13607</xdr:rowOff>
    </xdr:from>
    <xdr:to>
      <xdr:col>120</xdr:col>
      <xdr:colOff>114300</xdr:colOff>
      <xdr:row>85</xdr:row>
      <xdr:rowOff>13607</xdr:rowOff>
    </xdr:to>
    <xdr:cxnSp macro="">
      <xdr:nvCxnSpPr>
        <xdr:cNvPr id="792" name="直線コネクタ 791"/>
        <xdr:cNvCxnSpPr/>
      </xdr:nvCxnSpPr>
      <xdr:spPr>
        <a:xfrm>
          <a:off x="18288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84</xdr:row>
      <xdr:rowOff>42834</xdr:rowOff>
    </xdr:from>
    <xdr:ext cx="467179" cy="259045"/>
    <xdr:sp macro="" textlink="">
      <xdr:nvSpPr>
        <xdr:cNvPr id="793" name="テキスト ボックス 792"/>
        <xdr:cNvSpPr txBox="1"/>
      </xdr:nvSpPr>
      <xdr:spPr>
        <a:xfrm>
          <a:off x="17820821" y="1444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29936</xdr:rowOff>
    </xdr:from>
    <xdr:to>
      <xdr:col>120</xdr:col>
      <xdr:colOff>114300</xdr:colOff>
      <xdr:row>83</xdr:row>
      <xdr:rowOff>29936</xdr:rowOff>
    </xdr:to>
    <xdr:cxnSp macro="">
      <xdr:nvCxnSpPr>
        <xdr:cNvPr id="794" name="直線コネクタ 793"/>
        <xdr:cNvCxnSpPr/>
      </xdr:nvCxnSpPr>
      <xdr:spPr>
        <a:xfrm>
          <a:off x="18288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82</xdr:row>
      <xdr:rowOff>59163</xdr:rowOff>
    </xdr:from>
    <xdr:ext cx="467179" cy="259045"/>
    <xdr:sp macro="" textlink="">
      <xdr:nvSpPr>
        <xdr:cNvPr id="795" name="テキスト ボックス 794"/>
        <xdr:cNvSpPr txBox="1"/>
      </xdr:nvSpPr>
      <xdr:spPr>
        <a:xfrm>
          <a:off x="17820821" y="1411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46264</xdr:rowOff>
    </xdr:from>
    <xdr:to>
      <xdr:col>120</xdr:col>
      <xdr:colOff>114300</xdr:colOff>
      <xdr:row>81</xdr:row>
      <xdr:rowOff>46264</xdr:rowOff>
    </xdr:to>
    <xdr:cxnSp macro="">
      <xdr:nvCxnSpPr>
        <xdr:cNvPr id="796" name="直線コネクタ 795"/>
        <xdr:cNvCxnSpPr/>
      </xdr:nvCxnSpPr>
      <xdr:spPr>
        <a:xfrm>
          <a:off x="18288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80</xdr:row>
      <xdr:rowOff>75491</xdr:rowOff>
    </xdr:from>
    <xdr:ext cx="467179" cy="259045"/>
    <xdr:sp macro="" textlink="">
      <xdr:nvSpPr>
        <xdr:cNvPr id="797" name="テキスト ボックス 796"/>
        <xdr:cNvSpPr txBox="1"/>
      </xdr:nvSpPr>
      <xdr:spPr>
        <a:xfrm>
          <a:off x="17820821" y="1379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62593</xdr:rowOff>
    </xdr:from>
    <xdr:to>
      <xdr:col>120</xdr:col>
      <xdr:colOff>114300</xdr:colOff>
      <xdr:row>79</xdr:row>
      <xdr:rowOff>62593</xdr:rowOff>
    </xdr:to>
    <xdr:cxnSp macro="">
      <xdr:nvCxnSpPr>
        <xdr:cNvPr id="798" name="直線コネクタ 797"/>
        <xdr:cNvCxnSpPr/>
      </xdr:nvCxnSpPr>
      <xdr:spPr>
        <a:xfrm>
          <a:off x="18288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78</xdr:row>
      <xdr:rowOff>91820</xdr:rowOff>
    </xdr:from>
    <xdr:ext cx="467179" cy="259045"/>
    <xdr:sp macro="" textlink="">
      <xdr:nvSpPr>
        <xdr:cNvPr id="799" name="テキスト ボックス 798"/>
        <xdr:cNvSpPr txBox="1"/>
      </xdr:nvSpPr>
      <xdr:spPr>
        <a:xfrm>
          <a:off x="17820821" y="1346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78921</xdr:rowOff>
    </xdr:from>
    <xdr:to>
      <xdr:col>120</xdr:col>
      <xdr:colOff>114300</xdr:colOff>
      <xdr:row>77</xdr:row>
      <xdr:rowOff>78921</xdr:rowOff>
    </xdr:to>
    <xdr:cxnSp macro="">
      <xdr:nvCxnSpPr>
        <xdr:cNvPr id="800" name="直線コネクタ 799"/>
        <xdr:cNvCxnSpPr/>
      </xdr:nvCxnSpPr>
      <xdr:spPr>
        <a:xfrm>
          <a:off x="18288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108148</xdr:rowOff>
    </xdr:from>
    <xdr:ext cx="467179" cy="259045"/>
    <xdr:sp macro="" textlink="">
      <xdr:nvSpPr>
        <xdr:cNvPr id="801" name="テキスト ボックス 800"/>
        <xdr:cNvSpPr txBox="1"/>
      </xdr:nvSpPr>
      <xdr:spPr>
        <a:xfrm>
          <a:off x="17820821" y="1313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802" name="直線コネクタ 801"/>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803" name="テキスト ボックス 802"/>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804" name="【消防施設】&#10;一人当たり面積グラフ枠"/>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78</xdr:row>
      <xdr:rowOff>77288</xdr:rowOff>
    </xdr:from>
    <xdr:to>
      <xdr:col>116</xdr:col>
      <xdr:colOff>62864</xdr:colOff>
      <xdr:row>85</xdr:row>
      <xdr:rowOff>111579</xdr:rowOff>
    </xdr:to>
    <xdr:cxnSp macro="">
      <xdr:nvCxnSpPr>
        <xdr:cNvPr id="805" name="直線コネクタ 804"/>
        <xdr:cNvCxnSpPr/>
      </xdr:nvCxnSpPr>
      <xdr:spPr>
        <a:xfrm flipV="1">
          <a:off x="22160864" y="13450388"/>
          <a:ext cx="0" cy="12344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85</xdr:row>
      <xdr:rowOff>115406</xdr:rowOff>
    </xdr:from>
    <xdr:ext cx="469744" cy="259045"/>
    <xdr:sp macro="" textlink="">
      <xdr:nvSpPr>
        <xdr:cNvPr id="806" name="【消防施設】&#10;一人当たり面積最小値テキスト"/>
        <xdr:cNvSpPr txBox="1"/>
      </xdr:nvSpPr>
      <xdr:spPr>
        <a:xfrm>
          <a:off x="22199600" y="146886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85</xdr:row>
      <xdr:rowOff>111579</xdr:rowOff>
    </xdr:from>
    <xdr:to>
      <xdr:col>116</xdr:col>
      <xdr:colOff>152400</xdr:colOff>
      <xdr:row>85</xdr:row>
      <xdr:rowOff>111579</xdr:rowOff>
    </xdr:to>
    <xdr:cxnSp macro="">
      <xdr:nvCxnSpPr>
        <xdr:cNvPr id="807" name="直線コネクタ 806"/>
        <xdr:cNvCxnSpPr/>
      </xdr:nvCxnSpPr>
      <xdr:spPr>
        <a:xfrm>
          <a:off x="22072600" y="146848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77</xdr:row>
      <xdr:rowOff>23965</xdr:rowOff>
    </xdr:from>
    <xdr:ext cx="469744" cy="259045"/>
    <xdr:sp macro="" textlink="">
      <xdr:nvSpPr>
        <xdr:cNvPr id="808" name="【消防施設】&#10;一人当たり面積最大値テキスト"/>
        <xdr:cNvSpPr txBox="1"/>
      </xdr:nvSpPr>
      <xdr:spPr>
        <a:xfrm>
          <a:off x="22199600" y="132256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77288</xdr:rowOff>
    </xdr:from>
    <xdr:to>
      <xdr:col>116</xdr:col>
      <xdr:colOff>152400</xdr:colOff>
      <xdr:row>78</xdr:row>
      <xdr:rowOff>77288</xdr:rowOff>
    </xdr:to>
    <xdr:cxnSp macro="">
      <xdr:nvCxnSpPr>
        <xdr:cNvPr id="809" name="直線コネクタ 808"/>
        <xdr:cNvCxnSpPr/>
      </xdr:nvCxnSpPr>
      <xdr:spPr>
        <a:xfrm>
          <a:off x="22072600" y="134503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82</xdr:row>
      <xdr:rowOff>17978</xdr:rowOff>
    </xdr:from>
    <xdr:ext cx="469744" cy="259045"/>
    <xdr:sp macro="" textlink="">
      <xdr:nvSpPr>
        <xdr:cNvPr id="810" name="【消防施設】&#10;一人当たり面積平均値テキスト"/>
        <xdr:cNvSpPr txBox="1"/>
      </xdr:nvSpPr>
      <xdr:spPr>
        <a:xfrm>
          <a:off x="22199600" y="1407687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82</xdr:row>
      <xdr:rowOff>39551</xdr:rowOff>
    </xdr:from>
    <xdr:to>
      <xdr:col>116</xdr:col>
      <xdr:colOff>114300</xdr:colOff>
      <xdr:row>82</xdr:row>
      <xdr:rowOff>141151</xdr:rowOff>
    </xdr:to>
    <xdr:sp macro="" textlink="">
      <xdr:nvSpPr>
        <xdr:cNvPr id="811" name="フローチャート: 判断 810"/>
        <xdr:cNvSpPr/>
      </xdr:nvSpPr>
      <xdr:spPr>
        <a:xfrm>
          <a:off x="22110700" y="140984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82</xdr:row>
      <xdr:rowOff>52614</xdr:rowOff>
    </xdr:from>
    <xdr:to>
      <xdr:col>112</xdr:col>
      <xdr:colOff>38100</xdr:colOff>
      <xdr:row>82</xdr:row>
      <xdr:rowOff>154214</xdr:rowOff>
    </xdr:to>
    <xdr:sp macro="" textlink="">
      <xdr:nvSpPr>
        <xdr:cNvPr id="812" name="フローチャート: 判断 811"/>
        <xdr:cNvSpPr/>
      </xdr:nvSpPr>
      <xdr:spPr>
        <a:xfrm>
          <a:off x="21272500" y="141115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82</xdr:row>
      <xdr:rowOff>39551</xdr:rowOff>
    </xdr:from>
    <xdr:to>
      <xdr:col>107</xdr:col>
      <xdr:colOff>101600</xdr:colOff>
      <xdr:row>82</xdr:row>
      <xdr:rowOff>141151</xdr:rowOff>
    </xdr:to>
    <xdr:sp macro="" textlink="">
      <xdr:nvSpPr>
        <xdr:cNvPr id="813" name="フローチャート: 判断 812"/>
        <xdr:cNvSpPr/>
      </xdr:nvSpPr>
      <xdr:spPr>
        <a:xfrm>
          <a:off x="20383500" y="140984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82</xdr:row>
      <xdr:rowOff>117929</xdr:rowOff>
    </xdr:from>
    <xdr:to>
      <xdr:col>102</xdr:col>
      <xdr:colOff>165100</xdr:colOff>
      <xdr:row>83</xdr:row>
      <xdr:rowOff>48079</xdr:rowOff>
    </xdr:to>
    <xdr:sp macro="" textlink="">
      <xdr:nvSpPr>
        <xdr:cNvPr id="814" name="フローチャート: 判断 813"/>
        <xdr:cNvSpPr/>
      </xdr:nvSpPr>
      <xdr:spPr>
        <a:xfrm>
          <a:off x="19494500" y="141768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82</xdr:row>
      <xdr:rowOff>124461</xdr:rowOff>
    </xdr:from>
    <xdr:to>
      <xdr:col>98</xdr:col>
      <xdr:colOff>38100</xdr:colOff>
      <xdr:row>83</xdr:row>
      <xdr:rowOff>54611</xdr:rowOff>
    </xdr:to>
    <xdr:sp macro="" textlink="">
      <xdr:nvSpPr>
        <xdr:cNvPr id="815" name="フローチャート: 判断 814"/>
        <xdr:cNvSpPr/>
      </xdr:nvSpPr>
      <xdr:spPr>
        <a:xfrm>
          <a:off x="18605500" y="14183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816" name="テキスト ボックス 815"/>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817" name="テキスト ボックス 816"/>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818" name="テキスト ボックス 817"/>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819" name="テキスト ボックス 818"/>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820" name="テキスト ボックス 819"/>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80</xdr:row>
      <xdr:rowOff>10161</xdr:rowOff>
    </xdr:from>
    <xdr:to>
      <xdr:col>116</xdr:col>
      <xdr:colOff>114300</xdr:colOff>
      <xdr:row>80</xdr:row>
      <xdr:rowOff>111761</xdr:rowOff>
    </xdr:to>
    <xdr:sp macro="" textlink="">
      <xdr:nvSpPr>
        <xdr:cNvPr id="821" name="楕円 820"/>
        <xdr:cNvSpPr/>
      </xdr:nvSpPr>
      <xdr:spPr>
        <a:xfrm>
          <a:off x="22110700" y="13726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79</xdr:row>
      <xdr:rowOff>33038</xdr:rowOff>
    </xdr:from>
    <xdr:ext cx="469744" cy="259045"/>
    <xdr:sp macro="" textlink="">
      <xdr:nvSpPr>
        <xdr:cNvPr id="822" name="【消防施設】&#10;一人当たり面積該当値テキスト"/>
        <xdr:cNvSpPr txBox="1"/>
      </xdr:nvSpPr>
      <xdr:spPr>
        <a:xfrm>
          <a:off x="22199600" y="135775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80</xdr:row>
      <xdr:rowOff>36286</xdr:rowOff>
    </xdr:from>
    <xdr:to>
      <xdr:col>112</xdr:col>
      <xdr:colOff>38100</xdr:colOff>
      <xdr:row>80</xdr:row>
      <xdr:rowOff>137886</xdr:rowOff>
    </xdr:to>
    <xdr:sp macro="" textlink="">
      <xdr:nvSpPr>
        <xdr:cNvPr id="823" name="楕円 822"/>
        <xdr:cNvSpPr/>
      </xdr:nvSpPr>
      <xdr:spPr>
        <a:xfrm>
          <a:off x="21272500" y="137522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80</xdr:row>
      <xdr:rowOff>60961</xdr:rowOff>
    </xdr:from>
    <xdr:to>
      <xdr:col>116</xdr:col>
      <xdr:colOff>63500</xdr:colOff>
      <xdr:row>80</xdr:row>
      <xdr:rowOff>87086</xdr:rowOff>
    </xdr:to>
    <xdr:cxnSp macro="">
      <xdr:nvCxnSpPr>
        <xdr:cNvPr id="824" name="直線コネクタ 823"/>
        <xdr:cNvCxnSpPr/>
      </xdr:nvCxnSpPr>
      <xdr:spPr>
        <a:xfrm flipV="1">
          <a:off x="21323300" y="13776961"/>
          <a:ext cx="838200" cy="261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80</xdr:row>
      <xdr:rowOff>68943</xdr:rowOff>
    </xdr:from>
    <xdr:to>
      <xdr:col>107</xdr:col>
      <xdr:colOff>101600</xdr:colOff>
      <xdr:row>80</xdr:row>
      <xdr:rowOff>170543</xdr:rowOff>
    </xdr:to>
    <xdr:sp macro="" textlink="">
      <xdr:nvSpPr>
        <xdr:cNvPr id="825" name="楕円 824"/>
        <xdr:cNvSpPr/>
      </xdr:nvSpPr>
      <xdr:spPr>
        <a:xfrm>
          <a:off x="20383500" y="137849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80</xdr:row>
      <xdr:rowOff>87086</xdr:rowOff>
    </xdr:from>
    <xdr:to>
      <xdr:col>111</xdr:col>
      <xdr:colOff>177800</xdr:colOff>
      <xdr:row>80</xdr:row>
      <xdr:rowOff>119743</xdr:rowOff>
    </xdr:to>
    <xdr:cxnSp macro="">
      <xdr:nvCxnSpPr>
        <xdr:cNvPr id="826" name="直線コネクタ 825"/>
        <xdr:cNvCxnSpPr/>
      </xdr:nvCxnSpPr>
      <xdr:spPr>
        <a:xfrm flipV="1">
          <a:off x="20434300" y="13803086"/>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80</xdr:row>
      <xdr:rowOff>88537</xdr:rowOff>
    </xdr:from>
    <xdr:to>
      <xdr:col>102</xdr:col>
      <xdr:colOff>165100</xdr:colOff>
      <xdr:row>81</xdr:row>
      <xdr:rowOff>18687</xdr:rowOff>
    </xdr:to>
    <xdr:sp macro="" textlink="">
      <xdr:nvSpPr>
        <xdr:cNvPr id="827" name="楕円 826"/>
        <xdr:cNvSpPr/>
      </xdr:nvSpPr>
      <xdr:spPr>
        <a:xfrm>
          <a:off x="19494500" y="138045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80</xdr:row>
      <xdr:rowOff>119743</xdr:rowOff>
    </xdr:from>
    <xdr:to>
      <xdr:col>107</xdr:col>
      <xdr:colOff>50800</xdr:colOff>
      <xdr:row>80</xdr:row>
      <xdr:rowOff>139337</xdr:rowOff>
    </xdr:to>
    <xdr:cxnSp macro="">
      <xdr:nvCxnSpPr>
        <xdr:cNvPr id="828" name="直線コネクタ 827"/>
        <xdr:cNvCxnSpPr/>
      </xdr:nvCxnSpPr>
      <xdr:spPr>
        <a:xfrm flipV="1">
          <a:off x="19545300" y="13835743"/>
          <a:ext cx="889000" cy="195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80</xdr:row>
      <xdr:rowOff>95069</xdr:rowOff>
    </xdr:from>
    <xdr:to>
      <xdr:col>98</xdr:col>
      <xdr:colOff>38100</xdr:colOff>
      <xdr:row>81</xdr:row>
      <xdr:rowOff>25219</xdr:rowOff>
    </xdr:to>
    <xdr:sp macro="" textlink="">
      <xdr:nvSpPr>
        <xdr:cNvPr id="829" name="楕円 828"/>
        <xdr:cNvSpPr/>
      </xdr:nvSpPr>
      <xdr:spPr>
        <a:xfrm>
          <a:off x="18605500" y="138110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80</xdr:row>
      <xdr:rowOff>139337</xdr:rowOff>
    </xdr:from>
    <xdr:to>
      <xdr:col>102</xdr:col>
      <xdr:colOff>114300</xdr:colOff>
      <xdr:row>80</xdr:row>
      <xdr:rowOff>145869</xdr:rowOff>
    </xdr:to>
    <xdr:cxnSp macro="">
      <xdr:nvCxnSpPr>
        <xdr:cNvPr id="830" name="直線コネクタ 829"/>
        <xdr:cNvCxnSpPr/>
      </xdr:nvCxnSpPr>
      <xdr:spPr>
        <a:xfrm flipV="1">
          <a:off x="18656300" y="13855337"/>
          <a:ext cx="889000" cy="65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82</xdr:row>
      <xdr:rowOff>145341</xdr:rowOff>
    </xdr:from>
    <xdr:ext cx="469744" cy="259045"/>
    <xdr:sp macro="" textlink="">
      <xdr:nvSpPr>
        <xdr:cNvPr id="831" name="n_1aveValue【消防施設】&#10;一人当たり面積"/>
        <xdr:cNvSpPr txBox="1"/>
      </xdr:nvSpPr>
      <xdr:spPr>
        <a:xfrm>
          <a:off x="21075727" y="142042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82</xdr:row>
      <xdr:rowOff>132278</xdr:rowOff>
    </xdr:from>
    <xdr:ext cx="469744" cy="259045"/>
    <xdr:sp macro="" textlink="">
      <xdr:nvSpPr>
        <xdr:cNvPr id="832" name="n_2aveValue【消防施設】&#10;一人当たり面積"/>
        <xdr:cNvSpPr txBox="1"/>
      </xdr:nvSpPr>
      <xdr:spPr>
        <a:xfrm>
          <a:off x="20199427" y="141911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83</xdr:row>
      <xdr:rowOff>39206</xdr:rowOff>
    </xdr:from>
    <xdr:ext cx="469744" cy="259045"/>
    <xdr:sp macro="" textlink="">
      <xdr:nvSpPr>
        <xdr:cNvPr id="833" name="n_3aveValue【消防施設】&#10;一人当たり面積"/>
        <xdr:cNvSpPr txBox="1"/>
      </xdr:nvSpPr>
      <xdr:spPr>
        <a:xfrm>
          <a:off x="19310427" y="142695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83</xdr:row>
      <xdr:rowOff>45738</xdr:rowOff>
    </xdr:from>
    <xdr:ext cx="469744" cy="259045"/>
    <xdr:sp macro="" textlink="">
      <xdr:nvSpPr>
        <xdr:cNvPr id="834" name="n_4aveValue【消防施設】&#10;一人当たり面積"/>
        <xdr:cNvSpPr txBox="1"/>
      </xdr:nvSpPr>
      <xdr:spPr>
        <a:xfrm>
          <a:off x="18421427" y="142760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78</xdr:row>
      <xdr:rowOff>154413</xdr:rowOff>
    </xdr:from>
    <xdr:ext cx="469744" cy="259045"/>
    <xdr:sp macro="" textlink="">
      <xdr:nvSpPr>
        <xdr:cNvPr id="835" name="n_1mainValue【消防施設】&#10;一人当たり面積"/>
        <xdr:cNvSpPr txBox="1"/>
      </xdr:nvSpPr>
      <xdr:spPr>
        <a:xfrm>
          <a:off x="21075727" y="135275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79</xdr:row>
      <xdr:rowOff>15620</xdr:rowOff>
    </xdr:from>
    <xdr:ext cx="469744" cy="259045"/>
    <xdr:sp macro="" textlink="">
      <xdr:nvSpPr>
        <xdr:cNvPr id="836" name="n_2mainValue【消防施設】&#10;一人当たり面積"/>
        <xdr:cNvSpPr txBox="1"/>
      </xdr:nvSpPr>
      <xdr:spPr>
        <a:xfrm>
          <a:off x="20199427" y="135601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79</xdr:row>
      <xdr:rowOff>35214</xdr:rowOff>
    </xdr:from>
    <xdr:ext cx="469744" cy="259045"/>
    <xdr:sp macro="" textlink="">
      <xdr:nvSpPr>
        <xdr:cNvPr id="837" name="n_3mainValue【消防施設】&#10;一人当たり面積"/>
        <xdr:cNvSpPr txBox="1"/>
      </xdr:nvSpPr>
      <xdr:spPr>
        <a:xfrm>
          <a:off x="19310427" y="135797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79</xdr:row>
      <xdr:rowOff>41746</xdr:rowOff>
    </xdr:from>
    <xdr:ext cx="469744" cy="259045"/>
    <xdr:sp macro="" textlink="">
      <xdr:nvSpPr>
        <xdr:cNvPr id="838" name="n_4mainValue【消防施設】&#10;一人当たり面積"/>
        <xdr:cNvSpPr txBox="1"/>
      </xdr:nvSpPr>
      <xdr:spPr>
        <a:xfrm>
          <a:off x="18421427" y="135862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839" name="正方形/長方形 838"/>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840" name="正方形/長方形 839"/>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841" name="正方形/長方形 840"/>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842" name="正方形/長方形 841"/>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843" name="正方形/長方形 842"/>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844" name="正方形/長方形 843"/>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845" name="正方形/長方形 844"/>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46" name="正方形/長方形 845"/>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847" name="テキスト ボックス 846"/>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848" name="直線コネクタ 847"/>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849" name="テキスト ボックス 848"/>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109</xdr:row>
      <xdr:rowOff>35379</xdr:rowOff>
    </xdr:from>
    <xdr:to>
      <xdr:col>89</xdr:col>
      <xdr:colOff>177800</xdr:colOff>
      <xdr:row>109</xdr:row>
      <xdr:rowOff>35379</xdr:rowOff>
    </xdr:to>
    <xdr:cxnSp macro="">
      <xdr:nvCxnSpPr>
        <xdr:cNvPr id="850" name="直線コネクタ 849"/>
        <xdr:cNvCxnSpPr/>
      </xdr:nvCxnSpPr>
      <xdr:spPr>
        <a:xfrm>
          <a:off x="12446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64606</xdr:rowOff>
    </xdr:from>
    <xdr:ext cx="467179" cy="259045"/>
    <xdr:sp macro="" textlink="">
      <xdr:nvSpPr>
        <xdr:cNvPr id="851" name="テキスト ボックス 850"/>
        <xdr:cNvSpPr txBox="1"/>
      </xdr:nvSpPr>
      <xdr:spPr>
        <a:xfrm>
          <a:off x="11978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107</xdr:row>
      <xdr:rowOff>51707</xdr:rowOff>
    </xdr:from>
    <xdr:to>
      <xdr:col>89</xdr:col>
      <xdr:colOff>177800</xdr:colOff>
      <xdr:row>107</xdr:row>
      <xdr:rowOff>51707</xdr:rowOff>
    </xdr:to>
    <xdr:cxnSp macro="">
      <xdr:nvCxnSpPr>
        <xdr:cNvPr id="852" name="直線コネクタ 851"/>
        <xdr:cNvCxnSpPr/>
      </xdr:nvCxnSpPr>
      <xdr:spPr>
        <a:xfrm>
          <a:off x="12446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106</xdr:row>
      <xdr:rowOff>80934</xdr:rowOff>
    </xdr:from>
    <xdr:ext cx="403059" cy="259045"/>
    <xdr:sp macro="" textlink="">
      <xdr:nvSpPr>
        <xdr:cNvPr id="853" name="テキスト ボックス 852"/>
        <xdr:cNvSpPr txBox="1"/>
      </xdr:nvSpPr>
      <xdr:spPr>
        <a:xfrm>
          <a:off x="12042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68036</xdr:rowOff>
    </xdr:from>
    <xdr:to>
      <xdr:col>89</xdr:col>
      <xdr:colOff>177800</xdr:colOff>
      <xdr:row>105</xdr:row>
      <xdr:rowOff>68036</xdr:rowOff>
    </xdr:to>
    <xdr:cxnSp macro="">
      <xdr:nvCxnSpPr>
        <xdr:cNvPr id="854" name="直線コネクタ 853"/>
        <xdr:cNvCxnSpPr/>
      </xdr:nvCxnSpPr>
      <xdr:spPr>
        <a:xfrm>
          <a:off x="12446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97263</xdr:rowOff>
    </xdr:from>
    <xdr:ext cx="403059" cy="259045"/>
    <xdr:sp macro="" textlink="">
      <xdr:nvSpPr>
        <xdr:cNvPr id="855" name="テキスト ボックス 854"/>
        <xdr:cNvSpPr txBox="1"/>
      </xdr:nvSpPr>
      <xdr:spPr>
        <a:xfrm>
          <a:off x="12042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84364</xdr:rowOff>
    </xdr:from>
    <xdr:to>
      <xdr:col>89</xdr:col>
      <xdr:colOff>177800</xdr:colOff>
      <xdr:row>103</xdr:row>
      <xdr:rowOff>84364</xdr:rowOff>
    </xdr:to>
    <xdr:cxnSp macro="">
      <xdr:nvCxnSpPr>
        <xdr:cNvPr id="856" name="直線コネクタ 855"/>
        <xdr:cNvCxnSpPr/>
      </xdr:nvCxnSpPr>
      <xdr:spPr>
        <a:xfrm>
          <a:off x="12446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113591</xdr:rowOff>
    </xdr:from>
    <xdr:ext cx="403059" cy="259045"/>
    <xdr:sp macro="" textlink="">
      <xdr:nvSpPr>
        <xdr:cNvPr id="857" name="テキスト ボックス 856"/>
        <xdr:cNvSpPr txBox="1"/>
      </xdr:nvSpPr>
      <xdr:spPr>
        <a:xfrm>
          <a:off x="12042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100693</xdr:rowOff>
    </xdr:from>
    <xdr:to>
      <xdr:col>89</xdr:col>
      <xdr:colOff>177800</xdr:colOff>
      <xdr:row>101</xdr:row>
      <xdr:rowOff>100693</xdr:rowOff>
    </xdr:to>
    <xdr:cxnSp macro="">
      <xdr:nvCxnSpPr>
        <xdr:cNvPr id="858" name="直線コネクタ 857"/>
        <xdr:cNvCxnSpPr/>
      </xdr:nvCxnSpPr>
      <xdr:spPr>
        <a:xfrm>
          <a:off x="12446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100</xdr:row>
      <xdr:rowOff>129920</xdr:rowOff>
    </xdr:from>
    <xdr:ext cx="403059" cy="259045"/>
    <xdr:sp macro="" textlink="">
      <xdr:nvSpPr>
        <xdr:cNvPr id="859" name="テキスト ボックス 858"/>
        <xdr:cNvSpPr txBox="1"/>
      </xdr:nvSpPr>
      <xdr:spPr>
        <a:xfrm>
          <a:off x="12042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117021</xdr:rowOff>
    </xdr:from>
    <xdr:to>
      <xdr:col>89</xdr:col>
      <xdr:colOff>177800</xdr:colOff>
      <xdr:row>99</xdr:row>
      <xdr:rowOff>117021</xdr:rowOff>
    </xdr:to>
    <xdr:cxnSp macro="">
      <xdr:nvCxnSpPr>
        <xdr:cNvPr id="860" name="直線コネクタ 859"/>
        <xdr:cNvCxnSpPr/>
      </xdr:nvCxnSpPr>
      <xdr:spPr>
        <a:xfrm>
          <a:off x="12446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98</xdr:row>
      <xdr:rowOff>146248</xdr:rowOff>
    </xdr:from>
    <xdr:ext cx="338939" cy="259045"/>
    <xdr:sp macro="" textlink="">
      <xdr:nvSpPr>
        <xdr:cNvPr id="861" name="テキスト ボックス 860"/>
        <xdr:cNvSpPr txBox="1"/>
      </xdr:nvSpPr>
      <xdr:spPr>
        <a:xfrm>
          <a:off x="12107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862" name="直線コネクタ 861"/>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63" name="【庁舎】&#10;有形固定資産減価償却率グラフ枠"/>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100</xdr:row>
      <xdr:rowOff>169273</xdr:rowOff>
    </xdr:from>
    <xdr:to>
      <xdr:col>85</xdr:col>
      <xdr:colOff>126364</xdr:colOff>
      <xdr:row>108</xdr:row>
      <xdr:rowOff>17418</xdr:rowOff>
    </xdr:to>
    <xdr:cxnSp macro="">
      <xdr:nvCxnSpPr>
        <xdr:cNvPr id="864" name="直線コネクタ 863"/>
        <xdr:cNvCxnSpPr/>
      </xdr:nvCxnSpPr>
      <xdr:spPr>
        <a:xfrm flipV="1">
          <a:off x="16318864" y="17314273"/>
          <a:ext cx="0" cy="12197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108</xdr:row>
      <xdr:rowOff>21245</xdr:rowOff>
    </xdr:from>
    <xdr:ext cx="405111" cy="259045"/>
    <xdr:sp macro="" textlink="">
      <xdr:nvSpPr>
        <xdr:cNvPr id="865" name="【庁舎】&#10;有形固定資産減価償却率最小値テキスト"/>
        <xdr:cNvSpPr txBox="1"/>
      </xdr:nvSpPr>
      <xdr:spPr>
        <a:xfrm>
          <a:off x="16357600" y="185378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108</xdr:row>
      <xdr:rowOff>17418</xdr:rowOff>
    </xdr:from>
    <xdr:to>
      <xdr:col>86</xdr:col>
      <xdr:colOff>25400</xdr:colOff>
      <xdr:row>108</xdr:row>
      <xdr:rowOff>17418</xdr:rowOff>
    </xdr:to>
    <xdr:cxnSp macro="">
      <xdr:nvCxnSpPr>
        <xdr:cNvPr id="866" name="直線コネクタ 865"/>
        <xdr:cNvCxnSpPr/>
      </xdr:nvCxnSpPr>
      <xdr:spPr>
        <a:xfrm>
          <a:off x="16230600" y="185340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99</xdr:row>
      <xdr:rowOff>115950</xdr:rowOff>
    </xdr:from>
    <xdr:ext cx="405111" cy="259045"/>
    <xdr:sp macro="" textlink="">
      <xdr:nvSpPr>
        <xdr:cNvPr id="867" name="【庁舎】&#10;有形固定資産減価償却率最大値テキスト"/>
        <xdr:cNvSpPr txBox="1"/>
      </xdr:nvSpPr>
      <xdr:spPr>
        <a:xfrm>
          <a:off x="16357600" y="1708950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100</xdr:row>
      <xdr:rowOff>169273</xdr:rowOff>
    </xdr:from>
    <xdr:to>
      <xdr:col>86</xdr:col>
      <xdr:colOff>25400</xdr:colOff>
      <xdr:row>100</xdr:row>
      <xdr:rowOff>169273</xdr:rowOff>
    </xdr:to>
    <xdr:cxnSp macro="">
      <xdr:nvCxnSpPr>
        <xdr:cNvPr id="868" name="直線コネクタ 867"/>
        <xdr:cNvCxnSpPr/>
      </xdr:nvCxnSpPr>
      <xdr:spPr>
        <a:xfrm>
          <a:off x="16230600" y="173142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102</xdr:row>
      <xdr:rowOff>116857</xdr:rowOff>
    </xdr:from>
    <xdr:ext cx="405111" cy="259045"/>
    <xdr:sp macro="" textlink="">
      <xdr:nvSpPr>
        <xdr:cNvPr id="869" name="【庁舎】&#10;有形固定資産減価償却率平均値テキスト"/>
        <xdr:cNvSpPr txBox="1"/>
      </xdr:nvSpPr>
      <xdr:spPr>
        <a:xfrm>
          <a:off x="16357600" y="1760475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103</xdr:row>
      <xdr:rowOff>93980</xdr:rowOff>
    </xdr:from>
    <xdr:to>
      <xdr:col>85</xdr:col>
      <xdr:colOff>177800</xdr:colOff>
      <xdr:row>104</xdr:row>
      <xdr:rowOff>24130</xdr:rowOff>
    </xdr:to>
    <xdr:sp macro="" textlink="">
      <xdr:nvSpPr>
        <xdr:cNvPr id="870" name="フローチャート: 判断 869"/>
        <xdr:cNvSpPr/>
      </xdr:nvSpPr>
      <xdr:spPr>
        <a:xfrm>
          <a:off x="16268700" y="17753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103</xdr:row>
      <xdr:rowOff>121738</xdr:rowOff>
    </xdr:from>
    <xdr:to>
      <xdr:col>81</xdr:col>
      <xdr:colOff>101600</xdr:colOff>
      <xdr:row>104</xdr:row>
      <xdr:rowOff>51888</xdr:rowOff>
    </xdr:to>
    <xdr:sp macro="" textlink="">
      <xdr:nvSpPr>
        <xdr:cNvPr id="871" name="フローチャート: 判断 870"/>
        <xdr:cNvSpPr/>
      </xdr:nvSpPr>
      <xdr:spPr>
        <a:xfrm>
          <a:off x="15430500" y="177810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103</xdr:row>
      <xdr:rowOff>89081</xdr:rowOff>
    </xdr:from>
    <xdr:to>
      <xdr:col>76</xdr:col>
      <xdr:colOff>165100</xdr:colOff>
      <xdr:row>104</xdr:row>
      <xdr:rowOff>19231</xdr:rowOff>
    </xdr:to>
    <xdr:sp macro="" textlink="">
      <xdr:nvSpPr>
        <xdr:cNvPr id="872" name="フローチャート: 判断 871"/>
        <xdr:cNvSpPr/>
      </xdr:nvSpPr>
      <xdr:spPr>
        <a:xfrm>
          <a:off x="14541500" y="177484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103</xdr:row>
      <xdr:rowOff>142966</xdr:rowOff>
    </xdr:from>
    <xdr:to>
      <xdr:col>72</xdr:col>
      <xdr:colOff>38100</xdr:colOff>
      <xdr:row>104</xdr:row>
      <xdr:rowOff>73116</xdr:rowOff>
    </xdr:to>
    <xdr:sp macro="" textlink="">
      <xdr:nvSpPr>
        <xdr:cNvPr id="873" name="フローチャート: 判断 872"/>
        <xdr:cNvSpPr/>
      </xdr:nvSpPr>
      <xdr:spPr>
        <a:xfrm>
          <a:off x="13652500" y="178023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103</xdr:row>
      <xdr:rowOff>123371</xdr:rowOff>
    </xdr:from>
    <xdr:to>
      <xdr:col>67</xdr:col>
      <xdr:colOff>101600</xdr:colOff>
      <xdr:row>104</xdr:row>
      <xdr:rowOff>53521</xdr:rowOff>
    </xdr:to>
    <xdr:sp macro="" textlink="">
      <xdr:nvSpPr>
        <xdr:cNvPr id="874" name="フローチャート: 判断 873"/>
        <xdr:cNvSpPr/>
      </xdr:nvSpPr>
      <xdr:spPr>
        <a:xfrm>
          <a:off x="12763500" y="177827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875" name="テキスト ボックス 874"/>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876" name="テキスト ボックス 875"/>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877" name="テキスト ボックス 876"/>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878" name="テキスト ボックス 877"/>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879" name="テキスト ボックス 878"/>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105</xdr:row>
      <xdr:rowOff>74386</xdr:rowOff>
    </xdr:from>
    <xdr:to>
      <xdr:col>85</xdr:col>
      <xdr:colOff>177800</xdr:colOff>
      <xdr:row>106</xdr:row>
      <xdr:rowOff>4536</xdr:rowOff>
    </xdr:to>
    <xdr:sp macro="" textlink="">
      <xdr:nvSpPr>
        <xdr:cNvPr id="880" name="楕円 879"/>
        <xdr:cNvSpPr/>
      </xdr:nvSpPr>
      <xdr:spPr>
        <a:xfrm>
          <a:off x="16268700" y="180766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105</xdr:row>
      <xdr:rowOff>52813</xdr:rowOff>
    </xdr:from>
    <xdr:ext cx="405111" cy="259045"/>
    <xdr:sp macro="" textlink="">
      <xdr:nvSpPr>
        <xdr:cNvPr id="881" name="【庁舎】&#10;有形固定資産減価償却率該当値テキスト"/>
        <xdr:cNvSpPr txBox="1"/>
      </xdr:nvSpPr>
      <xdr:spPr>
        <a:xfrm>
          <a:off x="16357600" y="180550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105</xdr:row>
      <xdr:rowOff>48261</xdr:rowOff>
    </xdr:from>
    <xdr:to>
      <xdr:col>81</xdr:col>
      <xdr:colOff>101600</xdr:colOff>
      <xdr:row>105</xdr:row>
      <xdr:rowOff>149861</xdr:rowOff>
    </xdr:to>
    <xdr:sp macro="" textlink="">
      <xdr:nvSpPr>
        <xdr:cNvPr id="882" name="楕円 881"/>
        <xdr:cNvSpPr/>
      </xdr:nvSpPr>
      <xdr:spPr>
        <a:xfrm>
          <a:off x="15430500" y="180505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105</xdr:row>
      <xdr:rowOff>99061</xdr:rowOff>
    </xdr:from>
    <xdr:to>
      <xdr:col>85</xdr:col>
      <xdr:colOff>127000</xdr:colOff>
      <xdr:row>105</xdr:row>
      <xdr:rowOff>125186</xdr:rowOff>
    </xdr:to>
    <xdr:cxnSp macro="">
      <xdr:nvCxnSpPr>
        <xdr:cNvPr id="883" name="直線コネクタ 882"/>
        <xdr:cNvCxnSpPr/>
      </xdr:nvCxnSpPr>
      <xdr:spPr>
        <a:xfrm>
          <a:off x="15481300" y="18101311"/>
          <a:ext cx="838200" cy="261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105</xdr:row>
      <xdr:rowOff>28666</xdr:rowOff>
    </xdr:from>
    <xdr:to>
      <xdr:col>76</xdr:col>
      <xdr:colOff>165100</xdr:colOff>
      <xdr:row>105</xdr:row>
      <xdr:rowOff>130266</xdr:rowOff>
    </xdr:to>
    <xdr:sp macro="" textlink="">
      <xdr:nvSpPr>
        <xdr:cNvPr id="884" name="楕円 883"/>
        <xdr:cNvSpPr/>
      </xdr:nvSpPr>
      <xdr:spPr>
        <a:xfrm>
          <a:off x="14541500" y="180309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105</xdr:row>
      <xdr:rowOff>79466</xdr:rowOff>
    </xdr:from>
    <xdr:to>
      <xdr:col>81</xdr:col>
      <xdr:colOff>50800</xdr:colOff>
      <xdr:row>105</xdr:row>
      <xdr:rowOff>99061</xdr:rowOff>
    </xdr:to>
    <xdr:cxnSp macro="">
      <xdr:nvCxnSpPr>
        <xdr:cNvPr id="885" name="直線コネクタ 884"/>
        <xdr:cNvCxnSpPr/>
      </xdr:nvCxnSpPr>
      <xdr:spPr>
        <a:xfrm>
          <a:off x="14592300" y="18081716"/>
          <a:ext cx="889000" cy="195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104</xdr:row>
      <xdr:rowOff>138068</xdr:rowOff>
    </xdr:from>
    <xdr:to>
      <xdr:col>72</xdr:col>
      <xdr:colOff>38100</xdr:colOff>
      <xdr:row>105</xdr:row>
      <xdr:rowOff>68218</xdr:rowOff>
    </xdr:to>
    <xdr:sp macro="" textlink="">
      <xdr:nvSpPr>
        <xdr:cNvPr id="886" name="楕円 885"/>
        <xdr:cNvSpPr/>
      </xdr:nvSpPr>
      <xdr:spPr>
        <a:xfrm>
          <a:off x="13652500" y="179688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105</xdr:row>
      <xdr:rowOff>17418</xdr:rowOff>
    </xdr:from>
    <xdr:to>
      <xdr:col>76</xdr:col>
      <xdr:colOff>114300</xdr:colOff>
      <xdr:row>105</xdr:row>
      <xdr:rowOff>79466</xdr:rowOff>
    </xdr:to>
    <xdr:cxnSp macro="">
      <xdr:nvCxnSpPr>
        <xdr:cNvPr id="887" name="直線コネクタ 886"/>
        <xdr:cNvCxnSpPr/>
      </xdr:nvCxnSpPr>
      <xdr:spPr>
        <a:xfrm>
          <a:off x="13703300" y="18019668"/>
          <a:ext cx="889000" cy="620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105</xdr:row>
      <xdr:rowOff>27032</xdr:rowOff>
    </xdr:from>
    <xdr:to>
      <xdr:col>67</xdr:col>
      <xdr:colOff>101600</xdr:colOff>
      <xdr:row>105</xdr:row>
      <xdr:rowOff>128632</xdr:rowOff>
    </xdr:to>
    <xdr:sp macro="" textlink="">
      <xdr:nvSpPr>
        <xdr:cNvPr id="888" name="楕円 887"/>
        <xdr:cNvSpPr/>
      </xdr:nvSpPr>
      <xdr:spPr>
        <a:xfrm>
          <a:off x="12763500" y="180292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105</xdr:row>
      <xdr:rowOff>17418</xdr:rowOff>
    </xdr:from>
    <xdr:to>
      <xdr:col>71</xdr:col>
      <xdr:colOff>177800</xdr:colOff>
      <xdr:row>105</xdr:row>
      <xdr:rowOff>77832</xdr:rowOff>
    </xdr:to>
    <xdr:cxnSp macro="">
      <xdr:nvCxnSpPr>
        <xdr:cNvPr id="889" name="直線コネクタ 888"/>
        <xdr:cNvCxnSpPr/>
      </xdr:nvCxnSpPr>
      <xdr:spPr>
        <a:xfrm flipV="1">
          <a:off x="12814300" y="18019668"/>
          <a:ext cx="889000" cy="604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102</xdr:row>
      <xdr:rowOff>68415</xdr:rowOff>
    </xdr:from>
    <xdr:ext cx="405111" cy="259045"/>
    <xdr:sp macro="" textlink="">
      <xdr:nvSpPr>
        <xdr:cNvPr id="890" name="n_1aveValue【庁舎】&#10;有形固定資産減価償却率"/>
        <xdr:cNvSpPr txBox="1"/>
      </xdr:nvSpPr>
      <xdr:spPr>
        <a:xfrm>
          <a:off x="15266044" y="175563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102</xdr:row>
      <xdr:rowOff>35758</xdr:rowOff>
    </xdr:from>
    <xdr:ext cx="405111" cy="259045"/>
    <xdr:sp macro="" textlink="">
      <xdr:nvSpPr>
        <xdr:cNvPr id="891" name="n_2aveValue【庁舎】&#10;有形固定資産減価償却率"/>
        <xdr:cNvSpPr txBox="1"/>
      </xdr:nvSpPr>
      <xdr:spPr>
        <a:xfrm>
          <a:off x="14389744" y="1752365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102</xdr:row>
      <xdr:rowOff>89643</xdr:rowOff>
    </xdr:from>
    <xdr:ext cx="405111" cy="259045"/>
    <xdr:sp macro="" textlink="">
      <xdr:nvSpPr>
        <xdr:cNvPr id="892" name="n_3aveValue【庁舎】&#10;有形固定資産減価償却率"/>
        <xdr:cNvSpPr txBox="1"/>
      </xdr:nvSpPr>
      <xdr:spPr>
        <a:xfrm>
          <a:off x="13500744" y="1757754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102</xdr:row>
      <xdr:rowOff>70048</xdr:rowOff>
    </xdr:from>
    <xdr:ext cx="405111" cy="259045"/>
    <xdr:sp macro="" textlink="">
      <xdr:nvSpPr>
        <xdr:cNvPr id="893" name="n_4aveValue【庁舎】&#10;有形固定資産減価償却率"/>
        <xdr:cNvSpPr txBox="1"/>
      </xdr:nvSpPr>
      <xdr:spPr>
        <a:xfrm>
          <a:off x="12611744" y="1755794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105</xdr:row>
      <xdr:rowOff>140988</xdr:rowOff>
    </xdr:from>
    <xdr:ext cx="405111" cy="259045"/>
    <xdr:sp macro="" textlink="">
      <xdr:nvSpPr>
        <xdr:cNvPr id="894" name="n_1mainValue【庁舎】&#10;有形固定資産減価償却率"/>
        <xdr:cNvSpPr txBox="1"/>
      </xdr:nvSpPr>
      <xdr:spPr>
        <a:xfrm>
          <a:off x="15266044" y="181432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105</xdr:row>
      <xdr:rowOff>121393</xdr:rowOff>
    </xdr:from>
    <xdr:ext cx="405111" cy="259045"/>
    <xdr:sp macro="" textlink="">
      <xdr:nvSpPr>
        <xdr:cNvPr id="895" name="n_2mainValue【庁舎】&#10;有形固定資産減価償却率"/>
        <xdr:cNvSpPr txBox="1"/>
      </xdr:nvSpPr>
      <xdr:spPr>
        <a:xfrm>
          <a:off x="14389744" y="1812364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105</xdr:row>
      <xdr:rowOff>59345</xdr:rowOff>
    </xdr:from>
    <xdr:ext cx="405111" cy="259045"/>
    <xdr:sp macro="" textlink="">
      <xdr:nvSpPr>
        <xdr:cNvPr id="896" name="n_3mainValue【庁舎】&#10;有形固定資産減価償却率"/>
        <xdr:cNvSpPr txBox="1"/>
      </xdr:nvSpPr>
      <xdr:spPr>
        <a:xfrm>
          <a:off x="13500744" y="1806159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105</xdr:row>
      <xdr:rowOff>119759</xdr:rowOff>
    </xdr:from>
    <xdr:ext cx="405111" cy="259045"/>
    <xdr:sp macro="" textlink="">
      <xdr:nvSpPr>
        <xdr:cNvPr id="897" name="n_4mainValue【庁舎】&#10;有形固定資産減価償却率"/>
        <xdr:cNvSpPr txBox="1"/>
      </xdr:nvSpPr>
      <xdr:spPr>
        <a:xfrm>
          <a:off x="12611744" y="1812200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898" name="正方形/長方形 897"/>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899" name="正方形/長方形 898"/>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900" name="正方形/長方形 899"/>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901" name="正方形/長方形 900"/>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902" name="正方形/長方形 901"/>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903" name="正方形/長方形 902"/>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904" name="正方形/長方形 903"/>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0.304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905" name="正方形/長方形 904"/>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906" name="テキスト ボックス 905"/>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907" name="直線コネクタ 906"/>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152400</xdr:rowOff>
    </xdr:from>
    <xdr:to>
      <xdr:col>120</xdr:col>
      <xdr:colOff>114300</xdr:colOff>
      <xdr:row>108</xdr:row>
      <xdr:rowOff>152400</xdr:rowOff>
    </xdr:to>
    <xdr:cxnSp macro="">
      <xdr:nvCxnSpPr>
        <xdr:cNvPr id="908" name="直線コネクタ 907"/>
        <xdr:cNvCxnSpPr/>
      </xdr:nvCxnSpPr>
      <xdr:spPr>
        <a:xfrm>
          <a:off x="18288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10177</xdr:rowOff>
    </xdr:from>
    <xdr:ext cx="467179" cy="259045"/>
    <xdr:sp macro="" textlink="">
      <xdr:nvSpPr>
        <xdr:cNvPr id="909" name="テキスト ボックス 908"/>
        <xdr:cNvSpPr txBox="1"/>
      </xdr:nvSpPr>
      <xdr:spPr>
        <a:xfrm>
          <a:off x="17820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106</xdr:row>
      <xdr:rowOff>114300</xdr:rowOff>
    </xdr:from>
    <xdr:to>
      <xdr:col>120</xdr:col>
      <xdr:colOff>114300</xdr:colOff>
      <xdr:row>106</xdr:row>
      <xdr:rowOff>114300</xdr:rowOff>
    </xdr:to>
    <xdr:cxnSp macro="">
      <xdr:nvCxnSpPr>
        <xdr:cNvPr id="910" name="直線コネクタ 909"/>
        <xdr:cNvCxnSpPr/>
      </xdr:nvCxnSpPr>
      <xdr:spPr>
        <a:xfrm>
          <a:off x="18288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105</xdr:row>
      <xdr:rowOff>143527</xdr:rowOff>
    </xdr:from>
    <xdr:ext cx="467179" cy="259045"/>
    <xdr:sp macro="" textlink="">
      <xdr:nvSpPr>
        <xdr:cNvPr id="911" name="テキスト ボックス 910"/>
        <xdr:cNvSpPr txBox="1"/>
      </xdr:nvSpPr>
      <xdr:spPr>
        <a:xfrm>
          <a:off x="17820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104</xdr:row>
      <xdr:rowOff>76200</xdr:rowOff>
    </xdr:from>
    <xdr:to>
      <xdr:col>120</xdr:col>
      <xdr:colOff>114300</xdr:colOff>
      <xdr:row>104</xdr:row>
      <xdr:rowOff>76200</xdr:rowOff>
    </xdr:to>
    <xdr:cxnSp macro="">
      <xdr:nvCxnSpPr>
        <xdr:cNvPr id="912" name="直線コネクタ 911"/>
        <xdr:cNvCxnSpPr/>
      </xdr:nvCxnSpPr>
      <xdr:spPr>
        <a:xfrm>
          <a:off x="18288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103</xdr:row>
      <xdr:rowOff>105427</xdr:rowOff>
    </xdr:from>
    <xdr:ext cx="467179" cy="259045"/>
    <xdr:sp macro="" textlink="">
      <xdr:nvSpPr>
        <xdr:cNvPr id="913" name="テキスト ボックス 912"/>
        <xdr:cNvSpPr txBox="1"/>
      </xdr:nvSpPr>
      <xdr:spPr>
        <a:xfrm>
          <a:off x="17820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102</xdr:row>
      <xdr:rowOff>38100</xdr:rowOff>
    </xdr:from>
    <xdr:to>
      <xdr:col>120</xdr:col>
      <xdr:colOff>114300</xdr:colOff>
      <xdr:row>102</xdr:row>
      <xdr:rowOff>38100</xdr:rowOff>
    </xdr:to>
    <xdr:cxnSp macro="">
      <xdr:nvCxnSpPr>
        <xdr:cNvPr id="914" name="直線コネクタ 913"/>
        <xdr:cNvCxnSpPr/>
      </xdr:nvCxnSpPr>
      <xdr:spPr>
        <a:xfrm>
          <a:off x="18288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101</xdr:row>
      <xdr:rowOff>67327</xdr:rowOff>
    </xdr:from>
    <xdr:ext cx="467179" cy="259045"/>
    <xdr:sp macro="" textlink="">
      <xdr:nvSpPr>
        <xdr:cNvPr id="915" name="テキスト ボックス 914"/>
        <xdr:cNvSpPr txBox="1"/>
      </xdr:nvSpPr>
      <xdr:spPr>
        <a:xfrm>
          <a:off x="17820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0</xdr:rowOff>
    </xdr:from>
    <xdr:to>
      <xdr:col>120</xdr:col>
      <xdr:colOff>114300</xdr:colOff>
      <xdr:row>100</xdr:row>
      <xdr:rowOff>0</xdr:rowOff>
    </xdr:to>
    <xdr:cxnSp macro="">
      <xdr:nvCxnSpPr>
        <xdr:cNvPr id="916" name="直線コネクタ 915"/>
        <xdr:cNvCxnSpPr/>
      </xdr:nvCxnSpPr>
      <xdr:spPr>
        <a:xfrm>
          <a:off x="18288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29227</xdr:rowOff>
    </xdr:from>
    <xdr:ext cx="467179" cy="259045"/>
    <xdr:sp macro="" textlink="">
      <xdr:nvSpPr>
        <xdr:cNvPr id="917" name="テキスト ボックス 916"/>
        <xdr:cNvSpPr txBox="1"/>
      </xdr:nvSpPr>
      <xdr:spPr>
        <a:xfrm>
          <a:off x="17820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918" name="直線コネクタ 917"/>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919" name="テキスト ボックス 918"/>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920" name="【庁舎】&#10;一人当たり面積グラフ枠"/>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101</xdr:row>
      <xdr:rowOff>3811</xdr:rowOff>
    </xdr:from>
    <xdr:to>
      <xdr:col>116</xdr:col>
      <xdr:colOff>62864</xdr:colOff>
      <xdr:row>108</xdr:row>
      <xdr:rowOff>24764</xdr:rowOff>
    </xdr:to>
    <xdr:cxnSp macro="">
      <xdr:nvCxnSpPr>
        <xdr:cNvPr id="921" name="直線コネクタ 920"/>
        <xdr:cNvCxnSpPr/>
      </xdr:nvCxnSpPr>
      <xdr:spPr>
        <a:xfrm flipV="1">
          <a:off x="22160864" y="17320261"/>
          <a:ext cx="0" cy="122110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28591</xdr:rowOff>
    </xdr:from>
    <xdr:ext cx="469744" cy="259045"/>
    <xdr:sp macro="" textlink="">
      <xdr:nvSpPr>
        <xdr:cNvPr id="922" name="【庁舎】&#10;一人当たり面積最小値テキスト"/>
        <xdr:cNvSpPr txBox="1"/>
      </xdr:nvSpPr>
      <xdr:spPr>
        <a:xfrm>
          <a:off x="22199600" y="185451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24764</xdr:rowOff>
    </xdr:from>
    <xdr:to>
      <xdr:col>116</xdr:col>
      <xdr:colOff>152400</xdr:colOff>
      <xdr:row>108</xdr:row>
      <xdr:rowOff>24764</xdr:rowOff>
    </xdr:to>
    <xdr:cxnSp macro="">
      <xdr:nvCxnSpPr>
        <xdr:cNvPr id="923" name="直線コネクタ 922"/>
        <xdr:cNvCxnSpPr/>
      </xdr:nvCxnSpPr>
      <xdr:spPr>
        <a:xfrm>
          <a:off x="22072600" y="185413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99</xdr:row>
      <xdr:rowOff>121938</xdr:rowOff>
    </xdr:from>
    <xdr:ext cx="469744" cy="259045"/>
    <xdr:sp macro="" textlink="">
      <xdr:nvSpPr>
        <xdr:cNvPr id="924" name="【庁舎】&#10;一人当たり面積最大値テキスト"/>
        <xdr:cNvSpPr txBox="1"/>
      </xdr:nvSpPr>
      <xdr:spPr>
        <a:xfrm>
          <a:off x="22199600" y="170954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0.708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101</xdr:row>
      <xdr:rowOff>3811</xdr:rowOff>
    </xdr:from>
    <xdr:to>
      <xdr:col>116</xdr:col>
      <xdr:colOff>152400</xdr:colOff>
      <xdr:row>101</xdr:row>
      <xdr:rowOff>3811</xdr:rowOff>
    </xdr:to>
    <xdr:cxnSp macro="">
      <xdr:nvCxnSpPr>
        <xdr:cNvPr id="925" name="直線コネクタ 924"/>
        <xdr:cNvCxnSpPr/>
      </xdr:nvCxnSpPr>
      <xdr:spPr>
        <a:xfrm>
          <a:off x="22072600" y="173202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104</xdr:row>
      <xdr:rowOff>118127</xdr:rowOff>
    </xdr:from>
    <xdr:ext cx="469744" cy="259045"/>
    <xdr:sp macro="" textlink="">
      <xdr:nvSpPr>
        <xdr:cNvPr id="926" name="【庁舎】&#10;一人当たり面積平均値テキスト"/>
        <xdr:cNvSpPr txBox="1"/>
      </xdr:nvSpPr>
      <xdr:spPr>
        <a:xfrm>
          <a:off x="22199600" y="179489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0.340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104</xdr:row>
      <xdr:rowOff>139700</xdr:rowOff>
    </xdr:from>
    <xdr:to>
      <xdr:col>116</xdr:col>
      <xdr:colOff>114300</xdr:colOff>
      <xdr:row>105</xdr:row>
      <xdr:rowOff>69850</xdr:rowOff>
    </xdr:to>
    <xdr:sp macro="" textlink="">
      <xdr:nvSpPr>
        <xdr:cNvPr id="927" name="フローチャート: 判断 926"/>
        <xdr:cNvSpPr/>
      </xdr:nvSpPr>
      <xdr:spPr>
        <a:xfrm>
          <a:off x="22110700" y="1797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105</xdr:row>
      <xdr:rowOff>15875</xdr:rowOff>
    </xdr:from>
    <xdr:to>
      <xdr:col>112</xdr:col>
      <xdr:colOff>38100</xdr:colOff>
      <xdr:row>105</xdr:row>
      <xdr:rowOff>117475</xdr:rowOff>
    </xdr:to>
    <xdr:sp macro="" textlink="">
      <xdr:nvSpPr>
        <xdr:cNvPr id="928" name="フローチャート: 判断 927"/>
        <xdr:cNvSpPr/>
      </xdr:nvSpPr>
      <xdr:spPr>
        <a:xfrm>
          <a:off x="21272500" y="18018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105</xdr:row>
      <xdr:rowOff>10161</xdr:rowOff>
    </xdr:from>
    <xdr:to>
      <xdr:col>107</xdr:col>
      <xdr:colOff>101600</xdr:colOff>
      <xdr:row>105</xdr:row>
      <xdr:rowOff>111761</xdr:rowOff>
    </xdr:to>
    <xdr:sp macro="" textlink="">
      <xdr:nvSpPr>
        <xdr:cNvPr id="929" name="フローチャート: 判断 928"/>
        <xdr:cNvSpPr/>
      </xdr:nvSpPr>
      <xdr:spPr>
        <a:xfrm>
          <a:off x="20383500" y="180124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105</xdr:row>
      <xdr:rowOff>92075</xdr:rowOff>
    </xdr:from>
    <xdr:to>
      <xdr:col>102</xdr:col>
      <xdr:colOff>165100</xdr:colOff>
      <xdr:row>106</xdr:row>
      <xdr:rowOff>22225</xdr:rowOff>
    </xdr:to>
    <xdr:sp macro="" textlink="">
      <xdr:nvSpPr>
        <xdr:cNvPr id="930" name="フローチャート: 判断 929"/>
        <xdr:cNvSpPr/>
      </xdr:nvSpPr>
      <xdr:spPr>
        <a:xfrm>
          <a:off x="19494500" y="180943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105</xdr:row>
      <xdr:rowOff>88264</xdr:rowOff>
    </xdr:from>
    <xdr:to>
      <xdr:col>98</xdr:col>
      <xdr:colOff>38100</xdr:colOff>
      <xdr:row>106</xdr:row>
      <xdr:rowOff>18414</xdr:rowOff>
    </xdr:to>
    <xdr:sp macro="" textlink="">
      <xdr:nvSpPr>
        <xdr:cNvPr id="931" name="フローチャート: 判断 930"/>
        <xdr:cNvSpPr/>
      </xdr:nvSpPr>
      <xdr:spPr>
        <a:xfrm>
          <a:off x="18605500" y="180905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932" name="テキスト ボックス 931"/>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933" name="テキスト ボックス 932"/>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934" name="テキスト ボックス 933"/>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935" name="テキスト ボックス 934"/>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936" name="テキスト ボックス 935"/>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104</xdr:row>
      <xdr:rowOff>13970</xdr:rowOff>
    </xdr:from>
    <xdr:to>
      <xdr:col>116</xdr:col>
      <xdr:colOff>114300</xdr:colOff>
      <xdr:row>104</xdr:row>
      <xdr:rowOff>115570</xdr:rowOff>
    </xdr:to>
    <xdr:sp macro="" textlink="">
      <xdr:nvSpPr>
        <xdr:cNvPr id="937" name="楕円 936"/>
        <xdr:cNvSpPr/>
      </xdr:nvSpPr>
      <xdr:spPr>
        <a:xfrm>
          <a:off x="22110700" y="17844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103</xdr:row>
      <xdr:rowOff>36847</xdr:rowOff>
    </xdr:from>
    <xdr:ext cx="469744" cy="259045"/>
    <xdr:sp macro="" textlink="">
      <xdr:nvSpPr>
        <xdr:cNvPr id="938" name="【庁舎】&#10;一人当たり面積該当値テキスト"/>
        <xdr:cNvSpPr txBox="1"/>
      </xdr:nvSpPr>
      <xdr:spPr>
        <a:xfrm>
          <a:off x="22199600" y="176961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0.406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104</xdr:row>
      <xdr:rowOff>25400</xdr:rowOff>
    </xdr:from>
    <xdr:to>
      <xdr:col>112</xdr:col>
      <xdr:colOff>38100</xdr:colOff>
      <xdr:row>104</xdr:row>
      <xdr:rowOff>127000</xdr:rowOff>
    </xdr:to>
    <xdr:sp macro="" textlink="">
      <xdr:nvSpPr>
        <xdr:cNvPr id="939" name="楕円 938"/>
        <xdr:cNvSpPr/>
      </xdr:nvSpPr>
      <xdr:spPr>
        <a:xfrm>
          <a:off x="21272500" y="17856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104</xdr:row>
      <xdr:rowOff>64770</xdr:rowOff>
    </xdr:from>
    <xdr:to>
      <xdr:col>116</xdr:col>
      <xdr:colOff>63500</xdr:colOff>
      <xdr:row>104</xdr:row>
      <xdr:rowOff>76200</xdr:rowOff>
    </xdr:to>
    <xdr:cxnSp macro="">
      <xdr:nvCxnSpPr>
        <xdr:cNvPr id="940" name="直線コネクタ 939"/>
        <xdr:cNvCxnSpPr/>
      </xdr:nvCxnSpPr>
      <xdr:spPr>
        <a:xfrm flipV="1">
          <a:off x="21323300" y="17895570"/>
          <a:ext cx="8382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104</xdr:row>
      <xdr:rowOff>12064</xdr:rowOff>
    </xdr:from>
    <xdr:to>
      <xdr:col>107</xdr:col>
      <xdr:colOff>101600</xdr:colOff>
      <xdr:row>104</xdr:row>
      <xdr:rowOff>113664</xdr:rowOff>
    </xdr:to>
    <xdr:sp macro="" textlink="">
      <xdr:nvSpPr>
        <xdr:cNvPr id="941" name="楕円 940"/>
        <xdr:cNvSpPr/>
      </xdr:nvSpPr>
      <xdr:spPr>
        <a:xfrm>
          <a:off x="20383500" y="178428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104</xdr:row>
      <xdr:rowOff>62864</xdr:rowOff>
    </xdr:from>
    <xdr:to>
      <xdr:col>111</xdr:col>
      <xdr:colOff>177800</xdr:colOff>
      <xdr:row>104</xdr:row>
      <xdr:rowOff>76200</xdr:rowOff>
    </xdr:to>
    <xdr:cxnSp macro="">
      <xdr:nvCxnSpPr>
        <xdr:cNvPr id="942" name="直線コネクタ 941"/>
        <xdr:cNvCxnSpPr/>
      </xdr:nvCxnSpPr>
      <xdr:spPr>
        <a:xfrm>
          <a:off x="20434300" y="17893664"/>
          <a:ext cx="889000" cy="133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104</xdr:row>
      <xdr:rowOff>29211</xdr:rowOff>
    </xdr:from>
    <xdr:to>
      <xdr:col>102</xdr:col>
      <xdr:colOff>165100</xdr:colOff>
      <xdr:row>104</xdr:row>
      <xdr:rowOff>130811</xdr:rowOff>
    </xdr:to>
    <xdr:sp macro="" textlink="">
      <xdr:nvSpPr>
        <xdr:cNvPr id="943" name="楕円 942"/>
        <xdr:cNvSpPr/>
      </xdr:nvSpPr>
      <xdr:spPr>
        <a:xfrm>
          <a:off x="19494500" y="178600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104</xdr:row>
      <xdr:rowOff>62864</xdr:rowOff>
    </xdr:from>
    <xdr:to>
      <xdr:col>107</xdr:col>
      <xdr:colOff>50800</xdr:colOff>
      <xdr:row>104</xdr:row>
      <xdr:rowOff>80011</xdr:rowOff>
    </xdr:to>
    <xdr:cxnSp macro="">
      <xdr:nvCxnSpPr>
        <xdr:cNvPr id="944" name="直線コネクタ 943"/>
        <xdr:cNvCxnSpPr/>
      </xdr:nvCxnSpPr>
      <xdr:spPr>
        <a:xfrm flipV="1">
          <a:off x="19545300" y="17893664"/>
          <a:ext cx="889000" cy="171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104</xdr:row>
      <xdr:rowOff>63500</xdr:rowOff>
    </xdr:from>
    <xdr:to>
      <xdr:col>98</xdr:col>
      <xdr:colOff>38100</xdr:colOff>
      <xdr:row>104</xdr:row>
      <xdr:rowOff>165100</xdr:rowOff>
    </xdr:to>
    <xdr:sp macro="" textlink="">
      <xdr:nvSpPr>
        <xdr:cNvPr id="945" name="楕円 944"/>
        <xdr:cNvSpPr/>
      </xdr:nvSpPr>
      <xdr:spPr>
        <a:xfrm>
          <a:off x="18605500" y="17894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104</xdr:row>
      <xdr:rowOff>80011</xdr:rowOff>
    </xdr:from>
    <xdr:to>
      <xdr:col>102</xdr:col>
      <xdr:colOff>114300</xdr:colOff>
      <xdr:row>104</xdr:row>
      <xdr:rowOff>114300</xdr:rowOff>
    </xdr:to>
    <xdr:cxnSp macro="">
      <xdr:nvCxnSpPr>
        <xdr:cNvPr id="946" name="直線コネクタ 945"/>
        <xdr:cNvCxnSpPr/>
      </xdr:nvCxnSpPr>
      <xdr:spPr>
        <a:xfrm flipV="1">
          <a:off x="18656300" y="17910811"/>
          <a:ext cx="889000" cy="34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105</xdr:row>
      <xdr:rowOff>108602</xdr:rowOff>
    </xdr:from>
    <xdr:ext cx="469744" cy="259045"/>
    <xdr:sp macro="" textlink="">
      <xdr:nvSpPr>
        <xdr:cNvPr id="947" name="n_1aveValue【庁舎】&#10;一人当たり面積"/>
        <xdr:cNvSpPr txBox="1"/>
      </xdr:nvSpPr>
      <xdr:spPr>
        <a:xfrm>
          <a:off x="21075727" y="181108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105</xdr:row>
      <xdr:rowOff>102888</xdr:rowOff>
    </xdr:from>
    <xdr:ext cx="469744" cy="259045"/>
    <xdr:sp macro="" textlink="">
      <xdr:nvSpPr>
        <xdr:cNvPr id="948" name="n_2aveValue【庁舎】&#10;一人当たり面積"/>
        <xdr:cNvSpPr txBox="1"/>
      </xdr:nvSpPr>
      <xdr:spPr>
        <a:xfrm>
          <a:off x="20199427" y="181051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106</xdr:row>
      <xdr:rowOff>13352</xdr:rowOff>
    </xdr:from>
    <xdr:ext cx="469744" cy="259045"/>
    <xdr:sp macro="" textlink="">
      <xdr:nvSpPr>
        <xdr:cNvPr id="949" name="n_3aveValue【庁舎】&#10;一人当たり面積"/>
        <xdr:cNvSpPr txBox="1"/>
      </xdr:nvSpPr>
      <xdr:spPr>
        <a:xfrm>
          <a:off x="19310427" y="181870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106</xdr:row>
      <xdr:rowOff>9541</xdr:rowOff>
    </xdr:from>
    <xdr:ext cx="469744" cy="259045"/>
    <xdr:sp macro="" textlink="">
      <xdr:nvSpPr>
        <xdr:cNvPr id="950" name="n_4aveValue【庁舎】&#10;一人当たり面積"/>
        <xdr:cNvSpPr txBox="1"/>
      </xdr:nvSpPr>
      <xdr:spPr>
        <a:xfrm>
          <a:off x="18421427" y="181832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102</xdr:row>
      <xdr:rowOff>143527</xdr:rowOff>
    </xdr:from>
    <xdr:ext cx="469744" cy="259045"/>
    <xdr:sp macro="" textlink="">
      <xdr:nvSpPr>
        <xdr:cNvPr id="951" name="n_1mainValue【庁舎】&#10;一人当たり面積"/>
        <xdr:cNvSpPr txBox="1"/>
      </xdr:nvSpPr>
      <xdr:spPr>
        <a:xfrm>
          <a:off x="21075727" y="17631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102</xdr:row>
      <xdr:rowOff>130191</xdr:rowOff>
    </xdr:from>
    <xdr:ext cx="469744" cy="259045"/>
    <xdr:sp macro="" textlink="">
      <xdr:nvSpPr>
        <xdr:cNvPr id="952" name="n_2mainValue【庁舎】&#10;一人当たり面積"/>
        <xdr:cNvSpPr txBox="1"/>
      </xdr:nvSpPr>
      <xdr:spPr>
        <a:xfrm>
          <a:off x="20199427" y="176180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102</xdr:row>
      <xdr:rowOff>147338</xdr:rowOff>
    </xdr:from>
    <xdr:ext cx="469744" cy="259045"/>
    <xdr:sp macro="" textlink="">
      <xdr:nvSpPr>
        <xdr:cNvPr id="953" name="n_3mainValue【庁舎】&#10;一人当たり面積"/>
        <xdr:cNvSpPr txBox="1"/>
      </xdr:nvSpPr>
      <xdr:spPr>
        <a:xfrm>
          <a:off x="19310427" y="176352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103</xdr:row>
      <xdr:rowOff>10177</xdr:rowOff>
    </xdr:from>
    <xdr:ext cx="469744" cy="259045"/>
    <xdr:sp macro="" textlink="">
      <xdr:nvSpPr>
        <xdr:cNvPr id="954" name="n_4mainValue【庁舎】&#10;一人当たり面積"/>
        <xdr:cNvSpPr txBox="1"/>
      </xdr:nvSpPr>
      <xdr:spPr>
        <a:xfrm>
          <a:off x="18421427" y="17669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955" name="正方形/長方形 954"/>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956" name="正方形/長方形 955"/>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957" name="テキスト ボックス 956"/>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en-US" altLang="ja-JP" sz="1100" baseline="0">
              <a:solidFill>
                <a:schemeClr val="dk1"/>
              </a:solidFill>
              <a:effectLst/>
              <a:latin typeface="+mn-lt"/>
              <a:ea typeface="+mn-ea"/>
              <a:cs typeface="+mn-cs"/>
            </a:rPr>
            <a:t>【</a:t>
          </a:r>
          <a:r>
            <a:rPr kumimoji="1" lang="ja-JP" altLang="ja-JP" sz="1100">
              <a:solidFill>
                <a:schemeClr val="dk1"/>
              </a:solidFill>
              <a:effectLst/>
              <a:latin typeface="+mn-lt"/>
              <a:ea typeface="+mn-ea"/>
              <a:cs typeface="+mn-cs"/>
            </a:rPr>
            <a:t>消防施設</a:t>
          </a:r>
          <a:r>
            <a:rPr kumimoji="1" lang="en-US" altLang="ja-JP" sz="1100" baseline="0">
              <a:solidFill>
                <a:schemeClr val="dk1"/>
              </a:solidFill>
              <a:effectLst/>
              <a:latin typeface="+mn-lt"/>
              <a:ea typeface="+mn-ea"/>
              <a:cs typeface="+mn-cs"/>
            </a:rPr>
            <a:t>】</a:t>
          </a:r>
          <a:r>
            <a:rPr kumimoji="1" lang="ja-JP" altLang="ja-JP" sz="1100">
              <a:solidFill>
                <a:schemeClr val="dk1"/>
              </a:solidFill>
              <a:effectLst/>
              <a:latin typeface="+mn-lt"/>
              <a:ea typeface="+mn-ea"/>
              <a:cs typeface="+mn-cs"/>
            </a:rPr>
            <a:t>と</a:t>
          </a:r>
          <a:r>
            <a:rPr kumimoji="1" lang="en-US" altLang="ja-JP" sz="1100" baseline="0">
              <a:solidFill>
                <a:schemeClr val="dk1"/>
              </a:solidFill>
              <a:effectLst/>
              <a:latin typeface="+mn-lt"/>
              <a:ea typeface="+mn-ea"/>
              <a:cs typeface="+mn-cs"/>
            </a:rPr>
            <a:t>【</a:t>
          </a:r>
          <a:r>
            <a:rPr kumimoji="1" lang="ja-JP" altLang="ja-JP" sz="1100">
              <a:solidFill>
                <a:schemeClr val="dk1"/>
              </a:solidFill>
              <a:effectLst/>
              <a:latin typeface="+mn-lt"/>
              <a:ea typeface="+mn-ea"/>
              <a:cs typeface="+mn-cs"/>
            </a:rPr>
            <a:t>市民会館</a:t>
          </a:r>
          <a:r>
            <a:rPr kumimoji="1" lang="en-US" altLang="ja-JP" sz="1100" baseline="0">
              <a:solidFill>
                <a:schemeClr val="dk1"/>
              </a:solidFill>
              <a:effectLst/>
              <a:latin typeface="+mn-lt"/>
              <a:ea typeface="+mn-ea"/>
              <a:cs typeface="+mn-cs"/>
            </a:rPr>
            <a:t>】</a:t>
          </a:r>
          <a:r>
            <a:rPr kumimoji="1" lang="ja-JP" altLang="ja-JP" sz="1100">
              <a:solidFill>
                <a:schemeClr val="dk1"/>
              </a:solidFill>
              <a:effectLst/>
              <a:latin typeface="+mn-lt"/>
              <a:ea typeface="+mn-ea"/>
              <a:cs typeface="+mn-cs"/>
            </a:rPr>
            <a:t>については、有形固定資産減価償却率が類似団体より低くなっているものの、一人当たり面積は類似団体より大きくなっている。これは、日田玖珠広域消防組合の新庁舎を平成</a:t>
          </a:r>
          <a:r>
            <a:rPr kumimoji="1" lang="en-US" altLang="ja-JP" sz="1100">
              <a:solidFill>
                <a:schemeClr val="dk1"/>
              </a:solidFill>
              <a:effectLst/>
              <a:latin typeface="+mn-lt"/>
              <a:ea typeface="+mn-ea"/>
              <a:cs typeface="+mn-cs"/>
            </a:rPr>
            <a:t>27</a:t>
          </a:r>
          <a:r>
            <a:rPr kumimoji="1" lang="ja-JP" altLang="ja-JP" sz="1100">
              <a:solidFill>
                <a:schemeClr val="dk1"/>
              </a:solidFill>
              <a:effectLst/>
              <a:latin typeface="+mn-lt"/>
              <a:ea typeface="+mn-ea"/>
              <a:cs typeface="+mn-cs"/>
            </a:rPr>
            <a:t>年度に、市民文化会館パトリアを平成</a:t>
          </a:r>
          <a:r>
            <a:rPr kumimoji="1" lang="en-US" altLang="ja-JP" sz="1100">
              <a:solidFill>
                <a:schemeClr val="dk1"/>
              </a:solidFill>
              <a:effectLst/>
              <a:latin typeface="+mn-lt"/>
              <a:ea typeface="+mn-ea"/>
              <a:cs typeface="+mn-cs"/>
            </a:rPr>
            <a:t>19</a:t>
          </a:r>
          <a:r>
            <a:rPr kumimoji="1" lang="ja-JP" altLang="ja-JP" sz="1100">
              <a:solidFill>
                <a:schemeClr val="dk1"/>
              </a:solidFill>
              <a:effectLst/>
              <a:latin typeface="+mn-lt"/>
              <a:ea typeface="+mn-ea"/>
              <a:cs typeface="+mn-cs"/>
            </a:rPr>
            <a:t>年度に建設しており、いずれも施設が新しいことが要因である。なお、一人当たり面積が類似団体、全国、大分県平均より高くなっているため、今後の更新等の際には人口</a:t>
          </a:r>
          <a:r>
            <a:rPr kumimoji="1" lang="ja-JP" altLang="en-US" sz="1100">
              <a:solidFill>
                <a:schemeClr val="dk1"/>
              </a:solidFill>
              <a:effectLst/>
              <a:latin typeface="+mn-lt"/>
              <a:ea typeface="+mn-ea"/>
              <a:cs typeface="+mn-cs"/>
            </a:rPr>
            <a:t>等に対する規模を</a:t>
          </a:r>
          <a:r>
            <a:rPr kumimoji="1" lang="ja-JP" altLang="ja-JP" sz="1100">
              <a:solidFill>
                <a:schemeClr val="dk1"/>
              </a:solidFill>
              <a:effectLst/>
              <a:latin typeface="+mn-lt"/>
              <a:ea typeface="+mn-ea"/>
              <a:cs typeface="+mn-cs"/>
            </a:rPr>
            <a:t>考慮していく必要がある。</a:t>
          </a:r>
          <a:endParaRPr lang="ja-JP" altLang="ja-JP" sz="1400">
            <a:effectLst/>
          </a:endParaRPr>
        </a:p>
        <a:p>
          <a:pPr eaLnBrk="1" fontAlgn="auto" latinLnBrk="0" hangingPunct="1"/>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図書館</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一般廃棄物処理施設</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保健センター・保健所</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庁舎</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などの施設においては、有形固定資産減価償却率が類似団体より高くなっており、老朽化が進んでいることがわかる。一般廃棄物処理施設については更新を予定しており人口推移やごみの処理量から適正な施設規模による更新を行う。その他施設の今後の更新等においては、公共施設等総合管理計画に基づき、施設の利用状況を踏まえ、集約化や他の施設との相互利用など総量の抑制、長寿命化、効率的な運営を推進していく必要がある。</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大分県日田市</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61,125
60,542
666.03
40,855,344
39,918,822
749,238
20,905,762
33,084,375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5.5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人件費に係る経常収支比率は令和４年度から横ばいであり、類似団体平均を上回っている。新陳代謝による職員人件費の増があったが、退職者の減に伴い退職手当は減となっている。今後も計画的な職員採用や組織及び事務事業の見直しにより適正な定員管理に努める。</a:t>
          </a:r>
        </a:p>
      </xdr:txBody>
    </xdr:sp>
    <xdr:clientData/>
  </xdr:twoCellAnchor>
  <xdr:oneCellAnchor>
    <xdr:from>
      <xdr:col>3</xdr:col>
      <xdr:colOff>123825</xdr:colOff>
      <xdr:row>29</xdr:row>
      <xdr:rowOff>107950</xdr:rowOff>
    </xdr:from>
    <xdr:ext cx="298543" cy="225703"/>
    <xdr:sp macro="" textlink="">
      <xdr:nvSpPr>
        <xdr:cNvPr id="45" name="テキスト ボックス 44"/>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146050</xdr:rowOff>
    </xdr:from>
    <xdr:to>
      <xdr:col>26</xdr:col>
      <xdr:colOff>184150</xdr:colOff>
      <xdr:row>41</xdr:row>
      <xdr:rowOff>146050</xdr:rowOff>
    </xdr:to>
    <xdr:cxnSp macro="">
      <xdr:nvCxnSpPr>
        <xdr:cNvPr id="48" name="直線コネクタ 47"/>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41</xdr:row>
      <xdr:rowOff>3827</xdr:rowOff>
    </xdr:from>
    <xdr:ext cx="508000" cy="259045"/>
    <xdr:sp macro="" textlink="">
      <xdr:nvSpPr>
        <xdr:cNvPr id="49" name="テキスト ボックス 48"/>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39</xdr:row>
      <xdr:rowOff>107950</xdr:rowOff>
    </xdr:from>
    <xdr:to>
      <xdr:col>26</xdr:col>
      <xdr:colOff>184150</xdr:colOff>
      <xdr:row>39</xdr:row>
      <xdr:rowOff>107950</xdr:rowOff>
    </xdr:to>
    <xdr:cxnSp macro="">
      <xdr:nvCxnSpPr>
        <xdr:cNvPr id="50" name="直線コネクタ 49"/>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38</xdr:row>
      <xdr:rowOff>137177</xdr:rowOff>
    </xdr:from>
    <xdr:ext cx="508000" cy="259045"/>
    <xdr:sp macro="" textlink="">
      <xdr:nvSpPr>
        <xdr:cNvPr id="51" name="テキスト ボックス 50"/>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37</xdr:row>
      <xdr:rowOff>69850</xdr:rowOff>
    </xdr:from>
    <xdr:to>
      <xdr:col>26</xdr:col>
      <xdr:colOff>184150</xdr:colOff>
      <xdr:row>37</xdr:row>
      <xdr:rowOff>69850</xdr:rowOff>
    </xdr:to>
    <xdr:cxnSp macro="">
      <xdr:nvCxnSpPr>
        <xdr:cNvPr id="52" name="直線コネクタ 51"/>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36</xdr:row>
      <xdr:rowOff>99077</xdr:rowOff>
    </xdr:from>
    <xdr:ext cx="508000" cy="259045"/>
    <xdr:sp macro="" textlink="">
      <xdr:nvSpPr>
        <xdr:cNvPr id="53" name="テキスト ボックス 52"/>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35</xdr:row>
      <xdr:rowOff>31750</xdr:rowOff>
    </xdr:from>
    <xdr:to>
      <xdr:col>26</xdr:col>
      <xdr:colOff>184150</xdr:colOff>
      <xdr:row>35</xdr:row>
      <xdr:rowOff>31750</xdr:rowOff>
    </xdr:to>
    <xdr:cxnSp macro="">
      <xdr:nvCxnSpPr>
        <xdr:cNvPr id="54" name="直線コネクタ 53"/>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34</xdr:row>
      <xdr:rowOff>60977</xdr:rowOff>
    </xdr:from>
    <xdr:ext cx="508000" cy="259045"/>
    <xdr:sp macro="" textlink="">
      <xdr:nvSpPr>
        <xdr:cNvPr id="55" name="テキスト ボックス 54"/>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32</xdr:row>
      <xdr:rowOff>165100</xdr:rowOff>
    </xdr:from>
    <xdr:to>
      <xdr:col>26</xdr:col>
      <xdr:colOff>184150</xdr:colOff>
      <xdr:row>32</xdr:row>
      <xdr:rowOff>165100</xdr:rowOff>
    </xdr:to>
    <xdr:cxnSp macro="">
      <xdr:nvCxnSpPr>
        <xdr:cNvPr id="56" name="直線コネクタ 55"/>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22877</xdr:rowOff>
    </xdr:from>
    <xdr:ext cx="508000" cy="259045"/>
    <xdr:sp macro="" textlink="">
      <xdr:nvSpPr>
        <xdr:cNvPr id="57" name="テキスト ボックス 56"/>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33</xdr:row>
      <xdr:rowOff>85090</xdr:rowOff>
    </xdr:from>
    <xdr:to>
      <xdr:col>24</xdr:col>
      <xdr:colOff>25400</xdr:colOff>
      <xdr:row>40</xdr:row>
      <xdr:rowOff>81280</xdr:rowOff>
    </xdr:to>
    <xdr:cxnSp macro="">
      <xdr:nvCxnSpPr>
        <xdr:cNvPr id="61" name="直線コネクタ 60"/>
        <xdr:cNvCxnSpPr/>
      </xdr:nvCxnSpPr>
      <xdr:spPr>
        <a:xfrm flipV="1">
          <a:off x="4826000" y="5742940"/>
          <a:ext cx="0" cy="11963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40</xdr:row>
      <xdr:rowOff>53357</xdr:rowOff>
    </xdr:from>
    <xdr:ext cx="762000" cy="259045"/>
    <xdr:sp macro="" textlink="">
      <xdr:nvSpPr>
        <xdr:cNvPr id="62" name="人件費最小値テキスト"/>
        <xdr:cNvSpPr txBox="1"/>
      </xdr:nvSpPr>
      <xdr:spPr>
        <a:xfrm>
          <a:off x="4914900" y="6911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40</xdr:row>
      <xdr:rowOff>81280</xdr:rowOff>
    </xdr:from>
    <xdr:to>
      <xdr:col>24</xdr:col>
      <xdr:colOff>114300</xdr:colOff>
      <xdr:row>40</xdr:row>
      <xdr:rowOff>81280</xdr:rowOff>
    </xdr:to>
    <xdr:cxnSp macro="">
      <xdr:nvCxnSpPr>
        <xdr:cNvPr id="63" name="直線コネクタ 62"/>
        <xdr:cNvCxnSpPr/>
      </xdr:nvCxnSpPr>
      <xdr:spPr>
        <a:xfrm>
          <a:off x="4737100" y="6939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32</xdr:row>
      <xdr:rowOff>17</xdr:rowOff>
    </xdr:from>
    <xdr:ext cx="762000" cy="259045"/>
    <xdr:sp macro="" textlink="">
      <xdr:nvSpPr>
        <xdr:cNvPr id="64" name="人件費最大値テキスト"/>
        <xdr:cNvSpPr txBox="1"/>
      </xdr:nvSpPr>
      <xdr:spPr>
        <a:xfrm>
          <a:off x="4914900" y="5486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33</xdr:row>
      <xdr:rowOff>85090</xdr:rowOff>
    </xdr:from>
    <xdr:to>
      <xdr:col>24</xdr:col>
      <xdr:colOff>114300</xdr:colOff>
      <xdr:row>33</xdr:row>
      <xdr:rowOff>85090</xdr:rowOff>
    </xdr:to>
    <xdr:cxnSp macro="">
      <xdr:nvCxnSpPr>
        <xdr:cNvPr id="65" name="直線コネクタ 64"/>
        <xdr:cNvCxnSpPr/>
      </xdr:nvCxnSpPr>
      <xdr:spPr>
        <a:xfrm>
          <a:off x="4737100" y="57429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36</xdr:row>
      <xdr:rowOff>165100</xdr:rowOff>
    </xdr:from>
    <xdr:to>
      <xdr:col>24</xdr:col>
      <xdr:colOff>25400</xdr:colOff>
      <xdr:row>36</xdr:row>
      <xdr:rowOff>165100</xdr:rowOff>
    </xdr:to>
    <xdr:cxnSp macro="">
      <xdr:nvCxnSpPr>
        <xdr:cNvPr id="66" name="直線コネクタ 65"/>
        <xdr:cNvCxnSpPr/>
      </xdr:nvCxnSpPr>
      <xdr:spPr>
        <a:xfrm>
          <a:off x="3987800" y="63373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123207</xdr:rowOff>
    </xdr:from>
    <xdr:ext cx="762000" cy="259045"/>
    <xdr:sp macro="" textlink="">
      <xdr:nvSpPr>
        <xdr:cNvPr id="67" name="人件費平均値テキスト"/>
        <xdr:cNvSpPr txBox="1"/>
      </xdr:nvSpPr>
      <xdr:spPr>
        <a:xfrm>
          <a:off x="4914900" y="61239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36</xdr:row>
      <xdr:rowOff>106680</xdr:rowOff>
    </xdr:from>
    <xdr:to>
      <xdr:col>24</xdr:col>
      <xdr:colOff>76200</xdr:colOff>
      <xdr:row>37</xdr:row>
      <xdr:rowOff>36830</xdr:rowOff>
    </xdr:to>
    <xdr:sp macro="" textlink="">
      <xdr:nvSpPr>
        <xdr:cNvPr id="68" name="フローチャート: 判断 67"/>
        <xdr:cNvSpPr/>
      </xdr:nvSpPr>
      <xdr:spPr>
        <a:xfrm>
          <a:off x="4775200" y="6278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36</xdr:row>
      <xdr:rowOff>66040</xdr:rowOff>
    </xdr:from>
    <xdr:to>
      <xdr:col>19</xdr:col>
      <xdr:colOff>187325</xdr:colOff>
      <xdr:row>36</xdr:row>
      <xdr:rowOff>165100</xdr:rowOff>
    </xdr:to>
    <xdr:cxnSp macro="">
      <xdr:nvCxnSpPr>
        <xdr:cNvPr id="69" name="直線コネクタ 68"/>
        <xdr:cNvCxnSpPr/>
      </xdr:nvCxnSpPr>
      <xdr:spPr>
        <a:xfrm>
          <a:off x="3098800" y="6238240"/>
          <a:ext cx="8890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36</xdr:row>
      <xdr:rowOff>114300</xdr:rowOff>
    </xdr:from>
    <xdr:to>
      <xdr:col>20</xdr:col>
      <xdr:colOff>38100</xdr:colOff>
      <xdr:row>37</xdr:row>
      <xdr:rowOff>44450</xdr:rowOff>
    </xdr:to>
    <xdr:sp macro="" textlink="">
      <xdr:nvSpPr>
        <xdr:cNvPr id="70" name="フローチャート: 判断 69"/>
        <xdr:cNvSpPr/>
      </xdr:nvSpPr>
      <xdr:spPr>
        <a:xfrm>
          <a:off x="3937000" y="628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35</xdr:row>
      <xdr:rowOff>54627</xdr:rowOff>
    </xdr:from>
    <xdr:ext cx="736600" cy="259045"/>
    <xdr:sp macro="" textlink="">
      <xdr:nvSpPr>
        <xdr:cNvPr id="71" name="テキスト ボックス 70"/>
        <xdr:cNvSpPr txBox="1"/>
      </xdr:nvSpPr>
      <xdr:spPr>
        <a:xfrm>
          <a:off x="3606800" y="6055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36</xdr:row>
      <xdr:rowOff>66040</xdr:rowOff>
    </xdr:from>
    <xdr:to>
      <xdr:col>15</xdr:col>
      <xdr:colOff>98425</xdr:colOff>
      <xdr:row>37</xdr:row>
      <xdr:rowOff>54610</xdr:rowOff>
    </xdr:to>
    <xdr:cxnSp macro="">
      <xdr:nvCxnSpPr>
        <xdr:cNvPr id="72" name="直線コネクタ 71"/>
        <xdr:cNvCxnSpPr/>
      </xdr:nvCxnSpPr>
      <xdr:spPr>
        <a:xfrm flipV="1">
          <a:off x="2209800" y="6238240"/>
          <a:ext cx="889000" cy="1600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36</xdr:row>
      <xdr:rowOff>60960</xdr:rowOff>
    </xdr:from>
    <xdr:to>
      <xdr:col>15</xdr:col>
      <xdr:colOff>149225</xdr:colOff>
      <xdr:row>36</xdr:row>
      <xdr:rowOff>162560</xdr:rowOff>
    </xdr:to>
    <xdr:sp macro="" textlink="">
      <xdr:nvSpPr>
        <xdr:cNvPr id="73" name="フローチャート: 判断 72"/>
        <xdr:cNvSpPr/>
      </xdr:nvSpPr>
      <xdr:spPr>
        <a:xfrm>
          <a:off x="3048000" y="6233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36</xdr:row>
      <xdr:rowOff>147337</xdr:rowOff>
    </xdr:from>
    <xdr:ext cx="762000" cy="259045"/>
    <xdr:sp macro="" textlink="">
      <xdr:nvSpPr>
        <xdr:cNvPr id="74" name="テキスト ボックス 73"/>
        <xdr:cNvSpPr txBox="1"/>
      </xdr:nvSpPr>
      <xdr:spPr>
        <a:xfrm>
          <a:off x="2717800" y="6319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37</xdr:row>
      <xdr:rowOff>31750</xdr:rowOff>
    </xdr:from>
    <xdr:to>
      <xdr:col>11</xdr:col>
      <xdr:colOff>9525</xdr:colOff>
      <xdr:row>37</xdr:row>
      <xdr:rowOff>54610</xdr:rowOff>
    </xdr:to>
    <xdr:cxnSp macro="">
      <xdr:nvCxnSpPr>
        <xdr:cNvPr id="75" name="直線コネクタ 74"/>
        <xdr:cNvCxnSpPr/>
      </xdr:nvCxnSpPr>
      <xdr:spPr>
        <a:xfrm>
          <a:off x="1320800" y="637540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37</xdr:row>
      <xdr:rowOff>26670</xdr:rowOff>
    </xdr:from>
    <xdr:to>
      <xdr:col>11</xdr:col>
      <xdr:colOff>60325</xdr:colOff>
      <xdr:row>37</xdr:row>
      <xdr:rowOff>128270</xdr:rowOff>
    </xdr:to>
    <xdr:sp macro="" textlink="">
      <xdr:nvSpPr>
        <xdr:cNvPr id="76" name="フローチャート: 判断 75"/>
        <xdr:cNvSpPr/>
      </xdr:nvSpPr>
      <xdr:spPr>
        <a:xfrm>
          <a:off x="2159000" y="6370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37</xdr:row>
      <xdr:rowOff>113047</xdr:rowOff>
    </xdr:from>
    <xdr:ext cx="762000" cy="259045"/>
    <xdr:sp macro="" textlink="">
      <xdr:nvSpPr>
        <xdr:cNvPr id="77" name="テキスト ボックス 76"/>
        <xdr:cNvSpPr txBox="1"/>
      </xdr:nvSpPr>
      <xdr:spPr>
        <a:xfrm>
          <a:off x="1828800" y="6456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36</xdr:row>
      <xdr:rowOff>60960</xdr:rowOff>
    </xdr:from>
    <xdr:to>
      <xdr:col>6</xdr:col>
      <xdr:colOff>171450</xdr:colOff>
      <xdr:row>36</xdr:row>
      <xdr:rowOff>162560</xdr:rowOff>
    </xdr:to>
    <xdr:sp macro="" textlink="">
      <xdr:nvSpPr>
        <xdr:cNvPr id="78" name="フローチャート: 判断 77"/>
        <xdr:cNvSpPr/>
      </xdr:nvSpPr>
      <xdr:spPr>
        <a:xfrm>
          <a:off x="1270000" y="6233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35</xdr:row>
      <xdr:rowOff>1287</xdr:rowOff>
    </xdr:from>
    <xdr:ext cx="762000" cy="259045"/>
    <xdr:sp macro="" textlink="">
      <xdr:nvSpPr>
        <xdr:cNvPr id="79" name="テキスト ボックス 78"/>
        <xdr:cNvSpPr txBox="1"/>
      </xdr:nvSpPr>
      <xdr:spPr>
        <a:xfrm>
          <a:off x="939800" y="6002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36</xdr:row>
      <xdr:rowOff>114300</xdr:rowOff>
    </xdr:from>
    <xdr:to>
      <xdr:col>24</xdr:col>
      <xdr:colOff>76200</xdr:colOff>
      <xdr:row>37</xdr:row>
      <xdr:rowOff>44450</xdr:rowOff>
    </xdr:to>
    <xdr:sp macro="" textlink="">
      <xdr:nvSpPr>
        <xdr:cNvPr id="85" name="楕円 84"/>
        <xdr:cNvSpPr/>
      </xdr:nvSpPr>
      <xdr:spPr>
        <a:xfrm>
          <a:off x="4775200" y="628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36</xdr:row>
      <xdr:rowOff>86377</xdr:rowOff>
    </xdr:from>
    <xdr:ext cx="762000" cy="259045"/>
    <xdr:sp macro="" textlink="">
      <xdr:nvSpPr>
        <xdr:cNvPr id="86" name="人件費該当値テキスト"/>
        <xdr:cNvSpPr txBox="1"/>
      </xdr:nvSpPr>
      <xdr:spPr>
        <a:xfrm>
          <a:off x="4914900" y="625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36</xdr:row>
      <xdr:rowOff>114300</xdr:rowOff>
    </xdr:from>
    <xdr:to>
      <xdr:col>20</xdr:col>
      <xdr:colOff>38100</xdr:colOff>
      <xdr:row>37</xdr:row>
      <xdr:rowOff>44450</xdr:rowOff>
    </xdr:to>
    <xdr:sp macro="" textlink="">
      <xdr:nvSpPr>
        <xdr:cNvPr id="87" name="楕円 86"/>
        <xdr:cNvSpPr/>
      </xdr:nvSpPr>
      <xdr:spPr>
        <a:xfrm>
          <a:off x="3937000" y="628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37</xdr:row>
      <xdr:rowOff>29227</xdr:rowOff>
    </xdr:from>
    <xdr:ext cx="736600" cy="259045"/>
    <xdr:sp macro="" textlink="">
      <xdr:nvSpPr>
        <xdr:cNvPr id="88" name="テキスト ボックス 87"/>
        <xdr:cNvSpPr txBox="1"/>
      </xdr:nvSpPr>
      <xdr:spPr>
        <a:xfrm>
          <a:off x="3606800" y="6372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36</xdr:row>
      <xdr:rowOff>15240</xdr:rowOff>
    </xdr:from>
    <xdr:to>
      <xdr:col>15</xdr:col>
      <xdr:colOff>149225</xdr:colOff>
      <xdr:row>36</xdr:row>
      <xdr:rowOff>116840</xdr:rowOff>
    </xdr:to>
    <xdr:sp macro="" textlink="">
      <xdr:nvSpPr>
        <xdr:cNvPr id="89" name="楕円 88"/>
        <xdr:cNvSpPr/>
      </xdr:nvSpPr>
      <xdr:spPr>
        <a:xfrm>
          <a:off x="3048000" y="6187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34</xdr:row>
      <xdr:rowOff>127017</xdr:rowOff>
    </xdr:from>
    <xdr:ext cx="762000" cy="259045"/>
    <xdr:sp macro="" textlink="">
      <xdr:nvSpPr>
        <xdr:cNvPr id="90" name="テキスト ボックス 89"/>
        <xdr:cNvSpPr txBox="1"/>
      </xdr:nvSpPr>
      <xdr:spPr>
        <a:xfrm>
          <a:off x="2717800" y="5956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37</xdr:row>
      <xdr:rowOff>3810</xdr:rowOff>
    </xdr:from>
    <xdr:to>
      <xdr:col>11</xdr:col>
      <xdr:colOff>60325</xdr:colOff>
      <xdr:row>37</xdr:row>
      <xdr:rowOff>105410</xdr:rowOff>
    </xdr:to>
    <xdr:sp macro="" textlink="">
      <xdr:nvSpPr>
        <xdr:cNvPr id="91" name="楕円 90"/>
        <xdr:cNvSpPr/>
      </xdr:nvSpPr>
      <xdr:spPr>
        <a:xfrm>
          <a:off x="2159000" y="6347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35</xdr:row>
      <xdr:rowOff>115587</xdr:rowOff>
    </xdr:from>
    <xdr:ext cx="762000" cy="259045"/>
    <xdr:sp macro="" textlink="">
      <xdr:nvSpPr>
        <xdr:cNvPr id="92" name="テキスト ボックス 91"/>
        <xdr:cNvSpPr txBox="1"/>
      </xdr:nvSpPr>
      <xdr:spPr>
        <a:xfrm>
          <a:off x="1828800" y="6116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36</xdr:row>
      <xdr:rowOff>152400</xdr:rowOff>
    </xdr:from>
    <xdr:to>
      <xdr:col>6</xdr:col>
      <xdr:colOff>171450</xdr:colOff>
      <xdr:row>37</xdr:row>
      <xdr:rowOff>82550</xdr:rowOff>
    </xdr:to>
    <xdr:sp macro="" textlink="">
      <xdr:nvSpPr>
        <xdr:cNvPr id="93" name="楕円 92"/>
        <xdr:cNvSpPr/>
      </xdr:nvSpPr>
      <xdr:spPr>
        <a:xfrm>
          <a:off x="1270000" y="6324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37</xdr:row>
      <xdr:rowOff>67327</xdr:rowOff>
    </xdr:from>
    <xdr:ext cx="762000" cy="259045"/>
    <xdr:sp macro="" textlink="">
      <xdr:nvSpPr>
        <xdr:cNvPr id="94" name="テキスト ボックス 93"/>
        <xdr:cNvSpPr txBox="1"/>
      </xdr:nvSpPr>
      <xdr:spPr>
        <a:xfrm>
          <a:off x="939800" y="641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物件費に係る経常収支比率は、前年度より</a:t>
          </a:r>
          <a:r>
            <a:rPr kumimoji="1" lang="en-US" altLang="ja-JP" sz="1300">
              <a:latin typeface="ＭＳ Ｐゴシック" panose="020B0600070205080204" pitchFamily="50" charset="-128"/>
              <a:ea typeface="ＭＳ Ｐゴシック" panose="020B0600070205080204" pitchFamily="50" charset="-128"/>
            </a:rPr>
            <a:t>0.1</a:t>
          </a:r>
          <a:r>
            <a:rPr kumimoji="1" lang="ja-JP" altLang="en-US" sz="1300">
              <a:latin typeface="ＭＳ Ｐゴシック" panose="020B0600070205080204" pitchFamily="50" charset="-128"/>
              <a:ea typeface="ＭＳ Ｐゴシック" panose="020B0600070205080204" pitchFamily="50" charset="-128"/>
            </a:rPr>
            <a:t>ポイント増となり、依然として類似団体平均より高くなっている。主な要因としては健康診査事業費の増等が挙げられる。今後は、公共施設等総合管理計画に基づく施設の適正配置を行い、施設の維持管理等に係る委託料などの業務内容の見直し等、経費節減に努める。</a:t>
          </a:r>
        </a:p>
      </xdr:txBody>
    </xdr:sp>
    <xdr:clientData/>
  </xdr:twoCellAnchor>
  <xdr:oneCellAnchor>
    <xdr:from>
      <xdr:col>62</xdr:col>
      <xdr:colOff>6350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21</xdr:row>
      <xdr:rowOff>146050</xdr:rowOff>
    </xdr:from>
    <xdr:to>
      <xdr:col>85</xdr:col>
      <xdr:colOff>66675</xdr:colOff>
      <xdr:row>21</xdr:row>
      <xdr:rowOff>146050</xdr:rowOff>
    </xdr:to>
    <xdr:cxnSp macro="">
      <xdr:nvCxnSpPr>
        <xdr:cNvPr id="109" name="直線コネクタ 108"/>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21</xdr:row>
      <xdr:rowOff>3827</xdr:rowOff>
    </xdr:from>
    <xdr:ext cx="508000" cy="259045"/>
    <xdr:sp macro="" textlink="">
      <xdr:nvSpPr>
        <xdr:cNvPr id="110" name="テキスト ボックス 109"/>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19</xdr:row>
      <xdr:rowOff>107950</xdr:rowOff>
    </xdr:from>
    <xdr:to>
      <xdr:col>85</xdr:col>
      <xdr:colOff>66675</xdr:colOff>
      <xdr:row>19</xdr:row>
      <xdr:rowOff>107950</xdr:rowOff>
    </xdr:to>
    <xdr:cxnSp macro="">
      <xdr:nvCxnSpPr>
        <xdr:cNvPr id="111" name="直線コネクタ 110"/>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18</xdr:row>
      <xdr:rowOff>137177</xdr:rowOff>
    </xdr:from>
    <xdr:ext cx="508000" cy="259045"/>
    <xdr:sp macro="" textlink="">
      <xdr:nvSpPr>
        <xdr:cNvPr id="112" name="テキスト ボックス 111"/>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17</xdr:row>
      <xdr:rowOff>69850</xdr:rowOff>
    </xdr:from>
    <xdr:to>
      <xdr:col>85</xdr:col>
      <xdr:colOff>66675</xdr:colOff>
      <xdr:row>17</xdr:row>
      <xdr:rowOff>69850</xdr:rowOff>
    </xdr:to>
    <xdr:cxnSp macro="">
      <xdr:nvCxnSpPr>
        <xdr:cNvPr id="113" name="直線コネクタ 112"/>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16</xdr:row>
      <xdr:rowOff>99077</xdr:rowOff>
    </xdr:from>
    <xdr:ext cx="508000" cy="259045"/>
    <xdr:sp macro="" textlink="">
      <xdr:nvSpPr>
        <xdr:cNvPr id="114" name="テキスト ボックス 113"/>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15</xdr:row>
      <xdr:rowOff>31750</xdr:rowOff>
    </xdr:from>
    <xdr:to>
      <xdr:col>85</xdr:col>
      <xdr:colOff>66675</xdr:colOff>
      <xdr:row>15</xdr:row>
      <xdr:rowOff>31750</xdr:rowOff>
    </xdr:to>
    <xdr:cxnSp macro="">
      <xdr:nvCxnSpPr>
        <xdr:cNvPr id="115" name="直線コネクタ 114"/>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14</xdr:row>
      <xdr:rowOff>60977</xdr:rowOff>
    </xdr:from>
    <xdr:ext cx="508000" cy="259045"/>
    <xdr:sp macro="" textlink="">
      <xdr:nvSpPr>
        <xdr:cNvPr id="116" name="テキスト ボックス 115"/>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12</xdr:row>
      <xdr:rowOff>165100</xdr:rowOff>
    </xdr:from>
    <xdr:to>
      <xdr:col>85</xdr:col>
      <xdr:colOff>66675</xdr:colOff>
      <xdr:row>12</xdr:row>
      <xdr:rowOff>165100</xdr:rowOff>
    </xdr:to>
    <xdr:cxnSp macro="">
      <xdr:nvCxnSpPr>
        <xdr:cNvPr id="117" name="直線コネクタ 116"/>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22877</xdr:rowOff>
    </xdr:from>
    <xdr:ext cx="508000" cy="259045"/>
    <xdr:sp macro="" textlink="">
      <xdr:nvSpPr>
        <xdr:cNvPr id="118" name="テキスト ボックス 117"/>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12</xdr:row>
      <xdr:rowOff>152400</xdr:rowOff>
    </xdr:from>
    <xdr:to>
      <xdr:col>82</xdr:col>
      <xdr:colOff>107950</xdr:colOff>
      <xdr:row>21</xdr:row>
      <xdr:rowOff>146050</xdr:rowOff>
    </xdr:to>
    <xdr:cxnSp macro="">
      <xdr:nvCxnSpPr>
        <xdr:cNvPr id="122" name="直線コネクタ 121"/>
        <xdr:cNvCxnSpPr/>
      </xdr:nvCxnSpPr>
      <xdr:spPr>
        <a:xfrm flipV="1">
          <a:off x="16510000" y="2209800"/>
          <a:ext cx="0" cy="1536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21</xdr:row>
      <xdr:rowOff>118127</xdr:rowOff>
    </xdr:from>
    <xdr:ext cx="762000" cy="259045"/>
    <xdr:sp macro="" textlink="">
      <xdr:nvSpPr>
        <xdr:cNvPr id="123" name="物件費最小値テキスト"/>
        <xdr:cNvSpPr txBox="1"/>
      </xdr:nvSpPr>
      <xdr:spPr>
        <a:xfrm>
          <a:off x="16598900" y="371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21</xdr:row>
      <xdr:rowOff>146050</xdr:rowOff>
    </xdr:from>
    <xdr:to>
      <xdr:col>82</xdr:col>
      <xdr:colOff>196850</xdr:colOff>
      <xdr:row>21</xdr:row>
      <xdr:rowOff>146050</xdr:rowOff>
    </xdr:to>
    <xdr:cxnSp macro="">
      <xdr:nvCxnSpPr>
        <xdr:cNvPr id="124" name="直線コネクタ 123"/>
        <xdr:cNvCxnSpPr/>
      </xdr:nvCxnSpPr>
      <xdr:spPr>
        <a:xfrm>
          <a:off x="16421100" y="3746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11</xdr:row>
      <xdr:rowOff>67327</xdr:rowOff>
    </xdr:from>
    <xdr:ext cx="762000" cy="259045"/>
    <xdr:sp macro="" textlink="">
      <xdr:nvSpPr>
        <xdr:cNvPr id="125" name="物件費最大値テキスト"/>
        <xdr:cNvSpPr txBox="1"/>
      </xdr:nvSpPr>
      <xdr:spPr>
        <a:xfrm>
          <a:off x="16598900" y="195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12</xdr:row>
      <xdr:rowOff>152400</xdr:rowOff>
    </xdr:from>
    <xdr:to>
      <xdr:col>82</xdr:col>
      <xdr:colOff>196850</xdr:colOff>
      <xdr:row>12</xdr:row>
      <xdr:rowOff>152400</xdr:rowOff>
    </xdr:to>
    <xdr:cxnSp macro="">
      <xdr:nvCxnSpPr>
        <xdr:cNvPr id="126" name="直線コネクタ 125"/>
        <xdr:cNvCxnSpPr/>
      </xdr:nvCxnSpPr>
      <xdr:spPr>
        <a:xfrm>
          <a:off x="16421100" y="2209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19</xdr:row>
      <xdr:rowOff>107950</xdr:rowOff>
    </xdr:from>
    <xdr:to>
      <xdr:col>82</xdr:col>
      <xdr:colOff>107950</xdr:colOff>
      <xdr:row>19</xdr:row>
      <xdr:rowOff>120650</xdr:rowOff>
    </xdr:to>
    <xdr:cxnSp macro="">
      <xdr:nvCxnSpPr>
        <xdr:cNvPr id="127" name="直線コネクタ 126"/>
        <xdr:cNvCxnSpPr/>
      </xdr:nvCxnSpPr>
      <xdr:spPr>
        <a:xfrm>
          <a:off x="15671800" y="3365500"/>
          <a:ext cx="8382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15</xdr:row>
      <xdr:rowOff>168927</xdr:rowOff>
    </xdr:from>
    <xdr:ext cx="762000" cy="259045"/>
    <xdr:sp macro="" textlink="">
      <xdr:nvSpPr>
        <xdr:cNvPr id="128" name="物件費平均値テキスト"/>
        <xdr:cNvSpPr txBox="1"/>
      </xdr:nvSpPr>
      <xdr:spPr>
        <a:xfrm>
          <a:off x="16598900" y="27406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16</xdr:row>
      <xdr:rowOff>152400</xdr:rowOff>
    </xdr:from>
    <xdr:to>
      <xdr:col>82</xdr:col>
      <xdr:colOff>158750</xdr:colOff>
      <xdr:row>17</xdr:row>
      <xdr:rowOff>82550</xdr:rowOff>
    </xdr:to>
    <xdr:sp macro="" textlink="">
      <xdr:nvSpPr>
        <xdr:cNvPr id="129" name="フローチャート: 判断 128"/>
        <xdr:cNvSpPr/>
      </xdr:nvSpPr>
      <xdr:spPr>
        <a:xfrm>
          <a:off x="16459200" y="2895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18</xdr:row>
      <xdr:rowOff>101600</xdr:rowOff>
    </xdr:from>
    <xdr:to>
      <xdr:col>78</xdr:col>
      <xdr:colOff>69850</xdr:colOff>
      <xdr:row>19</xdr:row>
      <xdr:rowOff>107950</xdr:rowOff>
    </xdr:to>
    <xdr:cxnSp macro="">
      <xdr:nvCxnSpPr>
        <xdr:cNvPr id="130" name="直線コネクタ 129"/>
        <xdr:cNvCxnSpPr/>
      </xdr:nvCxnSpPr>
      <xdr:spPr>
        <a:xfrm>
          <a:off x="14782800" y="3187700"/>
          <a:ext cx="889000" cy="177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16</xdr:row>
      <xdr:rowOff>114300</xdr:rowOff>
    </xdr:from>
    <xdr:to>
      <xdr:col>78</xdr:col>
      <xdr:colOff>120650</xdr:colOff>
      <xdr:row>17</xdr:row>
      <xdr:rowOff>44450</xdr:rowOff>
    </xdr:to>
    <xdr:sp macro="" textlink="">
      <xdr:nvSpPr>
        <xdr:cNvPr id="131" name="フローチャート: 判断 130"/>
        <xdr:cNvSpPr/>
      </xdr:nvSpPr>
      <xdr:spPr>
        <a:xfrm>
          <a:off x="15621000" y="2857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15</xdr:row>
      <xdr:rowOff>54627</xdr:rowOff>
    </xdr:from>
    <xdr:ext cx="736600" cy="259045"/>
    <xdr:sp macro="" textlink="">
      <xdr:nvSpPr>
        <xdr:cNvPr id="132" name="テキスト ボックス 131"/>
        <xdr:cNvSpPr txBox="1"/>
      </xdr:nvSpPr>
      <xdr:spPr>
        <a:xfrm>
          <a:off x="15290800" y="2626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18</xdr:row>
      <xdr:rowOff>101600</xdr:rowOff>
    </xdr:from>
    <xdr:to>
      <xdr:col>73</xdr:col>
      <xdr:colOff>180975</xdr:colOff>
      <xdr:row>18</xdr:row>
      <xdr:rowOff>139700</xdr:rowOff>
    </xdr:to>
    <xdr:cxnSp macro="">
      <xdr:nvCxnSpPr>
        <xdr:cNvPr id="133" name="直線コネクタ 132"/>
        <xdr:cNvCxnSpPr/>
      </xdr:nvCxnSpPr>
      <xdr:spPr>
        <a:xfrm flipV="1">
          <a:off x="13893800" y="31877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15</xdr:row>
      <xdr:rowOff>120650</xdr:rowOff>
    </xdr:from>
    <xdr:to>
      <xdr:col>74</xdr:col>
      <xdr:colOff>31750</xdr:colOff>
      <xdr:row>16</xdr:row>
      <xdr:rowOff>50800</xdr:rowOff>
    </xdr:to>
    <xdr:sp macro="" textlink="">
      <xdr:nvSpPr>
        <xdr:cNvPr id="134" name="フローチャート: 判断 133"/>
        <xdr:cNvSpPr/>
      </xdr:nvSpPr>
      <xdr:spPr>
        <a:xfrm>
          <a:off x="14732000" y="2692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14</xdr:row>
      <xdr:rowOff>60977</xdr:rowOff>
    </xdr:from>
    <xdr:ext cx="762000" cy="259045"/>
    <xdr:sp macro="" textlink="">
      <xdr:nvSpPr>
        <xdr:cNvPr id="135" name="テキスト ボックス 134"/>
        <xdr:cNvSpPr txBox="1"/>
      </xdr:nvSpPr>
      <xdr:spPr>
        <a:xfrm>
          <a:off x="14401800" y="246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18</xdr:row>
      <xdr:rowOff>139700</xdr:rowOff>
    </xdr:from>
    <xdr:to>
      <xdr:col>69</xdr:col>
      <xdr:colOff>92075</xdr:colOff>
      <xdr:row>19</xdr:row>
      <xdr:rowOff>44450</xdr:rowOff>
    </xdr:to>
    <xdr:cxnSp macro="">
      <xdr:nvCxnSpPr>
        <xdr:cNvPr id="136" name="直線コネクタ 135"/>
        <xdr:cNvCxnSpPr/>
      </xdr:nvCxnSpPr>
      <xdr:spPr>
        <a:xfrm flipV="1">
          <a:off x="13004800" y="32258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16</xdr:row>
      <xdr:rowOff>12700</xdr:rowOff>
    </xdr:from>
    <xdr:to>
      <xdr:col>69</xdr:col>
      <xdr:colOff>142875</xdr:colOff>
      <xdr:row>16</xdr:row>
      <xdr:rowOff>114300</xdr:rowOff>
    </xdr:to>
    <xdr:sp macro="" textlink="">
      <xdr:nvSpPr>
        <xdr:cNvPr id="137" name="フローチャート: 判断 136"/>
        <xdr:cNvSpPr/>
      </xdr:nvSpPr>
      <xdr:spPr>
        <a:xfrm>
          <a:off x="13843000" y="2755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14</xdr:row>
      <xdr:rowOff>124477</xdr:rowOff>
    </xdr:from>
    <xdr:ext cx="762000" cy="259045"/>
    <xdr:sp macro="" textlink="">
      <xdr:nvSpPr>
        <xdr:cNvPr id="138" name="テキスト ボックス 137"/>
        <xdr:cNvSpPr txBox="1"/>
      </xdr:nvSpPr>
      <xdr:spPr>
        <a:xfrm>
          <a:off x="13512800" y="252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16</xdr:row>
      <xdr:rowOff>165100</xdr:rowOff>
    </xdr:from>
    <xdr:to>
      <xdr:col>65</xdr:col>
      <xdr:colOff>53975</xdr:colOff>
      <xdr:row>17</xdr:row>
      <xdr:rowOff>95250</xdr:rowOff>
    </xdr:to>
    <xdr:sp macro="" textlink="">
      <xdr:nvSpPr>
        <xdr:cNvPr id="139" name="フローチャート: 判断 138"/>
        <xdr:cNvSpPr/>
      </xdr:nvSpPr>
      <xdr:spPr>
        <a:xfrm>
          <a:off x="12954000" y="2908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15</xdr:row>
      <xdr:rowOff>105427</xdr:rowOff>
    </xdr:from>
    <xdr:ext cx="762000" cy="259045"/>
    <xdr:sp macro="" textlink="">
      <xdr:nvSpPr>
        <xdr:cNvPr id="140" name="テキスト ボックス 139"/>
        <xdr:cNvSpPr txBox="1"/>
      </xdr:nvSpPr>
      <xdr:spPr>
        <a:xfrm>
          <a:off x="12623800" y="267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19</xdr:row>
      <xdr:rowOff>69850</xdr:rowOff>
    </xdr:from>
    <xdr:to>
      <xdr:col>82</xdr:col>
      <xdr:colOff>158750</xdr:colOff>
      <xdr:row>20</xdr:row>
      <xdr:rowOff>0</xdr:rowOff>
    </xdr:to>
    <xdr:sp macro="" textlink="">
      <xdr:nvSpPr>
        <xdr:cNvPr id="146" name="楕円 145"/>
        <xdr:cNvSpPr/>
      </xdr:nvSpPr>
      <xdr:spPr>
        <a:xfrm>
          <a:off x="16459200" y="332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19</xdr:row>
      <xdr:rowOff>41927</xdr:rowOff>
    </xdr:from>
    <xdr:ext cx="762000" cy="259045"/>
    <xdr:sp macro="" textlink="">
      <xdr:nvSpPr>
        <xdr:cNvPr id="147" name="物件費該当値テキスト"/>
        <xdr:cNvSpPr txBox="1"/>
      </xdr:nvSpPr>
      <xdr:spPr>
        <a:xfrm>
          <a:off x="16598900" y="329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19</xdr:row>
      <xdr:rowOff>57150</xdr:rowOff>
    </xdr:from>
    <xdr:to>
      <xdr:col>78</xdr:col>
      <xdr:colOff>120650</xdr:colOff>
      <xdr:row>19</xdr:row>
      <xdr:rowOff>158750</xdr:rowOff>
    </xdr:to>
    <xdr:sp macro="" textlink="">
      <xdr:nvSpPr>
        <xdr:cNvPr id="148" name="楕円 147"/>
        <xdr:cNvSpPr/>
      </xdr:nvSpPr>
      <xdr:spPr>
        <a:xfrm>
          <a:off x="15621000" y="3314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19</xdr:row>
      <xdr:rowOff>143527</xdr:rowOff>
    </xdr:from>
    <xdr:ext cx="736600" cy="259045"/>
    <xdr:sp macro="" textlink="">
      <xdr:nvSpPr>
        <xdr:cNvPr id="149" name="テキスト ボックス 148"/>
        <xdr:cNvSpPr txBox="1"/>
      </xdr:nvSpPr>
      <xdr:spPr>
        <a:xfrm>
          <a:off x="15290800" y="3401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18</xdr:row>
      <xdr:rowOff>50800</xdr:rowOff>
    </xdr:from>
    <xdr:to>
      <xdr:col>74</xdr:col>
      <xdr:colOff>31750</xdr:colOff>
      <xdr:row>18</xdr:row>
      <xdr:rowOff>152400</xdr:rowOff>
    </xdr:to>
    <xdr:sp macro="" textlink="">
      <xdr:nvSpPr>
        <xdr:cNvPr id="150" name="楕円 149"/>
        <xdr:cNvSpPr/>
      </xdr:nvSpPr>
      <xdr:spPr>
        <a:xfrm>
          <a:off x="14732000" y="313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18</xdr:row>
      <xdr:rowOff>137177</xdr:rowOff>
    </xdr:from>
    <xdr:ext cx="762000" cy="259045"/>
    <xdr:sp macro="" textlink="">
      <xdr:nvSpPr>
        <xdr:cNvPr id="151" name="テキスト ボックス 150"/>
        <xdr:cNvSpPr txBox="1"/>
      </xdr:nvSpPr>
      <xdr:spPr>
        <a:xfrm>
          <a:off x="14401800" y="322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18</xdr:row>
      <xdr:rowOff>88900</xdr:rowOff>
    </xdr:from>
    <xdr:to>
      <xdr:col>69</xdr:col>
      <xdr:colOff>142875</xdr:colOff>
      <xdr:row>19</xdr:row>
      <xdr:rowOff>19050</xdr:rowOff>
    </xdr:to>
    <xdr:sp macro="" textlink="">
      <xdr:nvSpPr>
        <xdr:cNvPr id="152" name="楕円 151"/>
        <xdr:cNvSpPr/>
      </xdr:nvSpPr>
      <xdr:spPr>
        <a:xfrm>
          <a:off x="13843000" y="317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19</xdr:row>
      <xdr:rowOff>3827</xdr:rowOff>
    </xdr:from>
    <xdr:ext cx="762000" cy="259045"/>
    <xdr:sp macro="" textlink="">
      <xdr:nvSpPr>
        <xdr:cNvPr id="153" name="テキスト ボックス 152"/>
        <xdr:cNvSpPr txBox="1"/>
      </xdr:nvSpPr>
      <xdr:spPr>
        <a:xfrm>
          <a:off x="13512800" y="326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18</xdr:row>
      <xdr:rowOff>165100</xdr:rowOff>
    </xdr:from>
    <xdr:to>
      <xdr:col>65</xdr:col>
      <xdr:colOff>53975</xdr:colOff>
      <xdr:row>19</xdr:row>
      <xdr:rowOff>95250</xdr:rowOff>
    </xdr:to>
    <xdr:sp macro="" textlink="">
      <xdr:nvSpPr>
        <xdr:cNvPr id="154" name="楕円 153"/>
        <xdr:cNvSpPr/>
      </xdr:nvSpPr>
      <xdr:spPr>
        <a:xfrm>
          <a:off x="12954000" y="325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19</xdr:row>
      <xdr:rowOff>80027</xdr:rowOff>
    </xdr:from>
    <xdr:ext cx="762000" cy="259045"/>
    <xdr:sp macro="" textlink="">
      <xdr:nvSpPr>
        <xdr:cNvPr id="155" name="テキスト ボックス 154"/>
        <xdr:cNvSpPr txBox="1"/>
      </xdr:nvSpPr>
      <xdr:spPr>
        <a:xfrm>
          <a:off x="126238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扶助費に係る経常収支比率は前年度より</a:t>
          </a:r>
          <a:r>
            <a:rPr kumimoji="1" lang="en-US" altLang="ja-JP" sz="1300">
              <a:latin typeface="ＭＳ Ｐゴシック" panose="020B0600070205080204" pitchFamily="50" charset="-128"/>
              <a:ea typeface="ＭＳ Ｐゴシック" panose="020B0600070205080204" pitchFamily="50" charset="-128"/>
            </a:rPr>
            <a:t>0.6</a:t>
          </a:r>
          <a:r>
            <a:rPr kumimoji="1" lang="ja-JP" altLang="en-US" sz="1300">
              <a:latin typeface="ＭＳ Ｐゴシック" panose="020B0600070205080204" pitchFamily="50" charset="-128"/>
              <a:ea typeface="ＭＳ Ｐゴシック" panose="020B0600070205080204" pitchFamily="50" charset="-128"/>
            </a:rPr>
            <a:t>ポイント増となり、類似団体平均を上回っている。主な要因は子ども・子育て支援給付事業費や子ども医療費助成事業費が増額となったこと等が挙げられる。今後も障害福祉サービスの介護給付費の増が見込まれるが、児童数減少による給付費減等により、扶助費は中長期的には減少すると見込まれる。</a:t>
          </a:r>
        </a:p>
      </xdr:txBody>
    </xdr:sp>
    <xdr:clientData/>
  </xdr:twoCellAnchor>
  <xdr:oneCellAnchor>
    <xdr:from>
      <xdr:col>3</xdr:col>
      <xdr:colOff>123825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61</xdr:row>
      <xdr:rowOff>69850</xdr:rowOff>
    </xdr:from>
    <xdr:to>
      <xdr:col>26</xdr:col>
      <xdr:colOff>184150</xdr:colOff>
      <xdr:row>61</xdr:row>
      <xdr:rowOff>69850</xdr:rowOff>
    </xdr:to>
    <xdr:cxnSp macro="">
      <xdr:nvCxnSpPr>
        <xdr:cNvPr id="170" name="直線コネクタ 169"/>
        <xdr:cNvCxnSpPr/>
      </xdr:nvCxnSpPr>
      <xdr:spPr>
        <a:xfrm>
          <a:off x="762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60</xdr:row>
      <xdr:rowOff>99077</xdr:rowOff>
    </xdr:from>
    <xdr:ext cx="508000" cy="259045"/>
    <xdr:sp macro="" textlink="">
      <xdr:nvSpPr>
        <xdr:cNvPr id="171" name="テキスト ボックス 170"/>
        <xdr:cNvSpPr txBox="1"/>
      </xdr:nvSpPr>
      <xdr:spPr>
        <a:xfrm>
          <a:off x="254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58</xdr:row>
      <xdr:rowOff>127000</xdr:rowOff>
    </xdr:from>
    <xdr:to>
      <xdr:col>26</xdr:col>
      <xdr:colOff>184150</xdr:colOff>
      <xdr:row>58</xdr:row>
      <xdr:rowOff>127000</xdr:rowOff>
    </xdr:to>
    <xdr:cxnSp macro="">
      <xdr:nvCxnSpPr>
        <xdr:cNvPr id="172" name="直線コネクタ 171"/>
        <xdr:cNvCxnSpPr/>
      </xdr:nvCxnSpPr>
      <xdr:spPr>
        <a:xfrm>
          <a:off x="762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57</xdr:row>
      <xdr:rowOff>156227</xdr:rowOff>
    </xdr:from>
    <xdr:ext cx="508000" cy="259045"/>
    <xdr:sp macro="" textlink="">
      <xdr:nvSpPr>
        <xdr:cNvPr id="173" name="テキスト ボックス 172"/>
        <xdr:cNvSpPr txBox="1"/>
      </xdr:nvSpPr>
      <xdr:spPr>
        <a:xfrm>
          <a:off x="254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56</xdr:row>
      <xdr:rowOff>12700</xdr:rowOff>
    </xdr:from>
    <xdr:to>
      <xdr:col>26</xdr:col>
      <xdr:colOff>184150</xdr:colOff>
      <xdr:row>56</xdr:row>
      <xdr:rowOff>12700</xdr:rowOff>
    </xdr:to>
    <xdr:cxnSp macro="">
      <xdr:nvCxnSpPr>
        <xdr:cNvPr id="174" name="直線コネクタ 173"/>
        <xdr:cNvCxnSpPr/>
      </xdr:nvCxnSpPr>
      <xdr:spPr>
        <a:xfrm>
          <a:off x="762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55</xdr:row>
      <xdr:rowOff>41927</xdr:rowOff>
    </xdr:from>
    <xdr:ext cx="508000" cy="259045"/>
    <xdr:sp macro="" textlink="">
      <xdr:nvSpPr>
        <xdr:cNvPr id="175" name="テキスト ボックス 174"/>
        <xdr:cNvSpPr txBox="1"/>
      </xdr:nvSpPr>
      <xdr:spPr>
        <a:xfrm>
          <a:off x="254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53</xdr:row>
      <xdr:rowOff>69850</xdr:rowOff>
    </xdr:from>
    <xdr:to>
      <xdr:col>26</xdr:col>
      <xdr:colOff>184150</xdr:colOff>
      <xdr:row>53</xdr:row>
      <xdr:rowOff>69850</xdr:rowOff>
    </xdr:to>
    <xdr:cxnSp macro="">
      <xdr:nvCxnSpPr>
        <xdr:cNvPr id="176" name="直線コネクタ 175"/>
        <xdr:cNvCxnSpPr/>
      </xdr:nvCxnSpPr>
      <xdr:spPr>
        <a:xfrm>
          <a:off x="762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52</xdr:row>
      <xdr:rowOff>99077</xdr:rowOff>
    </xdr:from>
    <xdr:ext cx="508000" cy="259045"/>
    <xdr:sp macro="" textlink="">
      <xdr:nvSpPr>
        <xdr:cNvPr id="177" name="テキスト ボックス 176"/>
        <xdr:cNvSpPr txBox="1"/>
      </xdr:nvSpPr>
      <xdr:spPr>
        <a:xfrm>
          <a:off x="254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78" name="直線コネクタ 177"/>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79" name="テキスト ボックス 178"/>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53</xdr:row>
      <xdr:rowOff>97282</xdr:rowOff>
    </xdr:from>
    <xdr:to>
      <xdr:col>24</xdr:col>
      <xdr:colOff>25400</xdr:colOff>
      <xdr:row>61</xdr:row>
      <xdr:rowOff>124714</xdr:rowOff>
    </xdr:to>
    <xdr:cxnSp macro="">
      <xdr:nvCxnSpPr>
        <xdr:cNvPr id="181" name="直線コネクタ 180"/>
        <xdr:cNvCxnSpPr/>
      </xdr:nvCxnSpPr>
      <xdr:spPr>
        <a:xfrm flipV="1">
          <a:off x="4826000" y="9184132"/>
          <a:ext cx="0" cy="13990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61</xdr:row>
      <xdr:rowOff>96791</xdr:rowOff>
    </xdr:from>
    <xdr:ext cx="762000" cy="259045"/>
    <xdr:sp macro="" textlink="">
      <xdr:nvSpPr>
        <xdr:cNvPr id="182" name="扶助費最小値テキスト"/>
        <xdr:cNvSpPr txBox="1"/>
      </xdr:nvSpPr>
      <xdr:spPr>
        <a:xfrm>
          <a:off x="4914900" y="105552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61</xdr:row>
      <xdr:rowOff>124714</xdr:rowOff>
    </xdr:from>
    <xdr:to>
      <xdr:col>24</xdr:col>
      <xdr:colOff>114300</xdr:colOff>
      <xdr:row>61</xdr:row>
      <xdr:rowOff>124714</xdr:rowOff>
    </xdr:to>
    <xdr:cxnSp macro="">
      <xdr:nvCxnSpPr>
        <xdr:cNvPr id="183" name="直線コネクタ 182"/>
        <xdr:cNvCxnSpPr/>
      </xdr:nvCxnSpPr>
      <xdr:spPr>
        <a:xfrm>
          <a:off x="4737100" y="105831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52</xdr:row>
      <xdr:rowOff>12209</xdr:rowOff>
    </xdr:from>
    <xdr:ext cx="762000" cy="259045"/>
    <xdr:sp macro="" textlink="">
      <xdr:nvSpPr>
        <xdr:cNvPr id="184" name="扶助費最大値テキスト"/>
        <xdr:cNvSpPr txBox="1"/>
      </xdr:nvSpPr>
      <xdr:spPr>
        <a:xfrm>
          <a:off x="4914900" y="8927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53</xdr:row>
      <xdr:rowOff>97282</xdr:rowOff>
    </xdr:from>
    <xdr:to>
      <xdr:col>24</xdr:col>
      <xdr:colOff>114300</xdr:colOff>
      <xdr:row>53</xdr:row>
      <xdr:rowOff>97282</xdr:rowOff>
    </xdr:to>
    <xdr:cxnSp macro="">
      <xdr:nvCxnSpPr>
        <xdr:cNvPr id="185" name="直線コネクタ 184"/>
        <xdr:cNvCxnSpPr/>
      </xdr:nvCxnSpPr>
      <xdr:spPr>
        <a:xfrm>
          <a:off x="4737100" y="9184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56</xdr:row>
      <xdr:rowOff>113284</xdr:rowOff>
    </xdr:from>
    <xdr:to>
      <xdr:col>24</xdr:col>
      <xdr:colOff>25400</xdr:colOff>
      <xdr:row>56</xdr:row>
      <xdr:rowOff>168148</xdr:rowOff>
    </xdr:to>
    <xdr:cxnSp macro="">
      <xdr:nvCxnSpPr>
        <xdr:cNvPr id="186" name="直線コネクタ 185"/>
        <xdr:cNvCxnSpPr/>
      </xdr:nvCxnSpPr>
      <xdr:spPr>
        <a:xfrm>
          <a:off x="3987800" y="9714484"/>
          <a:ext cx="8382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54</xdr:row>
      <xdr:rowOff>113301</xdr:rowOff>
    </xdr:from>
    <xdr:ext cx="762000" cy="259045"/>
    <xdr:sp macro="" textlink="">
      <xdr:nvSpPr>
        <xdr:cNvPr id="187" name="扶助費平均値テキスト"/>
        <xdr:cNvSpPr txBox="1"/>
      </xdr:nvSpPr>
      <xdr:spPr>
        <a:xfrm>
          <a:off x="4914900" y="937160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96774</xdr:rowOff>
    </xdr:from>
    <xdr:to>
      <xdr:col>24</xdr:col>
      <xdr:colOff>76200</xdr:colOff>
      <xdr:row>56</xdr:row>
      <xdr:rowOff>26924</xdr:rowOff>
    </xdr:to>
    <xdr:sp macro="" textlink="">
      <xdr:nvSpPr>
        <xdr:cNvPr id="188" name="フローチャート: 判断 187"/>
        <xdr:cNvSpPr/>
      </xdr:nvSpPr>
      <xdr:spPr>
        <a:xfrm>
          <a:off x="4775200" y="95265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56</xdr:row>
      <xdr:rowOff>113284</xdr:rowOff>
    </xdr:from>
    <xdr:to>
      <xdr:col>19</xdr:col>
      <xdr:colOff>187325</xdr:colOff>
      <xdr:row>56</xdr:row>
      <xdr:rowOff>122428</xdr:rowOff>
    </xdr:to>
    <xdr:cxnSp macro="">
      <xdr:nvCxnSpPr>
        <xdr:cNvPr id="189" name="直線コネクタ 188"/>
        <xdr:cNvCxnSpPr/>
      </xdr:nvCxnSpPr>
      <xdr:spPr>
        <a:xfrm flipV="1">
          <a:off x="3098800" y="9714484"/>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55</xdr:row>
      <xdr:rowOff>69342</xdr:rowOff>
    </xdr:from>
    <xdr:to>
      <xdr:col>20</xdr:col>
      <xdr:colOff>38100</xdr:colOff>
      <xdr:row>55</xdr:row>
      <xdr:rowOff>170942</xdr:rowOff>
    </xdr:to>
    <xdr:sp macro="" textlink="">
      <xdr:nvSpPr>
        <xdr:cNvPr id="190" name="フローチャート: 判断 189"/>
        <xdr:cNvSpPr/>
      </xdr:nvSpPr>
      <xdr:spPr>
        <a:xfrm>
          <a:off x="3937000" y="9499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54</xdr:row>
      <xdr:rowOff>9669</xdr:rowOff>
    </xdr:from>
    <xdr:ext cx="736600" cy="259045"/>
    <xdr:sp macro="" textlink="">
      <xdr:nvSpPr>
        <xdr:cNvPr id="191" name="テキスト ボックス 190"/>
        <xdr:cNvSpPr txBox="1"/>
      </xdr:nvSpPr>
      <xdr:spPr>
        <a:xfrm>
          <a:off x="3606800" y="92679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56</xdr:row>
      <xdr:rowOff>122428</xdr:rowOff>
    </xdr:from>
    <xdr:to>
      <xdr:col>15</xdr:col>
      <xdr:colOff>98425</xdr:colOff>
      <xdr:row>56</xdr:row>
      <xdr:rowOff>149860</xdr:rowOff>
    </xdr:to>
    <xdr:cxnSp macro="">
      <xdr:nvCxnSpPr>
        <xdr:cNvPr id="192" name="直線コネクタ 191"/>
        <xdr:cNvCxnSpPr/>
      </xdr:nvCxnSpPr>
      <xdr:spPr>
        <a:xfrm flipV="1">
          <a:off x="2209800" y="9723628"/>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55</xdr:row>
      <xdr:rowOff>51054</xdr:rowOff>
    </xdr:from>
    <xdr:to>
      <xdr:col>15</xdr:col>
      <xdr:colOff>149225</xdr:colOff>
      <xdr:row>55</xdr:row>
      <xdr:rowOff>152654</xdr:rowOff>
    </xdr:to>
    <xdr:sp macro="" textlink="">
      <xdr:nvSpPr>
        <xdr:cNvPr id="193" name="フローチャート: 判断 192"/>
        <xdr:cNvSpPr/>
      </xdr:nvSpPr>
      <xdr:spPr>
        <a:xfrm>
          <a:off x="3048000" y="94808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53</xdr:row>
      <xdr:rowOff>162831</xdr:rowOff>
    </xdr:from>
    <xdr:ext cx="762000" cy="259045"/>
    <xdr:sp macro="" textlink="">
      <xdr:nvSpPr>
        <xdr:cNvPr id="194" name="テキスト ボックス 193"/>
        <xdr:cNvSpPr txBox="1"/>
      </xdr:nvSpPr>
      <xdr:spPr>
        <a:xfrm>
          <a:off x="2717800" y="92496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56</xdr:row>
      <xdr:rowOff>149860</xdr:rowOff>
    </xdr:from>
    <xdr:to>
      <xdr:col>11</xdr:col>
      <xdr:colOff>9525</xdr:colOff>
      <xdr:row>57</xdr:row>
      <xdr:rowOff>33274</xdr:rowOff>
    </xdr:to>
    <xdr:cxnSp macro="">
      <xdr:nvCxnSpPr>
        <xdr:cNvPr id="195" name="直線コネクタ 194"/>
        <xdr:cNvCxnSpPr/>
      </xdr:nvCxnSpPr>
      <xdr:spPr>
        <a:xfrm flipV="1">
          <a:off x="1320800" y="9751060"/>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55</xdr:row>
      <xdr:rowOff>151638</xdr:rowOff>
    </xdr:from>
    <xdr:to>
      <xdr:col>11</xdr:col>
      <xdr:colOff>60325</xdr:colOff>
      <xdr:row>56</xdr:row>
      <xdr:rowOff>81788</xdr:rowOff>
    </xdr:to>
    <xdr:sp macro="" textlink="">
      <xdr:nvSpPr>
        <xdr:cNvPr id="196" name="フローチャート: 判断 195"/>
        <xdr:cNvSpPr/>
      </xdr:nvSpPr>
      <xdr:spPr>
        <a:xfrm>
          <a:off x="2159000" y="9581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54</xdr:row>
      <xdr:rowOff>91965</xdr:rowOff>
    </xdr:from>
    <xdr:ext cx="762000" cy="259045"/>
    <xdr:sp macro="" textlink="">
      <xdr:nvSpPr>
        <xdr:cNvPr id="197" name="テキスト ボックス 196"/>
        <xdr:cNvSpPr txBox="1"/>
      </xdr:nvSpPr>
      <xdr:spPr>
        <a:xfrm>
          <a:off x="1828800" y="9350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56</xdr:row>
      <xdr:rowOff>62484</xdr:rowOff>
    </xdr:from>
    <xdr:to>
      <xdr:col>6</xdr:col>
      <xdr:colOff>171450</xdr:colOff>
      <xdr:row>56</xdr:row>
      <xdr:rowOff>164084</xdr:rowOff>
    </xdr:to>
    <xdr:sp macro="" textlink="">
      <xdr:nvSpPr>
        <xdr:cNvPr id="198" name="フローチャート: 判断 197"/>
        <xdr:cNvSpPr/>
      </xdr:nvSpPr>
      <xdr:spPr>
        <a:xfrm>
          <a:off x="1270000" y="9663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55</xdr:row>
      <xdr:rowOff>2811</xdr:rowOff>
    </xdr:from>
    <xdr:ext cx="762000" cy="259045"/>
    <xdr:sp macro="" textlink="">
      <xdr:nvSpPr>
        <xdr:cNvPr id="199" name="テキスト ボックス 198"/>
        <xdr:cNvSpPr txBox="1"/>
      </xdr:nvSpPr>
      <xdr:spPr>
        <a:xfrm>
          <a:off x="939800" y="9432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56</xdr:row>
      <xdr:rowOff>117348</xdr:rowOff>
    </xdr:from>
    <xdr:to>
      <xdr:col>24</xdr:col>
      <xdr:colOff>76200</xdr:colOff>
      <xdr:row>57</xdr:row>
      <xdr:rowOff>47498</xdr:rowOff>
    </xdr:to>
    <xdr:sp macro="" textlink="">
      <xdr:nvSpPr>
        <xdr:cNvPr id="205" name="楕円 204"/>
        <xdr:cNvSpPr/>
      </xdr:nvSpPr>
      <xdr:spPr>
        <a:xfrm>
          <a:off x="4775200" y="9718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89425</xdr:rowOff>
    </xdr:from>
    <xdr:ext cx="762000" cy="259045"/>
    <xdr:sp macro="" textlink="">
      <xdr:nvSpPr>
        <xdr:cNvPr id="206" name="扶助費該当値テキスト"/>
        <xdr:cNvSpPr txBox="1"/>
      </xdr:nvSpPr>
      <xdr:spPr>
        <a:xfrm>
          <a:off x="4914900" y="9690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56</xdr:row>
      <xdr:rowOff>62484</xdr:rowOff>
    </xdr:from>
    <xdr:to>
      <xdr:col>20</xdr:col>
      <xdr:colOff>38100</xdr:colOff>
      <xdr:row>56</xdr:row>
      <xdr:rowOff>164084</xdr:rowOff>
    </xdr:to>
    <xdr:sp macro="" textlink="">
      <xdr:nvSpPr>
        <xdr:cNvPr id="207" name="楕円 206"/>
        <xdr:cNvSpPr/>
      </xdr:nvSpPr>
      <xdr:spPr>
        <a:xfrm>
          <a:off x="3937000" y="9663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56</xdr:row>
      <xdr:rowOff>148861</xdr:rowOff>
    </xdr:from>
    <xdr:ext cx="736600" cy="259045"/>
    <xdr:sp macro="" textlink="">
      <xdr:nvSpPr>
        <xdr:cNvPr id="208" name="テキスト ボックス 207"/>
        <xdr:cNvSpPr txBox="1"/>
      </xdr:nvSpPr>
      <xdr:spPr>
        <a:xfrm>
          <a:off x="3606800" y="97500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56</xdr:row>
      <xdr:rowOff>71628</xdr:rowOff>
    </xdr:from>
    <xdr:to>
      <xdr:col>15</xdr:col>
      <xdr:colOff>149225</xdr:colOff>
      <xdr:row>57</xdr:row>
      <xdr:rowOff>1778</xdr:rowOff>
    </xdr:to>
    <xdr:sp macro="" textlink="">
      <xdr:nvSpPr>
        <xdr:cNvPr id="209" name="楕円 208"/>
        <xdr:cNvSpPr/>
      </xdr:nvSpPr>
      <xdr:spPr>
        <a:xfrm>
          <a:off x="3048000" y="9672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56</xdr:row>
      <xdr:rowOff>158005</xdr:rowOff>
    </xdr:from>
    <xdr:ext cx="762000" cy="259045"/>
    <xdr:sp macro="" textlink="">
      <xdr:nvSpPr>
        <xdr:cNvPr id="210" name="テキスト ボックス 209"/>
        <xdr:cNvSpPr txBox="1"/>
      </xdr:nvSpPr>
      <xdr:spPr>
        <a:xfrm>
          <a:off x="2717800" y="9759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56</xdr:row>
      <xdr:rowOff>99060</xdr:rowOff>
    </xdr:from>
    <xdr:to>
      <xdr:col>11</xdr:col>
      <xdr:colOff>60325</xdr:colOff>
      <xdr:row>57</xdr:row>
      <xdr:rowOff>29210</xdr:rowOff>
    </xdr:to>
    <xdr:sp macro="" textlink="">
      <xdr:nvSpPr>
        <xdr:cNvPr id="211" name="楕円 210"/>
        <xdr:cNvSpPr/>
      </xdr:nvSpPr>
      <xdr:spPr>
        <a:xfrm>
          <a:off x="2159000" y="9700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57</xdr:row>
      <xdr:rowOff>13987</xdr:rowOff>
    </xdr:from>
    <xdr:ext cx="762000" cy="259045"/>
    <xdr:sp macro="" textlink="">
      <xdr:nvSpPr>
        <xdr:cNvPr id="212" name="テキスト ボックス 211"/>
        <xdr:cNvSpPr txBox="1"/>
      </xdr:nvSpPr>
      <xdr:spPr>
        <a:xfrm>
          <a:off x="1828800" y="9786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56</xdr:row>
      <xdr:rowOff>153924</xdr:rowOff>
    </xdr:from>
    <xdr:to>
      <xdr:col>6</xdr:col>
      <xdr:colOff>171450</xdr:colOff>
      <xdr:row>57</xdr:row>
      <xdr:rowOff>84074</xdr:rowOff>
    </xdr:to>
    <xdr:sp macro="" textlink="">
      <xdr:nvSpPr>
        <xdr:cNvPr id="213" name="楕円 212"/>
        <xdr:cNvSpPr/>
      </xdr:nvSpPr>
      <xdr:spPr>
        <a:xfrm>
          <a:off x="1270000" y="9755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57</xdr:row>
      <xdr:rowOff>68851</xdr:rowOff>
    </xdr:from>
    <xdr:ext cx="762000" cy="259045"/>
    <xdr:sp macro="" textlink="">
      <xdr:nvSpPr>
        <xdr:cNvPr id="214" name="テキスト ボックス 213"/>
        <xdr:cNvSpPr txBox="1"/>
      </xdr:nvSpPr>
      <xdr:spPr>
        <a:xfrm>
          <a:off x="939800" y="9841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その他に係る経常収支比率は、特別会計への繰出金の増等で前年度より</a:t>
          </a:r>
          <a:r>
            <a:rPr kumimoji="1" lang="en-US" altLang="ja-JP" sz="1300">
              <a:latin typeface="ＭＳ Ｐゴシック" panose="020B0600070205080204" pitchFamily="50" charset="-128"/>
              <a:ea typeface="ＭＳ Ｐゴシック" panose="020B0600070205080204" pitchFamily="50" charset="-128"/>
            </a:rPr>
            <a:t>0.2</a:t>
          </a:r>
          <a:r>
            <a:rPr kumimoji="1" lang="ja-JP" altLang="en-US" sz="1300">
              <a:latin typeface="ＭＳ Ｐゴシック" panose="020B0600070205080204" pitchFamily="50" charset="-128"/>
              <a:ea typeface="ＭＳ Ｐゴシック" panose="020B0600070205080204" pitchFamily="50" charset="-128"/>
            </a:rPr>
            <a:t>ポイント増となったものの、類似団体平均より低い水準となっている。</a:t>
          </a:r>
        </a:p>
      </xdr:txBody>
    </xdr:sp>
    <xdr:clientData/>
  </xdr:twoCellAnchor>
  <xdr:oneCellAnchor>
    <xdr:from>
      <xdr:col>62</xdr:col>
      <xdr:colOff>6350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146050</xdr:rowOff>
    </xdr:from>
    <xdr:to>
      <xdr:col>85</xdr:col>
      <xdr:colOff>66675</xdr:colOff>
      <xdr:row>61</xdr:row>
      <xdr:rowOff>146050</xdr:rowOff>
    </xdr:to>
    <xdr:cxnSp macro="">
      <xdr:nvCxnSpPr>
        <xdr:cNvPr id="229" name="直線コネクタ 228"/>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3827</xdr:rowOff>
    </xdr:from>
    <xdr:ext cx="508000" cy="259045"/>
    <xdr:sp macro="" textlink="">
      <xdr:nvSpPr>
        <xdr:cNvPr id="230" name="テキスト ボックス 229"/>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59</xdr:row>
      <xdr:rowOff>107950</xdr:rowOff>
    </xdr:from>
    <xdr:to>
      <xdr:col>85</xdr:col>
      <xdr:colOff>66675</xdr:colOff>
      <xdr:row>59</xdr:row>
      <xdr:rowOff>107950</xdr:rowOff>
    </xdr:to>
    <xdr:cxnSp macro="">
      <xdr:nvCxnSpPr>
        <xdr:cNvPr id="231" name="直線コネクタ 230"/>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58</xdr:row>
      <xdr:rowOff>137177</xdr:rowOff>
    </xdr:from>
    <xdr:ext cx="508000" cy="259045"/>
    <xdr:sp macro="" textlink="">
      <xdr:nvSpPr>
        <xdr:cNvPr id="232" name="テキスト ボックス 231"/>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57</xdr:row>
      <xdr:rowOff>69850</xdr:rowOff>
    </xdr:from>
    <xdr:to>
      <xdr:col>85</xdr:col>
      <xdr:colOff>66675</xdr:colOff>
      <xdr:row>57</xdr:row>
      <xdr:rowOff>69850</xdr:rowOff>
    </xdr:to>
    <xdr:cxnSp macro="">
      <xdr:nvCxnSpPr>
        <xdr:cNvPr id="233" name="直線コネクタ 232"/>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56</xdr:row>
      <xdr:rowOff>99077</xdr:rowOff>
    </xdr:from>
    <xdr:ext cx="508000" cy="259045"/>
    <xdr:sp macro="" textlink="">
      <xdr:nvSpPr>
        <xdr:cNvPr id="234" name="テキスト ボックス 233"/>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55</xdr:row>
      <xdr:rowOff>31750</xdr:rowOff>
    </xdr:from>
    <xdr:to>
      <xdr:col>85</xdr:col>
      <xdr:colOff>66675</xdr:colOff>
      <xdr:row>55</xdr:row>
      <xdr:rowOff>31750</xdr:rowOff>
    </xdr:to>
    <xdr:cxnSp macro="">
      <xdr:nvCxnSpPr>
        <xdr:cNvPr id="235" name="直線コネクタ 234"/>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54</xdr:row>
      <xdr:rowOff>60977</xdr:rowOff>
    </xdr:from>
    <xdr:ext cx="508000" cy="259045"/>
    <xdr:sp macro="" textlink="">
      <xdr:nvSpPr>
        <xdr:cNvPr id="236" name="テキスト ボックス 235"/>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165100</xdr:rowOff>
    </xdr:from>
    <xdr:to>
      <xdr:col>85</xdr:col>
      <xdr:colOff>66675</xdr:colOff>
      <xdr:row>52</xdr:row>
      <xdr:rowOff>165100</xdr:rowOff>
    </xdr:to>
    <xdr:cxnSp macro="">
      <xdr:nvCxnSpPr>
        <xdr:cNvPr id="237" name="直線コネクタ 236"/>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22877</xdr:rowOff>
    </xdr:from>
    <xdr:ext cx="508000" cy="259045"/>
    <xdr:sp macro="" textlink="">
      <xdr:nvSpPr>
        <xdr:cNvPr id="238" name="テキスト ボックス 237"/>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39" name="直線コネクタ 238"/>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40" name="テキスト ボックス 239"/>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41"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52</xdr:row>
      <xdr:rowOff>69850</xdr:rowOff>
    </xdr:from>
    <xdr:to>
      <xdr:col>82</xdr:col>
      <xdr:colOff>107950</xdr:colOff>
      <xdr:row>60</xdr:row>
      <xdr:rowOff>107950</xdr:rowOff>
    </xdr:to>
    <xdr:cxnSp macro="">
      <xdr:nvCxnSpPr>
        <xdr:cNvPr id="242" name="直線コネクタ 241"/>
        <xdr:cNvCxnSpPr/>
      </xdr:nvCxnSpPr>
      <xdr:spPr>
        <a:xfrm flipV="1">
          <a:off x="16510000" y="8985250"/>
          <a:ext cx="0" cy="140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60</xdr:row>
      <xdr:rowOff>80027</xdr:rowOff>
    </xdr:from>
    <xdr:ext cx="762000" cy="259045"/>
    <xdr:sp macro="" textlink="">
      <xdr:nvSpPr>
        <xdr:cNvPr id="243" name="その他最小値テキスト"/>
        <xdr:cNvSpPr txBox="1"/>
      </xdr:nvSpPr>
      <xdr:spPr>
        <a:xfrm>
          <a:off x="16598900" y="10367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60</xdr:row>
      <xdr:rowOff>107950</xdr:rowOff>
    </xdr:from>
    <xdr:to>
      <xdr:col>82</xdr:col>
      <xdr:colOff>196850</xdr:colOff>
      <xdr:row>60</xdr:row>
      <xdr:rowOff>107950</xdr:rowOff>
    </xdr:to>
    <xdr:cxnSp macro="">
      <xdr:nvCxnSpPr>
        <xdr:cNvPr id="244" name="直線コネクタ 243"/>
        <xdr:cNvCxnSpPr/>
      </xdr:nvCxnSpPr>
      <xdr:spPr>
        <a:xfrm>
          <a:off x="16421100" y="103949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50</xdr:row>
      <xdr:rowOff>156227</xdr:rowOff>
    </xdr:from>
    <xdr:ext cx="762000" cy="259045"/>
    <xdr:sp macro="" textlink="">
      <xdr:nvSpPr>
        <xdr:cNvPr id="245" name="その他最大値テキスト"/>
        <xdr:cNvSpPr txBox="1"/>
      </xdr:nvSpPr>
      <xdr:spPr>
        <a:xfrm>
          <a:off x="16598900" y="8728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52</xdr:row>
      <xdr:rowOff>69850</xdr:rowOff>
    </xdr:from>
    <xdr:to>
      <xdr:col>82</xdr:col>
      <xdr:colOff>196850</xdr:colOff>
      <xdr:row>52</xdr:row>
      <xdr:rowOff>69850</xdr:rowOff>
    </xdr:to>
    <xdr:cxnSp macro="">
      <xdr:nvCxnSpPr>
        <xdr:cNvPr id="246" name="直線コネクタ 245"/>
        <xdr:cNvCxnSpPr/>
      </xdr:nvCxnSpPr>
      <xdr:spPr>
        <a:xfrm>
          <a:off x="16421100" y="8985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55</xdr:row>
      <xdr:rowOff>127000</xdr:rowOff>
    </xdr:from>
    <xdr:to>
      <xdr:col>82</xdr:col>
      <xdr:colOff>107950</xdr:colOff>
      <xdr:row>55</xdr:row>
      <xdr:rowOff>165100</xdr:rowOff>
    </xdr:to>
    <xdr:cxnSp macro="">
      <xdr:nvCxnSpPr>
        <xdr:cNvPr id="247" name="直線コネクタ 246"/>
        <xdr:cNvCxnSpPr/>
      </xdr:nvCxnSpPr>
      <xdr:spPr>
        <a:xfrm>
          <a:off x="15671800" y="955675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56</xdr:row>
      <xdr:rowOff>48277</xdr:rowOff>
    </xdr:from>
    <xdr:ext cx="762000" cy="259045"/>
    <xdr:sp macro="" textlink="">
      <xdr:nvSpPr>
        <xdr:cNvPr id="248" name="その他平均値テキスト"/>
        <xdr:cNvSpPr txBox="1"/>
      </xdr:nvSpPr>
      <xdr:spPr>
        <a:xfrm>
          <a:off x="16598900" y="96494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56</xdr:row>
      <xdr:rowOff>76200</xdr:rowOff>
    </xdr:from>
    <xdr:to>
      <xdr:col>82</xdr:col>
      <xdr:colOff>158750</xdr:colOff>
      <xdr:row>57</xdr:row>
      <xdr:rowOff>6350</xdr:rowOff>
    </xdr:to>
    <xdr:sp macro="" textlink="">
      <xdr:nvSpPr>
        <xdr:cNvPr id="249" name="フローチャート: 判断 248"/>
        <xdr:cNvSpPr/>
      </xdr:nvSpPr>
      <xdr:spPr>
        <a:xfrm>
          <a:off x="164592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54</xdr:row>
      <xdr:rowOff>146050</xdr:rowOff>
    </xdr:from>
    <xdr:to>
      <xdr:col>78</xdr:col>
      <xdr:colOff>69850</xdr:colOff>
      <xdr:row>55</xdr:row>
      <xdr:rowOff>127000</xdr:rowOff>
    </xdr:to>
    <xdr:cxnSp macro="">
      <xdr:nvCxnSpPr>
        <xdr:cNvPr id="250" name="直線コネクタ 249"/>
        <xdr:cNvCxnSpPr/>
      </xdr:nvCxnSpPr>
      <xdr:spPr>
        <a:xfrm>
          <a:off x="14782800" y="940435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56</xdr:row>
      <xdr:rowOff>19050</xdr:rowOff>
    </xdr:from>
    <xdr:to>
      <xdr:col>78</xdr:col>
      <xdr:colOff>120650</xdr:colOff>
      <xdr:row>56</xdr:row>
      <xdr:rowOff>120650</xdr:rowOff>
    </xdr:to>
    <xdr:sp macro="" textlink="">
      <xdr:nvSpPr>
        <xdr:cNvPr id="251" name="フローチャート: 判断 250"/>
        <xdr:cNvSpPr/>
      </xdr:nvSpPr>
      <xdr:spPr>
        <a:xfrm>
          <a:off x="15621000" y="9620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56</xdr:row>
      <xdr:rowOff>105427</xdr:rowOff>
    </xdr:from>
    <xdr:ext cx="736600" cy="259045"/>
    <xdr:sp macro="" textlink="">
      <xdr:nvSpPr>
        <xdr:cNvPr id="252" name="テキスト ボックス 251"/>
        <xdr:cNvSpPr txBox="1"/>
      </xdr:nvSpPr>
      <xdr:spPr>
        <a:xfrm>
          <a:off x="15290800" y="97066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54</xdr:row>
      <xdr:rowOff>146050</xdr:rowOff>
    </xdr:from>
    <xdr:to>
      <xdr:col>73</xdr:col>
      <xdr:colOff>180975</xdr:colOff>
      <xdr:row>55</xdr:row>
      <xdr:rowOff>165100</xdr:rowOff>
    </xdr:to>
    <xdr:cxnSp macro="">
      <xdr:nvCxnSpPr>
        <xdr:cNvPr id="253" name="直線コネクタ 252"/>
        <xdr:cNvCxnSpPr/>
      </xdr:nvCxnSpPr>
      <xdr:spPr>
        <a:xfrm flipV="1">
          <a:off x="13893800" y="9404350"/>
          <a:ext cx="889000" cy="190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55</xdr:row>
      <xdr:rowOff>133350</xdr:rowOff>
    </xdr:from>
    <xdr:to>
      <xdr:col>74</xdr:col>
      <xdr:colOff>31750</xdr:colOff>
      <xdr:row>56</xdr:row>
      <xdr:rowOff>63500</xdr:rowOff>
    </xdr:to>
    <xdr:sp macro="" textlink="">
      <xdr:nvSpPr>
        <xdr:cNvPr id="254" name="フローチャート: 判断 253"/>
        <xdr:cNvSpPr/>
      </xdr:nvSpPr>
      <xdr:spPr>
        <a:xfrm>
          <a:off x="14732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56</xdr:row>
      <xdr:rowOff>48277</xdr:rowOff>
    </xdr:from>
    <xdr:ext cx="762000" cy="259045"/>
    <xdr:sp macro="" textlink="">
      <xdr:nvSpPr>
        <xdr:cNvPr id="255" name="テキスト ボックス 254"/>
        <xdr:cNvSpPr txBox="1"/>
      </xdr:nvSpPr>
      <xdr:spPr>
        <a:xfrm>
          <a:off x="14401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55</xdr:row>
      <xdr:rowOff>165100</xdr:rowOff>
    </xdr:from>
    <xdr:to>
      <xdr:col>69</xdr:col>
      <xdr:colOff>92075</xdr:colOff>
      <xdr:row>56</xdr:row>
      <xdr:rowOff>69850</xdr:rowOff>
    </xdr:to>
    <xdr:cxnSp macro="">
      <xdr:nvCxnSpPr>
        <xdr:cNvPr id="256" name="直線コネクタ 255"/>
        <xdr:cNvCxnSpPr/>
      </xdr:nvCxnSpPr>
      <xdr:spPr>
        <a:xfrm flipV="1">
          <a:off x="13004800" y="959485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56</xdr:row>
      <xdr:rowOff>19050</xdr:rowOff>
    </xdr:from>
    <xdr:to>
      <xdr:col>69</xdr:col>
      <xdr:colOff>142875</xdr:colOff>
      <xdr:row>56</xdr:row>
      <xdr:rowOff>120650</xdr:rowOff>
    </xdr:to>
    <xdr:sp macro="" textlink="">
      <xdr:nvSpPr>
        <xdr:cNvPr id="257" name="フローチャート: 判断 256"/>
        <xdr:cNvSpPr/>
      </xdr:nvSpPr>
      <xdr:spPr>
        <a:xfrm>
          <a:off x="13843000" y="9620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56</xdr:row>
      <xdr:rowOff>105427</xdr:rowOff>
    </xdr:from>
    <xdr:ext cx="762000" cy="259045"/>
    <xdr:sp macro="" textlink="">
      <xdr:nvSpPr>
        <xdr:cNvPr id="258" name="テキスト ボックス 257"/>
        <xdr:cNvSpPr txBox="1"/>
      </xdr:nvSpPr>
      <xdr:spPr>
        <a:xfrm>
          <a:off x="13512800" y="9706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58</xdr:row>
      <xdr:rowOff>19050</xdr:rowOff>
    </xdr:from>
    <xdr:to>
      <xdr:col>65</xdr:col>
      <xdr:colOff>53975</xdr:colOff>
      <xdr:row>58</xdr:row>
      <xdr:rowOff>120650</xdr:rowOff>
    </xdr:to>
    <xdr:sp macro="" textlink="">
      <xdr:nvSpPr>
        <xdr:cNvPr id="259" name="フローチャート: 判断 258"/>
        <xdr:cNvSpPr/>
      </xdr:nvSpPr>
      <xdr:spPr>
        <a:xfrm>
          <a:off x="12954000" y="9963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58</xdr:row>
      <xdr:rowOff>105427</xdr:rowOff>
    </xdr:from>
    <xdr:ext cx="762000" cy="259045"/>
    <xdr:sp macro="" textlink="">
      <xdr:nvSpPr>
        <xdr:cNvPr id="260" name="テキスト ボックス 259"/>
        <xdr:cNvSpPr txBox="1"/>
      </xdr:nvSpPr>
      <xdr:spPr>
        <a:xfrm>
          <a:off x="1262380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61" name="テキスト ボックス 260"/>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2" name="テキスト ボックス 261"/>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3" name="テキスト ボックス 262"/>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64" name="テキスト ボックス 263"/>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65" name="テキスト ボックス 264"/>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55</xdr:row>
      <xdr:rowOff>114300</xdr:rowOff>
    </xdr:from>
    <xdr:to>
      <xdr:col>82</xdr:col>
      <xdr:colOff>158750</xdr:colOff>
      <xdr:row>56</xdr:row>
      <xdr:rowOff>44450</xdr:rowOff>
    </xdr:to>
    <xdr:sp macro="" textlink="">
      <xdr:nvSpPr>
        <xdr:cNvPr id="266" name="楕円 265"/>
        <xdr:cNvSpPr/>
      </xdr:nvSpPr>
      <xdr:spPr>
        <a:xfrm>
          <a:off x="16459200" y="9544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54</xdr:row>
      <xdr:rowOff>130827</xdr:rowOff>
    </xdr:from>
    <xdr:ext cx="762000" cy="259045"/>
    <xdr:sp macro="" textlink="">
      <xdr:nvSpPr>
        <xdr:cNvPr id="267" name="その他該当値テキスト"/>
        <xdr:cNvSpPr txBox="1"/>
      </xdr:nvSpPr>
      <xdr:spPr>
        <a:xfrm>
          <a:off x="16598900" y="9389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55</xdr:row>
      <xdr:rowOff>76200</xdr:rowOff>
    </xdr:from>
    <xdr:to>
      <xdr:col>78</xdr:col>
      <xdr:colOff>120650</xdr:colOff>
      <xdr:row>56</xdr:row>
      <xdr:rowOff>6350</xdr:rowOff>
    </xdr:to>
    <xdr:sp macro="" textlink="">
      <xdr:nvSpPr>
        <xdr:cNvPr id="268" name="楕円 267"/>
        <xdr:cNvSpPr/>
      </xdr:nvSpPr>
      <xdr:spPr>
        <a:xfrm>
          <a:off x="15621000" y="9505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54</xdr:row>
      <xdr:rowOff>16527</xdr:rowOff>
    </xdr:from>
    <xdr:ext cx="736600" cy="259045"/>
    <xdr:sp macro="" textlink="">
      <xdr:nvSpPr>
        <xdr:cNvPr id="269" name="テキスト ボックス 268"/>
        <xdr:cNvSpPr txBox="1"/>
      </xdr:nvSpPr>
      <xdr:spPr>
        <a:xfrm>
          <a:off x="15290800" y="92748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54</xdr:row>
      <xdr:rowOff>95250</xdr:rowOff>
    </xdr:from>
    <xdr:to>
      <xdr:col>74</xdr:col>
      <xdr:colOff>31750</xdr:colOff>
      <xdr:row>55</xdr:row>
      <xdr:rowOff>25400</xdr:rowOff>
    </xdr:to>
    <xdr:sp macro="" textlink="">
      <xdr:nvSpPr>
        <xdr:cNvPr id="270" name="楕円 269"/>
        <xdr:cNvSpPr/>
      </xdr:nvSpPr>
      <xdr:spPr>
        <a:xfrm>
          <a:off x="14732000" y="935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53</xdr:row>
      <xdr:rowOff>35577</xdr:rowOff>
    </xdr:from>
    <xdr:ext cx="762000" cy="259045"/>
    <xdr:sp macro="" textlink="">
      <xdr:nvSpPr>
        <xdr:cNvPr id="271" name="テキスト ボックス 270"/>
        <xdr:cNvSpPr txBox="1"/>
      </xdr:nvSpPr>
      <xdr:spPr>
        <a:xfrm>
          <a:off x="14401800" y="912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55</xdr:row>
      <xdr:rowOff>114300</xdr:rowOff>
    </xdr:from>
    <xdr:to>
      <xdr:col>69</xdr:col>
      <xdr:colOff>142875</xdr:colOff>
      <xdr:row>56</xdr:row>
      <xdr:rowOff>44450</xdr:rowOff>
    </xdr:to>
    <xdr:sp macro="" textlink="">
      <xdr:nvSpPr>
        <xdr:cNvPr id="272" name="楕円 271"/>
        <xdr:cNvSpPr/>
      </xdr:nvSpPr>
      <xdr:spPr>
        <a:xfrm>
          <a:off x="13843000" y="9544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54</xdr:row>
      <xdr:rowOff>54627</xdr:rowOff>
    </xdr:from>
    <xdr:ext cx="762000" cy="259045"/>
    <xdr:sp macro="" textlink="">
      <xdr:nvSpPr>
        <xdr:cNvPr id="273" name="テキスト ボックス 272"/>
        <xdr:cNvSpPr txBox="1"/>
      </xdr:nvSpPr>
      <xdr:spPr>
        <a:xfrm>
          <a:off x="13512800" y="9312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56</xdr:row>
      <xdr:rowOff>19050</xdr:rowOff>
    </xdr:from>
    <xdr:to>
      <xdr:col>65</xdr:col>
      <xdr:colOff>53975</xdr:colOff>
      <xdr:row>56</xdr:row>
      <xdr:rowOff>120650</xdr:rowOff>
    </xdr:to>
    <xdr:sp macro="" textlink="">
      <xdr:nvSpPr>
        <xdr:cNvPr id="274" name="楕円 273"/>
        <xdr:cNvSpPr/>
      </xdr:nvSpPr>
      <xdr:spPr>
        <a:xfrm>
          <a:off x="12954000" y="9620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54</xdr:row>
      <xdr:rowOff>130827</xdr:rowOff>
    </xdr:from>
    <xdr:ext cx="762000" cy="259045"/>
    <xdr:sp macro="" textlink="">
      <xdr:nvSpPr>
        <xdr:cNvPr id="275" name="テキスト ボックス 274"/>
        <xdr:cNvSpPr txBox="1"/>
      </xdr:nvSpPr>
      <xdr:spPr>
        <a:xfrm>
          <a:off x="12623800" y="9389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76" name="正方形/長方形 275"/>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77" name="正方形/長方形 276"/>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78" name="正方形/長方形 277"/>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79" name="正方形/長方形 278"/>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0" name="正方形/長方形 279"/>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1" name="正方形/長方形 280"/>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2" name="正方形/長方形 281"/>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3" name="正方形/長方形 282"/>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4" name="正方形/長方形 283"/>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5" name="正方形/長方形 284"/>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86" name="テキスト ボックス 285"/>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補助費等に係る経常収支比率は、類似団体平均より低い水準を維持しているが、前年度より</a:t>
          </a:r>
          <a:r>
            <a:rPr kumimoji="1" lang="en-US" altLang="ja-JP" sz="1300">
              <a:latin typeface="ＭＳ Ｐゴシック" panose="020B0600070205080204" pitchFamily="50" charset="-128"/>
              <a:ea typeface="ＭＳ Ｐゴシック" panose="020B0600070205080204" pitchFamily="50" charset="-128"/>
            </a:rPr>
            <a:t>0.3</a:t>
          </a:r>
          <a:r>
            <a:rPr kumimoji="1" lang="ja-JP" altLang="en-US" sz="1300">
              <a:latin typeface="ＭＳ Ｐゴシック" panose="020B0600070205080204" pitchFamily="50" charset="-128"/>
              <a:ea typeface="ＭＳ Ｐゴシック" panose="020B0600070205080204" pitchFamily="50" charset="-128"/>
            </a:rPr>
            <a:t>ポイント増となった。主な要因としては、消火栓設置数の増や広域消防職員の退職手当に係る負担金の増による常備消防費の増等が挙げられる。今後も補助金交付事業を精査し、補助金の適正化の取り組みに努める。</a:t>
          </a:r>
        </a:p>
      </xdr:txBody>
    </xdr:sp>
    <xdr:clientData/>
  </xdr:twoCellAnchor>
  <xdr:oneCellAnchor>
    <xdr:from>
      <xdr:col>62</xdr:col>
      <xdr:colOff>6350</xdr:colOff>
      <xdr:row>29</xdr:row>
      <xdr:rowOff>107950</xdr:rowOff>
    </xdr:from>
    <xdr:ext cx="298543" cy="225703"/>
    <xdr:sp macro="" textlink="">
      <xdr:nvSpPr>
        <xdr:cNvPr id="287" name="テキスト ボックス 286"/>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88" name="直線コネクタ 287"/>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89" name="テキスト ボックス 288"/>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90" name="直線コネクタ 289"/>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99077</xdr:rowOff>
    </xdr:from>
    <xdr:ext cx="508000" cy="259045"/>
    <xdr:sp macro="" textlink="">
      <xdr:nvSpPr>
        <xdr:cNvPr id="291" name="テキスト ボックス 290"/>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92" name="直線コネクタ 291"/>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156227</xdr:rowOff>
    </xdr:from>
    <xdr:ext cx="508000" cy="259045"/>
    <xdr:sp macro="" textlink="">
      <xdr:nvSpPr>
        <xdr:cNvPr id="293" name="テキスト ボックス 292"/>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294" name="直線コネクタ 293"/>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41927</xdr:rowOff>
    </xdr:from>
    <xdr:ext cx="508000" cy="259045"/>
    <xdr:sp macro="" textlink="">
      <xdr:nvSpPr>
        <xdr:cNvPr id="295" name="テキスト ボックス 294"/>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296" name="直線コネクタ 295"/>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99077</xdr:rowOff>
    </xdr:from>
    <xdr:ext cx="508000" cy="259045"/>
    <xdr:sp macro="" textlink="">
      <xdr:nvSpPr>
        <xdr:cNvPr id="297" name="テキスト ボックス 296"/>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298" name="直線コネクタ 297"/>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299"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33</xdr:row>
      <xdr:rowOff>129286</xdr:rowOff>
    </xdr:from>
    <xdr:to>
      <xdr:col>82</xdr:col>
      <xdr:colOff>107950</xdr:colOff>
      <xdr:row>39</xdr:row>
      <xdr:rowOff>88138</xdr:rowOff>
    </xdr:to>
    <xdr:cxnSp macro="">
      <xdr:nvCxnSpPr>
        <xdr:cNvPr id="300" name="直線コネクタ 299"/>
        <xdr:cNvCxnSpPr/>
      </xdr:nvCxnSpPr>
      <xdr:spPr>
        <a:xfrm flipV="1">
          <a:off x="16510000" y="5787136"/>
          <a:ext cx="0" cy="9875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39</xdr:row>
      <xdr:rowOff>60215</xdr:rowOff>
    </xdr:from>
    <xdr:ext cx="762000" cy="259045"/>
    <xdr:sp macro="" textlink="">
      <xdr:nvSpPr>
        <xdr:cNvPr id="301" name="補助費等最小値テキスト"/>
        <xdr:cNvSpPr txBox="1"/>
      </xdr:nvSpPr>
      <xdr:spPr>
        <a:xfrm>
          <a:off x="16598900" y="67467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39</xdr:row>
      <xdr:rowOff>88138</xdr:rowOff>
    </xdr:from>
    <xdr:to>
      <xdr:col>82</xdr:col>
      <xdr:colOff>196850</xdr:colOff>
      <xdr:row>39</xdr:row>
      <xdr:rowOff>88138</xdr:rowOff>
    </xdr:to>
    <xdr:cxnSp macro="">
      <xdr:nvCxnSpPr>
        <xdr:cNvPr id="302" name="直線コネクタ 301"/>
        <xdr:cNvCxnSpPr/>
      </xdr:nvCxnSpPr>
      <xdr:spPr>
        <a:xfrm>
          <a:off x="16421100" y="67746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32</xdr:row>
      <xdr:rowOff>44213</xdr:rowOff>
    </xdr:from>
    <xdr:ext cx="762000" cy="259045"/>
    <xdr:sp macro="" textlink="">
      <xdr:nvSpPr>
        <xdr:cNvPr id="303" name="補助費等最大値テキスト"/>
        <xdr:cNvSpPr txBox="1"/>
      </xdr:nvSpPr>
      <xdr:spPr>
        <a:xfrm>
          <a:off x="16598900" y="5530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33</xdr:row>
      <xdr:rowOff>129286</xdr:rowOff>
    </xdr:from>
    <xdr:to>
      <xdr:col>82</xdr:col>
      <xdr:colOff>196850</xdr:colOff>
      <xdr:row>33</xdr:row>
      <xdr:rowOff>129286</xdr:rowOff>
    </xdr:to>
    <xdr:cxnSp macro="">
      <xdr:nvCxnSpPr>
        <xdr:cNvPr id="304" name="直線コネクタ 303"/>
        <xdr:cNvCxnSpPr/>
      </xdr:nvCxnSpPr>
      <xdr:spPr>
        <a:xfrm>
          <a:off x="16421100" y="5787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35</xdr:row>
      <xdr:rowOff>83566</xdr:rowOff>
    </xdr:from>
    <xdr:to>
      <xdr:col>82</xdr:col>
      <xdr:colOff>107950</xdr:colOff>
      <xdr:row>35</xdr:row>
      <xdr:rowOff>97282</xdr:rowOff>
    </xdr:to>
    <xdr:cxnSp macro="">
      <xdr:nvCxnSpPr>
        <xdr:cNvPr id="305" name="直線コネクタ 304"/>
        <xdr:cNvCxnSpPr/>
      </xdr:nvCxnSpPr>
      <xdr:spPr>
        <a:xfrm>
          <a:off x="15671800" y="6084316"/>
          <a:ext cx="8382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36</xdr:row>
      <xdr:rowOff>48277</xdr:rowOff>
    </xdr:from>
    <xdr:ext cx="762000" cy="259045"/>
    <xdr:sp macro="" textlink="">
      <xdr:nvSpPr>
        <xdr:cNvPr id="306" name="補助費等平均値テキスト"/>
        <xdr:cNvSpPr txBox="1"/>
      </xdr:nvSpPr>
      <xdr:spPr>
        <a:xfrm>
          <a:off x="16598900" y="62204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76200</xdr:rowOff>
    </xdr:from>
    <xdr:to>
      <xdr:col>82</xdr:col>
      <xdr:colOff>158750</xdr:colOff>
      <xdr:row>37</xdr:row>
      <xdr:rowOff>6350</xdr:rowOff>
    </xdr:to>
    <xdr:sp macro="" textlink="">
      <xdr:nvSpPr>
        <xdr:cNvPr id="307" name="フローチャート: 判断 306"/>
        <xdr:cNvSpPr/>
      </xdr:nvSpPr>
      <xdr:spPr>
        <a:xfrm>
          <a:off x="16459200" y="624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35</xdr:row>
      <xdr:rowOff>42418</xdr:rowOff>
    </xdr:from>
    <xdr:to>
      <xdr:col>78</xdr:col>
      <xdr:colOff>69850</xdr:colOff>
      <xdr:row>35</xdr:row>
      <xdr:rowOff>83566</xdr:rowOff>
    </xdr:to>
    <xdr:cxnSp macro="">
      <xdr:nvCxnSpPr>
        <xdr:cNvPr id="308" name="直線コネクタ 307"/>
        <xdr:cNvCxnSpPr/>
      </xdr:nvCxnSpPr>
      <xdr:spPr>
        <a:xfrm>
          <a:off x="14782800" y="6043168"/>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36</xdr:row>
      <xdr:rowOff>57912</xdr:rowOff>
    </xdr:from>
    <xdr:to>
      <xdr:col>78</xdr:col>
      <xdr:colOff>120650</xdr:colOff>
      <xdr:row>36</xdr:row>
      <xdr:rowOff>159512</xdr:rowOff>
    </xdr:to>
    <xdr:sp macro="" textlink="">
      <xdr:nvSpPr>
        <xdr:cNvPr id="309" name="フローチャート: 判断 308"/>
        <xdr:cNvSpPr/>
      </xdr:nvSpPr>
      <xdr:spPr>
        <a:xfrm>
          <a:off x="15621000" y="6230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36</xdr:row>
      <xdr:rowOff>144289</xdr:rowOff>
    </xdr:from>
    <xdr:ext cx="736600" cy="259045"/>
    <xdr:sp macro="" textlink="">
      <xdr:nvSpPr>
        <xdr:cNvPr id="310" name="テキスト ボックス 309"/>
        <xdr:cNvSpPr txBox="1"/>
      </xdr:nvSpPr>
      <xdr:spPr>
        <a:xfrm>
          <a:off x="15290800" y="63164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35</xdr:row>
      <xdr:rowOff>42418</xdr:rowOff>
    </xdr:from>
    <xdr:to>
      <xdr:col>73</xdr:col>
      <xdr:colOff>180975</xdr:colOff>
      <xdr:row>35</xdr:row>
      <xdr:rowOff>60706</xdr:rowOff>
    </xdr:to>
    <xdr:cxnSp macro="">
      <xdr:nvCxnSpPr>
        <xdr:cNvPr id="311" name="直線コネクタ 310"/>
        <xdr:cNvCxnSpPr/>
      </xdr:nvCxnSpPr>
      <xdr:spPr>
        <a:xfrm flipV="1">
          <a:off x="13893800" y="6043168"/>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36</xdr:row>
      <xdr:rowOff>53340</xdr:rowOff>
    </xdr:from>
    <xdr:to>
      <xdr:col>74</xdr:col>
      <xdr:colOff>31750</xdr:colOff>
      <xdr:row>36</xdr:row>
      <xdr:rowOff>154940</xdr:rowOff>
    </xdr:to>
    <xdr:sp macro="" textlink="">
      <xdr:nvSpPr>
        <xdr:cNvPr id="312" name="フローチャート: 判断 311"/>
        <xdr:cNvSpPr/>
      </xdr:nvSpPr>
      <xdr:spPr>
        <a:xfrm>
          <a:off x="14732000" y="6225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36</xdr:row>
      <xdr:rowOff>139717</xdr:rowOff>
    </xdr:from>
    <xdr:ext cx="762000" cy="259045"/>
    <xdr:sp macro="" textlink="">
      <xdr:nvSpPr>
        <xdr:cNvPr id="313" name="テキスト ボックス 312"/>
        <xdr:cNvSpPr txBox="1"/>
      </xdr:nvSpPr>
      <xdr:spPr>
        <a:xfrm>
          <a:off x="14401800" y="6311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35</xdr:row>
      <xdr:rowOff>51562</xdr:rowOff>
    </xdr:from>
    <xdr:to>
      <xdr:col>69</xdr:col>
      <xdr:colOff>92075</xdr:colOff>
      <xdr:row>35</xdr:row>
      <xdr:rowOff>60706</xdr:rowOff>
    </xdr:to>
    <xdr:cxnSp macro="">
      <xdr:nvCxnSpPr>
        <xdr:cNvPr id="314" name="直線コネクタ 313"/>
        <xdr:cNvCxnSpPr/>
      </xdr:nvCxnSpPr>
      <xdr:spPr>
        <a:xfrm>
          <a:off x="13004800" y="6052312"/>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48768</xdr:rowOff>
    </xdr:from>
    <xdr:to>
      <xdr:col>69</xdr:col>
      <xdr:colOff>142875</xdr:colOff>
      <xdr:row>36</xdr:row>
      <xdr:rowOff>150368</xdr:rowOff>
    </xdr:to>
    <xdr:sp macro="" textlink="">
      <xdr:nvSpPr>
        <xdr:cNvPr id="315" name="フローチャート: 判断 314"/>
        <xdr:cNvSpPr/>
      </xdr:nvSpPr>
      <xdr:spPr>
        <a:xfrm>
          <a:off x="13843000" y="6220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36</xdr:row>
      <xdr:rowOff>135145</xdr:rowOff>
    </xdr:from>
    <xdr:ext cx="762000" cy="259045"/>
    <xdr:sp macro="" textlink="">
      <xdr:nvSpPr>
        <xdr:cNvPr id="316" name="テキスト ボックス 315"/>
        <xdr:cNvSpPr txBox="1"/>
      </xdr:nvSpPr>
      <xdr:spPr>
        <a:xfrm>
          <a:off x="13512800" y="6307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35</xdr:row>
      <xdr:rowOff>156210</xdr:rowOff>
    </xdr:from>
    <xdr:to>
      <xdr:col>65</xdr:col>
      <xdr:colOff>53975</xdr:colOff>
      <xdr:row>36</xdr:row>
      <xdr:rowOff>86360</xdr:rowOff>
    </xdr:to>
    <xdr:sp macro="" textlink="">
      <xdr:nvSpPr>
        <xdr:cNvPr id="317" name="フローチャート: 判断 316"/>
        <xdr:cNvSpPr/>
      </xdr:nvSpPr>
      <xdr:spPr>
        <a:xfrm>
          <a:off x="12954000" y="6156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36</xdr:row>
      <xdr:rowOff>71137</xdr:rowOff>
    </xdr:from>
    <xdr:ext cx="762000" cy="259045"/>
    <xdr:sp macro="" textlink="">
      <xdr:nvSpPr>
        <xdr:cNvPr id="318" name="テキスト ボックス 317"/>
        <xdr:cNvSpPr txBox="1"/>
      </xdr:nvSpPr>
      <xdr:spPr>
        <a:xfrm>
          <a:off x="12623800" y="6243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19" name="テキスト ボックス 318"/>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20" name="テキスト ボックス 319"/>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21" name="テキスト ボックス 320"/>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22" name="テキスト ボックス 321"/>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3" name="テキスト ボックス 322"/>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35</xdr:row>
      <xdr:rowOff>46482</xdr:rowOff>
    </xdr:from>
    <xdr:to>
      <xdr:col>82</xdr:col>
      <xdr:colOff>158750</xdr:colOff>
      <xdr:row>35</xdr:row>
      <xdr:rowOff>148082</xdr:rowOff>
    </xdr:to>
    <xdr:sp macro="" textlink="">
      <xdr:nvSpPr>
        <xdr:cNvPr id="324" name="楕円 323"/>
        <xdr:cNvSpPr/>
      </xdr:nvSpPr>
      <xdr:spPr>
        <a:xfrm>
          <a:off x="16459200" y="60472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34</xdr:row>
      <xdr:rowOff>63009</xdr:rowOff>
    </xdr:from>
    <xdr:ext cx="762000" cy="259045"/>
    <xdr:sp macro="" textlink="">
      <xdr:nvSpPr>
        <xdr:cNvPr id="325" name="補助費等該当値テキスト"/>
        <xdr:cNvSpPr txBox="1"/>
      </xdr:nvSpPr>
      <xdr:spPr>
        <a:xfrm>
          <a:off x="16598900" y="58923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35</xdr:row>
      <xdr:rowOff>32766</xdr:rowOff>
    </xdr:from>
    <xdr:to>
      <xdr:col>78</xdr:col>
      <xdr:colOff>120650</xdr:colOff>
      <xdr:row>35</xdr:row>
      <xdr:rowOff>134366</xdr:rowOff>
    </xdr:to>
    <xdr:sp macro="" textlink="">
      <xdr:nvSpPr>
        <xdr:cNvPr id="326" name="楕円 325"/>
        <xdr:cNvSpPr/>
      </xdr:nvSpPr>
      <xdr:spPr>
        <a:xfrm>
          <a:off x="15621000" y="60335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33</xdr:row>
      <xdr:rowOff>144543</xdr:rowOff>
    </xdr:from>
    <xdr:ext cx="736600" cy="259045"/>
    <xdr:sp macro="" textlink="">
      <xdr:nvSpPr>
        <xdr:cNvPr id="327" name="テキスト ボックス 326"/>
        <xdr:cNvSpPr txBox="1"/>
      </xdr:nvSpPr>
      <xdr:spPr>
        <a:xfrm>
          <a:off x="15290800" y="58023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34</xdr:row>
      <xdr:rowOff>163068</xdr:rowOff>
    </xdr:from>
    <xdr:to>
      <xdr:col>74</xdr:col>
      <xdr:colOff>31750</xdr:colOff>
      <xdr:row>35</xdr:row>
      <xdr:rowOff>93218</xdr:rowOff>
    </xdr:to>
    <xdr:sp macro="" textlink="">
      <xdr:nvSpPr>
        <xdr:cNvPr id="328" name="楕円 327"/>
        <xdr:cNvSpPr/>
      </xdr:nvSpPr>
      <xdr:spPr>
        <a:xfrm>
          <a:off x="14732000" y="59923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33</xdr:row>
      <xdr:rowOff>103395</xdr:rowOff>
    </xdr:from>
    <xdr:ext cx="762000" cy="259045"/>
    <xdr:sp macro="" textlink="">
      <xdr:nvSpPr>
        <xdr:cNvPr id="329" name="テキスト ボックス 328"/>
        <xdr:cNvSpPr txBox="1"/>
      </xdr:nvSpPr>
      <xdr:spPr>
        <a:xfrm>
          <a:off x="14401800" y="57612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35</xdr:row>
      <xdr:rowOff>9906</xdr:rowOff>
    </xdr:from>
    <xdr:to>
      <xdr:col>69</xdr:col>
      <xdr:colOff>142875</xdr:colOff>
      <xdr:row>35</xdr:row>
      <xdr:rowOff>111506</xdr:rowOff>
    </xdr:to>
    <xdr:sp macro="" textlink="">
      <xdr:nvSpPr>
        <xdr:cNvPr id="330" name="楕円 329"/>
        <xdr:cNvSpPr/>
      </xdr:nvSpPr>
      <xdr:spPr>
        <a:xfrm>
          <a:off x="13843000" y="60106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33</xdr:row>
      <xdr:rowOff>121683</xdr:rowOff>
    </xdr:from>
    <xdr:ext cx="762000" cy="259045"/>
    <xdr:sp macro="" textlink="">
      <xdr:nvSpPr>
        <xdr:cNvPr id="331" name="テキスト ボックス 330"/>
        <xdr:cNvSpPr txBox="1"/>
      </xdr:nvSpPr>
      <xdr:spPr>
        <a:xfrm>
          <a:off x="13512800" y="5779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35</xdr:row>
      <xdr:rowOff>762</xdr:rowOff>
    </xdr:from>
    <xdr:to>
      <xdr:col>65</xdr:col>
      <xdr:colOff>53975</xdr:colOff>
      <xdr:row>35</xdr:row>
      <xdr:rowOff>102362</xdr:rowOff>
    </xdr:to>
    <xdr:sp macro="" textlink="">
      <xdr:nvSpPr>
        <xdr:cNvPr id="332" name="楕円 331"/>
        <xdr:cNvSpPr/>
      </xdr:nvSpPr>
      <xdr:spPr>
        <a:xfrm>
          <a:off x="12954000" y="60015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33</xdr:row>
      <xdr:rowOff>112539</xdr:rowOff>
    </xdr:from>
    <xdr:ext cx="762000" cy="259045"/>
    <xdr:sp macro="" textlink="">
      <xdr:nvSpPr>
        <xdr:cNvPr id="333" name="テキスト ボックス 332"/>
        <xdr:cNvSpPr txBox="1"/>
      </xdr:nvSpPr>
      <xdr:spPr>
        <a:xfrm>
          <a:off x="12623800" y="57703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4" name="正方形/長方形 333"/>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35" name="正方形/長方形 334"/>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36" name="正方形/長方形 335"/>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37" name="正方形/長方形 336"/>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38" name="正方形/長方形 337"/>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39" name="正方形/長方形 338"/>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40" name="正方形/長方形 339"/>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41" name="正方形/長方形 340"/>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2" name="正方形/長方形 341"/>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3" name="正方形/長方形 342"/>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4" name="テキスト ボックス 343"/>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公債費に係る経常収支比率は前年度比</a:t>
          </a:r>
          <a:r>
            <a:rPr kumimoji="1" lang="en-US" altLang="ja-JP" sz="1300">
              <a:latin typeface="ＭＳ Ｐゴシック" panose="020B0600070205080204" pitchFamily="50" charset="-128"/>
              <a:ea typeface="ＭＳ Ｐゴシック" panose="020B0600070205080204" pitchFamily="50" charset="-128"/>
            </a:rPr>
            <a:t>0.3</a:t>
          </a:r>
          <a:r>
            <a:rPr kumimoji="1" lang="ja-JP" altLang="en-US" sz="1300">
              <a:latin typeface="ＭＳ Ｐゴシック" panose="020B0600070205080204" pitchFamily="50" charset="-128"/>
              <a:ea typeface="ＭＳ Ｐゴシック" panose="020B0600070205080204" pitchFamily="50" charset="-128"/>
            </a:rPr>
            <a:t>ポイント減となったが、類似団体平均を上回っている。これは合併特例債の償還終了に伴う減があるものの、過疎対策事業債の償還額が増となったことによるもので、依然として経常一般財源に占める割合は高い。今後も交付税算入の面で有利な地方債の活用を基本とし、普通建設事業の精査、繰上償還等の検討により借入額の抑制に努める。</a:t>
          </a:r>
        </a:p>
      </xdr:txBody>
    </xdr:sp>
    <xdr:clientData/>
  </xdr:twoCellAnchor>
  <xdr:oneCellAnchor>
    <xdr:from>
      <xdr:col>3</xdr:col>
      <xdr:colOff>123825</xdr:colOff>
      <xdr:row>69</xdr:row>
      <xdr:rowOff>107950</xdr:rowOff>
    </xdr:from>
    <xdr:ext cx="298543" cy="225703"/>
    <xdr:sp macro="" textlink="">
      <xdr:nvSpPr>
        <xdr:cNvPr id="345" name="テキスト ボックス 344"/>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46" name="直線コネクタ 345"/>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47" name="テキスト ボックス 346"/>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146050</xdr:rowOff>
    </xdr:from>
    <xdr:to>
      <xdr:col>26</xdr:col>
      <xdr:colOff>184150</xdr:colOff>
      <xdr:row>81</xdr:row>
      <xdr:rowOff>146050</xdr:rowOff>
    </xdr:to>
    <xdr:cxnSp macro="">
      <xdr:nvCxnSpPr>
        <xdr:cNvPr id="348" name="直線コネクタ 347"/>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3827</xdr:rowOff>
    </xdr:from>
    <xdr:ext cx="508000" cy="259045"/>
    <xdr:sp macro="" textlink="">
      <xdr:nvSpPr>
        <xdr:cNvPr id="349" name="テキスト ボックス 348"/>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79</xdr:row>
      <xdr:rowOff>107950</xdr:rowOff>
    </xdr:from>
    <xdr:to>
      <xdr:col>26</xdr:col>
      <xdr:colOff>184150</xdr:colOff>
      <xdr:row>79</xdr:row>
      <xdr:rowOff>107950</xdr:rowOff>
    </xdr:to>
    <xdr:cxnSp macro="">
      <xdr:nvCxnSpPr>
        <xdr:cNvPr id="350" name="直線コネクタ 349"/>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78</xdr:row>
      <xdr:rowOff>137177</xdr:rowOff>
    </xdr:from>
    <xdr:ext cx="508000" cy="259045"/>
    <xdr:sp macro="" textlink="">
      <xdr:nvSpPr>
        <xdr:cNvPr id="351" name="テキスト ボックス 350"/>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77</xdr:row>
      <xdr:rowOff>69850</xdr:rowOff>
    </xdr:from>
    <xdr:to>
      <xdr:col>26</xdr:col>
      <xdr:colOff>184150</xdr:colOff>
      <xdr:row>77</xdr:row>
      <xdr:rowOff>69850</xdr:rowOff>
    </xdr:to>
    <xdr:cxnSp macro="">
      <xdr:nvCxnSpPr>
        <xdr:cNvPr id="352" name="直線コネクタ 351"/>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76</xdr:row>
      <xdr:rowOff>99077</xdr:rowOff>
    </xdr:from>
    <xdr:ext cx="508000" cy="259045"/>
    <xdr:sp macro="" textlink="">
      <xdr:nvSpPr>
        <xdr:cNvPr id="353" name="テキスト ボックス 352"/>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75</xdr:row>
      <xdr:rowOff>31750</xdr:rowOff>
    </xdr:from>
    <xdr:to>
      <xdr:col>26</xdr:col>
      <xdr:colOff>184150</xdr:colOff>
      <xdr:row>75</xdr:row>
      <xdr:rowOff>31750</xdr:rowOff>
    </xdr:to>
    <xdr:cxnSp macro="">
      <xdr:nvCxnSpPr>
        <xdr:cNvPr id="354" name="直線コネクタ 353"/>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74</xdr:row>
      <xdr:rowOff>60977</xdr:rowOff>
    </xdr:from>
    <xdr:ext cx="508000" cy="259045"/>
    <xdr:sp macro="" textlink="">
      <xdr:nvSpPr>
        <xdr:cNvPr id="355" name="テキスト ボックス 354"/>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165100</xdr:rowOff>
    </xdr:from>
    <xdr:to>
      <xdr:col>26</xdr:col>
      <xdr:colOff>184150</xdr:colOff>
      <xdr:row>72</xdr:row>
      <xdr:rowOff>165100</xdr:rowOff>
    </xdr:to>
    <xdr:cxnSp macro="">
      <xdr:nvCxnSpPr>
        <xdr:cNvPr id="356" name="直線コネクタ 355"/>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22877</xdr:rowOff>
    </xdr:from>
    <xdr:ext cx="508000" cy="259045"/>
    <xdr:sp macro="" textlink="">
      <xdr:nvSpPr>
        <xdr:cNvPr id="357" name="テキスト ボックス 356"/>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58" name="直線コネクタ 357"/>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69</xdr:row>
      <xdr:rowOff>156227</xdr:rowOff>
    </xdr:from>
    <xdr:ext cx="508000" cy="259045"/>
    <xdr:sp macro="" textlink="">
      <xdr:nvSpPr>
        <xdr:cNvPr id="359" name="テキスト ボックス 358"/>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84</xdr:row>
      <xdr:rowOff>12700</xdr:rowOff>
    </xdr:to>
    <xdr:sp macro="" textlink="">
      <xdr:nvSpPr>
        <xdr:cNvPr id="360"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72</xdr:row>
      <xdr:rowOff>127000</xdr:rowOff>
    </xdr:from>
    <xdr:to>
      <xdr:col>24</xdr:col>
      <xdr:colOff>25400</xdr:colOff>
      <xdr:row>82</xdr:row>
      <xdr:rowOff>12700</xdr:rowOff>
    </xdr:to>
    <xdr:cxnSp macro="">
      <xdr:nvCxnSpPr>
        <xdr:cNvPr id="361" name="直線コネクタ 360"/>
        <xdr:cNvCxnSpPr/>
      </xdr:nvCxnSpPr>
      <xdr:spPr>
        <a:xfrm flipV="1">
          <a:off x="4826000" y="12471400"/>
          <a:ext cx="0" cy="1600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81</xdr:row>
      <xdr:rowOff>156227</xdr:rowOff>
    </xdr:from>
    <xdr:ext cx="762000" cy="259045"/>
    <xdr:sp macro="" textlink="">
      <xdr:nvSpPr>
        <xdr:cNvPr id="362" name="公債費最小値テキスト"/>
        <xdr:cNvSpPr txBox="1"/>
      </xdr:nvSpPr>
      <xdr:spPr>
        <a:xfrm>
          <a:off x="4914900" y="1404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82</xdr:row>
      <xdr:rowOff>12700</xdr:rowOff>
    </xdr:from>
    <xdr:to>
      <xdr:col>24</xdr:col>
      <xdr:colOff>114300</xdr:colOff>
      <xdr:row>82</xdr:row>
      <xdr:rowOff>12700</xdr:rowOff>
    </xdr:to>
    <xdr:cxnSp macro="">
      <xdr:nvCxnSpPr>
        <xdr:cNvPr id="363" name="直線コネクタ 362"/>
        <xdr:cNvCxnSpPr/>
      </xdr:nvCxnSpPr>
      <xdr:spPr>
        <a:xfrm>
          <a:off x="4737100" y="14071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41927</xdr:rowOff>
    </xdr:from>
    <xdr:ext cx="762000" cy="259045"/>
    <xdr:sp macro="" textlink="">
      <xdr:nvSpPr>
        <xdr:cNvPr id="364" name="公債費最大値テキスト"/>
        <xdr:cNvSpPr txBox="1"/>
      </xdr:nvSpPr>
      <xdr:spPr>
        <a:xfrm>
          <a:off x="4914900" y="1221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72</xdr:row>
      <xdr:rowOff>127000</xdr:rowOff>
    </xdr:from>
    <xdr:to>
      <xdr:col>24</xdr:col>
      <xdr:colOff>114300</xdr:colOff>
      <xdr:row>72</xdr:row>
      <xdr:rowOff>127000</xdr:rowOff>
    </xdr:to>
    <xdr:cxnSp macro="">
      <xdr:nvCxnSpPr>
        <xdr:cNvPr id="365" name="直線コネクタ 364"/>
        <xdr:cNvCxnSpPr/>
      </xdr:nvCxnSpPr>
      <xdr:spPr>
        <a:xfrm>
          <a:off x="4737100" y="12471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78</xdr:row>
      <xdr:rowOff>139700</xdr:rowOff>
    </xdr:from>
    <xdr:to>
      <xdr:col>24</xdr:col>
      <xdr:colOff>25400</xdr:colOff>
      <xdr:row>79</xdr:row>
      <xdr:rowOff>6350</xdr:rowOff>
    </xdr:to>
    <xdr:cxnSp macro="">
      <xdr:nvCxnSpPr>
        <xdr:cNvPr id="366" name="直線コネクタ 365"/>
        <xdr:cNvCxnSpPr/>
      </xdr:nvCxnSpPr>
      <xdr:spPr>
        <a:xfrm flipV="1">
          <a:off x="3987800" y="1351280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124477</xdr:rowOff>
    </xdr:from>
    <xdr:ext cx="762000" cy="259045"/>
    <xdr:sp macro="" textlink="">
      <xdr:nvSpPr>
        <xdr:cNvPr id="367" name="公債費平均値テキスト"/>
        <xdr:cNvSpPr txBox="1"/>
      </xdr:nvSpPr>
      <xdr:spPr>
        <a:xfrm>
          <a:off x="4914900" y="131546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77</xdr:row>
      <xdr:rowOff>107950</xdr:rowOff>
    </xdr:from>
    <xdr:to>
      <xdr:col>24</xdr:col>
      <xdr:colOff>76200</xdr:colOff>
      <xdr:row>78</xdr:row>
      <xdr:rowOff>38100</xdr:rowOff>
    </xdr:to>
    <xdr:sp macro="" textlink="">
      <xdr:nvSpPr>
        <xdr:cNvPr id="368" name="フローチャート: 判断 367"/>
        <xdr:cNvSpPr/>
      </xdr:nvSpPr>
      <xdr:spPr>
        <a:xfrm>
          <a:off x="4775200" y="13309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78</xdr:row>
      <xdr:rowOff>76200</xdr:rowOff>
    </xdr:from>
    <xdr:to>
      <xdr:col>19</xdr:col>
      <xdr:colOff>187325</xdr:colOff>
      <xdr:row>79</xdr:row>
      <xdr:rowOff>6350</xdr:rowOff>
    </xdr:to>
    <xdr:cxnSp macro="">
      <xdr:nvCxnSpPr>
        <xdr:cNvPr id="369" name="直線コネクタ 368"/>
        <xdr:cNvCxnSpPr/>
      </xdr:nvCxnSpPr>
      <xdr:spPr>
        <a:xfrm>
          <a:off x="3098800" y="13449300"/>
          <a:ext cx="889000" cy="101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77</xdr:row>
      <xdr:rowOff>133350</xdr:rowOff>
    </xdr:from>
    <xdr:to>
      <xdr:col>20</xdr:col>
      <xdr:colOff>38100</xdr:colOff>
      <xdr:row>78</xdr:row>
      <xdr:rowOff>63500</xdr:rowOff>
    </xdr:to>
    <xdr:sp macro="" textlink="">
      <xdr:nvSpPr>
        <xdr:cNvPr id="370" name="フローチャート: 判断 369"/>
        <xdr:cNvSpPr/>
      </xdr:nvSpPr>
      <xdr:spPr>
        <a:xfrm>
          <a:off x="3937000" y="1333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76</xdr:row>
      <xdr:rowOff>73677</xdr:rowOff>
    </xdr:from>
    <xdr:ext cx="736600" cy="259045"/>
    <xdr:sp macro="" textlink="">
      <xdr:nvSpPr>
        <xdr:cNvPr id="371" name="テキスト ボックス 370"/>
        <xdr:cNvSpPr txBox="1"/>
      </xdr:nvSpPr>
      <xdr:spPr>
        <a:xfrm>
          <a:off x="3606800" y="13103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78</xdr:row>
      <xdr:rowOff>76200</xdr:rowOff>
    </xdr:from>
    <xdr:to>
      <xdr:col>15</xdr:col>
      <xdr:colOff>98425</xdr:colOff>
      <xdr:row>78</xdr:row>
      <xdr:rowOff>139700</xdr:rowOff>
    </xdr:to>
    <xdr:cxnSp macro="">
      <xdr:nvCxnSpPr>
        <xdr:cNvPr id="372" name="直線コネクタ 371"/>
        <xdr:cNvCxnSpPr/>
      </xdr:nvCxnSpPr>
      <xdr:spPr>
        <a:xfrm flipV="1">
          <a:off x="2209800" y="13449300"/>
          <a:ext cx="8890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77</xdr:row>
      <xdr:rowOff>57150</xdr:rowOff>
    </xdr:from>
    <xdr:to>
      <xdr:col>15</xdr:col>
      <xdr:colOff>149225</xdr:colOff>
      <xdr:row>77</xdr:row>
      <xdr:rowOff>158750</xdr:rowOff>
    </xdr:to>
    <xdr:sp macro="" textlink="">
      <xdr:nvSpPr>
        <xdr:cNvPr id="373" name="フローチャート: 判断 372"/>
        <xdr:cNvSpPr/>
      </xdr:nvSpPr>
      <xdr:spPr>
        <a:xfrm>
          <a:off x="3048000" y="1325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75</xdr:row>
      <xdr:rowOff>168927</xdr:rowOff>
    </xdr:from>
    <xdr:ext cx="762000" cy="259045"/>
    <xdr:sp macro="" textlink="">
      <xdr:nvSpPr>
        <xdr:cNvPr id="374" name="テキスト ボックス 373"/>
        <xdr:cNvSpPr txBox="1"/>
      </xdr:nvSpPr>
      <xdr:spPr>
        <a:xfrm>
          <a:off x="2717800" y="1302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78</xdr:row>
      <xdr:rowOff>139700</xdr:rowOff>
    </xdr:from>
    <xdr:to>
      <xdr:col>11</xdr:col>
      <xdr:colOff>9525</xdr:colOff>
      <xdr:row>79</xdr:row>
      <xdr:rowOff>107950</xdr:rowOff>
    </xdr:to>
    <xdr:cxnSp macro="">
      <xdr:nvCxnSpPr>
        <xdr:cNvPr id="375" name="直線コネクタ 374"/>
        <xdr:cNvCxnSpPr/>
      </xdr:nvCxnSpPr>
      <xdr:spPr>
        <a:xfrm flipV="1">
          <a:off x="1320800" y="13512800"/>
          <a:ext cx="889000" cy="139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77</xdr:row>
      <xdr:rowOff>44450</xdr:rowOff>
    </xdr:from>
    <xdr:to>
      <xdr:col>11</xdr:col>
      <xdr:colOff>60325</xdr:colOff>
      <xdr:row>77</xdr:row>
      <xdr:rowOff>146050</xdr:rowOff>
    </xdr:to>
    <xdr:sp macro="" textlink="">
      <xdr:nvSpPr>
        <xdr:cNvPr id="376" name="フローチャート: 判断 375"/>
        <xdr:cNvSpPr/>
      </xdr:nvSpPr>
      <xdr:spPr>
        <a:xfrm>
          <a:off x="2159000" y="13246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75</xdr:row>
      <xdr:rowOff>156227</xdr:rowOff>
    </xdr:from>
    <xdr:ext cx="762000" cy="259045"/>
    <xdr:sp macro="" textlink="">
      <xdr:nvSpPr>
        <xdr:cNvPr id="377" name="テキスト ボックス 376"/>
        <xdr:cNvSpPr txBox="1"/>
      </xdr:nvSpPr>
      <xdr:spPr>
        <a:xfrm>
          <a:off x="1828800" y="1301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77</xdr:row>
      <xdr:rowOff>44450</xdr:rowOff>
    </xdr:from>
    <xdr:to>
      <xdr:col>6</xdr:col>
      <xdr:colOff>171450</xdr:colOff>
      <xdr:row>77</xdr:row>
      <xdr:rowOff>146050</xdr:rowOff>
    </xdr:to>
    <xdr:sp macro="" textlink="">
      <xdr:nvSpPr>
        <xdr:cNvPr id="378" name="フローチャート: 判断 377"/>
        <xdr:cNvSpPr/>
      </xdr:nvSpPr>
      <xdr:spPr>
        <a:xfrm>
          <a:off x="1270000" y="13246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75</xdr:row>
      <xdr:rowOff>156227</xdr:rowOff>
    </xdr:from>
    <xdr:ext cx="762000" cy="259045"/>
    <xdr:sp macro="" textlink="">
      <xdr:nvSpPr>
        <xdr:cNvPr id="379" name="テキスト ボックス 378"/>
        <xdr:cNvSpPr txBox="1"/>
      </xdr:nvSpPr>
      <xdr:spPr>
        <a:xfrm>
          <a:off x="939800" y="1301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80" name="テキスト ボックス 379"/>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81" name="テキスト ボックス 380"/>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82" name="テキスト ボックス 381"/>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83" name="テキスト ボックス 382"/>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84" name="テキスト ボックス 383"/>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78</xdr:row>
      <xdr:rowOff>88900</xdr:rowOff>
    </xdr:from>
    <xdr:to>
      <xdr:col>24</xdr:col>
      <xdr:colOff>76200</xdr:colOff>
      <xdr:row>79</xdr:row>
      <xdr:rowOff>19050</xdr:rowOff>
    </xdr:to>
    <xdr:sp macro="" textlink="">
      <xdr:nvSpPr>
        <xdr:cNvPr id="385" name="楕円 384"/>
        <xdr:cNvSpPr/>
      </xdr:nvSpPr>
      <xdr:spPr>
        <a:xfrm>
          <a:off x="47752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78</xdr:row>
      <xdr:rowOff>60977</xdr:rowOff>
    </xdr:from>
    <xdr:ext cx="762000" cy="259045"/>
    <xdr:sp macro="" textlink="">
      <xdr:nvSpPr>
        <xdr:cNvPr id="386" name="公債費該当値テキスト"/>
        <xdr:cNvSpPr txBox="1"/>
      </xdr:nvSpPr>
      <xdr:spPr>
        <a:xfrm>
          <a:off x="4914900" y="1343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78</xdr:row>
      <xdr:rowOff>127000</xdr:rowOff>
    </xdr:from>
    <xdr:to>
      <xdr:col>20</xdr:col>
      <xdr:colOff>38100</xdr:colOff>
      <xdr:row>79</xdr:row>
      <xdr:rowOff>57150</xdr:rowOff>
    </xdr:to>
    <xdr:sp macro="" textlink="">
      <xdr:nvSpPr>
        <xdr:cNvPr id="387" name="楕円 386"/>
        <xdr:cNvSpPr/>
      </xdr:nvSpPr>
      <xdr:spPr>
        <a:xfrm>
          <a:off x="3937000" y="13500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79</xdr:row>
      <xdr:rowOff>41927</xdr:rowOff>
    </xdr:from>
    <xdr:ext cx="736600" cy="259045"/>
    <xdr:sp macro="" textlink="">
      <xdr:nvSpPr>
        <xdr:cNvPr id="388" name="テキスト ボックス 387"/>
        <xdr:cNvSpPr txBox="1"/>
      </xdr:nvSpPr>
      <xdr:spPr>
        <a:xfrm>
          <a:off x="3606800" y="13586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78</xdr:row>
      <xdr:rowOff>25400</xdr:rowOff>
    </xdr:from>
    <xdr:to>
      <xdr:col>15</xdr:col>
      <xdr:colOff>149225</xdr:colOff>
      <xdr:row>78</xdr:row>
      <xdr:rowOff>127000</xdr:rowOff>
    </xdr:to>
    <xdr:sp macro="" textlink="">
      <xdr:nvSpPr>
        <xdr:cNvPr id="389" name="楕円 388"/>
        <xdr:cNvSpPr/>
      </xdr:nvSpPr>
      <xdr:spPr>
        <a:xfrm>
          <a:off x="3048000" y="13398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78</xdr:row>
      <xdr:rowOff>111777</xdr:rowOff>
    </xdr:from>
    <xdr:ext cx="762000" cy="259045"/>
    <xdr:sp macro="" textlink="">
      <xdr:nvSpPr>
        <xdr:cNvPr id="390" name="テキスト ボックス 389"/>
        <xdr:cNvSpPr txBox="1"/>
      </xdr:nvSpPr>
      <xdr:spPr>
        <a:xfrm>
          <a:off x="2717800" y="1348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78</xdr:row>
      <xdr:rowOff>88900</xdr:rowOff>
    </xdr:from>
    <xdr:to>
      <xdr:col>11</xdr:col>
      <xdr:colOff>60325</xdr:colOff>
      <xdr:row>79</xdr:row>
      <xdr:rowOff>19050</xdr:rowOff>
    </xdr:to>
    <xdr:sp macro="" textlink="">
      <xdr:nvSpPr>
        <xdr:cNvPr id="391" name="楕円 390"/>
        <xdr:cNvSpPr/>
      </xdr:nvSpPr>
      <xdr:spPr>
        <a:xfrm>
          <a:off x="21590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79</xdr:row>
      <xdr:rowOff>3827</xdr:rowOff>
    </xdr:from>
    <xdr:ext cx="762000" cy="259045"/>
    <xdr:sp macro="" textlink="">
      <xdr:nvSpPr>
        <xdr:cNvPr id="392" name="テキスト ボックス 391"/>
        <xdr:cNvSpPr txBox="1"/>
      </xdr:nvSpPr>
      <xdr:spPr>
        <a:xfrm>
          <a:off x="1828800" y="13548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79</xdr:row>
      <xdr:rowOff>57150</xdr:rowOff>
    </xdr:from>
    <xdr:to>
      <xdr:col>6</xdr:col>
      <xdr:colOff>171450</xdr:colOff>
      <xdr:row>79</xdr:row>
      <xdr:rowOff>158750</xdr:rowOff>
    </xdr:to>
    <xdr:sp macro="" textlink="">
      <xdr:nvSpPr>
        <xdr:cNvPr id="393" name="楕円 392"/>
        <xdr:cNvSpPr/>
      </xdr:nvSpPr>
      <xdr:spPr>
        <a:xfrm>
          <a:off x="1270000" y="1360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79</xdr:row>
      <xdr:rowOff>143527</xdr:rowOff>
    </xdr:from>
    <xdr:ext cx="762000" cy="259045"/>
    <xdr:sp macro="" textlink="">
      <xdr:nvSpPr>
        <xdr:cNvPr id="394" name="テキスト ボックス 393"/>
        <xdr:cNvSpPr txBox="1"/>
      </xdr:nvSpPr>
      <xdr:spPr>
        <a:xfrm>
          <a:off x="939800" y="1368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95" name="正方形/長方形 394"/>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96" name="正方形/長方形 395"/>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397" name="正方形/長方形 396"/>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398" name="正方形/長方形 397"/>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399" name="正方形/長方形 398"/>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00" name="正方形/長方形 399"/>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01" name="正方形/長方形 400"/>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02" name="正方形/長方形 401"/>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3" name="正方形/長方形 402"/>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04" name="正方形/長方形 403"/>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05" name="テキスト ボックス 404"/>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公債費以外の経常収支比率は、前年度より</a:t>
          </a:r>
          <a:r>
            <a:rPr kumimoji="1" lang="en-US" altLang="ja-JP" sz="1300">
              <a:latin typeface="ＭＳ Ｐゴシック" panose="020B0600070205080204" pitchFamily="50" charset="-128"/>
              <a:ea typeface="ＭＳ Ｐゴシック" panose="020B0600070205080204" pitchFamily="50" charset="-128"/>
            </a:rPr>
            <a:t>1.2</a:t>
          </a:r>
          <a:r>
            <a:rPr kumimoji="1" lang="ja-JP" altLang="en-US" sz="1300">
              <a:latin typeface="ＭＳ Ｐゴシック" panose="020B0600070205080204" pitchFamily="50" charset="-128"/>
              <a:ea typeface="ＭＳ Ｐゴシック" panose="020B0600070205080204" pitchFamily="50" charset="-128"/>
            </a:rPr>
            <a:t>ポイント増となっており、類似団体平均より高い水準となっている。主な要因としては、子ども・子育て支援給付事業や子ども医療費助成事業の扶助費が増となったことが挙げられる。今後も事務事業の見直しによる経常的経費の抑制に努める。</a:t>
          </a:r>
        </a:p>
      </xdr:txBody>
    </xdr:sp>
    <xdr:clientData/>
  </xdr:twoCellAnchor>
  <xdr:oneCellAnchor>
    <xdr:from>
      <xdr:col>62</xdr:col>
      <xdr:colOff>6350</xdr:colOff>
      <xdr:row>69</xdr:row>
      <xdr:rowOff>107950</xdr:rowOff>
    </xdr:from>
    <xdr:ext cx="298543" cy="225703"/>
    <xdr:sp macro="" textlink="">
      <xdr:nvSpPr>
        <xdr:cNvPr id="406" name="テキスト ボックス 405"/>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07" name="直線コネクタ 406"/>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08" name="テキスト ボックス 407"/>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82</xdr:row>
      <xdr:rowOff>29029</xdr:rowOff>
    </xdr:from>
    <xdr:to>
      <xdr:col>85</xdr:col>
      <xdr:colOff>66675</xdr:colOff>
      <xdr:row>82</xdr:row>
      <xdr:rowOff>29029</xdr:rowOff>
    </xdr:to>
    <xdr:cxnSp macro="">
      <xdr:nvCxnSpPr>
        <xdr:cNvPr id="409" name="直線コネクタ 408"/>
        <xdr:cNvCxnSpPr/>
      </xdr:nvCxnSpPr>
      <xdr:spPr>
        <a:xfrm>
          <a:off x="12446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81</xdr:row>
      <xdr:rowOff>58256</xdr:rowOff>
    </xdr:from>
    <xdr:ext cx="508000" cy="259045"/>
    <xdr:sp macro="" textlink="">
      <xdr:nvSpPr>
        <xdr:cNvPr id="410" name="テキスト ボックス 409"/>
        <xdr:cNvSpPr txBox="1"/>
      </xdr:nvSpPr>
      <xdr:spPr>
        <a:xfrm>
          <a:off x="11938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80</xdr:row>
      <xdr:rowOff>45357</xdr:rowOff>
    </xdr:from>
    <xdr:to>
      <xdr:col>85</xdr:col>
      <xdr:colOff>66675</xdr:colOff>
      <xdr:row>80</xdr:row>
      <xdr:rowOff>45357</xdr:rowOff>
    </xdr:to>
    <xdr:cxnSp macro="">
      <xdr:nvCxnSpPr>
        <xdr:cNvPr id="411" name="直線コネクタ 410"/>
        <xdr:cNvCxnSpPr/>
      </xdr:nvCxnSpPr>
      <xdr:spPr>
        <a:xfrm>
          <a:off x="12446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79</xdr:row>
      <xdr:rowOff>74584</xdr:rowOff>
    </xdr:from>
    <xdr:ext cx="508000" cy="259045"/>
    <xdr:sp macro="" textlink="">
      <xdr:nvSpPr>
        <xdr:cNvPr id="412" name="テキスト ボックス 411"/>
        <xdr:cNvSpPr txBox="1"/>
      </xdr:nvSpPr>
      <xdr:spPr>
        <a:xfrm>
          <a:off x="11938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78</xdr:row>
      <xdr:rowOff>61686</xdr:rowOff>
    </xdr:from>
    <xdr:to>
      <xdr:col>85</xdr:col>
      <xdr:colOff>66675</xdr:colOff>
      <xdr:row>78</xdr:row>
      <xdr:rowOff>61686</xdr:rowOff>
    </xdr:to>
    <xdr:cxnSp macro="">
      <xdr:nvCxnSpPr>
        <xdr:cNvPr id="413" name="直線コネクタ 412"/>
        <xdr:cNvCxnSpPr/>
      </xdr:nvCxnSpPr>
      <xdr:spPr>
        <a:xfrm>
          <a:off x="12446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77</xdr:row>
      <xdr:rowOff>90913</xdr:rowOff>
    </xdr:from>
    <xdr:ext cx="508000" cy="259045"/>
    <xdr:sp macro="" textlink="">
      <xdr:nvSpPr>
        <xdr:cNvPr id="414" name="テキスト ボックス 413"/>
        <xdr:cNvSpPr txBox="1"/>
      </xdr:nvSpPr>
      <xdr:spPr>
        <a:xfrm>
          <a:off x="11938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76</xdr:row>
      <xdr:rowOff>78014</xdr:rowOff>
    </xdr:from>
    <xdr:to>
      <xdr:col>85</xdr:col>
      <xdr:colOff>66675</xdr:colOff>
      <xdr:row>76</xdr:row>
      <xdr:rowOff>78014</xdr:rowOff>
    </xdr:to>
    <xdr:cxnSp macro="">
      <xdr:nvCxnSpPr>
        <xdr:cNvPr id="415" name="直線コネクタ 414"/>
        <xdr:cNvCxnSpPr/>
      </xdr:nvCxnSpPr>
      <xdr:spPr>
        <a:xfrm>
          <a:off x="12446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75</xdr:row>
      <xdr:rowOff>107241</xdr:rowOff>
    </xdr:from>
    <xdr:ext cx="508000" cy="259045"/>
    <xdr:sp macro="" textlink="">
      <xdr:nvSpPr>
        <xdr:cNvPr id="416" name="テキスト ボックス 415"/>
        <xdr:cNvSpPr txBox="1"/>
      </xdr:nvSpPr>
      <xdr:spPr>
        <a:xfrm>
          <a:off x="11938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74</xdr:row>
      <xdr:rowOff>94343</xdr:rowOff>
    </xdr:from>
    <xdr:to>
      <xdr:col>85</xdr:col>
      <xdr:colOff>66675</xdr:colOff>
      <xdr:row>74</xdr:row>
      <xdr:rowOff>94343</xdr:rowOff>
    </xdr:to>
    <xdr:cxnSp macro="">
      <xdr:nvCxnSpPr>
        <xdr:cNvPr id="417" name="直線コネクタ 416"/>
        <xdr:cNvCxnSpPr/>
      </xdr:nvCxnSpPr>
      <xdr:spPr>
        <a:xfrm>
          <a:off x="12446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73</xdr:row>
      <xdr:rowOff>123570</xdr:rowOff>
    </xdr:from>
    <xdr:ext cx="508000" cy="259045"/>
    <xdr:sp macro="" textlink="">
      <xdr:nvSpPr>
        <xdr:cNvPr id="418" name="テキスト ボックス 417"/>
        <xdr:cNvSpPr txBox="1"/>
      </xdr:nvSpPr>
      <xdr:spPr>
        <a:xfrm>
          <a:off x="11938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72</xdr:row>
      <xdr:rowOff>110672</xdr:rowOff>
    </xdr:from>
    <xdr:to>
      <xdr:col>85</xdr:col>
      <xdr:colOff>66675</xdr:colOff>
      <xdr:row>72</xdr:row>
      <xdr:rowOff>110672</xdr:rowOff>
    </xdr:to>
    <xdr:cxnSp macro="">
      <xdr:nvCxnSpPr>
        <xdr:cNvPr id="419" name="直線コネクタ 418"/>
        <xdr:cNvCxnSpPr/>
      </xdr:nvCxnSpPr>
      <xdr:spPr>
        <a:xfrm>
          <a:off x="12446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71</xdr:row>
      <xdr:rowOff>139899</xdr:rowOff>
    </xdr:from>
    <xdr:ext cx="508000" cy="259045"/>
    <xdr:sp macro="" textlink="">
      <xdr:nvSpPr>
        <xdr:cNvPr id="420" name="テキスト ボックス 419"/>
        <xdr:cNvSpPr txBox="1"/>
      </xdr:nvSpPr>
      <xdr:spPr>
        <a:xfrm>
          <a:off x="11938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21" name="直線コネクタ 420"/>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22" name="テキスト ボックス 421"/>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23"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73</xdr:row>
      <xdr:rowOff>76381</xdr:rowOff>
    </xdr:from>
    <xdr:to>
      <xdr:col>82</xdr:col>
      <xdr:colOff>107950</xdr:colOff>
      <xdr:row>80</xdr:row>
      <xdr:rowOff>136798</xdr:rowOff>
    </xdr:to>
    <xdr:cxnSp macro="">
      <xdr:nvCxnSpPr>
        <xdr:cNvPr id="424" name="直線コネクタ 423"/>
        <xdr:cNvCxnSpPr/>
      </xdr:nvCxnSpPr>
      <xdr:spPr>
        <a:xfrm flipV="1">
          <a:off x="16510000" y="12592231"/>
          <a:ext cx="0" cy="126056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80</xdr:row>
      <xdr:rowOff>108875</xdr:rowOff>
    </xdr:from>
    <xdr:ext cx="762000" cy="259045"/>
    <xdr:sp macro="" textlink="">
      <xdr:nvSpPr>
        <xdr:cNvPr id="425" name="公債費以外最小値テキスト"/>
        <xdr:cNvSpPr txBox="1"/>
      </xdr:nvSpPr>
      <xdr:spPr>
        <a:xfrm>
          <a:off x="16598900" y="138248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80</xdr:row>
      <xdr:rowOff>136798</xdr:rowOff>
    </xdr:from>
    <xdr:to>
      <xdr:col>82</xdr:col>
      <xdr:colOff>196850</xdr:colOff>
      <xdr:row>80</xdr:row>
      <xdr:rowOff>136798</xdr:rowOff>
    </xdr:to>
    <xdr:cxnSp macro="">
      <xdr:nvCxnSpPr>
        <xdr:cNvPr id="426" name="直線コネクタ 425"/>
        <xdr:cNvCxnSpPr/>
      </xdr:nvCxnSpPr>
      <xdr:spPr>
        <a:xfrm>
          <a:off x="16421100" y="138527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71</xdr:row>
      <xdr:rowOff>162758</xdr:rowOff>
    </xdr:from>
    <xdr:ext cx="762000" cy="259045"/>
    <xdr:sp macro="" textlink="">
      <xdr:nvSpPr>
        <xdr:cNvPr id="427" name="公債費以外最大値テキスト"/>
        <xdr:cNvSpPr txBox="1"/>
      </xdr:nvSpPr>
      <xdr:spPr>
        <a:xfrm>
          <a:off x="16598900" y="123357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73</xdr:row>
      <xdr:rowOff>76381</xdr:rowOff>
    </xdr:from>
    <xdr:to>
      <xdr:col>82</xdr:col>
      <xdr:colOff>196850</xdr:colOff>
      <xdr:row>73</xdr:row>
      <xdr:rowOff>76381</xdr:rowOff>
    </xdr:to>
    <xdr:cxnSp macro="">
      <xdr:nvCxnSpPr>
        <xdr:cNvPr id="428" name="直線コネクタ 427"/>
        <xdr:cNvCxnSpPr/>
      </xdr:nvCxnSpPr>
      <xdr:spPr>
        <a:xfrm>
          <a:off x="16421100" y="125922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75</xdr:row>
      <xdr:rowOff>144962</xdr:rowOff>
    </xdr:from>
    <xdr:to>
      <xdr:col>82</xdr:col>
      <xdr:colOff>107950</xdr:colOff>
      <xdr:row>76</xdr:row>
      <xdr:rowOff>51888</xdr:rowOff>
    </xdr:to>
    <xdr:cxnSp macro="">
      <xdr:nvCxnSpPr>
        <xdr:cNvPr id="429" name="直線コネクタ 428"/>
        <xdr:cNvCxnSpPr/>
      </xdr:nvCxnSpPr>
      <xdr:spPr>
        <a:xfrm>
          <a:off x="15671800" y="13003712"/>
          <a:ext cx="838200" cy="783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74</xdr:row>
      <xdr:rowOff>156408</xdr:rowOff>
    </xdr:from>
    <xdr:ext cx="762000" cy="259045"/>
    <xdr:sp macro="" textlink="">
      <xdr:nvSpPr>
        <xdr:cNvPr id="430" name="公債費以外平均値テキスト"/>
        <xdr:cNvSpPr txBox="1"/>
      </xdr:nvSpPr>
      <xdr:spPr>
        <a:xfrm>
          <a:off x="16598900" y="1284370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75</xdr:row>
      <xdr:rowOff>139881</xdr:rowOff>
    </xdr:from>
    <xdr:to>
      <xdr:col>82</xdr:col>
      <xdr:colOff>158750</xdr:colOff>
      <xdr:row>76</xdr:row>
      <xdr:rowOff>70031</xdr:rowOff>
    </xdr:to>
    <xdr:sp macro="" textlink="">
      <xdr:nvSpPr>
        <xdr:cNvPr id="431" name="フローチャート: 判断 430"/>
        <xdr:cNvSpPr/>
      </xdr:nvSpPr>
      <xdr:spPr>
        <a:xfrm>
          <a:off x="16459200" y="129986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74</xdr:row>
      <xdr:rowOff>35560</xdr:rowOff>
    </xdr:from>
    <xdr:to>
      <xdr:col>78</xdr:col>
      <xdr:colOff>69850</xdr:colOff>
      <xdr:row>75</xdr:row>
      <xdr:rowOff>144962</xdr:rowOff>
    </xdr:to>
    <xdr:cxnSp macro="">
      <xdr:nvCxnSpPr>
        <xdr:cNvPr id="432" name="直線コネクタ 431"/>
        <xdr:cNvCxnSpPr/>
      </xdr:nvCxnSpPr>
      <xdr:spPr>
        <a:xfrm>
          <a:off x="14782800" y="12722860"/>
          <a:ext cx="889000" cy="2808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75</xdr:row>
      <xdr:rowOff>61504</xdr:rowOff>
    </xdr:from>
    <xdr:to>
      <xdr:col>78</xdr:col>
      <xdr:colOff>120650</xdr:colOff>
      <xdr:row>75</xdr:row>
      <xdr:rowOff>163103</xdr:rowOff>
    </xdr:to>
    <xdr:sp macro="" textlink="">
      <xdr:nvSpPr>
        <xdr:cNvPr id="433" name="フローチャート: 判断 432"/>
        <xdr:cNvSpPr/>
      </xdr:nvSpPr>
      <xdr:spPr>
        <a:xfrm>
          <a:off x="15621000" y="12920254"/>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74</xdr:row>
      <xdr:rowOff>1831</xdr:rowOff>
    </xdr:from>
    <xdr:ext cx="736600" cy="259045"/>
    <xdr:sp macro="" textlink="">
      <xdr:nvSpPr>
        <xdr:cNvPr id="434" name="テキスト ボックス 433"/>
        <xdr:cNvSpPr txBox="1"/>
      </xdr:nvSpPr>
      <xdr:spPr>
        <a:xfrm>
          <a:off x="15290800" y="126891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74</xdr:row>
      <xdr:rowOff>35560</xdr:rowOff>
    </xdr:from>
    <xdr:to>
      <xdr:col>73</xdr:col>
      <xdr:colOff>180975</xdr:colOff>
      <xdr:row>75</xdr:row>
      <xdr:rowOff>131899</xdr:rowOff>
    </xdr:to>
    <xdr:cxnSp macro="">
      <xdr:nvCxnSpPr>
        <xdr:cNvPr id="435" name="直線コネクタ 434"/>
        <xdr:cNvCxnSpPr/>
      </xdr:nvCxnSpPr>
      <xdr:spPr>
        <a:xfrm flipV="1">
          <a:off x="13893800" y="12722860"/>
          <a:ext cx="889000" cy="2677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74</xdr:row>
      <xdr:rowOff>63137</xdr:rowOff>
    </xdr:from>
    <xdr:to>
      <xdr:col>74</xdr:col>
      <xdr:colOff>31750</xdr:colOff>
      <xdr:row>74</xdr:row>
      <xdr:rowOff>164737</xdr:rowOff>
    </xdr:to>
    <xdr:sp macro="" textlink="">
      <xdr:nvSpPr>
        <xdr:cNvPr id="436" name="フローチャート: 判断 435"/>
        <xdr:cNvSpPr/>
      </xdr:nvSpPr>
      <xdr:spPr>
        <a:xfrm>
          <a:off x="14732000" y="12750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74</xdr:row>
      <xdr:rowOff>149514</xdr:rowOff>
    </xdr:from>
    <xdr:ext cx="762000" cy="259045"/>
    <xdr:sp macro="" textlink="">
      <xdr:nvSpPr>
        <xdr:cNvPr id="437" name="テキスト ボックス 436"/>
        <xdr:cNvSpPr txBox="1"/>
      </xdr:nvSpPr>
      <xdr:spPr>
        <a:xfrm>
          <a:off x="14401800" y="128368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75</xdr:row>
      <xdr:rowOff>131899</xdr:rowOff>
    </xdr:from>
    <xdr:to>
      <xdr:col>69</xdr:col>
      <xdr:colOff>92075</xdr:colOff>
      <xdr:row>76</xdr:row>
      <xdr:rowOff>32294</xdr:rowOff>
    </xdr:to>
    <xdr:cxnSp macro="">
      <xdr:nvCxnSpPr>
        <xdr:cNvPr id="438" name="直線コネクタ 437"/>
        <xdr:cNvCxnSpPr/>
      </xdr:nvCxnSpPr>
      <xdr:spPr>
        <a:xfrm flipV="1">
          <a:off x="13004800" y="12990649"/>
          <a:ext cx="889000" cy="718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75</xdr:row>
      <xdr:rowOff>126819</xdr:rowOff>
    </xdr:from>
    <xdr:to>
      <xdr:col>69</xdr:col>
      <xdr:colOff>142875</xdr:colOff>
      <xdr:row>76</xdr:row>
      <xdr:rowOff>56969</xdr:rowOff>
    </xdr:to>
    <xdr:sp macro="" textlink="">
      <xdr:nvSpPr>
        <xdr:cNvPr id="439" name="フローチャート: 判断 438"/>
        <xdr:cNvSpPr/>
      </xdr:nvSpPr>
      <xdr:spPr>
        <a:xfrm>
          <a:off x="13843000" y="129855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76</xdr:row>
      <xdr:rowOff>41746</xdr:rowOff>
    </xdr:from>
    <xdr:ext cx="762000" cy="259045"/>
    <xdr:sp macro="" textlink="">
      <xdr:nvSpPr>
        <xdr:cNvPr id="440" name="テキスト ボックス 439"/>
        <xdr:cNvSpPr txBox="1"/>
      </xdr:nvSpPr>
      <xdr:spPr>
        <a:xfrm>
          <a:off x="13512800" y="130719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76</xdr:row>
      <xdr:rowOff>1088</xdr:rowOff>
    </xdr:from>
    <xdr:to>
      <xdr:col>65</xdr:col>
      <xdr:colOff>53975</xdr:colOff>
      <xdr:row>76</xdr:row>
      <xdr:rowOff>102688</xdr:rowOff>
    </xdr:to>
    <xdr:sp macro="" textlink="">
      <xdr:nvSpPr>
        <xdr:cNvPr id="441" name="フローチャート: 判断 440"/>
        <xdr:cNvSpPr/>
      </xdr:nvSpPr>
      <xdr:spPr>
        <a:xfrm>
          <a:off x="12954000" y="130312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76</xdr:row>
      <xdr:rowOff>87465</xdr:rowOff>
    </xdr:from>
    <xdr:ext cx="762000" cy="259045"/>
    <xdr:sp macro="" textlink="">
      <xdr:nvSpPr>
        <xdr:cNvPr id="442" name="テキスト ボックス 441"/>
        <xdr:cNvSpPr txBox="1"/>
      </xdr:nvSpPr>
      <xdr:spPr>
        <a:xfrm>
          <a:off x="12623800" y="13117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43" name="テキスト ボックス 442"/>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44" name="テキスト ボックス 443"/>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45" name="テキスト ボックス 444"/>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46" name="テキスト ボックス 445"/>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47" name="テキスト ボックス 446"/>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1088</xdr:rowOff>
    </xdr:from>
    <xdr:to>
      <xdr:col>82</xdr:col>
      <xdr:colOff>158750</xdr:colOff>
      <xdr:row>76</xdr:row>
      <xdr:rowOff>102688</xdr:rowOff>
    </xdr:to>
    <xdr:sp macro="" textlink="">
      <xdr:nvSpPr>
        <xdr:cNvPr id="448" name="楕円 447"/>
        <xdr:cNvSpPr/>
      </xdr:nvSpPr>
      <xdr:spPr>
        <a:xfrm>
          <a:off x="16459200" y="130312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75</xdr:row>
      <xdr:rowOff>144615</xdr:rowOff>
    </xdr:from>
    <xdr:ext cx="762000" cy="259045"/>
    <xdr:sp macro="" textlink="">
      <xdr:nvSpPr>
        <xdr:cNvPr id="449" name="公債費以外該当値テキスト"/>
        <xdr:cNvSpPr txBox="1"/>
      </xdr:nvSpPr>
      <xdr:spPr>
        <a:xfrm>
          <a:off x="16598900" y="130033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75</xdr:row>
      <xdr:rowOff>94162</xdr:rowOff>
    </xdr:from>
    <xdr:to>
      <xdr:col>78</xdr:col>
      <xdr:colOff>120650</xdr:colOff>
      <xdr:row>76</xdr:row>
      <xdr:rowOff>24312</xdr:rowOff>
    </xdr:to>
    <xdr:sp macro="" textlink="">
      <xdr:nvSpPr>
        <xdr:cNvPr id="450" name="楕円 449"/>
        <xdr:cNvSpPr/>
      </xdr:nvSpPr>
      <xdr:spPr>
        <a:xfrm>
          <a:off x="15621000" y="129529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76</xdr:row>
      <xdr:rowOff>9089</xdr:rowOff>
    </xdr:from>
    <xdr:ext cx="736600" cy="259045"/>
    <xdr:sp macro="" textlink="">
      <xdr:nvSpPr>
        <xdr:cNvPr id="451" name="テキスト ボックス 450"/>
        <xdr:cNvSpPr txBox="1"/>
      </xdr:nvSpPr>
      <xdr:spPr>
        <a:xfrm>
          <a:off x="15290800" y="130392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73</xdr:row>
      <xdr:rowOff>156210</xdr:rowOff>
    </xdr:from>
    <xdr:to>
      <xdr:col>74</xdr:col>
      <xdr:colOff>31750</xdr:colOff>
      <xdr:row>74</xdr:row>
      <xdr:rowOff>86360</xdr:rowOff>
    </xdr:to>
    <xdr:sp macro="" textlink="">
      <xdr:nvSpPr>
        <xdr:cNvPr id="452" name="楕円 451"/>
        <xdr:cNvSpPr/>
      </xdr:nvSpPr>
      <xdr:spPr>
        <a:xfrm>
          <a:off x="14732000" y="12672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72</xdr:row>
      <xdr:rowOff>96537</xdr:rowOff>
    </xdr:from>
    <xdr:ext cx="762000" cy="259045"/>
    <xdr:sp macro="" textlink="">
      <xdr:nvSpPr>
        <xdr:cNvPr id="453" name="テキスト ボックス 452"/>
        <xdr:cNvSpPr txBox="1"/>
      </xdr:nvSpPr>
      <xdr:spPr>
        <a:xfrm>
          <a:off x="14401800" y="12440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75</xdr:row>
      <xdr:rowOff>81099</xdr:rowOff>
    </xdr:from>
    <xdr:to>
      <xdr:col>69</xdr:col>
      <xdr:colOff>142875</xdr:colOff>
      <xdr:row>76</xdr:row>
      <xdr:rowOff>11249</xdr:rowOff>
    </xdr:to>
    <xdr:sp macro="" textlink="">
      <xdr:nvSpPr>
        <xdr:cNvPr id="454" name="楕円 453"/>
        <xdr:cNvSpPr/>
      </xdr:nvSpPr>
      <xdr:spPr>
        <a:xfrm>
          <a:off x="13843000" y="129398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74</xdr:row>
      <xdr:rowOff>21426</xdr:rowOff>
    </xdr:from>
    <xdr:ext cx="762000" cy="259045"/>
    <xdr:sp macro="" textlink="">
      <xdr:nvSpPr>
        <xdr:cNvPr id="455" name="テキスト ボックス 454"/>
        <xdr:cNvSpPr txBox="1"/>
      </xdr:nvSpPr>
      <xdr:spPr>
        <a:xfrm>
          <a:off x="13512800" y="127087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75</xdr:row>
      <xdr:rowOff>152944</xdr:rowOff>
    </xdr:from>
    <xdr:to>
      <xdr:col>65</xdr:col>
      <xdr:colOff>53975</xdr:colOff>
      <xdr:row>76</xdr:row>
      <xdr:rowOff>83094</xdr:rowOff>
    </xdr:to>
    <xdr:sp macro="" textlink="">
      <xdr:nvSpPr>
        <xdr:cNvPr id="456" name="楕円 455"/>
        <xdr:cNvSpPr/>
      </xdr:nvSpPr>
      <xdr:spPr>
        <a:xfrm>
          <a:off x="12954000" y="130116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74</xdr:row>
      <xdr:rowOff>93271</xdr:rowOff>
    </xdr:from>
    <xdr:ext cx="762000" cy="259045"/>
    <xdr:sp macro="" textlink="">
      <xdr:nvSpPr>
        <xdr:cNvPr id="457" name="テキスト ボックス 456"/>
        <xdr:cNvSpPr txBox="1"/>
      </xdr:nvSpPr>
      <xdr:spPr>
        <a:xfrm>
          <a:off x="12623800" y="127805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000-0000B941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大分県日田市</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5</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79375</xdr:rowOff>
    </xdr:from>
    <xdr:to>
      <xdr:col>33</xdr:col>
      <xdr:colOff>114300</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108602</xdr:rowOff>
    </xdr:from>
    <xdr:ext cx="762000" cy="259045"/>
    <xdr:sp macro="" textlink="">
      <xdr:nvSpPr>
        <xdr:cNvPr id="33" name="テキスト ボックス 32"/>
        <xdr:cNvSpPr txBox="1"/>
      </xdr:nvSpPr>
      <xdr:spPr>
        <a:xfrm>
          <a:off x="13843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41275</xdr:rowOff>
    </xdr:from>
    <xdr:to>
      <xdr:col>33</xdr:col>
      <xdr:colOff>114300</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17</xdr:row>
      <xdr:rowOff>70502</xdr:rowOff>
    </xdr:from>
    <xdr:ext cx="762000" cy="259045"/>
    <xdr:sp macro="" textlink="">
      <xdr:nvSpPr>
        <xdr:cNvPr id="35" name="テキスト ボックス 34"/>
        <xdr:cNvSpPr txBox="1"/>
      </xdr:nvSpPr>
      <xdr:spPr>
        <a:xfrm>
          <a:off x="13843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32402</xdr:rowOff>
    </xdr:from>
    <xdr:ext cx="762000" cy="259045"/>
    <xdr:sp macro="" textlink="">
      <xdr:nvSpPr>
        <xdr:cNvPr id="37" name="テキスト ボックス 36"/>
        <xdr:cNvSpPr txBox="1"/>
      </xdr:nvSpPr>
      <xdr:spPr>
        <a:xfrm>
          <a:off x="13843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136525</xdr:rowOff>
    </xdr:from>
    <xdr:to>
      <xdr:col>33</xdr:col>
      <xdr:colOff>114300</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165752</xdr:rowOff>
    </xdr:from>
    <xdr:ext cx="762000" cy="259045"/>
    <xdr:sp macro="" textlink="">
      <xdr:nvSpPr>
        <xdr:cNvPr id="39" name="テキスト ボックス 38"/>
        <xdr:cNvSpPr txBox="1"/>
      </xdr:nvSpPr>
      <xdr:spPr>
        <a:xfrm>
          <a:off x="13843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98425</xdr:rowOff>
    </xdr:from>
    <xdr:to>
      <xdr:col>33</xdr:col>
      <xdr:colOff>114300</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127652</xdr:rowOff>
    </xdr:from>
    <xdr:ext cx="762000" cy="259045"/>
    <xdr:sp macro="" textlink="">
      <xdr:nvSpPr>
        <xdr:cNvPr id="41" name="テキスト ボックス 40"/>
        <xdr:cNvSpPr txBox="1"/>
      </xdr:nvSpPr>
      <xdr:spPr>
        <a:xfrm>
          <a:off x="13843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3" name="テキスト ボックス 42"/>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12</xdr:row>
      <xdr:rowOff>160833</xdr:rowOff>
    </xdr:from>
    <xdr:to>
      <xdr:col>29</xdr:col>
      <xdr:colOff>127000</xdr:colOff>
      <xdr:row>20</xdr:row>
      <xdr:rowOff>139027</xdr:rowOff>
    </xdr:to>
    <xdr:cxnSp macro="">
      <xdr:nvCxnSpPr>
        <xdr:cNvPr id="45" name="直線コネクタ 44"/>
        <xdr:cNvCxnSpPr/>
      </xdr:nvCxnSpPr>
      <xdr:spPr bwMode="auto">
        <a:xfrm flipV="1">
          <a:off x="5651500" y="2265858"/>
          <a:ext cx="0" cy="1349794"/>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20</xdr:row>
      <xdr:rowOff>111104</xdr:rowOff>
    </xdr:from>
    <xdr:ext cx="762000" cy="259045"/>
    <xdr:sp macro="" textlink="">
      <xdr:nvSpPr>
        <xdr:cNvPr id="46" name="人口1人当たり決算額の推移最小値テキスト130"/>
        <xdr:cNvSpPr txBox="1"/>
      </xdr:nvSpPr>
      <xdr:spPr>
        <a:xfrm>
          <a:off x="5740400" y="35877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55,303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20</xdr:row>
      <xdr:rowOff>139027</xdr:rowOff>
    </xdr:from>
    <xdr:to>
      <xdr:col>30</xdr:col>
      <xdr:colOff>25400</xdr:colOff>
      <xdr:row>20</xdr:row>
      <xdr:rowOff>139027</xdr:rowOff>
    </xdr:to>
    <xdr:cxnSp macro="">
      <xdr:nvCxnSpPr>
        <xdr:cNvPr id="47" name="直線コネクタ 46"/>
        <xdr:cNvCxnSpPr/>
      </xdr:nvCxnSpPr>
      <xdr:spPr bwMode="auto">
        <a:xfrm>
          <a:off x="5562600" y="361565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11</xdr:row>
      <xdr:rowOff>75760</xdr:rowOff>
    </xdr:from>
    <xdr:ext cx="762000" cy="259045"/>
    <xdr:sp macro="" textlink="">
      <xdr:nvSpPr>
        <xdr:cNvPr id="48" name="人口1人当たり決算額の推移最大値テキスト130"/>
        <xdr:cNvSpPr txBox="1"/>
      </xdr:nvSpPr>
      <xdr:spPr>
        <a:xfrm>
          <a:off x="5740400" y="20093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161,586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12</xdr:row>
      <xdr:rowOff>160833</xdr:rowOff>
    </xdr:from>
    <xdr:to>
      <xdr:col>30</xdr:col>
      <xdr:colOff>25400</xdr:colOff>
      <xdr:row>12</xdr:row>
      <xdr:rowOff>160833</xdr:rowOff>
    </xdr:to>
    <xdr:cxnSp macro="">
      <xdr:nvCxnSpPr>
        <xdr:cNvPr id="49" name="直線コネクタ 48"/>
        <xdr:cNvCxnSpPr/>
      </xdr:nvCxnSpPr>
      <xdr:spPr bwMode="auto">
        <a:xfrm>
          <a:off x="5562600" y="226585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17</xdr:row>
      <xdr:rowOff>82944</xdr:rowOff>
    </xdr:from>
    <xdr:to>
      <xdr:col>29</xdr:col>
      <xdr:colOff>127000</xdr:colOff>
      <xdr:row>17</xdr:row>
      <xdr:rowOff>127343</xdr:rowOff>
    </xdr:to>
    <xdr:cxnSp macro="">
      <xdr:nvCxnSpPr>
        <xdr:cNvPr id="50" name="直線コネクタ 49"/>
        <xdr:cNvCxnSpPr/>
      </xdr:nvCxnSpPr>
      <xdr:spPr bwMode="auto">
        <a:xfrm flipV="1">
          <a:off x="5003800" y="3045219"/>
          <a:ext cx="647700" cy="4439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17</xdr:row>
      <xdr:rowOff>67720</xdr:rowOff>
    </xdr:from>
    <xdr:ext cx="762000" cy="259045"/>
    <xdr:sp macro="" textlink="">
      <xdr:nvSpPr>
        <xdr:cNvPr id="51" name="人口1人当たり決算額の推移平均値テキスト130"/>
        <xdr:cNvSpPr txBox="1"/>
      </xdr:nvSpPr>
      <xdr:spPr>
        <a:xfrm>
          <a:off x="5740400" y="302999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97,678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17</xdr:row>
      <xdr:rowOff>64414</xdr:rowOff>
    </xdr:from>
    <xdr:to>
      <xdr:col>29</xdr:col>
      <xdr:colOff>177800</xdr:colOff>
      <xdr:row>17</xdr:row>
      <xdr:rowOff>166014</xdr:rowOff>
    </xdr:to>
    <xdr:sp macro="" textlink="">
      <xdr:nvSpPr>
        <xdr:cNvPr id="52" name="フローチャート: 判断 51"/>
        <xdr:cNvSpPr/>
      </xdr:nvSpPr>
      <xdr:spPr bwMode="auto">
        <a:xfrm>
          <a:off x="5600700" y="302668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17</xdr:row>
      <xdr:rowOff>127343</xdr:rowOff>
    </xdr:from>
    <xdr:to>
      <xdr:col>26</xdr:col>
      <xdr:colOff>50800</xdr:colOff>
      <xdr:row>17</xdr:row>
      <xdr:rowOff>150724</xdr:rowOff>
    </xdr:to>
    <xdr:cxnSp macro="">
      <xdr:nvCxnSpPr>
        <xdr:cNvPr id="53" name="直線コネクタ 52"/>
        <xdr:cNvCxnSpPr/>
      </xdr:nvCxnSpPr>
      <xdr:spPr bwMode="auto">
        <a:xfrm flipV="1">
          <a:off x="4305300" y="3089618"/>
          <a:ext cx="698500" cy="2338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17</xdr:row>
      <xdr:rowOff>108369</xdr:rowOff>
    </xdr:from>
    <xdr:to>
      <xdr:col>26</xdr:col>
      <xdr:colOff>101600</xdr:colOff>
      <xdr:row>18</xdr:row>
      <xdr:rowOff>38519</xdr:rowOff>
    </xdr:to>
    <xdr:sp macro="" textlink="">
      <xdr:nvSpPr>
        <xdr:cNvPr id="54" name="フローチャート: 判断 53"/>
        <xdr:cNvSpPr/>
      </xdr:nvSpPr>
      <xdr:spPr bwMode="auto">
        <a:xfrm>
          <a:off x="4953000" y="30706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18</xdr:row>
      <xdr:rowOff>23296</xdr:rowOff>
    </xdr:from>
    <xdr:ext cx="736600" cy="259045"/>
    <xdr:sp macro="" textlink="">
      <xdr:nvSpPr>
        <xdr:cNvPr id="55" name="テキスト ボックス 54"/>
        <xdr:cNvSpPr txBox="1"/>
      </xdr:nvSpPr>
      <xdr:spPr>
        <a:xfrm>
          <a:off x="4622800" y="31570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94,217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17</xdr:row>
      <xdr:rowOff>134595</xdr:rowOff>
    </xdr:from>
    <xdr:to>
      <xdr:col>22</xdr:col>
      <xdr:colOff>114300</xdr:colOff>
      <xdr:row>17</xdr:row>
      <xdr:rowOff>150724</xdr:rowOff>
    </xdr:to>
    <xdr:cxnSp macro="">
      <xdr:nvCxnSpPr>
        <xdr:cNvPr id="56" name="直線コネクタ 55"/>
        <xdr:cNvCxnSpPr/>
      </xdr:nvCxnSpPr>
      <xdr:spPr bwMode="auto">
        <a:xfrm>
          <a:off x="3606800" y="3096870"/>
          <a:ext cx="698500" cy="1612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17</xdr:row>
      <xdr:rowOff>122415</xdr:rowOff>
    </xdr:from>
    <xdr:to>
      <xdr:col>22</xdr:col>
      <xdr:colOff>165100</xdr:colOff>
      <xdr:row>18</xdr:row>
      <xdr:rowOff>52565</xdr:rowOff>
    </xdr:to>
    <xdr:sp macro="" textlink="">
      <xdr:nvSpPr>
        <xdr:cNvPr id="57" name="フローチャート: 判断 56"/>
        <xdr:cNvSpPr/>
      </xdr:nvSpPr>
      <xdr:spPr bwMode="auto">
        <a:xfrm>
          <a:off x="4254500" y="308469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18</xdr:row>
      <xdr:rowOff>37342</xdr:rowOff>
    </xdr:from>
    <xdr:ext cx="762000" cy="259045"/>
    <xdr:sp macro="" textlink="">
      <xdr:nvSpPr>
        <xdr:cNvPr id="58" name="テキスト ボックス 57"/>
        <xdr:cNvSpPr txBox="1"/>
      </xdr:nvSpPr>
      <xdr:spPr>
        <a:xfrm>
          <a:off x="3924300" y="31710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93,111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17</xdr:row>
      <xdr:rowOff>134595</xdr:rowOff>
    </xdr:from>
    <xdr:to>
      <xdr:col>18</xdr:col>
      <xdr:colOff>177800</xdr:colOff>
      <xdr:row>18</xdr:row>
      <xdr:rowOff>14770</xdr:rowOff>
    </xdr:to>
    <xdr:cxnSp macro="">
      <xdr:nvCxnSpPr>
        <xdr:cNvPr id="59" name="直線コネクタ 58"/>
        <xdr:cNvCxnSpPr/>
      </xdr:nvCxnSpPr>
      <xdr:spPr bwMode="auto">
        <a:xfrm flipV="1">
          <a:off x="2908300" y="3096870"/>
          <a:ext cx="698500" cy="5162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18</xdr:row>
      <xdr:rowOff>36741</xdr:rowOff>
    </xdr:from>
    <xdr:to>
      <xdr:col>19</xdr:col>
      <xdr:colOff>38100</xdr:colOff>
      <xdr:row>18</xdr:row>
      <xdr:rowOff>138341</xdr:rowOff>
    </xdr:to>
    <xdr:sp macro="" textlink="">
      <xdr:nvSpPr>
        <xdr:cNvPr id="60" name="フローチャート: 判断 59"/>
        <xdr:cNvSpPr/>
      </xdr:nvSpPr>
      <xdr:spPr bwMode="auto">
        <a:xfrm>
          <a:off x="3556000" y="31704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18</xdr:row>
      <xdr:rowOff>123118</xdr:rowOff>
    </xdr:from>
    <xdr:ext cx="762000" cy="259045"/>
    <xdr:sp macro="" textlink="">
      <xdr:nvSpPr>
        <xdr:cNvPr id="61" name="テキスト ボックス 60"/>
        <xdr:cNvSpPr txBox="1"/>
      </xdr:nvSpPr>
      <xdr:spPr>
        <a:xfrm>
          <a:off x="3225800" y="32568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86,357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18</xdr:row>
      <xdr:rowOff>66853</xdr:rowOff>
    </xdr:from>
    <xdr:to>
      <xdr:col>15</xdr:col>
      <xdr:colOff>101600</xdr:colOff>
      <xdr:row>18</xdr:row>
      <xdr:rowOff>168453</xdr:rowOff>
    </xdr:to>
    <xdr:sp macro="" textlink="">
      <xdr:nvSpPr>
        <xdr:cNvPr id="62" name="フローチャート: 判断 61"/>
        <xdr:cNvSpPr/>
      </xdr:nvSpPr>
      <xdr:spPr bwMode="auto">
        <a:xfrm>
          <a:off x="2857500" y="320057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18</xdr:row>
      <xdr:rowOff>153230</xdr:rowOff>
    </xdr:from>
    <xdr:ext cx="762000" cy="259045"/>
    <xdr:sp macro="" textlink="">
      <xdr:nvSpPr>
        <xdr:cNvPr id="63" name="テキスト ボックス 62"/>
        <xdr:cNvSpPr txBox="1"/>
      </xdr:nvSpPr>
      <xdr:spPr>
        <a:xfrm>
          <a:off x="2527300" y="32869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83,986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17</xdr:row>
      <xdr:rowOff>32144</xdr:rowOff>
    </xdr:from>
    <xdr:to>
      <xdr:col>29</xdr:col>
      <xdr:colOff>177800</xdr:colOff>
      <xdr:row>17</xdr:row>
      <xdr:rowOff>133744</xdr:rowOff>
    </xdr:to>
    <xdr:sp macro="" textlink="">
      <xdr:nvSpPr>
        <xdr:cNvPr id="69" name="楕円 68"/>
        <xdr:cNvSpPr/>
      </xdr:nvSpPr>
      <xdr:spPr bwMode="auto">
        <a:xfrm>
          <a:off x="5600700" y="299441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16</xdr:row>
      <xdr:rowOff>48671</xdr:rowOff>
    </xdr:from>
    <xdr:ext cx="762000" cy="259045"/>
    <xdr:sp macro="" textlink="">
      <xdr:nvSpPr>
        <xdr:cNvPr id="70" name="人口1人当たり決算額の推移該当値テキスト130"/>
        <xdr:cNvSpPr txBox="1"/>
      </xdr:nvSpPr>
      <xdr:spPr>
        <a:xfrm>
          <a:off x="5740400" y="28394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100,219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17</xdr:row>
      <xdr:rowOff>76543</xdr:rowOff>
    </xdr:from>
    <xdr:to>
      <xdr:col>26</xdr:col>
      <xdr:colOff>101600</xdr:colOff>
      <xdr:row>18</xdr:row>
      <xdr:rowOff>6693</xdr:rowOff>
    </xdr:to>
    <xdr:sp macro="" textlink="">
      <xdr:nvSpPr>
        <xdr:cNvPr id="71" name="楕円 70"/>
        <xdr:cNvSpPr/>
      </xdr:nvSpPr>
      <xdr:spPr bwMode="auto">
        <a:xfrm>
          <a:off x="4953000" y="303881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16</xdr:row>
      <xdr:rowOff>16870</xdr:rowOff>
    </xdr:from>
    <xdr:ext cx="736600" cy="259045"/>
    <xdr:sp macro="" textlink="">
      <xdr:nvSpPr>
        <xdr:cNvPr id="72" name="テキスト ボックス 71"/>
        <xdr:cNvSpPr txBox="1"/>
      </xdr:nvSpPr>
      <xdr:spPr>
        <a:xfrm>
          <a:off x="4622800" y="280769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96,723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17</xdr:row>
      <xdr:rowOff>99924</xdr:rowOff>
    </xdr:from>
    <xdr:to>
      <xdr:col>22</xdr:col>
      <xdr:colOff>165100</xdr:colOff>
      <xdr:row>18</xdr:row>
      <xdr:rowOff>30074</xdr:rowOff>
    </xdr:to>
    <xdr:sp macro="" textlink="">
      <xdr:nvSpPr>
        <xdr:cNvPr id="73" name="楕円 72"/>
        <xdr:cNvSpPr/>
      </xdr:nvSpPr>
      <xdr:spPr bwMode="auto">
        <a:xfrm>
          <a:off x="4254500" y="306219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16</xdr:row>
      <xdr:rowOff>40251</xdr:rowOff>
    </xdr:from>
    <xdr:ext cx="762000" cy="259045"/>
    <xdr:sp macro="" textlink="">
      <xdr:nvSpPr>
        <xdr:cNvPr id="74" name="テキスト ボックス 73"/>
        <xdr:cNvSpPr txBox="1"/>
      </xdr:nvSpPr>
      <xdr:spPr>
        <a:xfrm>
          <a:off x="3924300" y="28310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94,882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17</xdr:row>
      <xdr:rowOff>83795</xdr:rowOff>
    </xdr:from>
    <xdr:to>
      <xdr:col>19</xdr:col>
      <xdr:colOff>38100</xdr:colOff>
      <xdr:row>18</xdr:row>
      <xdr:rowOff>13945</xdr:rowOff>
    </xdr:to>
    <xdr:sp macro="" textlink="">
      <xdr:nvSpPr>
        <xdr:cNvPr id="75" name="楕円 74"/>
        <xdr:cNvSpPr/>
      </xdr:nvSpPr>
      <xdr:spPr bwMode="auto">
        <a:xfrm>
          <a:off x="3556000" y="304607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16</xdr:row>
      <xdr:rowOff>24122</xdr:rowOff>
    </xdr:from>
    <xdr:ext cx="762000" cy="259045"/>
    <xdr:sp macro="" textlink="">
      <xdr:nvSpPr>
        <xdr:cNvPr id="76" name="テキスト ボックス 75"/>
        <xdr:cNvSpPr txBox="1"/>
      </xdr:nvSpPr>
      <xdr:spPr>
        <a:xfrm>
          <a:off x="3225800" y="2814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96,152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17</xdr:row>
      <xdr:rowOff>135420</xdr:rowOff>
    </xdr:from>
    <xdr:to>
      <xdr:col>15</xdr:col>
      <xdr:colOff>101600</xdr:colOff>
      <xdr:row>18</xdr:row>
      <xdr:rowOff>65570</xdr:rowOff>
    </xdr:to>
    <xdr:sp macro="" textlink="">
      <xdr:nvSpPr>
        <xdr:cNvPr id="77" name="楕円 76"/>
        <xdr:cNvSpPr/>
      </xdr:nvSpPr>
      <xdr:spPr bwMode="auto">
        <a:xfrm>
          <a:off x="2857500" y="30976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16</xdr:row>
      <xdr:rowOff>75747</xdr:rowOff>
    </xdr:from>
    <xdr:ext cx="762000" cy="259045"/>
    <xdr:sp macro="" textlink="">
      <xdr:nvSpPr>
        <xdr:cNvPr id="78" name="テキスト ボックス 77"/>
        <xdr:cNvSpPr txBox="1"/>
      </xdr:nvSpPr>
      <xdr:spPr>
        <a:xfrm>
          <a:off x="2527300" y="28665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92,087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9" name="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0" name="フローチャート: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143328</xdr:rowOff>
    </xdr:from>
    <xdr:to>
      <xdr:col>33</xdr:col>
      <xdr:colOff>114300</xdr:colOff>
      <xdr:row>38</xdr:row>
      <xdr:rowOff>143328</xdr:rowOff>
    </xdr:to>
    <xdr:cxnSp macro="">
      <xdr:nvCxnSpPr>
        <xdr:cNvPr id="94" name="直線コネクタ 93"/>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38</xdr:row>
      <xdr:rowOff>1105</xdr:rowOff>
    </xdr:from>
    <xdr:ext cx="762000" cy="259045"/>
    <xdr:sp macro="" textlink="">
      <xdr:nvSpPr>
        <xdr:cNvPr id="95" name="テキスト ボックス 94"/>
        <xdr:cNvSpPr txBox="1"/>
      </xdr:nvSpPr>
      <xdr:spPr>
        <a:xfrm>
          <a:off x="13843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37</xdr:row>
      <xdr:rowOff>159657</xdr:rowOff>
    </xdr:from>
    <xdr:to>
      <xdr:col>33</xdr:col>
      <xdr:colOff>114300</xdr:colOff>
      <xdr:row>37</xdr:row>
      <xdr:rowOff>159657</xdr:rowOff>
    </xdr:to>
    <xdr:cxnSp macro="">
      <xdr:nvCxnSpPr>
        <xdr:cNvPr id="96" name="直線コネクタ 95"/>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17434</xdr:rowOff>
    </xdr:from>
    <xdr:ext cx="762000" cy="259045"/>
    <xdr:sp macro="" textlink="">
      <xdr:nvSpPr>
        <xdr:cNvPr id="97" name="テキスト ボックス 96"/>
        <xdr:cNvSpPr txBox="1"/>
      </xdr:nvSpPr>
      <xdr:spPr>
        <a:xfrm>
          <a:off x="13843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36</xdr:row>
      <xdr:rowOff>4535</xdr:rowOff>
    </xdr:from>
    <xdr:to>
      <xdr:col>33</xdr:col>
      <xdr:colOff>114300</xdr:colOff>
      <xdr:row>36</xdr:row>
      <xdr:rowOff>4535</xdr:rowOff>
    </xdr:to>
    <xdr:cxnSp macro="">
      <xdr:nvCxnSpPr>
        <xdr:cNvPr id="98" name="直線コネクタ 97"/>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205212</xdr:rowOff>
    </xdr:from>
    <xdr:ext cx="762000" cy="259045"/>
    <xdr:sp macro="" textlink="">
      <xdr:nvSpPr>
        <xdr:cNvPr id="99" name="テキスト ボックス 98"/>
        <xdr:cNvSpPr txBox="1"/>
      </xdr:nvSpPr>
      <xdr:spPr>
        <a:xfrm>
          <a:off x="13843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20865</xdr:rowOff>
    </xdr:from>
    <xdr:to>
      <xdr:col>33</xdr:col>
      <xdr:colOff>114300</xdr:colOff>
      <xdr:row>35</xdr:row>
      <xdr:rowOff>20865</xdr:rowOff>
    </xdr:to>
    <xdr:cxnSp macro="">
      <xdr:nvCxnSpPr>
        <xdr:cNvPr id="100" name="直線コネクタ 99"/>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221542</xdr:rowOff>
    </xdr:from>
    <xdr:ext cx="762000" cy="259045"/>
    <xdr:sp macro="" textlink="">
      <xdr:nvSpPr>
        <xdr:cNvPr id="101" name="テキスト ボックス 100"/>
        <xdr:cNvSpPr txBox="1"/>
      </xdr:nvSpPr>
      <xdr:spPr>
        <a:xfrm>
          <a:off x="13843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37193</xdr:rowOff>
    </xdr:from>
    <xdr:to>
      <xdr:col>33</xdr:col>
      <xdr:colOff>114300</xdr:colOff>
      <xdr:row>34</xdr:row>
      <xdr:rowOff>37193</xdr:rowOff>
    </xdr:to>
    <xdr:cxnSp macro="">
      <xdr:nvCxnSpPr>
        <xdr:cNvPr id="102" name="直線コネクタ 101"/>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33</xdr:row>
      <xdr:rowOff>237870</xdr:rowOff>
    </xdr:from>
    <xdr:ext cx="762000" cy="259045"/>
    <xdr:sp macro="" textlink="">
      <xdr:nvSpPr>
        <xdr:cNvPr id="103" name="テキスト ボックス 102"/>
        <xdr:cNvSpPr txBox="1"/>
      </xdr:nvSpPr>
      <xdr:spPr>
        <a:xfrm>
          <a:off x="13843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53522</xdr:rowOff>
    </xdr:from>
    <xdr:to>
      <xdr:col>33</xdr:col>
      <xdr:colOff>114300</xdr:colOff>
      <xdr:row>33</xdr:row>
      <xdr:rowOff>53522</xdr:rowOff>
    </xdr:to>
    <xdr:cxnSp macro="">
      <xdr:nvCxnSpPr>
        <xdr:cNvPr id="104" name="直線コネクタ 103"/>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82749</xdr:rowOff>
    </xdr:from>
    <xdr:ext cx="762000" cy="259045"/>
    <xdr:sp macro="" textlink="">
      <xdr:nvSpPr>
        <xdr:cNvPr id="105" name="テキスト ボックス 104"/>
        <xdr:cNvSpPr txBox="1"/>
      </xdr:nvSpPr>
      <xdr:spPr>
        <a:xfrm>
          <a:off x="13843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6" name="直線コネクタ 105"/>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7" name="テキスト ボックス 106"/>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8"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67825</xdr:rowOff>
    </xdr:from>
    <xdr:to>
      <xdr:col>29</xdr:col>
      <xdr:colOff>127000</xdr:colOff>
      <xdr:row>37</xdr:row>
      <xdr:rowOff>264389</xdr:rowOff>
    </xdr:to>
    <xdr:cxnSp macro="">
      <xdr:nvCxnSpPr>
        <xdr:cNvPr id="109" name="直線コネクタ 108"/>
        <xdr:cNvCxnSpPr/>
      </xdr:nvCxnSpPr>
      <xdr:spPr bwMode="auto">
        <a:xfrm flipV="1">
          <a:off x="5651500" y="5992375"/>
          <a:ext cx="0" cy="1396714"/>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37</xdr:row>
      <xdr:rowOff>236466</xdr:rowOff>
    </xdr:from>
    <xdr:ext cx="762000" cy="259045"/>
    <xdr:sp macro="" textlink="">
      <xdr:nvSpPr>
        <xdr:cNvPr id="110" name="人口1人当たり決算額の推移最小値テキスト445"/>
        <xdr:cNvSpPr txBox="1"/>
      </xdr:nvSpPr>
      <xdr:spPr>
        <a:xfrm>
          <a:off x="5740400" y="73611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6,793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37</xdr:row>
      <xdr:rowOff>264389</xdr:rowOff>
    </xdr:from>
    <xdr:to>
      <xdr:col>30</xdr:col>
      <xdr:colOff>25400</xdr:colOff>
      <xdr:row>37</xdr:row>
      <xdr:rowOff>264389</xdr:rowOff>
    </xdr:to>
    <xdr:cxnSp macro="">
      <xdr:nvCxnSpPr>
        <xdr:cNvPr id="111" name="直線コネクタ 110"/>
        <xdr:cNvCxnSpPr/>
      </xdr:nvCxnSpPr>
      <xdr:spPr bwMode="auto">
        <a:xfrm>
          <a:off x="5562600" y="738908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31</xdr:row>
      <xdr:rowOff>325652</xdr:rowOff>
    </xdr:from>
    <xdr:ext cx="762000" cy="259045"/>
    <xdr:sp macro="" textlink="">
      <xdr:nvSpPr>
        <xdr:cNvPr id="112" name="人口1人当たり決算額の推移最大値テキスト445"/>
        <xdr:cNvSpPr txBox="1"/>
      </xdr:nvSpPr>
      <xdr:spPr>
        <a:xfrm>
          <a:off x="5740400" y="57358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49,562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67825</xdr:rowOff>
    </xdr:from>
    <xdr:to>
      <xdr:col>30</xdr:col>
      <xdr:colOff>25400</xdr:colOff>
      <xdr:row>33</xdr:row>
      <xdr:rowOff>67825</xdr:rowOff>
    </xdr:to>
    <xdr:cxnSp macro="">
      <xdr:nvCxnSpPr>
        <xdr:cNvPr id="113" name="直線コネクタ 112"/>
        <xdr:cNvCxnSpPr/>
      </xdr:nvCxnSpPr>
      <xdr:spPr bwMode="auto">
        <a:xfrm>
          <a:off x="5562600" y="599237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36</xdr:row>
      <xdr:rowOff>92514</xdr:rowOff>
    </xdr:from>
    <xdr:to>
      <xdr:col>29</xdr:col>
      <xdr:colOff>127000</xdr:colOff>
      <xdr:row>36</xdr:row>
      <xdr:rowOff>137058</xdr:rowOff>
    </xdr:to>
    <xdr:cxnSp macro="">
      <xdr:nvCxnSpPr>
        <xdr:cNvPr id="114" name="直線コネクタ 113"/>
        <xdr:cNvCxnSpPr/>
      </xdr:nvCxnSpPr>
      <xdr:spPr bwMode="auto">
        <a:xfrm>
          <a:off x="5003800" y="7045764"/>
          <a:ext cx="647700" cy="4454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35</xdr:row>
      <xdr:rowOff>41553</xdr:rowOff>
    </xdr:from>
    <xdr:ext cx="762000" cy="259045"/>
    <xdr:sp macro="" textlink="">
      <xdr:nvSpPr>
        <xdr:cNvPr id="115" name="人口1人当たり決算額の推移平均値テキスト445"/>
        <xdr:cNvSpPr txBox="1"/>
      </xdr:nvSpPr>
      <xdr:spPr>
        <a:xfrm>
          <a:off x="5740400" y="665190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23,067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196476</xdr:rowOff>
    </xdr:from>
    <xdr:to>
      <xdr:col>29</xdr:col>
      <xdr:colOff>177800</xdr:colOff>
      <xdr:row>35</xdr:row>
      <xdr:rowOff>298076</xdr:rowOff>
    </xdr:to>
    <xdr:sp macro="" textlink="">
      <xdr:nvSpPr>
        <xdr:cNvPr id="116" name="フローチャート: 判断 115"/>
        <xdr:cNvSpPr/>
      </xdr:nvSpPr>
      <xdr:spPr bwMode="auto">
        <a:xfrm>
          <a:off x="5600700" y="680682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36</xdr:row>
      <xdr:rowOff>92514</xdr:rowOff>
    </xdr:from>
    <xdr:to>
      <xdr:col>26</xdr:col>
      <xdr:colOff>50800</xdr:colOff>
      <xdr:row>37</xdr:row>
      <xdr:rowOff>34580</xdr:rowOff>
    </xdr:to>
    <xdr:cxnSp macro="">
      <xdr:nvCxnSpPr>
        <xdr:cNvPr id="117" name="直線コネクタ 116"/>
        <xdr:cNvCxnSpPr/>
      </xdr:nvCxnSpPr>
      <xdr:spPr bwMode="auto">
        <a:xfrm flipV="1">
          <a:off x="4305300" y="7045764"/>
          <a:ext cx="698500" cy="11351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227860</xdr:rowOff>
    </xdr:from>
    <xdr:to>
      <xdr:col>26</xdr:col>
      <xdr:colOff>101600</xdr:colOff>
      <xdr:row>35</xdr:row>
      <xdr:rowOff>329460</xdr:rowOff>
    </xdr:to>
    <xdr:sp macro="" textlink="">
      <xdr:nvSpPr>
        <xdr:cNvPr id="118" name="フローチャート: 判断 117"/>
        <xdr:cNvSpPr/>
      </xdr:nvSpPr>
      <xdr:spPr bwMode="auto">
        <a:xfrm>
          <a:off x="4953000" y="683821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34</xdr:row>
      <xdr:rowOff>339637</xdr:rowOff>
    </xdr:from>
    <xdr:ext cx="736600" cy="259045"/>
    <xdr:sp macro="" textlink="">
      <xdr:nvSpPr>
        <xdr:cNvPr id="119" name="テキスト ボックス 118"/>
        <xdr:cNvSpPr txBox="1"/>
      </xdr:nvSpPr>
      <xdr:spPr>
        <a:xfrm>
          <a:off x="4622800" y="66070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22,106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37</xdr:row>
      <xdr:rowOff>34580</xdr:rowOff>
    </xdr:from>
    <xdr:to>
      <xdr:col>22</xdr:col>
      <xdr:colOff>114300</xdr:colOff>
      <xdr:row>37</xdr:row>
      <xdr:rowOff>142806</xdr:rowOff>
    </xdr:to>
    <xdr:cxnSp macro="">
      <xdr:nvCxnSpPr>
        <xdr:cNvPr id="120" name="直線コネクタ 119"/>
        <xdr:cNvCxnSpPr/>
      </xdr:nvCxnSpPr>
      <xdr:spPr bwMode="auto">
        <a:xfrm flipV="1">
          <a:off x="3606800" y="7159280"/>
          <a:ext cx="698500" cy="10822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35</xdr:row>
      <xdr:rowOff>267440</xdr:rowOff>
    </xdr:from>
    <xdr:to>
      <xdr:col>22</xdr:col>
      <xdr:colOff>165100</xdr:colOff>
      <xdr:row>36</xdr:row>
      <xdr:rowOff>26140</xdr:rowOff>
    </xdr:to>
    <xdr:sp macro="" textlink="">
      <xdr:nvSpPr>
        <xdr:cNvPr id="121" name="フローチャート: 判断 120"/>
        <xdr:cNvSpPr/>
      </xdr:nvSpPr>
      <xdr:spPr bwMode="auto">
        <a:xfrm>
          <a:off x="4254500" y="687779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36317</xdr:rowOff>
    </xdr:from>
    <xdr:ext cx="762000" cy="259045"/>
    <xdr:sp macro="" textlink="">
      <xdr:nvSpPr>
        <xdr:cNvPr id="122" name="テキスト ボックス 121"/>
        <xdr:cNvSpPr txBox="1"/>
      </xdr:nvSpPr>
      <xdr:spPr>
        <a:xfrm>
          <a:off x="3924300" y="66466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20,894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37</xdr:row>
      <xdr:rowOff>142806</xdr:rowOff>
    </xdr:from>
    <xdr:to>
      <xdr:col>18</xdr:col>
      <xdr:colOff>177800</xdr:colOff>
      <xdr:row>37</xdr:row>
      <xdr:rowOff>170695</xdr:rowOff>
    </xdr:to>
    <xdr:cxnSp macro="">
      <xdr:nvCxnSpPr>
        <xdr:cNvPr id="123" name="直線コネクタ 122"/>
        <xdr:cNvCxnSpPr/>
      </xdr:nvCxnSpPr>
      <xdr:spPr bwMode="auto">
        <a:xfrm flipV="1">
          <a:off x="2908300" y="7267506"/>
          <a:ext cx="698500" cy="2788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36</xdr:row>
      <xdr:rowOff>36783</xdr:rowOff>
    </xdr:from>
    <xdr:to>
      <xdr:col>19</xdr:col>
      <xdr:colOff>38100</xdr:colOff>
      <xdr:row>36</xdr:row>
      <xdr:rowOff>138383</xdr:rowOff>
    </xdr:to>
    <xdr:sp macro="" textlink="">
      <xdr:nvSpPr>
        <xdr:cNvPr id="124" name="フローチャート: 判断 123"/>
        <xdr:cNvSpPr/>
      </xdr:nvSpPr>
      <xdr:spPr bwMode="auto">
        <a:xfrm>
          <a:off x="3556000" y="699003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148560</xdr:rowOff>
    </xdr:from>
    <xdr:ext cx="762000" cy="259045"/>
    <xdr:sp macro="" textlink="">
      <xdr:nvSpPr>
        <xdr:cNvPr id="125" name="テキスト ボックス 124"/>
        <xdr:cNvSpPr txBox="1"/>
      </xdr:nvSpPr>
      <xdr:spPr>
        <a:xfrm>
          <a:off x="3225800" y="67589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17,457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31427</xdr:rowOff>
    </xdr:from>
    <xdr:to>
      <xdr:col>15</xdr:col>
      <xdr:colOff>101600</xdr:colOff>
      <xdr:row>36</xdr:row>
      <xdr:rowOff>133027</xdr:rowOff>
    </xdr:to>
    <xdr:sp macro="" textlink="">
      <xdr:nvSpPr>
        <xdr:cNvPr id="126" name="フローチャート: 判断 125"/>
        <xdr:cNvSpPr/>
      </xdr:nvSpPr>
      <xdr:spPr bwMode="auto">
        <a:xfrm>
          <a:off x="2857500" y="698467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143204</xdr:rowOff>
    </xdr:from>
    <xdr:ext cx="762000" cy="259045"/>
    <xdr:sp macro="" textlink="">
      <xdr:nvSpPr>
        <xdr:cNvPr id="127" name="テキスト ボックス 126"/>
        <xdr:cNvSpPr txBox="1"/>
      </xdr:nvSpPr>
      <xdr:spPr>
        <a:xfrm>
          <a:off x="2527300" y="67535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17,621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8" name="テキスト ボックス 127"/>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9" name="テキスト ボックス 128"/>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30" name="テキスト ボックス 129"/>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31" name="テキスト ボックス 130"/>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32" name="テキスト ボックス 131"/>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36</xdr:row>
      <xdr:rowOff>86258</xdr:rowOff>
    </xdr:from>
    <xdr:to>
      <xdr:col>29</xdr:col>
      <xdr:colOff>177800</xdr:colOff>
      <xdr:row>37</xdr:row>
      <xdr:rowOff>16408</xdr:rowOff>
    </xdr:to>
    <xdr:sp macro="" textlink="">
      <xdr:nvSpPr>
        <xdr:cNvPr id="133" name="楕円 132"/>
        <xdr:cNvSpPr/>
      </xdr:nvSpPr>
      <xdr:spPr bwMode="auto">
        <a:xfrm>
          <a:off x="5600700" y="703950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36</xdr:row>
      <xdr:rowOff>58335</xdr:rowOff>
    </xdr:from>
    <xdr:ext cx="762000" cy="259045"/>
    <xdr:sp macro="" textlink="">
      <xdr:nvSpPr>
        <xdr:cNvPr id="134" name="人口1人当たり決算額の推移該当値テキスト445"/>
        <xdr:cNvSpPr txBox="1"/>
      </xdr:nvSpPr>
      <xdr:spPr>
        <a:xfrm>
          <a:off x="5740400" y="70115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15,942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36</xdr:row>
      <xdr:rowOff>41714</xdr:rowOff>
    </xdr:from>
    <xdr:to>
      <xdr:col>26</xdr:col>
      <xdr:colOff>101600</xdr:colOff>
      <xdr:row>36</xdr:row>
      <xdr:rowOff>143314</xdr:rowOff>
    </xdr:to>
    <xdr:sp macro="" textlink="">
      <xdr:nvSpPr>
        <xdr:cNvPr id="135" name="楕円 134"/>
        <xdr:cNvSpPr/>
      </xdr:nvSpPr>
      <xdr:spPr bwMode="auto">
        <a:xfrm>
          <a:off x="4953000" y="699496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36</xdr:row>
      <xdr:rowOff>128091</xdr:rowOff>
    </xdr:from>
    <xdr:ext cx="736600" cy="259045"/>
    <xdr:sp macro="" textlink="">
      <xdr:nvSpPr>
        <xdr:cNvPr id="136" name="テキスト ボックス 135"/>
        <xdr:cNvSpPr txBox="1"/>
      </xdr:nvSpPr>
      <xdr:spPr>
        <a:xfrm>
          <a:off x="4622800" y="70813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17,306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36</xdr:row>
      <xdr:rowOff>155230</xdr:rowOff>
    </xdr:from>
    <xdr:to>
      <xdr:col>22</xdr:col>
      <xdr:colOff>165100</xdr:colOff>
      <xdr:row>37</xdr:row>
      <xdr:rowOff>85380</xdr:rowOff>
    </xdr:to>
    <xdr:sp macro="" textlink="">
      <xdr:nvSpPr>
        <xdr:cNvPr id="137" name="楕円 136"/>
        <xdr:cNvSpPr/>
      </xdr:nvSpPr>
      <xdr:spPr bwMode="auto">
        <a:xfrm>
          <a:off x="4254500" y="710848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37</xdr:row>
      <xdr:rowOff>70157</xdr:rowOff>
    </xdr:from>
    <xdr:ext cx="762000" cy="259045"/>
    <xdr:sp macro="" textlink="">
      <xdr:nvSpPr>
        <xdr:cNvPr id="138" name="テキスト ボックス 137"/>
        <xdr:cNvSpPr txBox="1"/>
      </xdr:nvSpPr>
      <xdr:spPr>
        <a:xfrm>
          <a:off x="3924300" y="7194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13,830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37</xdr:row>
      <xdr:rowOff>92006</xdr:rowOff>
    </xdr:from>
    <xdr:to>
      <xdr:col>19</xdr:col>
      <xdr:colOff>38100</xdr:colOff>
      <xdr:row>37</xdr:row>
      <xdr:rowOff>193606</xdr:rowOff>
    </xdr:to>
    <xdr:sp macro="" textlink="">
      <xdr:nvSpPr>
        <xdr:cNvPr id="139" name="楕円 138"/>
        <xdr:cNvSpPr/>
      </xdr:nvSpPr>
      <xdr:spPr bwMode="auto">
        <a:xfrm>
          <a:off x="3556000" y="721670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37</xdr:row>
      <xdr:rowOff>178383</xdr:rowOff>
    </xdr:from>
    <xdr:ext cx="762000" cy="259045"/>
    <xdr:sp macro="" textlink="">
      <xdr:nvSpPr>
        <xdr:cNvPr id="140" name="テキスト ボックス 139"/>
        <xdr:cNvSpPr txBox="1"/>
      </xdr:nvSpPr>
      <xdr:spPr>
        <a:xfrm>
          <a:off x="3225800" y="73030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119895</xdr:rowOff>
    </xdr:from>
    <xdr:to>
      <xdr:col>15</xdr:col>
      <xdr:colOff>101600</xdr:colOff>
      <xdr:row>37</xdr:row>
      <xdr:rowOff>221495</xdr:rowOff>
    </xdr:to>
    <xdr:sp macro="" textlink="">
      <xdr:nvSpPr>
        <xdr:cNvPr id="141" name="楕円 140"/>
        <xdr:cNvSpPr/>
      </xdr:nvSpPr>
      <xdr:spPr bwMode="auto">
        <a:xfrm>
          <a:off x="2857500" y="72445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37</xdr:row>
      <xdr:rowOff>206272</xdr:rowOff>
    </xdr:from>
    <xdr:ext cx="762000" cy="259045"/>
    <xdr:sp macro="" textlink="">
      <xdr:nvSpPr>
        <xdr:cNvPr id="142" name="テキスト ボックス 141"/>
        <xdr:cNvSpPr txBox="1"/>
      </xdr:nvSpPr>
      <xdr:spPr>
        <a:xfrm>
          <a:off x="2527300" y="73309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5.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大分県日田市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61,125
60,542
666.03
40,855,344
39,918,822
749,238
20,905,762
33,084,375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5.5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87,447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40</xdr:row>
      <xdr:rowOff>111777</xdr:rowOff>
    </xdr:from>
    <xdr:ext cx="531299" cy="259045"/>
    <xdr:sp macro="" textlink="">
      <xdr:nvSpPr>
        <xdr:cNvPr id="42" name="テキスト ボックス 41"/>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38</xdr:row>
      <xdr:rowOff>73677</xdr:rowOff>
    </xdr:from>
    <xdr:ext cx="531299" cy="259045"/>
    <xdr:sp macro="" textlink="">
      <xdr:nvSpPr>
        <xdr:cNvPr id="44" name="テキスト ボックス 43"/>
        <xdr:cNvSpPr txBox="1"/>
      </xdr:nvSpPr>
      <xdr:spPr>
        <a:xfrm>
          <a:off x="230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36</xdr:row>
      <xdr:rowOff>35577</xdr:rowOff>
    </xdr:from>
    <xdr:ext cx="531299" cy="259045"/>
    <xdr:sp macro="" textlink="">
      <xdr:nvSpPr>
        <xdr:cNvPr id="46" name="テキスト ボックス 45"/>
        <xdr:cNvSpPr txBox="1"/>
      </xdr:nvSpPr>
      <xdr:spPr>
        <a:xfrm>
          <a:off x="230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168927</xdr:rowOff>
    </xdr:from>
    <xdr:ext cx="595419" cy="259045"/>
    <xdr:sp macro="" textlink="">
      <xdr:nvSpPr>
        <xdr:cNvPr id="48" name="テキスト ボックス 47"/>
        <xdr:cNvSpPr txBox="1"/>
      </xdr:nvSpPr>
      <xdr:spPr>
        <a:xfrm>
          <a:off x="166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130827</xdr:rowOff>
    </xdr:from>
    <xdr:ext cx="595419" cy="259045"/>
    <xdr:sp macro="" textlink="">
      <xdr:nvSpPr>
        <xdr:cNvPr id="50" name="テキスト ボックス 49"/>
        <xdr:cNvSpPr txBox="1"/>
      </xdr:nvSpPr>
      <xdr:spPr>
        <a:xfrm>
          <a:off x="166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92727</xdr:rowOff>
    </xdr:from>
    <xdr:ext cx="595419" cy="259045"/>
    <xdr:sp macro="" textlink="">
      <xdr:nvSpPr>
        <xdr:cNvPr id="52" name="テキスト ボックス 51"/>
        <xdr:cNvSpPr txBox="1"/>
      </xdr:nvSpPr>
      <xdr:spPr>
        <a:xfrm>
          <a:off x="166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4" name="テキスト ボックス 53"/>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人件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151384</xdr:rowOff>
    </xdr:from>
    <xdr:to>
      <xdr:col>24</xdr:col>
      <xdr:colOff>62865</xdr:colOff>
      <xdr:row>39</xdr:row>
      <xdr:rowOff>137160</xdr:rowOff>
    </xdr:to>
    <xdr:cxnSp macro="">
      <xdr:nvCxnSpPr>
        <xdr:cNvPr id="56" name="直線コネクタ 55"/>
        <xdr:cNvCxnSpPr/>
      </xdr:nvCxnSpPr>
      <xdr:spPr>
        <a:xfrm flipV="1">
          <a:off x="4633595" y="5466334"/>
          <a:ext cx="1270" cy="13573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140987</xdr:rowOff>
    </xdr:from>
    <xdr:ext cx="534377" cy="259045"/>
    <xdr:sp macro="" textlink="">
      <xdr:nvSpPr>
        <xdr:cNvPr id="57" name="人件費最小値テキスト"/>
        <xdr:cNvSpPr txBox="1"/>
      </xdr:nvSpPr>
      <xdr:spPr>
        <a:xfrm>
          <a:off x="4686300" y="68275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52,700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39</xdr:row>
      <xdr:rowOff>137160</xdr:rowOff>
    </xdr:from>
    <xdr:to>
      <xdr:col>24</xdr:col>
      <xdr:colOff>152400</xdr:colOff>
      <xdr:row>39</xdr:row>
      <xdr:rowOff>137160</xdr:rowOff>
    </xdr:to>
    <xdr:cxnSp macro="">
      <xdr:nvCxnSpPr>
        <xdr:cNvPr id="58" name="直線コネクタ 57"/>
        <xdr:cNvCxnSpPr/>
      </xdr:nvCxnSpPr>
      <xdr:spPr>
        <a:xfrm>
          <a:off x="4546600" y="68237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30</xdr:row>
      <xdr:rowOff>98061</xdr:rowOff>
    </xdr:from>
    <xdr:ext cx="599010" cy="259045"/>
    <xdr:sp macro="" textlink="">
      <xdr:nvSpPr>
        <xdr:cNvPr id="59" name="人件費最大値テキスト"/>
        <xdr:cNvSpPr txBox="1"/>
      </xdr:nvSpPr>
      <xdr:spPr>
        <a:xfrm>
          <a:off x="4686300" y="52415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159,580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31</xdr:row>
      <xdr:rowOff>151384</xdr:rowOff>
    </xdr:from>
    <xdr:to>
      <xdr:col>24</xdr:col>
      <xdr:colOff>152400</xdr:colOff>
      <xdr:row>31</xdr:row>
      <xdr:rowOff>151384</xdr:rowOff>
    </xdr:to>
    <xdr:cxnSp macro="">
      <xdr:nvCxnSpPr>
        <xdr:cNvPr id="60" name="直線コネクタ 59"/>
        <xdr:cNvCxnSpPr/>
      </xdr:nvCxnSpPr>
      <xdr:spPr>
        <a:xfrm>
          <a:off x="4546600" y="54663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36</xdr:row>
      <xdr:rowOff>151460</xdr:rowOff>
    </xdr:from>
    <xdr:to>
      <xdr:col>24</xdr:col>
      <xdr:colOff>63500</xdr:colOff>
      <xdr:row>36</xdr:row>
      <xdr:rowOff>167132</xdr:rowOff>
    </xdr:to>
    <xdr:cxnSp macro="">
      <xdr:nvCxnSpPr>
        <xdr:cNvPr id="61" name="直線コネクタ 60"/>
        <xdr:cNvCxnSpPr/>
      </xdr:nvCxnSpPr>
      <xdr:spPr>
        <a:xfrm flipV="1">
          <a:off x="3797300" y="6323660"/>
          <a:ext cx="838200" cy="156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124998</xdr:rowOff>
    </xdr:from>
    <xdr:ext cx="534377" cy="259045"/>
    <xdr:sp macro="" textlink="">
      <xdr:nvSpPr>
        <xdr:cNvPr id="62" name="人件費平均値テキスト"/>
        <xdr:cNvSpPr txBox="1"/>
      </xdr:nvSpPr>
      <xdr:spPr>
        <a:xfrm>
          <a:off x="4686300" y="629719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88,459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146571</xdr:rowOff>
    </xdr:from>
    <xdr:to>
      <xdr:col>24</xdr:col>
      <xdr:colOff>114300</xdr:colOff>
      <xdr:row>37</xdr:row>
      <xdr:rowOff>76721</xdr:rowOff>
    </xdr:to>
    <xdr:sp macro="" textlink="">
      <xdr:nvSpPr>
        <xdr:cNvPr id="63" name="フローチャート: 判断 62"/>
        <xdr:cNvSpPr/>
      </xdr:nvSpPr>
      <xdr:spPr>
        <a:xfrm>
          <a:off x="4584700" y="63187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167132</xdr:rowOff>
    </xdr:from>
    <xdr:to>
      <xdr:col>19</xdr:col>
      <xdr:colOff>177800</xdr:colOff>
      <xdr:row>37</xdr:row>
      <xdr:rowOff>22352</xdr:rowOff>
    </xdr:to>
    <xdr:cxnSp macro="">
      <xdr:nvCxnSpPr>
        <xdr:cNvPr id="64" name="直線コネクタ 63"/>
        <xdr:cNvCxnSpPr/>
      </xdr:nvCxnSpPr>
      <xdr:spPr>
        <a:xfrm flipV="1">
          <a:off x="2908300" y="6339332"/>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166941</xdr:rowOff>
    </xdr:from>
    <xdr:to>
      <xdr:col>20</xdr:col>
      <xdr:colOff>38100</xdr:colOff>
      <xdr:row>37</xdr:row>
      <xdr:rowOff>97091</xdr:rowOff>
    </xdr:to>
    <xdr:sp macro="" textlink="">
      <xdr:nvSpPr>
        <xdr:cNvPr id="65" name="フローチャート: 判断 64"/>
        <xdr:cNvSpPr/>
      </xdr:nvSpPr>
      <xdr:spPr>
        <a:xfrm>
          <a:off x="3746500" y="63391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37</xdr:row>
      <xdr:rowOff>88218</xdr:rowOff>
    </xdr:from>
    <xdr:ext cx="534377" cy="259045"/>
    <xdr:sp macro="" textlink="">
      <xdr:nvSpPr>
        <xdr:cNvPr id="66" name="テキスト ボックス 65"/>
        <xdr:cNvSpPr txBox="1"/>
      </xdr:nvSpPr>
      <xdr:spPr>
        <a:xfrm>
          <a:off x="3530111" y="64318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86,855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36</xdr:row>
      <xdr:rowOff>159906</xdr:rowOff>
    </xdr:from>
    <xdr:to>
      <xdr:col>15</xdr:col>
      <xdr:colOff>50800</xdr:colOff>
      <xdr:row>37</xdr:row>
      <xdr:rowOff>22352</xdr:rowOff>
    </xdr:to>
    <xdr:cxnSp macro="">
      <xdr:nvCxnSpPr>
        <xdr:cNvPr id="67" name="直線コネクタ 66"/>
        <xdr:cNvCxnSpPr/>
      </xdr:nvCxnSpPr>
      <xdr:spPr>
        <a:xfrm>
          <a:off x="2019300" y="6332106"/>
          <a:ext cx="889000" cy="338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37</xdr:row>
      <xdr:rowOff>10160</xdr:rowOff>
    </xdr:from>
    <xdr:to>
      <xdr:col>15</xdr:col>
      <xdr:colOff>101600</xdr:colOff>
      <xdr:row>37</xdr:row>
      <xdr:rowOff>111760</xdr:rowOff>
    </xdr:to>
    <xdr:sp macro="" textlink="">
      <xdr:nvSpPr>
        <xdr:cNvPr id="68" name="フローチャート: 判断 67"/>
        <xdr:cNvSpPr/>
      </xdr:nvSpPr>
      <xdr:spPr>
        <a:xfrm>
          <a:off x="2857500" y="6353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37</xdr:row>
      <xdr:rowOff>102887</xdr:rowOff>
    </xdr:from>
    <xdr:ext cx="534377" cy="259045"/>
    <xdr:sp macro="" textlink="">
      <xdr:nvSpPr>
        <xdr:cNvPr id="69" name="テキスト ボックス 68"/>
        <xdr:cNvSpPr txBox="1"/>
      </xdr:nvSpPr>
      <xdr:spPr>
        <a:xfrm>
          <a:off x="2641111" y="64465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85,700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36</xdr:row>
      <xdr:rowOff>159906</xdr:rowOff>
    </xdr:from>
    <xdr:to>
      <xdr:col>10</xdr:col>
      <xdr:colOff>114300</xdr:colOff>
      <xdr:row>37</xdr:row>
      <xdr:rowOff>51422</xdr:rowOff>
    </xdr:to>
    <xdr:cxnSp macro="">
      <xdr:nvCxnSpPr>
        <xdr:cNvPr id="70" name="直線コネクタ 69"/>
        <xdr:cNvCxnSpPr/>
      </xdr:nvCxnSpPr>
      <xdr:spPr>
        <a:xfrm flipV="1">
          <a:off x="1130300" y="6332106"/>
          <a:ext cx="889000" cy="629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67335</xdr:rowOff>
    </xdr:from>
    <xdr:to>
      <xdr:col>10</xdr:col>
      <xdr:colOff>165100</xdr:colOff>
      <xdr:row>37</xdr:row>
      <xdr:rowOff>168935</xdr:rowOff>
    </xdr:to>
    <xdr:sp macro="" textlink="">
      <xdr:nvSpPr>
        <xdr:cNvPr id="71" name="フローチャート: 判断 70"/>
        <xdr:cNvSpPr/>
      </xdr:nvSpPr>
      <xdr:spPr>
        <a:xfrm>
          <a:off x="1968500" y="6410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37</xdr:row>
      <xdr:rowOff>160062</xdr:rowOff>
    </xdr:from>
    <xdr:ext cx="534377" cy="259045"/>
    <xdr:sp macro="" textlink="">
      <xdr:nvSpPr>
        <xdr:cNvPr id="72" name="テキスト ボックス 71"/>
        <xdr:cNvSpPr txBox="1"/>
      </xdr:nvSpPr>
      <xdr:spPr>
        <a:xfrm>
          <a:off x="1752111" y="65037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81,198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169964</xdr:rowOff>
    </xdr:from>
    <xdr:to>
      <xdr:col>6</xdr:col>
      <xdr:colOff>38100</xdr:colOff>
      <xdr:row>38</xdr:row>
      <xdr:rowOff>100114</xdr:rowOff>
    </xdr:to>
    <xdr:sp macro="" textlink="">
      <xdr:nvSpPr>
        <xdr:cNvPr id="73" name="フローチャート: 判断 72"/>
        <xdr:cNvSpPr/>
      </xdr:nvSpPr>
      <xdr:spPr>
        <a:xfrm>
          <a:off x="1079500" y="6513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38</xdr:row>
      <xdr:rowOff>91241</xdr:rowOff>
    </xdr:from>
    <xdr:ext cx="534377" cy="259045"/>
    <xdr:sp macro="" textlink="">
      <xdr:nvSpPr>
        <xdr:cNvPr id="74" name="テキスト ボックス 73"/>
        <xdr:cNvSpPr txBox="1"/>
      </xdr:nvSpPr>
      <xdr:spPr>
        <a:xfrm>
          <a:off x="863111" y="66063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73,117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100660</xdr:rowOff>
    </xdr:from>
    <xdr:to>
      <xdr:col>24</xdr:col>
      <xdr:colOff>114300</xdr:colOff>
      <xdr:row>37</xdr:row>
      <xdr:rowOff>30810</xdr:rowOff>
    </xdr:to>
    <xdr:sp macro="" textlink="">
      <xdr:nvSpPr>
        <xdr:cNvPr id="80" name="楕円 79"/>
        <xdr:cNvSpPr/>
      </xdr:nvSpPr>
      <xdr:spPr>
        <a:xfrm>
          <a:off x="4584700" y="6272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35</xdr:row>
      <xdr:rowOff>123537</xdr:rowOff>
    </xdr:from>
    <xdr:ext cx="534377" cy="259045"/>
    <xdr:sp macro="" textlink="">
      <xdr:nvSpPr>
        <xdr:cNvPr id="81" name="人件費該当値テキスト"/>
        <xdr:cNvSpPr txBox="1"/>
      </xdr:nvSpPr>
      <xdr:spPr>
        <a:xfrm>
          <a:off x="4686300" y="61242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92,074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36</xdr:row>
      <xdr:rowOff>116332</xdr:rowOff>
    </xdr:from>
    <xdr:to>
      <xdr:col>20</xdr:col>
      <xdr:colOff>38100</xdr:colOff>
      <xdr:row>37</xdr:row>
      <xdr:rowOff>46482</xdr:rowOff>
    </xdr:to>
    <xdr:sp macro="" textlink="">
      <xdr:nvSpPr>
        <xdr:cNvPr id="82" name="楕円 81"/>
        <xdr:cNvSpPr/>
      </xdr:nvSpPr>
      <xdr:spPr>
        <a:xfrm>
          <a:off x="3746500" y="6288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35</xdr:row>
      <xdr:rowOff>63009</xdr:rowOff>
    </xdr:from>
    <xdr:ext cx="534377" cy="259045"/>
    <xdr:sp macro="" textlink="">
      <xdr:nvSpPr>
        <xdr:cNvPr id="83" name="テキスト ボックス 82"/>
        <xdr:cNvSpPr txBox="1"/>
      </xdr:nvSpPr>
      <xdr:spPr>
        <a:xfrm>
          <a:off x="3530111" y="60637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90,840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143002</xdr:rowOff>
    </xdr:from>
    <xdr:to>
      <xdr:col>15</xdr:col>
      <xdr:colOff>101600</xdr:colOff>
      <xdr:row>37</xdr:row>
      <xdr:rowOff>73152</xdr:rowOff>
    </xdr:to>
    <xdr:sp macro="" textlink="">
      <xdr:nvSpPr>
        <xdr:cNvPr id="84" name="楕円 83"/>
        <xdr:cNvSpPr/>
      </xdr:nvSpPr>
      <xdr:spPr>
        <a:xfrm>
          <a:off x="2857500" y="63152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35</xdr:row>
      <xdr:rowOff>89679</xdr:rowOff>
    </xdr:from>
    <xdr:ext cx="534377" cy="259045"/>
    <xdr:sp macro="" textlink="">
      <xdr:nvSpPr>
        <xdr:cNvPr id="85" name="テキスト ボックス 84"/>
        <xdr:cNvSpPr txBox="1"/>
      </xdr:nvSpPr>
      <xdr:spPr>
        <a:xfrm>
          <a:off x="2641111" y="60904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88,740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36</xdr:row>
      <xdr:rowOff>109106</xdr:rowOff>
    </xdr:from>
    <xdr:to>
      <xdr:col>10</xdr:col>
      <xdr:colOff>165100</xdr:colOff>
      <xdr:row>37</xdr:row>
      <xdr:rowOff>39256</xdr:rowOff>
    </xdr:to>
    <xdr:sp macro="" textlink="">
      <xdr:nvSpPr>
        <xdr:cNvPr id="86" name="楕円 85"/>
        <xdr:cNvSpPr/>
      </xdr:nvSpPr>
      <xdr:spPr>
        <a:xfrm>
          <a:off x="1968500" y="62813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35</xdr:row>
      <xdr:rowOff>55783</xdr:rowOff>
    </xdr:from>
    <xdr:ext cx="534377" cy="259045"/>
    <xdr:sp macro="" textlink="">
      <xdr:nvSpPr>
        <xdr:cNvPr id="87" name="テキスト ボックス 86"/>
        <xdr:cNvSpPr txBox="1"/>
      </xdr:nvSpPr>
      <xdr:spPr>
        <a:xfrm>
          <a:off x="1752111" y="60565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91,409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622</xdr:rowOff>
    </xdr:from>
    <xdr:to>
      <xdr:col>6</xdr:col>
      <xdr:colOff>38100</xdr:colOff>
      <xdr:row>37</xdr:row>
      <xdr:rowOff>102222</xdr:rowOff>
    </xdr:to>
    <xdr:sp macro="" textlink="">
      <xdr:nvSpPr>
        <xdr:cNvPr id="88" name="楕円 87"/>
        <xdr:cNvSpPr/>
      </xdr:nvSpPr>
      <xdr:spPr>
        <a:xfrm>
          <a:off x="1079500" y="6344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35</xdr:row>
      <xdr:rowOff>118749</xdr:rowOff>
    </xdr:from>
    <xdr:ext cx="534377" cy="259045"/>
    <xdr:sp macro="" textlink="">
      <xdr:nvSpPr>
        <xdr:cNvPr id="89" name="テキスト ボックス 88"/>
        <xdr:cNvSpPr txBox="1"/>
      </xdr:nvSpPr>
      <xdr:spPr>
        <a:xfrm>
          <a:off x="863111" y="61194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86,451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73,430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76,669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60</xdr:row>
      <xdr:rowOff>111777</xdr:rowOff>
    </xdr:from>
    <xdr:ext cx="531299" cy="259045"/>
    <xdr:sp macro="" textlink="">
      <xdr:nvSpPr>
        <xdr:cNvPr id="100" name="テキスト ボックス 99"/>
        <xdr:cNvSpPr txBox="1"/>
      </xdr:nvSpPr>
      <xdr:spPr>
        <a:xfrm>
          <a:off x="230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98878</xdr:rowOff>
    </xdr:from>
    <xdr:to>
      <xdr:col>28</xdr:col>
      <xdr:colOff>114300</xdr:colOff>
      <xdr:row>59</xdr:row>
      <xdr:rowOff>98878</xdr:rowOff>
    </xdr:to>
    <xdr:cxnSp macro="">
      <xdr:nvCxnSpPr>
        <xdr:cNvPr id="101" name="直線コネクタ 100"/>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58</xdr:row>
      <xdr:rowOff>128105</xdr:rowOff>
    </xdr:from>
    <xdr:ext cx="531299" cy="259045"/>
    <xdr:sp macro="" textlink="">
      <xdr:nvSpPr>
        <xdr:cNvPr id="102" name="テキスト ボックス 101"/>
        <xdr:cNvSpPr txBox="1"/>
      </xdr:nvSpPr>
      <xdr:spPr>
        <a:xfrm>
          <a:off x="230701" y="10072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115207</xdr:rowOff>
    </xdr:from>
    <xdr:to>
      <xdr:col>28</xdr:col>
      <xdr:colOff>114300</xdr:colOff>
      <xdr:row>57</xdr:row>
      <xdr:rowOff>115207</xdr:rowOff>
    </xdr:to>
    <xdr:cxnSp macro="">
      <xdr:nvCxnSpPr>
        <xdr:cNvPr id="103" name="直線コネクタ 102"/>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56</xdr:row>
      <xdr:rowOff>144434</xdr:rowOff>
    </xdr:from>
    <xdr:ext cx="531299" cy="259045"/>
    <xdr:sp macro="" textlink="">
      <xdr:nvSpPr>
        <xdr:cNvPr id="104" name="テキスト ボックス 103"/>
        <xdr:cNvSpPr txBox="1"/>
      </xdr:nvSpPr>
      <xdr:spPr>
        <a:xfrm>
          <a:off x="230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131535</xdr:rowOff>
    </xdr:from>
    <xdr:to>
      <xdr:col>28</xdr:col>
      <xdr:colOff>114300</xdr:colOff>
      <xdr:row>55</xdr:row>
      <xdr:rowOff>131535</xdr:rowOff>
    </xdr:to>
    <xdr:cxnSp macro="">
      <xdr:nvCxnSpPr>
        <xdr:cNvPr id="105" name="直線コネクタ 104"/>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54</xdr:row>
      <xdr:rowOff>160762</xdr:rowOff>
    </xdr:from>
    <xdr:ext cx="531299" cy="259045"/>
    <xdr:sp macro="" textlink="">
      <xdr:nvSpPr>
        <xdr:cNvPr id="106" name="テキスト ボックス 105"/>
        <xdr:cNvSpPr txBox="1"/>
      </xdr:nvSpPr>
      <xdr:spPr>
        <a:xfrm>
          <a:off x="230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147865</xdr:rowOff>
    </xdr:from>
    <xdr:to>
      <xdr:col>28</xdr:col>
      <xdr:colOff>114300</xdr:colOff>
      <xdr:row>53</xdr:row>
      <xdr:rowOff>147865</xdr:rowOff>
    </xdr:to>
    <xdr:cxnSp macro="">
      <xdr:nvCxnSpPr>
        <xdr:cNvPr id="107" name="直線コネクタ 106"/>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5642</xdr:rowOff>
    </xdr:from>
    <xdr:ext cx="595419" cy="259045"/>
    <xdr:sp macro="" textlink="">
      <xdr:nvSpPr>
        <xdr:cNvPr id="108" name="テキスト ボックス 107"/>
        <xdr:cNvSpPr txBox="1"/>
      </xdr:nvSpPr>
      <xdr:spPr>
        <a:xfrm>
          <a:off x="166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51</xdr:row>
      <xdr:rowOff>164193</xdr:rowOff>
    </xdr:from>
    <xdr:to>
      <xdr:col>28</xdr:col>
      <xdr:colOff>114300</xdr:colOff>
      <xdr:row>51</xdr:row>
      <xdr:rowOff>164193</xdr:rowOff>
    </xdr:to>
    <xdr:cxnSp macro="">
      <xdr:nvCxnSpPr>
        <xdr:cNvPr id="109" name="直線コネクタ 108"/>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21970</xdr:rowOff>
    </xdr:from>
    <xdr:ext cx="595419" cy="259045"/>
    <xdr:sp macro="" textlink="">
      <xdr:nvSpPr>
        <xdr:cNvPr id="110" name="テキスト ボックス 109"/>
        <xdr:cNvSpPr txBox="1"/>
      </xdr:nvSpPr>
      <xdr:spPr>
        <a:xfrm>
          <a:off x="166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9072</xdr:rowOff>
    </xdr:from>
    <xdr:to>
      <xdr:col>28</xdr:col>
      <xdr:colOff>114300</xdr:colOff>
      <xdr:row>50</xdr:row>
      <xdr:rowOff>9072</xdr:rowOff>
    </xdr:to>
    <xdr:cxnSp macro="">
      <xdr:nvCxnSpPr>
        <xdr:cNvPr id="111" name="直線コネクタ 110"/>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38299</xdr:rowOff>
    </xdr:from>
    <xdr:ext cx="595419" cy="259045"/>
    <xdr:sp macro="" textlink="">
      <xdr:nvSpPr>
        <xdr:cNvPr id="112" name="テキスト ボックス 111"/>
        <xdr:cNvSpPr txBox="1"/>
      </xdr:nvSpPr>
      <xdr:spPr>
        <a:xfrm>
          <a:off x="166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3" name="直線コネクタ 112"/>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4" name="テキスト ボックス 113"/>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5" name="物件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49</xdr:row>
      <xdr:rowOff>139961</xdr:rowOff>
    </xdr:from>
    <xdr:to>
      <xdr:col>24</xdr:col>
      <xdr:colOff>62865</xdr:colOff>
      <xdr:row>58</xdr:row>
      <xdr:rowOff>81685</xdr:rowOff>
    </xdr:to>
    <xdr:cxnSp macro="">
      <xdr:nvCxnSpPr>
        <xdr:cNvPr id="116" name="直線コネクタ 115"/>
        <xdr:cNvCxnSpPr/>
      </xdr:nvCxnSpPr>
      <xdr:spPr>
        <a:xfrm flipV="1">
          <a:off x="4633595" y="8541011"/>
          <a:ext cx="1270" cy="148477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85512</xdr:rowOff>
    </xdr:from>
    <xdr:ext cx="534377" cy="259045"/>
    <xdr:sp macro="" textlink="">
      <xdr:nvSpPr>
        <xdr:cNvPr id="117" name="物件費最小値テキスト"/>
        <xdr:cNvSpPr txBox="1"/>
      </xdr:nvSpPr>
      <xdr:spPr>
        <a:xfrm>
          <a:off x="4686300" y="100296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51,553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81685</xdr:rowOff>
    </xdr:from>
    <xdr:to>
      <xdr:col>24</xdr:col>
      <xdr:colOff>152400</xdr:colOff>
      <xdr:row>58</xdr:row>
      <xdr:rowOff>81685</xdr:rowOff>
    </xdr:to>
    <xdr:cxnSp macro="">
      <xdr:nvCxnSpPr>
        <xdr:cNvPr id="118" name="直線コネクタ 117"/>
        <xdr:cNvCxnSpPr/>
      </xdr:nvCxnSpPr>
      <xdr:spPr>
        <a:xfrm>
          <a:off x="4546600" y="100257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48</xdr:row>
      <xdr:rowOff>86638</xdr:rowOff>
    </xdr:from>
    <xdr:ext cx="599010" cy="259045"/>
    <xdr:sp macro="" textlink="">
      <xdr:nvSpPr>
        <xdr:cNvPr id="119" name="物件費最大値テキスト"/>
        <xdr:cNvSpPr txBox="1"/>
      </xdr:nvSpPr>
      <xdr:spPr>
        <a:xfrm>
          <a:off x="4686300" y="83162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142,484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49</xdr:row>
      <xdr:rowOff>139961</xdr:rowOff>
    </xdr:from>
    <xdr:to>
      <xdr:col>24</xdr:col>
      <xdr:colOff>152400</xdr:colOff>
      <xdr:row>49</xdr:row>
      <xdr:rowOff>139961</xdr:rowOff>
    </xdr:to>
    <xdr:cxnSp macro="">
      <xdr:nvCxnSpPr>
        <xdr:cNvPr id="120" name="直線コネクタ 119"/>
        <xdr:cNvCxnSpPr/>
      </xdr:nvCxnSpPr>
      <xdr:spPr>
        <a:xfrm>
          <a:off x="4546600" y="85410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52</xdr:row>
      <xdr:rowOff>139733</xdr:rowOff>
    </xdr:from>
    <xdr:to>
      <xdr:col>24</xdr:col>
      <xdr:colOff>63500</xdr:colOff>
      <xdr:row>53</xdr:row>
      <xdr:rowOff>10133</xdr:rowOff>
    </xdr:to>
    <xdr:cxnSp macro="">
      <xdr:nvCxnSpPr>
        <xdr:cNvPr id="121" name="直線コネクタ 120"/>
        <xdr:cNvCxnSpPr/>
      </xdr:nvCxnSpPr>
      <xdr:spPr>
        <a:xfrm>
          <a:off x="3797300" y="9055133"/>
          <a:ext cx="838200" cy="418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54</xdr:row>
      <xdr:rowOff>160073</xdr:rowOff>
    </xdr:from>
    <xdr:ext cx="534377" cy="259045"/>
    <xdr:sp macro="" textlink="">
      <xdr:nvSpPr>
        <xdr:cNvPr id="122" name="物件費平均値テキスト"/>
        <xdr:cNvSpPr txBox="1"/>
      </xdr:nvSpPr>
      <xdr:spPr>
        <a:xfrm>
          <a:off x="4686300" y="941837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84,320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55</xdr:row>
      <xdr:rowOff>10196</xdr:rowOff>
    </xdr:from>
    <xdr:to>
      <xdr:col>24</xdr:col>
      <xdr:colOff>114300</xdr:colOff>
      <xdr:row>55</xdr:row>
      <xdr:rowOff>111796</xdr:rowOff>
    </xdr:to>
    <xdr:sp macro="" textlink="">
      <xdr:nvSpPr>
        <xdr:cNvPr id="123" name="フローチャート: 判断 122"/>
        <xdr:cNvSpPr/>
      </xdr:nvSpPr>
      <xdr:spPr>
        <a:xfrm>
          <a:off x="4584700" y="94399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52</xdr:row>
      <xdr:rowOff>139733</xdr:rowOff>
    </xdr:from>
    <xdr:to>
      <xdr:col>19</xdr:col>
      <xdr:colOff>177800</xdr:colOff>
      <xdr:row>53</xdr:row>
      <xdr:rowOff>81848</xdr:rowOff>
    </xdr:to>
    <xdr:cxnSp macro="">
      <xdr:nvCxnSpPr>
        <xdr:cNvPr id="124" name="直線コネクタ 123"/>
        <xdr:cNvCxnSpPr/>
      </xdr:nvCxnSpPr>
      <xdr:spPr>
        <a:xfrm flipV="1">
          <a:off x="2908300" y="9055133"/>
          <a:ext cx="889000" cy="1135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55</xdr:row>
      <xdr:rowOff>3028</xdr:rowOff>
    </xdr:from>
    <xdr:to>
      <xdr:col>20</xdr:col>
      <xdr:colOff>38100</xdr:colOff>
      <xdr:row>55</xdr:row>
      <xdr:rowOff>104628</xdr:rowOff>
    </xdr:to>
    <xdr:sp macro="" textlink="">
      <xdr:nvSpPr>
        <xdr:cNvPr id="125" name="フローチャート: 判断 124"/>
        <xdr:cNvSpPr/>
      </xdr:nvSpPr>
      <xdr:spPr>
        <a:xfrm>
          <a:off x="3746500" y="94327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55</xdr:row>
      <xdr:rowOff>95755</xdr:rowOff>
    </xdr:from>
    <xdr:ext cx="534377" cy="259045"/>
    <xdr:sp macro="" textlink="">
      <xdr:nvSpPr>
        <xdr:cNvPr id="126" name="テキスト ボックス 125"/>
        <xdr:cNvSpPr txBox="1"/>
      </xdr:nvSpPr>
      <xdr:spPr>
        <a:xfrm>
          <a:off x="3530111" y="95255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84,759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53</xdr:row>
      <xdr:rowOff>70091</xdr:rowOff>
    </xdr:from>
    <xdr:to>
      <xdr:col>15</xdr:col>
      <xdr:colOff>50800</xdr:colOff>
      <xdr:row>53</xdr:row>
      <xdr:rowOff>81848</xdr:rowOff>
    </xdr:to>
    <xdr:cxnSp macro="">
      <xdr:nvCxnSpPr>
        <xdr:cNvPr id="127" name="直線コネクタ 126"/>
        <xdr:cNvCxnSpPr/>
      </xdr:nvCxnSpPr>
      <xdr:spPr>
        <a:xfrm>
          <a:off x="2019300" y="9156941"/>
          <a:ext cx="889000" cy="117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55</xdr:row>
      <xdr:rowOff>59884</xdr:rowOff>
    </xdr:from>
    <xdr:to>
      <xdr:col>15</xdr:col>
      <xdr:colOff>101600</xdr:colOff>
      <xdr:row>55</xdr:row>
      <xdr:rowOff>161484</xdr:rowOff>
    </xdr:to>
    <xdr:sp macro="" textlink="">
      <xdr:nvSpPr>
        <xdr:cNvPr id="128" name="フローチャート: 判断 127"/>
        <xdr:cNvSpPr/>
      </xdr:nvSpPr>
      <xdr:spPr>
        <a:xfrm>
          <a:off x="2857500" y="94896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55</xdr:row>
      <xdr:rowOff>152611</xdr:rowOff>
    </xdr:from>
    <xdr:ext cx="534377" cy="259045"/>
    <xdr:sp macro="" textlink="">
      <xdr:nvSpPr>
        <xdr:cNvPr id="129" name="テキスト ボックス 128"/>
        <xdr:cNvSpPr txBox="1"/>
      </xdr:nvSpPr>
      <xdr:spPr>
        <a:xfrm>
          <a:off x="2641111" y="95823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81,277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53</xdr:row>
      <xdr:rowOff>70091</xdr:rowOff>
    </xdr:from>
    <xdr:to>
      <xdr:col>10</xdr:col>
      <xdr:colOff>114300</xdr:colOff>
      <xdr:row>54</xdr:row>
      <xdr:rowOff>73406</xdr:rowOff>
    </xdr:to>
    <xdr:cxnSp macro="">
      <xdr:nvCxnSpPr>
        <xdr:cNvPr id="130" name="直線コネクタ 129"/>
        <xdr:cNvCxnSpPr/>
      </xdr:nvCxnSpPr>
      <xdr:spPr>
        <a:xfrm flipV="1">
          <a:off x="1130300" y="9156941"/>
          <a:ext cx="889000" cy="1747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56</xdr:row>
      <xdr:rowOff>49450</xdr:rowOff>
    </xdr:from>
    <xdr:to>
      <xdr:col>10</xdr:col>
      <xdr:colOff>165100</xdr:colOff>
      <xdr:row>56</xdr:row>
      <xdr:rowOff>151050</xdr:rowOff>
    </xdr:to>
    <xdr:sp macro="" textlink="">
      <xdr:nvSpPr>
        <xdr:cNvPr id="131" name="フローチャート: 判断 130"/>
        <xdr:cNvSpPr/>
      </xdr:nvSpPr>
      <xdr:spPr>
        <a:xfrm>
          <a:off x="1968500" y="9650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56</xdr:row>
      <xdr:rowOff>142177</xdr:rowOff>
    </xdr:from>
    <xdr:ext cx="534377" cy="259045"/>
    <xdr:sp macro="" textlink="">
      <xdr:nvSpPr>
        <xdr:cNvPr id="132" name="テキスト ボックス 131"/>
        <xdr:cNvSpPr txBox="1"/>
      </xdr:nvSpPr>
      <xdr:spPr>
        <a:xfrm>
          <a:off x="1752111" y="97433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71,416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96901</xdr:rowOff>
    </xdr:from>
    <xdr:to>
      <xdr:col>6</xdr:col>
      <xdr:colOff>38100</xdr:colOff>
      <xdr:row>57</xdr:row>
      <xdr:rowOff>27051</xdr:rowOff>
    </xdr:to>
    <xdr:sp macro="" textlink="">
      <xdr:nvSpPr>
        <xdr:cNvPr id="133" name="フローチャート: 判断 132"/>
        <xdr:cNvSpPr/>
      </xdr:nvSpPr>
      <xdr:spPr>
        <a:xfrm>
          <a:off x="1079500" y="96981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57</xdr:row>
      <xdr:rowOff>18178</xdr:rowOff>
    </xdr:from>
    <xdr:ext cx="534377" cy="259045"/>
    <xdr:sp macro="" textlink="">
      <xdr:nvSpPr>
        <xdr:cNvPr id="134" name="テキスト ボックス 133"/>
        <xdr:cNvSpPr txBox="1"/>
      </xdr:nvSpPr>
      <xdr:spPr>
        <a:xfrm>
          <a:off x="863111" y="97908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68,510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5" name="テキスト ボックス 134"/>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6" name="テキスト ボックス 135"/>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7" name="テキスト ボックス 136"/>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8" name="テキスト ボックス 137"/>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9" name="テキスト ボックス 138"/>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52</xdr:row>
      <xdr:rowOff>130783</xdr:rowOff>
    </xdr:from>
    <xdr:to>
      <xdr:col>24</xdr:col>
      <xdr:colOff>114300</xdr:colOff>
      <xdr:row>53</xdr:row>
      <xdr:rowOff>60933</xdr:rowOff>
    </xdr:to>
    <xdr:sp macro="" textlink="">
      <xdr:nvSpPr>
        <xdr:cNvPr id="140" name="楕円 139"/>
        <xdr:cNvSpPr/>
      </xdr:nvSpPr>
      <xdr:spPr>
        <a:xfrm>
          <a:off x="4584700" y="90461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51</xdr:row>
      <xdr:rowOff>153660</xdr:rowOff>
    </xdr:from>
    <xdr:ext cx="599010" cy="259045"/>
    <xdr:sp macro="" textlink="">
      <xdr:nvSpPr>
        <xdr:cNvPr id="141" name="物件費該当値テキスト"/>
        <xdr:cNvSpPr txBox="1"/>
      </xdr:nvSpPr>
      <xdr:spPr>
        <a:xfrm>
          <a:off x="4686300" y="88976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108,435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52</xdr:row>
      <xdr:rowOff>88933</xdr:rowOff>
    </xdr:from>
    <xdr:to>
      <xdr:col>20</xdr:col>
      <xdr:colOff>38100</xdr:colOff>
      <xdr:row>53</xdr:row>
      <xdr:rowOff>19083</xdr:rowOff>
    </xdr:to>
    <xdr:sp macro="" textlink="">
      <xdr:nvSpPr>
        <xdr:cNvPr id="142" name="楕円 141"/>
        <xdr:cNvSpPr/>
      </xdr:nvSpPr>
      <xdr:spPr>
        <a:xfrm>
          <a:off x="3746500" y="90043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51</xdr:row>
      <xdr:rowOff>35610</xdr:rowOff>
    </xdr:from>
    <xdr:ext cx="599010" cy="259045"/>
    <xdr:sp macro="" textlink="">
      <xdr:nvSpPr>
        <xdr:cNvPr id="143" name="テキスト ボックス 142"/>
        <xdr:cNvSpPr txBox="1"/>
      </xdr:nvSpPr>
      <xdr:spPr>
        <a:xfrm>
          <a:off x="3497795" y="87795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110,998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53</xdr:row>
      <xdr:rowOff>31048</xdr:rowOff>
    </xdr:from>
    <xdr:to>
      <xdr:col>15</xdr:col>
      <xdr:colOff>101600</xdr:colOff>
      <xdr:row>53</xdr:row>
      <xdr:rowOff>132648</xdr:rowOff>
    </xdr:to>
    <xdr:sp macro="" textlink="">
      <xdr:nvSpPr>
        <xdr:cNvPr id="144" name="楕円 143"/>
        <xdr:cNvSpPr/>
      </xdr:nvSpPr>
      <xdr:spPr>
        <a:xfrm>
          <a:off x="2857500" y="91178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51</xdr:row>
      <xdr:rowOff>149175</xdr:rowOff>
    </xdr:from>
    <xdr:ext cx="599010" cy="259045"/>
    <xdr:sp macro="" textlink="">
      <xdr:nvSpPr>
        <xdr:cNvPr id="145" name="テキスト ボックス 144"/>
        <xdr:cNvSpPr txBox="1"/>
      </xdr:nvSpPr>
      <xdr:spPr>
        <a:xfrm>
          <a:off x="2608795" y="88931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104,043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53</xdr:row>
      <xdr:rowOff>19291</xdr:rowOff>
    </xdr:from>
    <xdr:to>
      <xdr:col>10</xdr:col>
      <xdr:colOff>165100</xdr:colOff>
      <xdr:row>53</xdr:row>
      <xdr:rowOff>120891</xdr:rowOff>
    </xdr:to>
    <xdr:sp macro="" textlink="">
      <xdr:nvSpPr>
        <xdr:cNvPr id="146" name="楕円 145"/>
        <xdr:cNvSpPr/>
      </xdr:nvSpPr>
      <xdr:spPr>
        <a:xfrm>
          <a:off x="1968500" y="91061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51</xdr:row>
      <xdr:rowOff>137418</xdr:rowOff>
    </xdr:from>
    <xdr:ext cx="599010" cy="259045"/>
    <xdr:sp macro="" textlink="">
      <xdr:nvSpPr>
        <xdr:cNvPr id="147" name="テキスト ボックス 146"/>
        <xdr:cNvSpPr txBox="1"/>
      </xdr:nvSpPr>
      <xdr:spPr>
        <a:xfrm>
          <a:off x="1719795" y="88813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104,763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54</xdr:row>
      <xdr:rowOff>22606</xdr:rowOff>
    </xdr:from>
    <xdr:to>
      <xdr:col>6</xdr:col>
      <xdr:colOff>38100</xdr:colOff>
      <xdr:row>54</xdr:row>
      <xdr:rowOff>124206</xdr:rowOff>
    </xdr:to>
    <xdr:sp macro="" textlink="">
      <xdr:nvSpPr>
        <xdr:cNvPr id="148" name="楕円 147"/>
        <xdr:cNvSpPr/>
      </xdr:nvSpPr>
      <xdr:spPr>
        <a:xfrm>
          <a:off x="1079500" y="92809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52</xdr:row>
      <xdr:rowOff>140733</xdr:rowOff>
    </xdr:from>
    <xdr:ext cx="534377" cy="259045"/>
    <xdr:sp macro="" textlink="">
      <xdr:nvSpPr>
        <xdr:cNvPr id="149" name="テキスト ボックス 148"/>
        <xdr:cNvSpPr txBox="1"/>
      </xdr:nvSpPr>
      <xdr:spPr>
        <a:xfrm>
          <a:off x="863111" y="90561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94,060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50" name="正方形/長方形 149"/>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51" name="正方形/長方形 150"/>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2" name="正方形/長方形 151"/>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3" name="正方形/長方形 152"/>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4" name="正方形/長方形 153"/>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5" name="正方形/長方形 154"/>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6" name="正方形/長方形 155"/>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7" name="正方形/長方形 156"/>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8" name="テキスト ボックス 157"/>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9" name="直線コネクタ 158"/>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78</xdr:row>
      <xdr:rowOff>139700</xdr:rowOff>
    </xdr:from>
    <xdr:to>
      <xdr:col>28</xdr:col>
      <xdr:colOff>114300</xdr:colOff>
      <xdr:row>78</xdr:row>
      <xdr:rowOff>139700</xdr:rowOff>
    </xdr:to>
    <xdr:cxnSp macro="">
      <xdr:nvCxnSpPr>
        <xdr:cNvPr id="160" name="直線コネクタ 159"/>
        <xdr:cNvCxnSpPr/>
      </xdr:nvCxnSpPr>
      <xdr:spPr>
        <a:xfrm>
          <a:off x="762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77</xdr:row>
      <xdr:rowOff>168927</xdr:rowOff>
    </xdr:from>
    <xdr:ext cx="248786" cy="259045"/>
    <xdr:sp macro="" textlink="">
      <xdr:nvSpPr>
        <xdr:cNvPr id="161" name="テキスト ボックス 160"/>
        <xdr:cNvSpPr txBox="1"/>
      </xdr:nvSpPr>
      <xdr:spPr>
        <a:xfrm>
          <a:off x="513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76</xdr:row>
      <xdr:rowOff>25400</xdr:rowOff>
    </xdr:from>
    <xdr:to>
      <xdr:col>28</xdr:col>
      <xdr:colOff>114300</xdr:colOff>
      <xdr:row>76</xdr:row>
      <xdr:rowOff>25400</xdr:rowOff>
    </xdr:to>
    <xdr:cxnSp macro="">
      <xdr:nvCxnSpPr>
        <xdr:cNvPr id="162" name="直線コネクタ 161"/>
        <xdr:cNvCxnSpPr/>
      </xdr:nvCxnSpPr>
      <xdr:spPr>
        <a:xfrm>
          <a:off x="762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75</xdr:row>
      <xdr:rowOff>54627</xdr:rowOff>
    </xdr:from>
    <xdr:ext cx="531299" cy="259045"/>
    <xdr:sp macro="" textlink="">
      <xdr:nvSpPr>
        <xdr:cNvPr id="163" name="テキスト ボックス 162"/>
        <xdr:cNvSpPr txBox="1"/>
      </xdr:nvSpPr>
      <xdr:spPr>
        <a:xfrm>
          <a:off x="230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82550</xdr:rowOff>
    </xdr:from>
    <xdr:to>
      <xdr:col>28</xdr:col>
      <xdr:colOff>114300</xdr:colOff>
      <xdr:row>73</xdr:row>
      <xdr:rowOff>82550</xdr:rowOff>
    </xdr:to>
    <xdr:cxnSp macro="">
      <xdr:nvCxnSpPr>
        <xdr:cNvPr id="164" name="直線コネクタ 163"/>
        <xdr:cNvCxnSpPr/>
      </xdr:nvCxnSpPr>
      <xdr:spPr>
        <a:xfrm>
          <a:off x="762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72</xdr:row>
      <xdr:rowOff>111777</xdr:rowOff>
    </xdr:from>
    <xdr:ext cx="531299" cy="259045"/>
    <xdr:sp macro="" textlink="">
      <xdr:nvSpPr>
        <xdr:cNvPr id="165" name="テキスト ボックス 164"/>
        <xdr:cNvSpPr txBox="1"/>
      </xdr:nvSpPr>
      <xdr:spPr>
        <a:xfrm>
          <a:off x="230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139700</xdr:rowOff>
    </xdr:from>
    <xdr:to>
      <xdr:col>28</xdr:col>
      <xdr:colOff>114300</xdr:colOff>
      <xdr:row>70</xdr:row>
      <xdr:rowOff>139700</xdr:rowOff>
    </xdr:to>
    <xdr:cxnSp macro="">
      <xdr:nvCxnSpPr>
        <xdr:cNvPr id="166" name="直線コネクタ 165"/>
        <xdr:cNvCxnSpPr/>
      </xdr:nvCxnSpPr>
      <xdr:spPr>
        <a:xfrm>
          <a:off x="762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168927</xdr:rowOff>
    </xdr:from>
    <xdr:ext cx="531299" cy="259045"/>
    <xdr:sp macro="" textlink="">
      <xdr:nvSpPr>
        <xdr:cNvPr id="167" name="テキスト ボックス 166"/>
        <xdr:cNvSpPr txBox="1"/>
      </xdr:nvSpPr>
      <xdr:spPr>
        <a:xfrm>
          <a:off x="230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8" name="直線コネクタ 167"/>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67</xdr:row>
      <xdr:rowOff>54627</xdr:rowOff>
    </xdr:from>
    <xdr:ext cx="531299" cy="259045"/>
    <xdr:sp macro="" textlink="">
      <xdr:nvSpPr>
        <xdr:cNvPr id="169" name="テキスト ボックス 168"/>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0" name="維持補修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115605</xdr:rowOff>
    </xdr:from>
    <xdr:to>
      <xdr:col>24</xdr:col>
      <xdr:colOff>62865</xdr:colOff>
      <xdr:row>78</xdr:row>
      <xdr:rowOff>93523</xdr:rowOff>
    </xdr:to>
    <xdr:cxnSp macro="">
      <xdr:nvCxnSpPr>
        <xdr:cNvPr id="171" name="直線コネクタ 170"/>
        <xdr:cNvCxnSpPr/>
      </xdr:nvCxnSpPr>
      <xdr:spPr>
        <a:xfrm flipV="1">
          <a:off x="4633595" y="12288555"/>
          <a:ext cx="1270" cy="117806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97350</xdr:rowOff>
    </xdr:from>
    <xdr:ext cx="469744" cy="259045"/>
    <xdr:sp macro="" textlink="">
      <xdr:nvSpPr>
        <xdr:cNvPr id="172" name="維持補修費最小値テキスト"/>
        <xdr:cNvSpPr txBox="1"/>
      </xdr:nvSpPr>
      <xdr:spPr>
        <a:xfrm>
          <a:off x="4686300" y="134704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93523</xdr:rowOff>
    </xdr:from>
    <xdr:to>
      <xdr:col>24</xdr:col>
      <xdr:colOff>152400</xdr:colOff>
      <xdr:row>78</xdr:row>
      <xdr:rowOff>93523</xdr:rowOff>
    </xdr:to>
    <xdr:cxnSp macro="">
      <xdr:nvCxnSpPr>
        <xdr:cNvPr id="173" name="直線コネクタ 172"/>
        <xdr:cNvCxnSpPr/>
      </xdr:nvCxnSpPr>
      <xdr:spPr>
        <a:xfrm>
          <a:off x="4546600" y="134666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70</xdr:row>
      <xdr:rowOff>62282</xdr:rowOff>
    </xdr:from>
    <xdr:ext cx="534377" cy="259045"/>
    <xdr:sp macro="" textlink="">
      <xdr:nvSpPr>
        <xdr:cNvPr id="174" name="維持補修費最大値テキスト"/>
        <xdr:cNvSpPr txBox="1"/>
      </xdr:nvSpPr>
      <xdr:spPr>
        <a:xfrm>
          <a:off x="4686300" y="120637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26,777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71</xdr:row>
      <xdr:rowOff>115605</xdr:rowOff>
    </xdr:from>
    <xdr:to>
      <xdr:col>24</xdr:col>
      <xdr:colOff>152400</xdr:colOff>
      <xdr:row>71</xdr:row>
      <xdr:rowOff>115605</xdr:rowOff>
    </xdr:to>
    <xdr:cxnSp macro="">
      <xdr:nvCxnSpPr>
        <xdr:cNvPr id="175" name="直線コネクタ 174"/>
        <xdr:cNvCxnSpPr/>
      </xdr:nvCxnSpPr>
      <xdr:spPr>
        <a:xfrm>
          <a:off x="4546600" y="122885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77</xdr:row>
      <xdr:rowOff>71486</xdr:rowOff>
    </xdr:from>
    <xdr:to>
      <xdr:col>24</xdr:col>
      <xdr:colOff>63500</xdr:colOff>
      <xdr:row>77</xdr:row>
      <xdr:rowOff>80995</xdr:rowOff>
    </xdr:to>
    <xdr:cxnSp macro="">
      <xdr:nvCxnSpPr>
        <xdr:cNvPr id="176" name="直線コネクタ 175"/>
        <xdr:cNvCxnSpPr/>
      </xdr:nvCxnSpPr>
      <xdr:spPr>
        <a:xfrm flipV="1">
          <a:off x="3797300" y="13273136"/>
          <a:ext cx="838200" cy="95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68389</xdr:rowOff>
    </xdr:from>
    <xdr:ext cx="469744" cy="259045"/>
    <xdr:sp macro="" textlink="">
      <xdr:nvSpPr>
        <xdr:cNvPr id="177" name="維持補修費平均値テキスト"/>
        <xdr:cNvSpPr txBox="1"/>
      </xdr:nvSpPr>
      <xdr:spPr>
        <a:xfrm>
          <a:off x="4686300" y="1292713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8,449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45512</xdr:rowOff>
    </xdr:from>
    <xdr:to>
      <xdr:col>24</xdr:col>
      <xdr:colOff>114300</xdr:colOff>
      <xdr:row>76</xdr:row>
      <xdr:rowOff>147112</xdr:rowOff>
    </xdr:to>
    <xdr:sp macro="" textlink="">
      <xdr:nvSpPr>
        <xdr:cNvPr id="178" name="フローチャート: 判断 177"/>
        <xdr:cNvSpPr/>
      </xdr:nvSpPr>
      <xdr:spPr>
        <a:xfrm>
          <a:off x="4584700" y="130757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77</xdr:row>
      <xdr:rowOff>80995</xdr:rowOff>
    </xdr:from>
    <xdr:to>
      <xdr:col>19</xdr:col>
      <xdr:colOff>177800</xdr:colOff>
      <xdr:row>77</xdr:row>
      <xdr:rowOff>110989</xdr:rowOff>
    </xdr:to>
    <xdr:cxnSp macro="">
      <xdr:nvCxnSpPr>
        <xdr:cNvPr id="179" name="直線コネクタ 178"/>
        <xdr:cNvCxnSpPr/>
      </xdr:nvCxnSpPr>
      <xdr:spPr>
        <a:xfrm flipV="1">
          <a:off x="2908300" y="13282645"/>
          <a:ext cx="889000" cy="299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20960</xdr:rowOff>
    </xdr:from>
    <xdr:to>
      <xdr:col>20</xdr:col>
      <xdr:colOff>38100</xdr:colOff>
      <xdr:row>76</xdr:row>
      <xdr:rowOff>122560</xdr:rowOff>
    </xdr:to>
    <xdr:sp macro="" textlink="">
      <xdr:nvSpPr>
        <xdr:cNvPr id="180" name="フローチャート: 判断 179"/>
        <xdr:cNvSpPr/>
      </xdr:nvSpPr>
      <xdr:spPr>
        <a:xfrm>
          <a:off x="3746500" y="13051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74</xdr:row>
      <xdr:rowOff>139087</xdr:rowOff>
    </xdr:from>
    <xdr:ext cx="469744" cy="259045"/>
    <xdr:sp macro="" textlink="">
      <xdr:nvSpPr>
        <xdr:cNvPr id="181" name="テキスト ボックス 180"/>
        <xdr:cNvSpPr txBox="1"/>
      </xdr:nvSpPr>
      <xdr:spPr>
        <a:xfrm>
          <a:off x="3562428" y="128263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77</xdr:row>
      <xdr:rowOff>78436</xdr:rowOff>
    </xdr:from>
    <xdr:to>
      <xdr:col>15</xdr:col>
      <xdr:colOff>50800</xdr:colOff>
      <xdr:row>77</xdr:row>
      <xdr:rowOff>110989</xdr:rowOff>
    </xdr:to>
    <xdr:cxnSp macro="">
      <xdr:nvCxnSpPr>
        <xdr:cNvPr id="182" name="直線コネクタ 181"/>
        <xdr:cNvCxnSpPr/>
      </xdr:nvCxnSpPr>
      <xdr:spPr>
        <a:xfrm>
          <a:off x="2019300" y="13280086"/>
          <a:ext cx="889000" cy="325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9530</xdr:rowOff>
    </xdr:from>
    <xdr:to>
      <xdr:col>15</xdr:col>
      <xdr:colOff>101600</xdr:colOff>
      <xdr:row>76</xdr:row>
      <xdr:rowOff>111130</xdr:rowOff>
    </xdr:to>
    <xdr:sp macro="" textlink="">
      <xdr:nvSpPr>
        <xdr:cNvPr id="183" name="フローチャート: 判断 182"/>
        <xdr:cNvSpPr/>
      </xdr:nvSpPr>
      <xdr:spPr>
        <a:xfrm>
          <a:off x="2857500" y="13039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74</xdr:row>
      <xdr:rowOff>127657</xdr:rowOff>
    </xdr:from>
    <xdr:ext cx="469744" cy="259045"/>
    <xdr:sp macro="" textlink="">
      <xdr:nvSpPr>
        <xdr:cNvPr id="184" name="テキスト ボックス 183"/>
        <xdr:cNvSpPr txBox="1"/>
      </xdr:nvSpPr>
      <xdr:spPr>
        <a:xfrm>
          <a:off x="2673428" y="128149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77</xdr:row>
      <xdr:rowOff>78436</xdr:rowOff>
    </xdr:from>
    <xdr:to>
      <xdr:col>10</xdr:col>
      <xdr:colOff>114300</xdr:colOff>
      <xdr:row>77</xdr:row>
      <xdr:rowOff>127172</xdr:rowOff>
    </xdr:to>
    <xdr:cxnSp macro="">
      <xdr:nvCxnSpPr>
        <xdr:cNvPr id="185" name="直線コネクタ 184"/>
        <xdr:cNvCxnSpPr/>
      </xdr:nvCxnSpPr>
      <xdr:spPr>
        <a:xfrm flipV="1">
          <a:off x="1130300" y="13280086"/>
          <a:ext cx="889000" cy="487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76</xdr:row>
      <xdr:rowOff>67549</xdr:rowOff>
    </xdr:from>
    <xdr:to>
      <xdr:col>10</xdr:col>
      <xdr:colOff>165100</xdr:colOff>
      <xdr:row>76</xdr:row>
      <xdr:rowOff>169149</xdr:rowOff>
    </xdr:to>
    <xdr:sp macro="" textlink="">
      <xdr:nvSpPr>
        <xdr:cNvPr id="186" name="フローチャート: 判断 185"/>
        <xdr:cNvSpPr/>
      </xdr:nvSpPr>
      <xdr:spPr>
        <a:xfrm>
          <a:off x="1968500" y="130977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75</xdr:row>
      <xdr:rowOff>14226</xdr:rowOff>
    </xdr:from>
    <xdr:ext cx="469744" cy="259045"/>
    <xdr:sp macro="" textlink="">
      <xdr:nvSpPr>
        <xdr:cNvPr id="187" name="テキスト ボックス 186"/>
        <xdr:cNvSpPr txBox="1"/>
      </xdr:nvSpPr>
      <xdr:spPr>
        <a:xfrm>
          <a:off x="1784428" y="128729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157297</xdr:rowOff>
    </xdr:from>
    <xdr:to>
      <xdr:col>6</xdr:col>
      <xdr:colOff>38100</xdr:colOff>
      <xdr:row>77</xdr:row>
      <xdr:rowOff>87447</xdr:rowOff>
    </xdr:to>
    <xdr:sp macro="" textlink="">
      <xdr:nvSpPr>
        <xdr:cNvPr id="188" name="フローチャート: 判断 187"/>
        <xdr:cNvSpPr/>
      </xdr:nvSpPr>
      <xdr:spPr>
        <a:xfrm>
          <a:off x="1079500" y="131874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75</xdr:row>
      <xdr:rowOff>103974</xdr:rowOff>
    </xdr:from>
    <xdr:ext cx="469744" cy="259045"/>
    <xdr:sp macro="" textlink="">
      <xdr:nvSpPr>
        <xdr:cNvPr id="189" name="テキスト ボックス 188"/>
        <xdr:cNvSpPr txBox="1"/>
      </xdr:nvSpPr>
      <xdr:spPr>
        <a:xfrm>
          <a:off x="895428" y="129627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0" name="テキスト ボックス 189"/>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1" name="テキスト ボックス 190"/>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2" name="テキスト ボックス 191"/>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3" name="テキスト ボックス 192"/>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4" name="テキスト ボックス 193"/>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20686</xdr:rowOff>
    </xdr:from>
    <xdr:to>
      <xdr:col>24</xdr:col>
      <xdr:colOff>114300</xdr:colOff>
      <xdr:row>77</xdr:row>
      <xdr:rowOff>122286</xdr:rowOff>
    </xdr:to>
    <xdr:sp macro="" textlink="">
      <xdr:nvSpPr>
        <xdr:cNvPr id="195" name="楕円 194"/>
        <xdr:cNvSpPr/>
      </xdr:nvSpPr>
      <xdr:spPr>
        <a:xfrm>
          <a:off x="4584700" y="132223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76</xdr:row>
      <xdr:rowOff>170563</xdr:rowOff>
    </xdr:from>
    <xdr:ext cx="469744" cy="259045"/>
    <xdr:sp macro="" textlink="">
      <xdr:nvSpPr>
        <xdr:cNvPr id="196" name="維持補修費該当値テキスト"/>
        <xdr:cNvSpPr txBox="1"/>
      </xdr:nvSpPr>
      <xdr:spPr>
        <a:xfrm>
          <a:off x="4686300" y="132007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5,242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77</xdr:row>
      <xdr:rowOff>30195</xdr:rowOff>
    </xdr:from>
    <xdr:to>
      <xdr:col>20</xdr:col>
      <xdr:colOff>38100</xdr:colOff>
      <xdr:row>77</xdr:row>
      <xdr:rowOff>131795</xdr:rowOff>
    </xdr:to>
    <xdr:sp macro="" textlink="">
      <xdr:nvSpPr>
        <xdr:cNvPr id="197" name="楕円 196"/>
        <xdr:cNvSpPr/>
      </xdr:nvSpPr>
      <xdr:spPr>
        <a:xfrm>
          <a:off x="3746500" y="132318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77</xdr:row>
      <xdr:rowOff>122922</xdr:rowOff>
    </xdr:from>
    <xdr:ext cx="469744" cy="259045"/>
    <xdr:sp macro="" textlink="">
      <xdr:nvSpPr>
        <xdr:cNvPr id="198" name="テキスト ボックス 197"/>
        <xdr:cNvSpPr txBox="1"/>
      </xdr:nvSpPr>
      <xdr:spPr>
        <a:xfrm>
          <a:off x="3562428" y="133245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77</xdr:row>
      <xdr:rowOff>60189</xdr:rowOff>
    </xdr:from>
    <xdr:to>
      <xdr:col>15</xdr:col>
      <xdr:colOff>101600</xdr:colOff>
      <xdr:row>77</xdr:row>
      <xdr:rowOff>161789</xdr:rowOff>
    </xdr:to>
    <xdr:sp macro="" textlink="">
      <xdr:nvSpPr>
        <xdr:cNvPr id="199" name="楕円 198"/>
        <xdr:cNvSpPr/>
      </xdr:nvSpPr>
      <xdr:spPr>
        <a:xfrm>
          <a:off x="2857500" y="132618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77</xdr:row>
      <xdr:rowOff>152916</xdr:rowOff>
    </xdr:from>
    <xdr:ext cx="469744" cy="259045"/>
    <xdr:sp macro="" textlink="">
      <xdr:nvSpPr>
        <xdr:cNvPr id="200" name="テキスト ボックス 199"/>
        <xdr:cNvSpPr txBox="1"/>
      </xdr:nvSpPr>
      <xdr:spPr>
        <a:xfrm>
          <a:off x="2673428" y="133545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77</xdr:row>
      <xdr:rowOff>27636</xdr:rowOff>
    </xdr:from>
    <xdr:to>
      <xdr:col>10</xdr:col>
      <xdr:colOff>165100</xdr:colOff>
      <xdr:row>77</xdr:row>
      <xdr:rowOff>129236</xdr:rowOff>
    </xdr:to>
    <xdr:sp macro="" textlink="">
      <xdr:nvSpPr>
        <xdr:cNvPr id="201" name="楕円 200"/>
        <xdr:cNvSpPr/>
      </xdr:nvSpPr>
      <xdr:spPr>
        <a:xfrm>
          <a:off x="1968500" y="132292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77</xdr:row>
      <xdr:rowOff>120363</xdr:rowOff>
    </xdr:from>
    <xdr:ext cx="469744" cy="259045"/>
    <xdr:sp macro="" textlink="">
      <xdr:nvSpPr>
        <xdr:cNvPr id="202" name="テキスト ボックス 201"/>
        <xdr:cNvSpPr txBox="1"/>
      </xdr:nvSpPr>
      <xdr:spPr>
        <a:xfrm>
          <a:off x="1784428" y="133220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76372</xdr:rowOff>
    </xdr:from>
    <xdr:to>
      <xdr:col>6</xdr:col>
      <xdr:colOff>38100</xdr:colOff>
      <xdr:row>78</xdr:row>
      <xdr:rowOff>6522</xdr:rowOff>
    </xdr:to>
    <xdr:sp macro="" textlink="">
      <xdr:nvSpPr>
        <xdr:cNvPr id="203" name="楕円 202"/>
        <xdr:cNvSpPr/>
      </xdr:nvSpPr>
      <xdr:spPr>
        <a:xfrm>
          <a:off x="1079500" y="132780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77</xdr:row>
      <xdr:rowOff>169099</xdr:rowOff>
    </xdr:from>
    <xdr:ext cx="469744" cy="259045"/>
    <xdr:sp macro="" textlink="">
      <xdr:nvSpPr>
        <xdr:cNvPr id="204" name="テキスト ボックス 203"/>
        <xdr:cNvSpPr txBox="1"/>
      </xdr:nvSpPr>
      <xdr:spPr>
        <a:xfrm>
          <a:off x="895428" y="133707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5" name="正方形/長方形 204"/>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6" name="正方形/長方形 205"/>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7" name="正方形/長方形 206"/>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8" name="正方形/長方形 207"/>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9" name="正方形/長方形 208"/>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136,130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0" name="正方形/長方形 209"/>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1" name="正方形/長方形 210"/>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153,164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2" name="正方形/長方形 211"/>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3" name="テキスト ボックス 212"/>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4" name="直線コネクタ 213"/>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100</xdr:row>
      <xdr:rowOff>111777</xdr:rowOff>
    </xdr:from>
    <xdr:ext cx="531299" cy="259045"/>
    <xdr:sp macro="" textlink="">
      <xdr:nvSpPr>
        <xdr:cNvPr id="215" name="テキスト ボックス 214"/>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98879</xdr:rowOff>
    </xdr:from>
    <xdr:to>
      <xdr:col>28</xdr:col>
      <xdr:colOff>114300</xdr:colOff>
      <xdr:row>99</xdr:row>
      <xdr:rowOff>98879</xdr:rowOff>
    </xdr:to>
    <xdr:cxnSp macro="">
      <xdr:nvCxnSpPr>
        <xdr:cNvPr id="216" name="直線コネクタ 215"/>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128106</xdr:rowOff>
    </xdr:from>
    <xdr:ext cx="531299" cy="259045"/>
    <xdr:sp macro="" textlink="">
      <xdr:nvSpPr>
        <xdr:cNvPr id="217" name="テキスト ボックス 216"/>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115207</xdr:rowOff>
    </xdr:from>
    <xdr:to>
      <xdr:col>28</xdr:col>
      <xdr:colOff>114300</xdr:colOff>
      <xdr:row>97</xdr:row>
      <xdr:rowOff>115207</xdr:rowOff>
    </xdr:to>
    <xdr:cxnSp macro="">
      <xdr:nvCxnSpPr>
        <xdr:cNvPr id="218" name="直線コネクタ 217"/>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144434</xdr:rowOff>
    </xdr:from>
    <xdr:ext cx="531299" cy="259045"/>
    <xdr:sp macro="" textlink="">
      <xdr:nvSpPr>
        <xdr:cNvPr id="219" name="テキスト ボックス 218"/>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95</xdr:row>
      <xdr:rowOff>131536</xdr:rowOff>
    </xdr:from>
    <xdr:to>
      <xdr:col>28</xdr:col>
      <xdr:colOff>114300</xdr:colOff>
      <xdr:row>95</xdr:row>
      <xdr:rowOff>131536</xdr:rowOff>
    </xdr:to>
    <xdr:cxnSp macro="">
      <xdr:nvCxnSpPr>
        <xdr:cNvPr id="220" name="直線コネクタ 219"/>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94</xdr:row>
      <xdr:rowOff>160763</xdr:rowOff>
    </xdr:from>
    <xdr:ext cx="595419" cy="259045"/>
    <xdr:sp macro="" textlink="">
      <xdr:nvSpPr>
        <xdr:cNvPr id="221" name="テキスト ボックス 220"/>
        <xdr:cNvSpPr txBox="1"/>
      </xdr:nvSpPr>
      <xdr:spPr>
        <a:xfrm>
          <a:off x="166581" y="16277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147864</xdr:rowOff>
    </xdr:from>
    <xdr:to>
      <xdr:col>28</xdr:col>
      <xdr:colOff>114300</xdr:colOff>
      <xdr:row>93</xdr:row>
      <xdr:rowOff>147864</xdr:rowOff>
    </xdr:to>
    <xdr:cxnSp macro="">
      <xdr:nvCxnSpPr>
        <xdr:cNvPr id="222" name="直線コネクタ 221"/>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5641</xdr:rowOff>
    </xdr:from>
    <xdr:ext cx="595419" cy="259045"/>
    <xdr:sp macro="" textlink="">
      <xdr:nvSpPr>
        <xdr:cNvPr id="223" name="テキスト ボックス 222"/>
        <xdr:cNvSpPr txBox="1"/>
      </xdr:nvSpPr>
      <xdr:spPr>
        <a:xfrm>
          <a:off x="166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164193</xdr:rowOff>
    </xdr:from>
    <xdr:to>
      <xdr:col>28</xdr:col>
      <xdr:colOff>114300</xdr:colOff>
      <xdr:row>91</xdr:row>
      <xdr:rowOff>164193</xdr:rowOff>
    </xdr:to>
    <xdr:cxnSp macro="">
      <xdr:nvCxnSpPr>
        <xdr:cNvPr id="224" name="直線コネクタ 223"/>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5" name="テキスト ボックス 224"/>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9071</xdr:rowOff>
    </xdr:from>
    <xdr:to>
      <xdr:col>28</xdr:col>
      <xdr:colOff>114300</xdr:colOff>
      <xdr:row>90</xdr:row>
      <xdr:rowOff>9071</xdr:rowOff>
    </xdr:to>
    <xdr:cxnSp macro="">
      <xdr:nvCxnSpPr>
        <xdr:cNvPr id="226" name="直線コネクタ 225"/>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7" name="テキスト ボックス 226"/>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8" name="直線コネクタ 227"/>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9" name="テキスト ボックス 228"/>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30" name="扶助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92565</xdr:rowOff>
    </xdr:from>
    <xdr:to>
      <xdr:col>24</xdr:col>
      <xdr:colOff>62865</xdr:colOff>
      <xdr:row>98</xdr:row>
      <xdr:rowOff>142095</xdr:rowOff>
    </xdr:to>
    <xdr:cxnSp macro="">
      <xdr:nvCxnSpPr>
        <xdr:cNvPr id="231" name="直線コネクタ 230"/>
        <xdr:cNvCxnSpPr/>
      </xdr:nvCxnSpPr>
      <xdr:spPr>
        <a:xfrm flipV="1">
          <a:off x="4633595" y="15523065"/>
          <a:ext cx="1270" cy="14211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145922</xdr:rowOff>
    </xdr:from>
    <xdr:ext cx="534377" cy="259045"/>
    <xdr:sp macro="" textlink="">
      <xdr:nvSpPr>
        <xdr:cNvPr id="232" name="扶助費最小値テキスト"/>
        <xdr:cNvSpPr txBox="1"/>
      </xdr:nvSpPr>
      <xdr:spPr>
        <a:xfrm>
          <a:off x="4686300" y="169480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71,780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142095</xdr:rowOff>
    </xdr:from>
    <xdr:to>
      <xdr:col>24</xdr:col>
      <xdr:colOff>152400</xdr:colOff>
      <xdr:row>98</xdr:row>
      <xdr:rowOff>142095</xdr:rowOff>
    </xdr:to>
    <xdr:cxnSp macro="">
      <xdr:nvCxnSpPr>
        <xdr:cNvPr id="233" name="直線コネクタ 232"/>
        <xdr:cNvCxnSpPr/>
      </xdr:nvCxnSpPr>
      <xdr:spPr>
        <a:xfrm>
          <a:off x="4546600" y="169441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39242</xdr:rowOff>
    </xdr:from>
    <xdr:ext cx="599010" cy="259045"/>
    <xdr:sp macro="" textlink="">
      <xdr:nvSpPr>
        <xdr:cNvPr id="234" name="扶助費最大値テキスト"/>
        <xdr:cNvSpPr txBox="1"/>
      </xdr:nvSpPr>
      <xdr:spPr>
        <a:xfrm>
          <a:off x="4686300" y="152982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202,330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90</xdr:row>
      <xdr:rowOff>92565</xdr:rowOff>
    </xdr:from>
    <xdr:to>
      <xdr:col>24</xdr:col>
      <xdr:colOff>152400</xdr:colOff>
      <xdr:row>90</xdr:row>
      <xdr:rowOff>92565</xdr:rowOff>
    </xdr:to>
    <xdr:cxnSp macro="">
      <xdr:nvCxnSpPr>
        <xdr:cNvPr id="235" name="直線コネクタ 234"/>
        <xdr:cNvCxnSpPr/>
      </xdr:nvCxnSpPr>
      <xdr:spPr>
        <a:xfrm>
          <a:off x="4546600" y="155230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93</xdr:row>
      <xdr:rowOff>149845</xdr:rowOff>
    </xdr:from>
    <xdr:to>
      <xdr:col>24</xdr:col>
      <xdr:colOff>63500</xdr:colOff>
      <xdr:row>94</xdr:row>
      <xdr:rowOff>95994</xdr:rowOff>
    </xdr:to>
    <xdr:cxnSp macro="">
      <xdr:nvCxnSpPr>
        <xdr:cNvPr id="236" name="直線コネクタ 235"/>
        <xdr:cNvCxnSpPr/>
      </xdr:nvCxnSpPr>
      <xdr:spPr>
        <a:xfrm flipV="1">
          <a:off x="3797300" y="16094695"/>
          <a:ext cx="838200" cy="1175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47080</xdr:rowOff>
    </xdr:from>
    <xdr:ext cx="599010" cy="259045"/>
    <xdr:sp macro="" textlink="">
      <xdr:nvSpPr>
        <xdr:cNvPr id="237" name="扶助費平均値テキスト"/>
        <xdr:cNvSpPr txBox="1"/>
      </xdr:nvSpPr>
      <xdr:spPr>
        <a:xfrm>
          <a:off x="4686300" y="16334830"/>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121,110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68653</xdr:rowOff>
    </xdr:from>
    <xdr:to>
      <xdr:col>24</xdr:col>
      <xdr:colOff>114300</xdr:colOff>
      <xdr:row>95</xdr:row>
      <xdr:rowOff>170253</xdr:rowOff>
    </xdr:to>
    <xdr:sp macro="" textlink="">
      <xdr:nvSpPr>
        <xdr:cNvPr id="238" name="フローチャート: 判断 237"/>
        <xdr:cNvSpPr/>
      </xdr:nvSpPr>
      <xdr:spPr>
        <a:xfrm>
          <a:off x="4584700" y="163564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93</xdr:row>
      <xdr:rowOff>92129</xdr:rowOff>
    </xdr:from>
    <xdr:to>
      <xdr:col>19</xdr:col>
      <xdr:colOff>177800</xdr:colOff>
      <xdr:row>94</xdr:row>
      <xdr:rowOff>95994</xdr:rowOff>
    </xdr:to>
    <xdr:cxnSp macro="">
      <xdr:nvCxnSpPr>
        <xdr:cNvPr id="239" name="直線コネクタ 238"/>
        <xdr:cNvCxnSpPr/>
      </xdr:nvCxnSpPr>
      <xdr:spPr>
        <a:xfrm>
          <a:off x="2908300" y="16036979"/>
          <a:ext cx="889000" cy="17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96</xdr:row>
      <xdr:rowOff>8564</xdr:rowOff>
    </xdr:from>
    <xdr:to>
      <xdr:col>20</xdr:col>
      <xdr:colOff>38100</xdr:colOff>
      <xdr:row>96</xdr:row>
      <xdr:rowOff>110164</xdr:rowOff>
    </xdr:to>
    <xdr:sp macro="" textlink="">
      <xdr:nvSpPr>
        <xdr:cNvPr id="240" name="フローチャート: 判断 239"/>
        <xdr:cNvSpPr/>
      </xdr:nvSpPr>
      <xdr:spPr>
        <a:xfrm>
          <a:off x="3746500" y="164677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96</xdr:row>
      <xdr:rowOff>101291</xdr:rowOff>
    </xdr:from>
    <xdr:ext cx="599010" cy="259045"/>
    <xdr:sp macro="" textlink="">
      <xdr:nvSpPr>
        <xdr:cNvPr id="241" name="テキスト ボックス 240"/>
        <xdr:cNvSpPr txBox="1"/>
      </xdr:nvSpPr>
      <xdr:spPr>
        <a:xfrm>
          <a:off x="3497795" y="165604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110,880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93</xdr:row>
      <xdr:rowOff>92129</xdr:rowOff>
    </xdr:from>
    <xdr:to>
      <xdr:col>15</xdr:col>
      <xdr:colOff>50800</xdr:colOff>
      <xdr:row>95</xdr:row>
      <xdr:rowOff>12305</xdr:rowOff>
    </xdr:to>
    <xdr:cxnSp macro="">
      <xdr:nvCxnSpPr>
        <xdr:cNvPr id="242" name="直線コネクタ 241"/>
        <xdr:cNvCxnSpPr/>
      </xdr:nvCxnSpPr>
      <xdr:spPr>
        <a:xfrm flipV="1">
          <a:off x="2019300" y="16036979"/>
          <a:ext cx="889000" cy="2630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95</xdr:row>
      <xdr:rowOff>39567</xdr:rowOff>
    </xdr:from>
    <xdr:to>
      <xdr:col>15</xdr:col>
      <xdr:colOff>101600</xdr:colOff>
      <xdr:row>95</xdr:row>
      <xdr:rowOff>141167</xdr:rowOff>
    </xdr:to>
    <xdr:sp macro="" textlink="">
      <xdr:nvSpPr>
        <xdr:cNvPr id="243" name="フローチャート: 判断 242"/>
        <xdr:cNvSpPr/>
      </xdr:nvSpPr>
      <xdr:spPr>
        <a:xfrm>
          <a:off x="2857500" y="163273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95</xdr:row>
      <xdr:rowOff>132294</xdr:rowOff>
    </xdr:from>
    <xdr:ext cx="599010" cy="259045"/>
    <xdr:sp macro="" textlink="">
      <xdr:nvSpPr>
        <xdr:cNvPr id="244" name="テキスト ボックス 243"/>
        <xdr:cNvSpPr txBox="1"/>
      </xdr:nvSpPr>
      <xdr:spPr>
        <a:xfrm>
          <a:off x="2608795" y="164200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123,782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95</xdr:row>
      <xdr:rowOff>12305</xdr:rowOff>
    </xdr:from>
    <xdr:to>
      <xdr:col>10</xdr:col>
      <xdr:colOff>114300</xdr:colOff>
      <xdr:row>95</xdr:row>
      <xdr:rowOff>71185</xdr:rowOff>
    </xdr:to>
    <xdr:cxnSp macro="">
      <xdr:nvCxnSpPr>
        <xdr:cNvPr id="245" name="直線コネクタ 244"/>
        <xdr:cNvCxnSpPr/>
      </xdr:nvCxnSpPr>
      <xdr:spPr>
        <a:xfrm flipV="1">
          <a:off x="1130300" y="16300055"/>
          <a:ext cx="889000" cy="588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87354</xdr:rowOff>
    </xdr:from>
    <xdr:to>
      <xdr:col>10</xdr:col>
      <xdr:colOff>165100</xdr:colOff>
      <xdr:row>97</xdr:row>
      <xdr:rowOff>17504</xdr:rowOff>
    </xdr:to>
    <xdr:sp macro="" textlink="">
      <xdr:nvSpPr>
        <xdr:cNvPr id="246" name="フローチャート: 判断 245"/>
        <xdr:cNvSpPr/>
      </xdr:nvSpPr>
      <xdr:spPr>
        <a:xfrm>
          <a:off x="1968500" y="16546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97</xdr:row>
      <xdr:rowOff>8631</xdr:rowOff>
    </xdr:from>
    <xdr:ext cx="599010" cy="259045"/>
    <xdr:sp macro="" textlink="">
      <xdr:nvSpPr>
        <xdr:cNvPr id="247" name="テキスト ボックス 246"/>
        <xdr:cNvSpPr txBox="1"/>
      </xdr:nvSpPr>
      <xdr:spPr>
        <a:xfrm>
          <a:off x="1719795" y="166392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103,642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119543</xdr:rowOff>
    </xdr:from>
    <xdr:to>
      <xdr:col>6</xdr:col>
      <xdr:colOff>38100</xdr:colOff>
      <xdr:row>97</xdr:row>
      <xdr:rowOff>49693</xdr:rowOff>
    </xdr:to>
    <xdr:sp macro="" textlink="">
      <xdr:nvSpPr>
        <xdr:cNvPr id="248" name="フローチャート: 判断 247"/>
        <xdr:cNvSpPr/>
      </xdr:nvSpPr>
      <xdr:spPr>
        <a:xfrm>
          <a:off x="1079500" y="16578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97</xdr:row>
      <xdr:rowOff>40820</xdr:rowOff>
    </xdr:from>
    <xdr:ext cx="599010" cy="259045"/>
    <xdr:sp macro="" textlink="">
      <xdr:nvSpPr>
        <xdr:cNvPr id="249" name="テキスト ボックス 248"/>
        <xdr:cNvSpPr txBox="1"/>
      </xdr:nvSpPr>
      <xdr:spPr>
        <a:xfrm>
          <a:off x="830795" y="166714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100,685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50" name="テキスト ボックス 249"/>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1" name="テキスト ボックス 250"/>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2" name="テキスト ボックス 251"/>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3" name="テキスト ボックス 252"/>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4" name="テキスト ボックス 253"/>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93</xdr:row>
      <xdr:rowOff>99045</xdr:rowOff>
    </xdr:from>
    <xdr:to>
      <xdr:col>24</xdr:col>
      <xdr:colOff>114300</xdr:colOff>
      <xdr:row>94</xdr:row>
      <xdr:rowOff>29195</xdr:rowOff>
    </xdr:to>
    <xdr:sp macro="" textlink="">
      <xdr:nvSpPr>
        <xdr:cNvPr id="255" name="楕円 254"/>
        <xdr:cNvSpPr/>
      </xdr:nvSpPr>
      <xdr:spPr>
        <a:xfrm>
          <a:off x="4584700" y="160438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92</xdr:row>
      <xdr:rowOff>121922</xdr:rowOff>
    </xdr:from>
    <xdr:ext cx="599010" cy="259045"/>
    <xdr:sp macro="" textlink="">
      <xdr:nvSpPr>
        <xdr:cNvPr id="256" name="扶助費該当値テキスト"/>
        <xdr:cNvSpPr txBox="1"/>
      </xdr:nvSpPr>
      <xdr:spPr>
        <a:xfrm>
          <a:off x="4686300" y="158953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149,818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94</xdr:row>
      <xdr:rowOff>45194</xdr:rowOff>
    </xdr:from>
    <xdr:to>
      <xdr:col>20</xdr:col>
      <xdr:colOff>38100</xdr:colOff>
      <xdr:row>94</xdr:row>
      <xdr:rowOff>146794</xdr:rowOff>
    </xdr:to>
    <xdr:sp macro="" textlink="">
      <xdr:nvSpPr>
        <xdr:cNvPr id="257" name="楕円 256"/>
        <xdr:cNvSpPr/>
      </xdr:nvSpPr>
      <xdr:spPr>
        <a:xfrm>
          <a:off x="3746500" y="161614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92</xdr:row>
      <xdr:rowOff>163321</xdr:rowOff>
    </xdr:from>
    <xdr:ext cx="599010" cy="259045"/>
    <xdr:sp macro="" textlink="">
      <xdr:nvSpPr>
        <xdr:cNvPr id="258" name="テキスト ボックス 257"/>
        <xdr:cNvSpPr txBox="1"/>
      </xdr:nvSpPr>
      <xdr:spPr>
        <a:xfrm>
          <a:off x="3497795" y="159367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139,015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93</xdr:row>
      <xdr:rowOff>41329</xdr:rowOff>
    </xdr:from>
    <xdr:to>
      <xdr:col>15</xdr:col>
      <xdr:colOff>101600</xdr:colOff>
      <xdr:row>93</xdr:row>
      <xdr:rowOff>142929</xdr:rowOff>
    </xdr:to>
    <xdr:sp macro="" textlink="">
      <xdr:nvSpPr>
        <xdr:cNvPr id="259" name="楕円 258"/>
        <xdr:cNvSpPr/>
      </xdr:nvSpPr>
      <xdr:spPr>
        <a:xfrm>
          <a:off x="2857500" y="159861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91</xdr:row>
      <xdr:rowOff>159456</xdr:rowOff>
    </xdr:from>
    <xdr:ext cx="599010" cy="259045"/>
    <xdr:sp macro="" textlink="">
      <xdr:nvSpPr>
        <xdr:cNvPr id="260" name="テキスト ボックス 259"/>
        <xdr:cNvSpPr txBox="1"/>
      </xdr:nvSpPr>
      <xdr:spPr>
        <a:xfrm>
          <a:off x="2608795" y="157614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155,120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94</xdr:row>
      <xdr:rowOff>132955</xdr:rowOff>
    </xdr:from>
    <xdr:to>
      <xdr:col>10</xdr:col>
      <xdr:colOff>165100</xdr:colOff>
      <xdr:row>95</xdr:row>
      <xdr:rowOff>63105</xdr:rowOff>
    </xdr:to>
    <xdr:sp macro="" textlink="">
      <xdr:nvSpPr>
        <xdr:cNvPr id="261" name="楕円 260"/>
        <xdr:cNvSpPr/>
      </xdr:nvSpPr>
      <xdr:spPr>
        <a:xfrm>
          <a:off x="1968500" y="162492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93</xdr:row>
      <xdr:rowOff>79632</xdr:rowOff>
    </xdr:from>
    <xdr:ext cx="599010" cy="259045"/>
    <xdr:sp macro="" textlink="">
      <xdr:nvSpPr>
        <xdr:cNvPr id="262" name="テキスト ボックス 261"/>
        <xdr:cNvSpPr txBox="1"/>
      </xdr:nvSpPr>
      <xdr:spPr>
        <a:xfrm>
          <a:off x="1719795" y="160244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130,953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95</xdr:row>
      <xdr:rowOff>20385</xdr:rowOff>
    </xdr:from>
    <xdr:to>
      <xdr:col>6</xdr:col>
      <xdr:colOff>38100</xdr:colOff>
      <xdr:row>95</xdr:row>
      <xdr:rowOff>121985</xdr:rowOff>
    </xdr:to>
    <xdr:sp macro="" textlink="">
      <xdr:nvSpPr>
        <xdr:cNvPr id="263" name="楕円 262"/>
        <xdr:cNvSpPr/>
      </xdr:nvSpPr>
      <xdr:spPr>
        <a:xfrm>
          <a:off x="1079500" y="16308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93</xdr:row>
      <xdr:rowOff>138512</xdr:rowOff>
    </xdr:from>
    <xdr:ext cx="599010" cy="259045"/>
    <xdr:sp macro="" textlink="">
      <xdr:nvSpPr>
        <xdr:cNvPr id="264" name="テキスト ボックス 263"/>
        <xdr:cNvSpPr txBox="1"/>
      </xdr:nvSpPr>
      <xdr:spPr>
        <a:xfrm>
          <a:off x="830795" y="160833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125,544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5" name="正方形/長方形 264"/>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6" name="正方形/長方形 265"/>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7" name="正方形/長方形 266"/>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8" name="正方形/長方形 267"/>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9" name="正方形/長方形 268"/>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54,618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70" name="正方形/長方形 269"/>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1" name="正方形/長方形 270"/>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52,944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2" name="正方形/長方形 271"/>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3" name="テキスト ボックス 272"/>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4" name="直線コネクタ 273"/>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40</xdr:row>
      <xdr:rowOff>111777</xdr:rowOff>
    </xdr:from>
    <xdr:ext cx="248786" cy="259045"/>
    <xdr:sp macro="" textlink="">
      <xdr:nvSpPr>
        <xdr:cNvPr id="275" name="テキスト ボックス 274"/>
        <xdr:cNvSpPr txBox="1"/>
      </xdr:nvSpPr>
      <xdr:spPr>
        <a:xfrm>
          <a:off x="6355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39</xdr:row>
      <xdr:rowOff>98878</xdr:rowOff>
    </xdr:from>
    <xdr:to>
      <xdr:col>59</xdr:col>
      <xdr:colOff>50800</xdr:colOff>
      <xdr:row>39</xdr:row>
      <xdr:rowOff>98878</xdr:rowOff>
    </xdr:to>
    <xdr:cxnSp macro="">
      <xdr:nvCxnSpPr>
        <xdr:cNvPr id="276" name="直線コネクタ 275"/>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38</xdr:row>
      <xdr:rowOff>128105</xdr:rowOff>
    </xdr:from>
    <xdr:ext cx="531299" cy="259045"/>
    <xdr:sp macro="" textlink="">
      <xdr:nvSpPr>
        <xdr:cNvPr id="277" name="テキスト ボックス 276"/>
        <xdr:cNvSpPr txBox="1"/>
      </xdr:nvSpPr>
      <xdr:spPr>
        <a:xfrm>
          <a:off x="6072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8" name="直線コネクタ 277"/>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144434</xdr:rowOff>
    </xdr:from>
    <xdr:ext cx="531299" cy="259045"/>
    <xdr:sp macro="" textlink="">
      <xdr:nvSpPr>
        <xdr:cNvPr id="279" name="テキスト ボックス 278"/>
        <xdr:cNvSpPr txBox="1"/>
      </xdr:nvSpPr>
      <xdr:spPr>
        <a:xfrm>
          <a:off x="6072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80" name="直線コネクタ 279"/>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160763</xdr:rowOff>
    </xdr:from>
    <xdr:ext cx="531299" cy="259045"/>
    <xdr:sp macro="" textlink="">
      <xdr:nvSpPr>
        <xdr:cNvPr id="281" name="テキスト ボックス 280"/>
        <xdr:cNvSpPr txBox="1"/>
      </xdr:nvSpPr>
      <xdr:spPr>
        <a:xfrm>
          <a:off x="6072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82" name="直線コネクタ 281"/>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5641</xdr:rowOff>
    </xdr:from>
    <xdr:ext cx="595419" cy="259045"/>
    <xdr:sp macro="" textlink="">
      <xdr:nvSpPr>
        <xdr:cNvPr id="283" name="テキスト ボックス 282"/>
        <xdr:cNvSpPr txBox="1"/>
      </xdr:nvSpPr>
      <xdr:spPr>
        <a:xfrm>
          <a:off x="6008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84" name="直線コネクタ 283"/>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21970</xdr:rowOff>
    </xdr:from>
    <xdr:ext cx="595419" cy="259045"/>
    <xdr:sp macro="" textlink="">
      <xdr:nvSpPr>
        <xdr:cNvPr id="285" name="テキスト ボックス 284"/>
        <xdr:cNvSpPr txBox="1"/>
      </xdr:nvSpPr>
      <xdr:spPr>
        <a:xfrm>
          <a:off x="6008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6" name="直線コネクタ 285"/>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38299</xdr:rowOff>
    </xdr:from>
    <xdr:ext cx="595419" cy="259045"/>
    <xdr:sp macro="" textlink="">
      <xdr:nvSpPr>
        <xdr:cNvPr id="287" name="テキスト ボックス 286"/>
        <xdr:cNvSpPr txBox="1"/>
      </xdr:nvSpPr>
      <xdr:spPr>
        <a:xfrm>
          <a:off x="6008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8" name="直線コネクタ 287"/>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9" name="テキスト ボックス 288"/>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90" name="補助費等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123698</xdr:rowOff>
    </xdr:from>
    <xdr:to>
      <xdr:col>54</xdr:col>
      <xdr:colOff>189865</xdr:colOff>
      <xdr:row>39</xdr:row>
      <xdr:rowOff>69422</xdr:rowOff>
    </xdr:to>
    <xdr:cxnSp macro="">
      <xdr:nvCxnSpPr>
        <xdr:cNvPr id="291" name="直線コネクタ 290"/>
        <xdr:cNvCxnSpPr/>
      </xdr:nvCxnSpPr>
      <xdr:spPr>
        <a:xfrm flipV="1">
          <a:off x="10475595" y="5267198"/>
          <a:ext cx="1270" cy="148877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73249</xdr:rowOff>
    </xdr:from>
    <xdr:ext cx="534377" cy="259045"/>
    <xdr:sp macro="" textlink="">
      <xdr:nvSpPr>
        <xdr:cNvPr id="292" name="補助費等最小値テキスト"/>
        <xdr:cNvSpPr txBox="1"/>
      </xdr:nvSpPr>
      <xdr:spPr>
        <a:xfrm>
          <a:off x="10528300" y="67597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32,706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69422</xdr:rowOff>
    </xdr:from>
    <xdr:to>
      <xdr:col>55</xdr:col>
      <xdr:colOff>88900</xdr:colOff>
      <xdr:row>39</xdr:row>
      <xdr:rowOff>69422</xdr:rowOff>
    </xdr:to>
    <xdr:cxnSp macro="">
      <xdr:nvCxnSpPr>
        <xdr:cNvPr id="293" name="直線コネクタ 292"/>
        <xdr:cNvCxnSpPr/>
      </xdr:nvCxnSpPr>
      <xdr:spPr>
        <a:xfrm>
          <a:off x="10388600" y="67559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70375</xdr:rowOff>
    </xdr:from>
    <xdr:ext cx="599010" cy="259045"/>
    <xdr:sp macro="" textlink="">
      <xdr:nvSpPr>
        <xdr:cNvPr id="294" name="補助費等最大値テキスト"/>
        <xdr:cNvSpPr txBox="1"/>
      </xdr:nvSpPr>
      <xdr:spPr>
        <a:xfrm>
          <a:off x="10528300" y="50424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169,470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30</xdr:row>
      <xdr:rowOff>123698</xdr:rowOff>
    </xdr:from>
    <xdr:to>
      <xdr:col>55</xdr:col>
      <xdr:colOff>88900</xdr:colOff>
      <xdr:row>30</xdr:row>
      <xdr:rowOff>123698</xdr:rowOff>
    </xdr:to>
    <xdr:cxnSp macro="">
      <xdr:nvCxnSpPr>
        <xdr:cNvPr id="295" name="直線コネクタ 294"/>
        <xdr:cNvCxnSpPr/>
      </xdr:nvCxnSpPr>
      <xdr:spPr>
        <a:xfrm>
          <a:off x="10388600" y="52671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37</xdr:row>
      <xdr:rowOff>114445</xdr:rowOff>
    </xdr:from>
    <xdr:to>
      <xdr:col>55</xdr:col>
      <xdr:colOff>0</xdr:colOff>
      <xdr:row>37</xdr:row>
      <xdr:rowOff>131547</xdr:rowOff>
    </xdr:to>
    <xdr:cxnSp macro="">
      <xdr:nvCxnSpPr>
        <xdr:cNvPr id="296" name="直線コネクタ 295"/>
        <xdr:cNvCxnSpPr/>
      </xdr:nvCxnSpPr>
      <xdr:spPr>
        <a:xfrm flipV="1">
          <a:off x="9639300" y="6458095"/>
          <a:ext cx="838200" cy="171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35</xdr:row>
      <xdr:rowOff>27608</xdr:rowOff>
    </xdr:from>
    <xdr:ext cx="534377" cy="259045"/>
    <xdr:sp macro="" textlink="">
      <xdr:nvSpPr>
        <xdr:cNvPr id="297" name="補助費等平均値テキスト"/>
        <xdr:cNvSpPr txBox="1"/>
      </xdr:nvSpPr>
      <xdr:spPr>
        <a:xfrm>
          <a:off x="10528300" y="602835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81,232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4731</xdr:rowOff>
    </xdr:from>
    <xdr:to>
      <xdr:col>55</xdr:col>
      <xdr:colOff>50800</xdr:colOff>
      <xdr:row>36</xdr:row>
      <xdr:rowOff>106331</xdr:rowOff>
    </xdr:to>
    <xdr:sp macro="" textlink="">
      <xdr:nvSpPr>
        <xdr:cNvPr id="298" name="フローチャート: 判断 297"/>
        <xdr:cNvSpPr/>
      </xdr:nvSpPr>
      <xdr:spPr>
        <a:xfrm>
          <a:off x="10426700" y="61769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37</xdr:row>
      <xdr:rowOff>131547</xdr:rowOff>
    </xdr:from>
    <xdr:to>
      <xdr:col>50</xdr:col>
      <xdr:colOff>114300</xdr:colOff>
      <xdr:row>37</xdr:row>
      <xdr:rowOff>157847</xdr:rowOff>
    </xdr:to>
    <xdr:cxnSp macro="">
      <xdr:nvCxnSpPr>
        <xdr:cNvPr id="299" name="直線コネクタ 298"/>
        <xdr:cNvCxnSpPr/>
      </xdr:nvCxnSpPr>
      <xdr:spPr>
        <a:xfrm flipV="1">
          <a:off x="8750300" y="6475197"/>
          <a:ext cx="889000" cy="26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36</xdr:row>
      <xdr:rowOff>9206</xdr:rowOff>
    </xdr:from>
    <xdr:to>
      <xdr:col>50</xdr:col>
      <xdr:colOff>165100</xdr:colOff>
      <xdr:row>36</xdr:row>
      <xdr:rowOff>110806</xdr:rowOff>
    </xdr:to>
    <xdr:sp macro="" textlink="">
      <xdr:nvSpPr>
        <xdr:cNvPr id="300" name="フローチャート: 判断 299"/>
        <xdr:cNvSpPr/>
      </xdr:nvSpPr>
      <xdr:spPr>
        <a:xfrm>
          <a:off x="9588500" y="61814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34</xdr:row>
      <xdr:rowOff>127333</xdr:rowOff>
    </xdr:from>
    <xdr:ext cx="534377" cy="259045"/>
    <xdr:sp macro="" textlink="">
      <xdr:nvSpPr>
        <xdr:cNvPr id="301" name="テキスト ボックス 300"/>
        <xdr:cNvSpPr txBox="1"/>
      </xdr:nvSpPr>
      <xdr:spPr>
        <a:xfrm>
          <a:off x="9372111" y="59566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80,821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31</xdr:row>
      <xdr:rowOff>99924</xdr:rowOff>
    </xdr:from>
    <xdr:to>
      <xdr:col>45</xdr:col>
      <xdr:colOff>177800</xdr:colOff>
      <xdr:row>37</xdr:row>
      <xdr:rowOff>157847</xdr:rowOff>
    </xdr:to>
    <xdr:cxnSp macro="">
      <xdr:nvCxnSpPr>
        <xdr:cNvPr id="302" name="直線コネクタ 301"/>
        <xdr:cNvCxnSpPr/>
      </xdr:nvCxnSpPr>
      <xdr:spPr>
        <a:xfrm>
          <a:off x="7861300" y="5414874"/>
          <a:ext cx="889000" cy="10866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36</xdr:row>
      <xdr:rowOff>42483</xdr:rowOff>
    </xdr:from>
    <xdr:to>
      <xdr:col>46</xdr:col>
      <xdr:colOff>38100</xdr:colOff>
      <xdr:row>36</xdr:row>
      <xdr:rowOff>144083</xdr:rowOff>
    </xdr:to>
    <xdr:sp macro="" textlink="">
      <xdr:nvSpPr>
        <xdr:cNvPr id="303" name="フローチャート: 判断 302"/>
        <xdr:cNvSpPr/>
      </xdr:nvSpPr>
      <xdr:spPr>
        <a:xfrm>
          <a:off x="8699500" y="62146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34</xdr:row>
      <xdr:rowOff>160610</xdr:rowOff>
    </xdr:from>
    <xdr:ext cx="534377" cy="259045"/>
    <xdr:sp macro="" textlink="">
      <xdr:nvSpPr>
        <xdr:cNvPr id="304" name="テキスト ボックス 303"/>
        <xdr:cNvSpPr txBox="1"/>
      </xdr:nvSpPr>
      <xdr:spPr>
        <a:xfrm>
          <a:off x="8483111" y="59899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77,764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31</xdr:row>
      <xdr:rowOff>99924</xdr:rowOff>
    </xdr:from>
    <xdr:to>
      <xdr:col>41</xdr:col>
      <xdr:colOff>50800</xdr:colOff>
      <xdr:row>38</xdr:row>
      <xdr:rowOff>168046</xdr:rowOff>
    </xdr:to>
    <xdr:cxnSp macro="">
      <xdr:nvCxnSpPr>
        <xdr:cNvPr id="305" name="直線コネクタ 304"/>
        <xdr:cNvCxnSpPr/>
      </xdr:nvCxnSpPr>
      <xdr:spPr>
        <a:xfrm flipV="1">
          <a:off x="6972300" y="5414874"/>
          <a:ext cx="889000" cy="12682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30</xdr:row>
      <xdr:rowOff>17152</xdr:rowOff>
    </xdr:from>
    <xdr:to>
      <xdr:col>41</xdr:col>
      <xdr:colOff>101600</xdr:colOff>
      <xdr:row>30</xdr:row>
      <xdr:rowOff>118752</xdr:rowOff>
    </xdr:to>
    <xdr:sp macro="" textlink="">
      <xdr:nvSpPr>
        <xdr:cNvPr id="306" name="フローチャート: 判断 305"/>
        <xdr:cNvSpPr/>
      </xdr:nvSpPr>
      <xdr:spPr>
        <a:xfrm>
          <a:off x="7810500" y="5160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28</xdr:row>
      <xdr:rowOff>135279</xdr:rowOff>
    </xdr:from>
    <xdr:ext cx="599010" cy="259045"/>
    <xdr:sp macro="" textlink="">
      <xdr:nvSpPr>
        <xdr:cNvPr id="307" name="テキスト ボックス 306"/>
        <xdr:cNvSpPr txBox="1"/>
      </xdr:nvSpPr>
      <xdr:spPr>
        <a:xfrm>
          <a:off x="7561795" y="49358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174,591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123310</xdr:rowOff>
    </xdr:from>
    <xdr:to>
      <xdr:col>36</xdr:col>
      <xdr:colOff>165100</xdr:colOff>
      <xdr:row>38</xdr:row>
      <xdr:rowOff>53460</xdr:rowOff>
    </xdr:to>
    <xdr:sp macro="" textlink="">
      <xdr:nvSpPr>
        <xdr:cNvPr id="308" name="フローチャート: 判断 307"/>
        <xdr:cNvSpPr/>
      </xdr:nvSpPr>
      <xdr:spPr>
        <a:xfrm>
          <a:off x="6921500" y="6466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36</xdr:row>
      <xdr:rowOff>69987</xdr:rowOff>
    </xdr:from>
    <xdr:ext cx="534377" cy="259045"/>
    <xdr:sp macro="" textlink="">
      <xdr:nvSpPr>
        <xdr:cNvPr id="309" name="テキスト ボックス 308"/>
        <xdr:cNvSpPr txBox="1"/>
      </xdr:nvSpPr>
      <xdr:spPr>
        <a:xfrm>
          <a:off x="6705111" y="62421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54,589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10" name="テキスト ボックス 309"/>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11" name="テキスト ボックス 310"/>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12" name="テキスト ボックス 311"/>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3" name="テキスト ボックス 312"/>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4" name="テキスト ボックス 313"/>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63645</xdr:rowOff>
    </xdr:from>
    <xdr:to>
      <xdr:col>55</xdr:col>
      <xdr:colOff>50800</xdr:colOff>
      <xdr:row>37</xdr:row>
      <xdr:rowOff>165245</xdr:rowOff>
    </xdr:to>
    <xdr:sp macro="" textlink="">
      <xdr:nvSpPr>
        <xdr:cNvPr id="315" name="楕円 314"/>
        <xdr:cNvSpPr/>
      </xdr:nvSpPr>
      <xdr:spPr>
        <a:xfrm>
          <a:off x="10426700" y="64072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37</xdr:row>
      <xdr:rowOff>42072</xdr:rowOff>
    </xdr:from>
    <xdr:ext cx="534377" cy="259045"/>
    <xdr:sp macro="" textlink="">
      <xdr:nvSpPr>
        <xdr:cNvPr id="316" name="補助費等該当値テキスト"/>
        <xdr:cNvSpPr txBox="1"/>
      </xdr:nvSpPr>
      <xdr:spPr>
        <a:xfrm>
          <a:off x="10528300" y="63857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60,070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37</xdr:row>
      <xdr:rowOff>80747</xdr:rowOff>
    </xdr:from>
    <xdr:to>
      <xdr:col>50</xdr:col>
      <xdr:colOff>165100</xdr:colOff>
      <xdr:row>38</xdr:row>
      <xdr:rowOff>10897</xdr:rowOff>
    </xdr:to>
    <xdr:sp macro="" textlink="">
      <xdr:nvSpPr>
        <xdr:cNvPr id="317" name="楕円 316"/>
        <xdr:cNvSpPr/>
      </xdr:nvSpPr>
      <xdr:spPr>
        <a:xfrm>
          <a:off x="9588500" y="64243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38</xdr:row>
      <xdr:rowOff>2023</xdr:rowOff>
    </xdr:from>
    <xdr:ext cx="534377" cy="259045"/>
    <xdr:sp macro="" textlink="">
      <xdr:nvSpPr>
        <xdr:cNvPr id="318" name="テキスト ボックス 317"/>
        <xdr:cNvSpPr txBox="1"/>
      </xdr:nvSpPr>
      <xdr:spPr>
        <a:xfrm>
          <a:off x="9372111" y="65171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58,499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37</xdr:row>
      <xdr:rowOff>107047</xdr:rowOff>
    </xdr:from>
    <xdr:to>
      <xdr:col>46</xdr:col>
      <xdr:colOff>38100</xdr:colOff>
      <xdr:row>38</xdr:row>
      <xdr:rowOff>37196</xdr:rowOff>
    </xdr:to>
    <xdr:sp macro="" textlink="">
      <xdr:nvSpPr>
        <xdr:cNvPr id="319" name="楕円 318"/>
        <xdr:cNvSpPr/>
      </xdr:nvSpPr>
      <xdr:spPr>
        <a:xfrm>
          <a:off x="8699500" y="6450697"/>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38</xdr:row>
      <xdr:rowOff>28323</xdr:rowOff>
    </xdr:from>
    <xdr:ext cx="534377" cy="259045"/>
    <xdr:sp macro="" textlink="">
      <xdr:nvSpPr>
        <xdr:cNvPr id="320" name="テキスト ボックス 319"/>
        <xdr:cNvSpPr txBox="1"/>
      </xdr:nvSpPr>
      <xdr:spPr>
        <a:xfrm>
          <a:off x="8483111" y="65434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56,083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31</xdr:row>
      <xdr:rowOff>49124</xdr:rowOff>
    </xdr:from>
    <xdr:to>
      <xdr:col>41</xdr:col>
      <xdr:colOff>101600</xdr:colOff>
      <xdr:row>31</xdr:row>
      <xdr:rowOff>150724</xdr:rowOff>
    </xdr:to>
    <xdr:sp macro="" textlink="">
      <xdr:nvSpPr>
        <xdr:cNvPr id="321" name="楕円 320"/>
        <xdr:cNvSpPr/>
      </xdr:nvSpPr>
      <xdr:spPr>
        <a:xfrm>
          <a:off x="7810500" y="53640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31</xdr:row>
      <xdr:rowOff>141851</xdr:rowOff>
    </xdr:from>
    <xdr:ext cx="599010" cy="259045"/>
    <xdr:sp macro="" textlink="">
      <xdr:nvSpPr>
        <xdr:cNvPr id="322" name="テキスト ボックス 321"/>
        <xdr:cNvSpPr txBox="1"/>
      </xdr:nvSpPr>
      <xdr:spPr>
        <a:xfrm>
          <a:off x="7561795" y="54568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155,904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117246</xdr:rowOff>
    </xdr:from>
    <xdr:to>
      <xdr:col>36</xdr:col>
      <xdr:colOff>165100</xdr:colOff>
      <xdr:row>39</xdr:row>
      <xdr:rowOff>47396</xdr:rowOff>
    </xdr:to>
    <xdr:sp macro="" textlink="">
      <xdr:nvSpPr>
        <xdr:cNvPr id="323" name="楕円 322"/>
        <xdr:cNvSpPr/>
      </xdr:nvSpPr>
      <xdr:spPr>
        <a:xfrm>
          <a:off x="6921500" y="66323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39</xdr:row>
      <xdr:rowOff>38523</xdr:rowOff>
    </xdr:from>
    <xdr:ext cx="534377" cy="259045"/>
    <xdr:sp macro="" textlink="">
      <xdr:nvSpPr>
        <xdr:cNvPr id="324" name="テキスト ボックス 323"/>
        <xdr:cNvSpPr txBox="1"/>
      </xdr:nvSpPr>
      <xdr:spPr>
        <a:xfrm>
          <a:off x="6705111" y="67250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39,396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5" name="正方形/長方形 324"/>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6" name="正方形/長方形 325"/>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7" name="正方形/長方形 326"/>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8" name="正方形/長方形 327"/>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9" name="正方形/長方形 328"/>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60,753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30" name="正方形/長方形 329"/>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31" name="正方形/長方形 330"/>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74,082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32" name="正方形/長方形 331"/>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3" name="テキスト ボックス 332"/>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4" name="直線コネクタ 333"/>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35" name="直線コネクタ 334"/>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36" name="テキスト ボックス 335"/>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7" name="直線コネクタ 336"/>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38" name="テキスト ボックス 337"/>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9" name="直線コネクタ 338"/>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53</xdr:row>
      <xdr:rowOff>168927</xdr:rowOff>
    </xdr:from>
    <xdr:ext cx="595419" cy="259045"/>
    <xdr:sp macro="" textlink="">
      <xdr:nvSpPr>
        <xdr:cNvPr id="340" name="テキスト ボックス 339"/>
        <xdr:cNvSpPr txBox="1"/>
      </xdr:nvSpPr>
      <xdr:spPr>
        <a:xfrm>
          <a:off x="6008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41" name="直線コネクタ 340"/>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51</xdr:row>
      <xdr:rowOff>130827</xdr:rowOff>
    </xdr:from>
    <xdr:ext cx="595419" cy="259045"/>
    <xdr:sp macro="" textlink="">
      <xdr:nvSpPr>
        <xdr:cNvPr id="342" name="テキスト ボックス 341"/>
        <xdr:cNvSpPr txBox="1"/>
      </xdr:nvSpPr>
      <xdr:spPr>
        <a:xfrm>
          <a:off x="6008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43" name="直線コネクタ 342"/>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92727</xdr:rowOff>
    </xdr:from>
    <xdr:ext cx="595419" cy="259045"/>
    <xdr:sp macro="" textlink="">
      <xdr:nvSpPr>
        <xdr:cNvPr id="344" name="テキスト ボックス 343"/>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5" name="直線コネクタ 344"/>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6" name="テキスト ボックス 345"/>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7" name="普通建設事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24013</xdr:rowOff>
    </xdr:from>
    <xdr:to>
      <xdr:col>54</xdr:col>
      <xdr:colOff>189865</xdr:colOff>
      <xdr:row>57</xdr:row>
      <xdr:rowOff>154353</xdr:rowOff>
    </xdr:to>
    <xdr:cxnSp macro="">
      <xdr:nvCxnSpPr>
        <xdr:cNvPr id="348" name="直線コネクタ 347"/>
        <xdr:cNvCxnSpPr/>
      </xdr:nvCxnSpPr>
      <xdr:spPr>
        <a:xfrm flipV="1">
          <a:off x="10475595" y="8767963"/>
          <a:ext cx="1270" cy="11590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57</xdr:row>
      <xdr:rowOff>158180</xdr:rowOff>
    </xdr:from>
    <xdr:ext cx="534377" cy="259045"/>
    <xdr:sp macro="" textlink="">
      <xdr:nvSpPr>
        <xdr:cNvPr id="349" name="普通建設事業費最小値テキスト"/>
        <xdr:cNvSpPr txBox="1"/>
      </xdr:nvSpPr>
      <xdr:spPr>
        <a:xfrm>
          <a:off x="10528300" y="99308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30,577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57</xdr:row>
      <xdr:rowOff>154353</xdr:rowOff>
    </xdr:from>
    <xdr:to>
      <xdr:col>55</xdr:col>
      <xdr:colOff>88900</xdr:colOff>
      <xdr:row>57</xdr:row>
      <xdr:rowOff>154353</xdr:rowOff>
    </xdr:to>
    <xdr:cxnSp macro="">
      <xdr:nvCxnSpPr>
        <xdr:cNvPr id="350" name="直線コネクタ 349"/>
        <xdr:cNvCxnSpPr/>
      </xdr:nvCxnSpPr>
      <xdr:spPr>
        <a:xfrm>
          <a:off x="10388600" y="99270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142140</xdr:rowOff>
    </xdr:from>
    <xdr:ext cx="599010" cy="259045"/>
    <xdr:sp macro="" textlink="">
      <xdr:nvSpPr>
        <xdr:cNvPr id="351" name="普通建設事業費最大値テキスト"/>
        <xdr:cNvSpPr txBox="1"/>
      </xdr:nvSpPr>
      <xdr:spPr>
        <a:xfrm>
          <a:off x="10528300" y="85431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182,682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51</xdr:row>
      <xdr:rowOff>24013</xdr:rowOff>
    </xdr:from>
    <xdr:to>
      <xdr:col>55</xdr:col>
      <xdr:colOff>88900</xdr:colOff>
      <xdr:row>51</xdr:row>
      <xdr:rowOff>24013</xdr:rowOff>
    </xdr:to>
    <xdr:cxnSp macro="">
      <xdr:nvCxnSpPr>
        <xdr:cNvPr id="352" name="直線コネクタ 351"/>
        <xdr:cNvCxnSpPr/>
      </xdr:nvCxnSpPr>
      <xdr:spPr>
        <a:xfrm>
          <a:off x="10388600" y="87679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55</xdr:row>
      <xdr:rowOff>147427</xdr:rowOff>
    </xdr:from>
    <xdr:to>
      <xdr:col>55</xdr:col>
      <xdr:colOff>0</xdr:colOff>
      <xdr:row>56</xdr:row>
      <xdr:rowOff>94643</xdr:rowOff>
    </xdr:to>
    <xdr:cxnSp macro="">
      <xdr:nvCxnSpPr>
        <xdr:cNvPr id="353" name="直線コネクタ 352"/>
        <xdr:cNvCxnSpPr/>
      </xdr:nvCxnSpPr>
      <xdr:spPr>
        <a:xfrm>
          <a:off x="9639300" y="9577177"/>
          <a:ext cx="838200" cy="1186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54</xdr:row>
      <xdr:rowOff>86471</xdr:rowOff>
    </xdr:from>
    <xdr:ext cx="534377" cy="259045"/>
    <xdr:sp macro="" textlink="">
      <xdr:nvSpPr>
        <xdr:cNvPr id="354" name="普通建設事業費平均値テキスト"/>
        <xdr:cNvSpPr txBox="1"/>
      </xdr:nvSpPr>
      <xdr:spPr>
        <a:xfrm>
          <a:off x="10528300" y="934477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80,821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55</xdr:row>
      <xdr:rowOff>63594</xdr:rowOff>
    </xdr:from>
    <xdr:to>
      <xdr:col>55</xdr:col>
      <xdr:colOff>50800</xdr:colOff>
      <xdr:row>55</xdr:row>
      <xdr:rowOff>165194</xdr:rowOff>
    </xdr:to>
    <xdr:sp macro="" textlink="">
      <xdr:nvSpPr>
        <xdr:cNvPr id="355" name="フローチャート: 判断 354"/>
        <xdr:cNvSpPr/>
      </xdr:nvSpPr>
      <xdr:spPr>
        <a:xfrm>
          <a:off x="10426700" y="94933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55</xdr:row>
      <xdr:rowOff>129901</xdr:rowOff>
    </xdr:from>
    <xdr:to>
      <xdr:col>50</xdr:col>
      <xdr:colOff>114300</xdr:colOff>
      <xdr:row>55</xdr:row>
      <xdr:rowOff>147427</xdr:rowOff>
    </xdr:to>
    <xdr:cxnSp macro="">
      <xdr:nvCxnSpPr>
        <xdr:cNvPr id="356" name="直線コネクタ 355"/>
        <xdr:cNvCxnSpPr/>
      </xdr:nvCxnSpPr>
      <xdr:spPr>
        <a:xfrm>
          <a:off x="8750300" y="9559651"/>
          <a:ext cx="889000" cy="175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55</xdr:row>
      <xdr:rowOff>132280</xdr:rowOff>
    </xdr:from>
    <xdr:to>
      <xdr:col>50</xdr:col>
      <xdr:colOff>165100</xdr:colOff>
      <xdr:row>56</xdr:row>
      <xdr:rowOff>62430</xdr:rowOff>
    </xdr:to>
    <xdr:sp macro="" textlink="">
      <xdr:nvSpPr>
        <xdr:cNvPr id="357" name="フローチャート: 判断 356"/>
        <xdr:cNvSpPr/>
      </xdr:nvSpPr>
      <xdr:spPr>
        <a:xfrm>
          <a:off x="9588500" y="9562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56</xdr:row>
      <xdr:rowOff>53557</xdr:rowOff>
    </xdr:from>
    <xdr:ext cx="534377" cy="259045"/>
    <xdr:sp macro="" textlink="">
      <xdr:nvSpPr>
        <xdr:cNvPr id="358" name="テキスト ボックス 357"/>
        <xdr:cNvSpPr txBox="1"/>
      </xdr:nvSpPr>
      <xdr:spPr>
        <a:xfrm>
          <a:off x="9372111" y="96547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71,807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55</xdr:row>
      <xdr:rowOff>105700</xdr:rowOff>
    </xdr:from>
    <xdr:to>
      <xdr:col>45</xdr:col>
      <xdr:colOff>177800</xdr:colOff>
      <xdr:row>55</xdr:row>
      <xdr:rowOff>129901</xdr:rowOff>
    </xdr:to>
    <xdr:cxnSp macro="">
      <xdr:nvCxnSpPr>
        <xdr:cNvPr id="359" name="直線コネクタ 358"/>
        <xdr:cNvCxnSpPr/>
      </xdr:nvCxnSpPr>
      <xdr:spPr>
        <a:xfrm>
          <a:off x="7861300" y="9535450"/>
          <a:ext cx="889000" cy="242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55</xdr:row>
      <xdr:rowOff>131793</xdr:rowOff>
    </xdr:from>
    <xdr:to>
      <xdr:col>46</xdr:col>
      <xdr:colOff>38100</xdr:colOff>
      <xdr:row>56</xdr:row>
      <xdr:rowOff>61943</xdr:rowOff>
    </xdr:to>
    <xdr:sp macro="" textlink="">
      <xdr:nvSpPr>
        <xdr:cNvPr id="360" name="フローチャート: 判断 359"/>
        <xdr:cNvSpPr/>
      </xdr:nvSpPr>
      <xdr:spPr>
        <a:xfrm>
          <a:off x="8699500" y="9561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56</xdr:row>
      <xdr:rowOff>53070</xdr:rowOff>
    </xdr:from>
    <xdr:ext cx="534377" cy="259045"/>
    <xdr:sp macro="" textlink="">
      <xdr:nvSpPr>
        <xdr:cNvPr id="361" name="テキスト ボックス 360"/>
        <xdr:cNvSpPr txBox="1"/>
      </xdr:nvSpPr>
      <xdr:spPr>
        <a:xfrm>
          <a:off x="8483111" y="96542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71,871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55</xdr:row>
      <xdr:rowOff>105700</xdr:rowOff>
    </xdr:from>
    <xdr:to>
      <xdr:col>41</xdr:col>
      <xdr:colOff>50800</xdr:colOff>
      <xdr:row>55</xdr:row>
      <xdr:rowOff>163261</xdr:rowOff>
    </xdr:to>
    <xdr:cxnSp macro="">
      <xdr:nvCxnSpPr>
        <xdr:cNvPr id="362" name="直線コネクタ 361"/>
        <xdr:cNvCxnSpPr/>
      </xdr:nvCxnSpPr>
      <xdr:spPr>
        <a:xfrm flipV="1">
          <a:off x="6972300" y="9535450"/>
          <a:ext cx="889000" cy="575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55</xdr:row>
      <xdr:rowOff>143543</xdr:rowOff>
    </xdr:from>
    <xdr:to>
      <xdr:col>41</xdr:col>
      <xdr:colOff>101600</xdr:colOff>
      <xdr:row>56</xdr:row>
      <xdr:rowOff>73693</xdr:rowOff>
    </xdr:to>
    <xdr:sp macro="" textlink="">
      <xdr:nvSpPr>
        <xdr:cNvPr id="363" name="フローチャート: 判断 362"/>
        <xdr:cNvSpPr/>
      </xdr:nvSpPr>
      <xdr:spPr>
        <a:xfrm>
          <a:off x="7810500" y="95732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56</xdr:row>
      <xdr:rowOff>64820</xdr:rowOff>
    </xdr:from>
    <xdr:ext cx="534377" cy="259045"/>
    <xdr:sp macro="" textlink="">
      <xdr:nvSpPr>
        <xdr:cNvPr id="364" name="テキスト ボックス 363"/>
        <xdr:cNvSpPr txBox="1"/>
      </xdr:nvSpPr>
      <xdr:spPr>
        <a:xfrm>
          <a:off x="7594111" y="96660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70,329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55</xdr:row>
      <xdr:rowOff>144785</xdr:rowOff>
    </xdr:from>
    <xdr:to>
      <xdr:col>36</xdr:col>
      <xdr:colOff>165100</xdr:colOff>
      <xdr:row>56</xdr:row>
      <xdr:rowOff>74935</xdr:rowOff>
    </xdr:to>
    <xdr:sp macro="" textlink="">
      <xdr:nvSpPr>
        <xdr:cNvPr id="365" name="フローチャート: 判断 364"/>
        <xdr:cNvSpPr/>
      </xdr:nvSpPr>
      <xdr:spPr>
        <a:xfrm>
          <a:off x="6921500" y="95745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56</xdr:row>
      <xdr:rowOff>66062</xdr:rowOff>
    </xdr:from>
    <xdr:ext cx="534377" cy="259045"/>
    <xdr:sp macro="" textlink="">
      <xdr:nvSpPr>
        <xdr:cNvPr id="366" name="テキスト ボックス 365"/>
        <xdr:cNvSpPr txBox="1"/>
      </xdr:nvSpPr>
      <xdr:spPr>
        <a:xfrm>
          <a:off x="6705111" y="96672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70,166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7" name="テキスト ボックス 366"/>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8" name="テキスト ボックス 367"/>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9" name="テキスト ボックス 368"/>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70" name="テキスト ボックス 369"/>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71" name="テキスト ボックス 370"/>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43843</xdr:rowOff>
    </xdr:from>
    <xdr:to>
      <xdr:col>55</xdr:col>
      <xdr:colOff>50800</xdr:colOff>
      <xdr:row>56</xdr:row>
      <xdr:rowOff>145443</xdr:rowOff>
    </xdr:to>
    <xdr:sp macro="" textlink="">
      <xdr:nvSpPr>
        <xdr:cNvPr id="372" name="楕円 371"/>
        <xdr:cNvSpPr/>
      </xdr:nvSpPr>
      <xdr:spPr>
        <a:xfrm>
          <a:off x="10426700" y="9645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56</xdr:row>
      <xdr:rowOff>22270</xdr:rowOff>
    </xdr:from>
    <xdr:ext cx="534377" cy="259045"/>
    <xdr:sp macro="" textlink="">
      <xdr:nvSpPr>
        <xdr:cNvPr id="373" name="普通建設事業費該当値テキスト"/>
        <xdr:cNvSpPr txBox="1"/>
      </xdr:nvSpPr>
      <xdr:spPr>
        <a:xfrm>
          <a:off x="10528300" y="96234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60,913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55</xdr:row>
      <xdr:rowOff>96627</xdr:rowOff>
    </xdr:from>
    <xdr:to>
      <xdr:col>50</xdr:col>
      <xdr:colOff>165100</xdr:colOff>
      <xdr:row>56</xdr:row>
      <xdr:rowOff>26777</xdr:rowOff>
    </xdr:to>
    <xdr:sp macro="" textlink="">
      <xdr:nvSpPr>
        <xdr:cNvPr id="374" name="楕円 373"/>
        <xdr:cNvSpPr/>
      </xdr:nvSpPr>
      <xdr:spPr>
        <a:xfrm>
          <a:off x="9588500" y="95263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54</xdr:row>
      <xdr:rowOff>43304</xdr:rowOff>
    </xdr:from>
    <xdr:ext cx="534377" cy="259045"/>
    <xdr:sp macro="" textlink="">
      <xdr:nvSpPr>
        <xdr:cNvPr id="375" name="テキスト ボックス 374"/>
        <xdr:cNvSpPr txBox="1"/>
      </xdr:nvSpPr>
      <xdr:spPr>
        <a:xfrm>
          <a:off x="9372111" y="93016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76,486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55</xdr:row>
      <xdr:rowOff>79101</xdr:rowOff>
    </xdr:from>
    <xdr:to>
      <xdr:col>46</xdr:col>
      <xdr:colOff>38100</xdr:colOff>
      <xdr:row>56</xdr:row>
      <xdr:rowOff>9251</xdr:rowOff>
    </xdr:to>
    <xdr:sp macro="" textlink="">
      <xdr:nvSpPr>
        <xdr:cNvPr id="376" name="楕円 375"/>
        <xdr:cNvSpPr/>
      </xdr:nvSpPr>
      <xdr:spPr>
        <a:xfrm>
          <a:off x="8699500" y="95088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54</xdr:row>
      <xdr:rowOff>25778</xdr:rowOff>
    </xdr:from>
    <xdr:ext cx="534377" cy="259045"/>
    <xdr:sp macro="" textlink="">
      <xdr:nvSpPr>
        <xdr:cNvPr id="377" name="テキスト ボックス 376"/>
        <xdr:cNvSpPr txBox="1"/>
      </xdr:nvSpPr>
      <xdr:spPr>
        <a:xfrm>
          <a:off x="8483111" y="92840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78,786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55</xdr:row>
      <xdr:rowOff>54900</xdr:rowOff>
    </xdr:from>
    <xdr:to>
      <xdr:col>41</xdr:col>
      <xdr:colOff>101600</xdr:colOff>
      <xdr:row>55</xdr:row>
      <xdr:rowOff>156500</xdr:rowOff>
    </xdr:to>
    <xdr:sp macro="" textlink="">
      <xdr:nvSpPr>
        <xdr:cNvPr id="378" name="楕円 377"/>
        <xdr:cNvSpPr/>
      </xdr:nvSpPr>
      <xdr:spPr>
        <a:xfrm>
          <a:off x="7810500" y="9484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54</xdr:row>
      <xdr:rowOff>1577</xdr:rowOff>
    </xdr:from>
    <xdr:ext cx="534377" cy="259045"/>
    <xdr:sp macro="" textlink="">
      <xdr:nvSpPr>
        <xdr:cNvPr id="379" name="テキスト ボックス 378"/>
        <xdr:cNvSpPr txBox="1"/>
      </xdr:nvSpPr>
      <xdr:spPr>
        <a:xfrm>
          <a:off x="7594111" y="92598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81,962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55</xdr:row>
      <xdr:rowOff>112461</xdr:rowOff>
    </xdr:from>
    <xdr:to>
      <xdr:col>36</xdr:col>
      <xdr:colOff>165100</xdr:colOff>
      <xdr:row>56</xdr:row>
      <xdr:rowOff>42611</xdr:rowOff>
    </xdr:to>
    <xdr:sp macro="" textlink="">
      <xdr:nvSpPr>
        <xdr:cNvPr id="380" name="楕円 379"/>
        <xdr:cNvSpPr/>
      </xdr:nvSpPr>
      <xdr:spPr>
        <a:xfrm>
          <a:off x="6921500" y="95422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54</xdr:row>
      <xdr:rowOff>59138</xdr:rowOff>
    </xdr:from>
    <xdr:ext cx="534377" cy="259045"/>
    <xdr:sp macro="" textlink="">
      <xdr:nvSpPr>
        <xdr:cNvPr id="381" name="テキスト ボックス 380"/>
        <xdr:cNvSpPr txBox="1"/>
      </xdr:nvSpPr>
      <xdr:spPr>
        <a:xfrm>
          <a:off x="6705111" y="93174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74,408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82" name="正方形/長方形 381"/>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3" name="正方形/長方形 382"/>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4" name="正方形/長方形 383"/>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5" name="正方形/長方形 384"/>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6" name="正方形/長方形 385"/>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7" name="正方形/長方形 386"/>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8" name="正方形/長方形 387"/>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26,192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9" name="正方形/長方形 388"/>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90" name="テキスト ボックス 389"/>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91" name="直線コネクタ 390"/>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92" name="直線コネクタ 391"/>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93" name="テキスト ボックス 392"/>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94" name="直線コネクタ 393"/>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35577</xdr:rowOff>
    </xdr:from>
    <xdr:ext cx="531299" cy="259045"/>
    <xdr:sp macro="" textlink="">
      <xdr:nvSpPr>
        <xdr:cNvPr id="395" name="テキスト ボックス 394"/>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96" name="直線コネクタ 395"/>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168927</xdr:rowOff>
    </xdr:from>
    <xdr:ext cx="531299" cy="259045"/>
    <xdr:sp macro="" textlink="">
      <xdr:nvSpPr>
        <xdr:cNvPr id="397" name="テキスト ボックス 396"/>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98" name="直線コネクタ 397"/>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130827</xdr:rowOff>
    </xdr:from>
    <xdr:ext cx="531299" cy="259045"/>
    <xdr:sp macro="" textlink="">
      <xdr:nvSpPr>
        <xdr:cNvPr id="399" name="テキスト ボックス 398"/>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400" name="直線コネクタ 399"/>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92727</xdr:rowOff>
    </xdr:from>
    <xdr:ext cx="531299" cy="259045"/>
    <xdr:sp macro="" textlink="">
      <xdr:nvSpPr>
        <xdr:cNvPr id="401" name="テキスト ボックス 400"/>
        <xdr:cNvSpPr txBox="1"/>
      </xdr:nvSpPr>
      <xdr:spPr>
        <a:xfrm>
          <a:off x="6072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402" name="直線コネクタ 401"/>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403" name="テキスト ボックス 402"/>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4" name="普通建設事業費 （ うち新規整備　）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102724</xdr:rowOff>
    </xdr:from>
    <xdr:to>
      <xdr:col>54</xdr:col>
      <xdr:colOff>189865</xdr:colOff>
      <xdr:row>79</xdr:row>
      <xdr:rowOff>42145</xdr:rowOff>
    </xdr:to>
    <xdr:cxnSp macro="">
      <xdr:nvCxnSpPr>
        <xdr:cNvPr id="405" name="直線コネクタ 404"/>
        <xdr:cNvCxnSpPr/>
      </xdr:nvCxnSpPr>
      <xdr:spPr>
        <a:xfrm flipV="1">
          <a:off x="10475595" y="12104224"/>
          <a:ext cx="1270" cy="14824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45972</xdr:rowOff>
    </xdr:from>
    <xdr:ext cx="378565" cy="259045"/>
    <xdr:sp macro="" textlink="">
      <xdr:nvSpPr>
        <xdr:cNvPr id="406" name="普通建設事業費 （ うち新規整備　）最小値テキスト"/>
        <xdr:cNvSpPr txBox="1"/>
      </xdr:nvSpPr>
      <xdr:spPr>
        <a:xfrm>
          <a:off x="10528300" y="1359052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42145</xdr:rowOff>
    </xdr:from>
    <xdr:to>
      <xdr:col>55</xdr:col>
      <xdr:colOff>88900</xdr:colOff>
      <xdr:row>79</xdr:row>
      <xdr:rowOff>42145</xdr:rowOff>
    </xdr:to>
    <xdr:cxnSp macro="">
      <xdr:nvCxnSpPr>
        <xdr:cNvPr id="407" name="直線コネクタ 406"/>
        <xdr:cNvCxnSpPr/>
      </xdr:nvCxnSpPr>
      <xdr:spPr>
        <a:xfrm>
          <a:off x="10388600" y="135866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49401</xdr:rowOff>
    </xdr:from>
    <xdr:ext cx="534377" cy="259045"/>
    <xdr:sp macro="" textlink="">
      <xdr:nvSpPr>
        <xdr:cNvPr id="408" name="普通建設事業費 （ うち新規整備　）最大値テキスト"/>
        <xdr:cNvSpPr txBox="1"/>
      </xdr:nvSpPr>
      <xdr:spPr>
        <a:xfrm>
          <a:off x="10528300" y="118794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77,941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70</xdr:row>
      <xdr:rowOff>102724</xdr:rowOff>
    </xdr:from>
    <xdr:to>
      <xdr:col>55</xdr:col>
      <xdr:colOff>88900</xdr:colOff>
      <xdr:row>70</xdr:row>
      <xdr:rowOff>102724</xdr:rowOff>
    </xdr:to>
    <xdr:cxnSp macro="">
      <xdr:nvCxnSpPr>
        <xdr:cNvPr id="409" name="直線コネクタ 408"/>
        <xdr:cNvCxnSpPr/>
      </xdr:nvCxnSpPr>
      <xdr:spPr>
        <a:xfrm>
          <a:off x="10388600" y="121042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7093</xdr:rowOff>
    </xdr:from>
    <xdr:to>
      <xdr:col>55</xdr:col>
      <xdr:colOff>0</xdr:colOff>
      <xdr:row>78</xdr:row>
      <xdr:rowOff>10540</xdr:rowOff>
    </xdr:to>
    <xdr:cxnSp macro="">
      <xdr:nvCxnSpPr>
        <xdr:cNvPr id="410" name="直線コネクタ 409"/>
        <xdr:cNvCxnSpPr/>
      </xdr:nvCxnSpPr>
      <xdr:spPr>
        <a:xfrm>
          <a:off x="9639300" y="13380193"/>
          <a:ext cx="838200" cy="3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63523</xdr:rowOff>
    </xdr:from>
    <xdr:ext cx="534377" cy="259045"/>
    <xdr:sp macro="" textlink="">
      <xdr:nvSpPr>
        <xdr:cNvPr id="411" name="普通建設事業費 （ うち新規整備　）平均値テキスト"/>
        <xdr:cNvSpPr txBox="1"/>
      </xdr:nvSpPr>
      <xdr:spPr>
        <a:xfrm>
          <a:off x="10528300" y="1309372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15,533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40646</xdr:rowOff>
    </xdr:from>
    <xdr:to>
      <xdr:col>55</xdr:col>
      <xdr:colOff>50800</xdr:colOff>
      <xdr:row>77</xdr:row>
      <xdr:rowOff>142246</xdr:rowOff>
    </xdr:to>
    <xdr:sp macro="" textlink="">
      <xdr:nvSpPr>
        <xdr:cNvPr id="412" name="フローチャート: 判断 411"/>
        <xdr:cNvSpPr/>
      </xdr:nvSpPr>
      <xdr:spPr>
        <a:xfrm>
          <a:off x="10426700" y="132422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77</xdr:row>
      <xdr:rowOff>124783</xdr:rowOff>
    </xdr:from>
    <xdr:to>
      <xdr:col>50</xdr:col>
      <xdr:colOff>114300</xdr:colOff>
      <xdr:row>78</xdr:row>
      <xdr:rowOff>7093</xdr:rowOff>
    </xdr:to>
    <xdr:cxnSp macro="">
      <xdr:nvCxnSpPr>
        <xdr:cNvPr id="413" name="直線コネクタ 412"/>
        <xdr:cNvCxnSpPr/>
      </xdr:nvCxnSpPr>
      <xdr:spPr>
        <a:xfrm>
          <a:off x="8750300" y="13326433"/>
          <a:ext cx="889000" cy="537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19538</xdr:rowOff>
    </xdr:from>
    <xdr:to>
      <xdr:col>50</xdr:col>
      <xdr:colOff>165100</xdr:colOff>
      <xdr:row>77</xdr:row>
      <xdr:rowOff>121138</xdr:rowOff>
    </xdr:to>
    <xdr:sp macro="" textlink="">
      <xdr:nvSpPr>
        <xdr:cNvPr id="414" name="フローチャート: 判断 413"/>
        <xdr:cNvSpPr/>
      </xdr:nvSpPr>
      <xdr:spPr>
        <a:xfrm>
          <a:off x="9588500" y="132211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75</xdr:row>
      <xdr:rowOff>137665</xdr:rowOff>
    </xdr:from>
    <xdr:ext cx="534377" cy="259045"/>
    <xdr:sp macro="" textlink="">
      <xdr:nvSpPr>
        <xdr:cNvPr id="415" name="テキスト ボックス 414"/>
        <xdr:cNvSpPr txBox="1"/>
      </xdr:nvSpPr>
      <xdr:spPr>
        <a:xfrm>
          <a:off x="9372111" y="129964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16,641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77</xdr:row>
      <xdr:rowOff>19114</xdr:rowOff>
    </xdr:from>
    <xdr:to>
      <xdr:col>45</xdr:col>
      <xdr:colOff>177800</xdr:colOff>
      <xdr:row>77</xdr:row>
      <xdr:rowOff>124783</xdr:rowOff>
    </xdr:to>
    <xdr:cxnSp macro="">
      <xdr:nvCxnSpPr>
        <xdr:cNvPr id="416" name="直線コネクタ 415"/>
        <xdr:cNvCxnSpPr/>
      </xdr:nvCxnSpPr>
      <xdr:spPr>
        <a:xfrm>
          <a:off x="7861300" y="13220764"/>
          <a:ext cx="889000" cy="1056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20720</xdr:rowOff>
    </xdr:from>
    <xdr:to>
      <xdr:col>46</xdr:col>
      <xdr:colOff>38100</xdr:colOff>
      <xdr:row>77</xdr:row>
      <xdr:rowOff>122320</xdr:rowOff>
    </xdr:to>
    <xdr:sp macro="" textlink="">
      <xdr:nvSpPr>
        <xdr:cNvPr id="417" name="フローチャート: 判断 416"/>
        <xdr:cNvSpPr/>
      </xdr:nvSpPr>
      <xdr:spPr>
        <a:xfrm>
          <a:off x="8699500" y="13222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75</xdr:row>
      <xdr:rowOff>138847</xdr:rowOff>
    </xdr:from>
    <xdr:ext cx="534377" cy="259045"/>
    <xdr:sp macro="" textlink="">
      <xdr:nvSpPr>
        <xdr:cNvPr id="418" name="テキスト ボックス 417"/>
        <xdr:cNvSpPr txBox="1"/>
      </xdr:nvSpPr>
      <xdr:spPr>
        <a:xfrm>
          <a:off x="8483111" y="129975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16,579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76</xdr:row>
      <xdr:rowOff>162331</xdr:rowOff>
    </xdr:from>
    <xdr:to>
      <xdr:col>41</xdr:col>
      <xdr:colOff>50800</xdr:colOff>
      <xdr:row>77</xdr:row>
      <xdr:rowOff>19114</xdr:rowOff>
    </xdr:to>
    <xdr:cxnSp macro="">
      <xdr:nvCxnSpPr>
        <xdr:cNvPr id="419" name="直線コネクタ 418"/>
        <xdr:cNvCxnSpPr/>
      </xdr:nvCxnSpPr>
      <xdr:spPr>
        <a:xfrm>
          <a:off x="6972300" y="13192531"/>
          <a:ext cx="889000" cy="282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76</xdr:row>
      <xdr:rowOff>164167</xdr:rowOff>
    </xdr:from>
    <xdr:to>
      <xdr:col>41</xdr:col>
      <xdr:colOff>101600</xdr:colOff>
      <xdr:row>77</xdr:row>
      <xdr:rowOff>94317</xdr:rowOff>
    </xdr:to>
    <xdr:sp macro="" textlink="">
      <xdr:nvSpPr>
        <xdr:cNvPr id="420" name="フローチャート: 判断 419"/>
        <xdr:cNvSpPr/>
      </xdr:nvSpPr>
      <xdr:spPr>
        <a:xfrm>
          <a:off x="7810500" y="131943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77</xdr:row>
      <xdr:rowOff>85444</xdr:rowOff>
    </xdr:from>
    <xdr:ext cx="534377" cy="259045"/>
    <xdr:sp macro="" textlink="">
      <xdr:nvSpPr>
        <xdr:cNvPr id="421" name="テキスト ボックス 420"/>
        <xdr:cNvSpPr txBox="1"/>
      </xdr:nvSpPr>
      <xdr:spPr>
        <a:xfrm>
          <a:off x="7594111" y="132870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18,049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14643</xdr:rowOff>
    </xdr:from>
    <xdr:to>
      <xdr:col>36</xdr:col>
      <xdr:colOff>165100</xdr:colOff>
      <xdr:row>77</xdr:row>
      <xdr:rowOff>116243</xdr:rowOff>
    </xdr:to>
    <xdr:sp macro="" textlink="">
      <xdr:nvSpPr>
        <xdr:cNvPr id="422" name="フローチャート: 判断 421"/>
        <xdr:cNvSpPr/>
      </xdr:nvSpPr>
      <xdr:spPr>
        <a:xfrm>
          <a:off x="6921500" y="132162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77</xdr:row>
      <xdr:rowOff>107370</xdr:rowOff>
    </xdr:from>
    <xdr:ext cx="534377" cy="259045"/>
    <xdr:sp macro="" textlink="">
      <xdr:nvSpPr>
        <xdr:cNvPr id="423" name="テキスト ボックス 422"/>
        <xdr:cNvSpPr txBox="1"/>
      </xdr:nvSpPr>
      <xdr:spPr>
        <a:xfrm>
          <a:off x="6705111" y="133090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16,898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4" name="テキスト ボックス 423"/>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5" name="テキスト ボックス 424"/>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6" name="テキスト ボックス 425"/>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7" name="テキスト ボックス 426"/>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8" name="テキスト ボックス 427"/>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131190</xdr:rowOff>
    </xdr:from>
    <xdr:to>
      <xdr:col>55</xdr:col>
      <xdr:colOff>50800</xdr:colOff>
      <xdr:row>78</xdr:row>
      <xdr:rowOff>61340</xdr:rowOff>
    </xdr:to>
    <xdr:sp macro="" textlink="">
      <xdr:nvSpPr>
        <xdr:cNvPr id="429" name="楕円 428"/>
        <xdr:cNvSpPr/>
      </xdr:nvSpPr>
      <xdr:spPr>
        <a:xfrm>
          <a:off x="10426700" y="13332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109617</xdr:rowOff>
    </xdr:from>
    <xdr:ext cx="534377" cy="259045"/>
    <xdr:sp macro="" textlink="">
      <xdr:nvSpPr>
        <xdr:cNvPr id="430" name="普通建設事業費 （ うち新規整備　）該当値テキスト"/>
        <xdr:cNvSpPr txBox="1"/>
      </xdr:nvSpPr>
      <xdr:spPr>
        <a:xfrm>
          <a:off x="10528300" y="133112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10,780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77</xdr:row>
      <xdr:rowOff>127743</xdr:rowOff>
    </xdr:from>
    <xdr:to>
      <xdr:col>50</xdr:col>
      <xdr:colOff>165100</xdr:colOff>
      <xdr:row>78</xdr:row>
      <xdr:rowOff>57893</xdr:rowOff>
    </xdr:to>
    <xdr:sp macro="" textlink="">
      <xdr:nvSpPr>
        <xdr:cNvPr id="431" name="楕円 430"/>
        <xdr:cNvSpPr/>
      </xdr:nvSpPr>
      <xdr:spPr>
        <a:xfrm>
          <a:off x="9588500" y="133293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78</xdr:row>
      <xdr:rowOff>49020</xdr:rowOff>
    </xdr:from>
    <xdr:ext cx="534377" cy="259045"/>
    <xdr:sp macro="" textlink="">
      <xdr:nvSpPr>
        <xdr:cNvPr id="432" name="テキスト ボックス 431"/>
        <xdr:cNvSpPr txBox="1"/>
      </xdr:nvSpPr>
      <xdr:spPr>
        <a:xfrm>
          <a:off x="9372111" y="134221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77</xdr:row>
      <xdr:rowOff>73983</xdr:rowOff>
    </xdr:from>
    <xdr:to>
      <xdr:col>46</xdr:col>
      <xdr:colOff>38100</xdr:colOff>
      <xdr:row>78</xdr:row>
      <xdr:rowOff>4133</xdr:rowOff>
    </xdr:to>
    <xdr:sp macro="" textlink="">
      <xdr:nvSpPr>
        <xdr:cNvPr id="433" name="楕円 432"/>
        <xdr:cNvSpPr/>
      </xdr:nvSpPr>
      <xdr:spPr>
        <a:xfrm>
          <a:off x="8699500" y="13275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77</xdr:row>
      <xdr:rowOff>166710</xdr:rowOff>
    </xdr:from>
    <xdr:ext cx="534377" cy="259045"/>
    <xdr:sp macro="" textlink="">
      <xdr:nvSpPr>
        <xdr:cNvPr id="434" name="テキスト ボックス 433"/>
        <xdr:cNvSpPr txBox="1"/>
      </xdr:nvSpPr>
      <xdr:spPr>
        <a:xfrm>
          <a:off x="8483111" y="133683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13,783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76</xdr:row>
      <xdr:rowOff>139764</xdr:rowOff>
    </xdr:from>
    <xdr:to>
      <xdr:col>41</xdr:col>
      <xdr:colOff>101600</xdr:colOff>
      <xdr:row>77</xdr:row>
      <xdr:rowOff>69914</xdr:rowOff>
    </xdr:to>
    <xdr:sp macro="" textlink="">
      <xdr:nvSpPr>
        <xdr:cNvPr id="435" name="楕円 434"/>
        <xdr:cNvSpPr/>
      </xdr:nvSpPr>
      <xdr:spPr>
        <a:xfrm>
          <a:off x="7810500" y="131699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75</xdr:row>
      <xdr:rowOff>86441</xdr:rowOff>
    </xdr:from>
    <xdr:ext cx="534377" cy="259045"/>
    <xdr:sp macro="" textlink="">
      <xdr:nvSpPr>
        <xdr:cNvPr id="436" name="テキスト ボックス 435"/>
        <xdr:cNvSpPr txBox="1"/>
      </xdr:nvSpPr>
      <xdr:spPr>
        <a:xfrm>
          <a:off x="7594111" y="129451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19,330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111531</xdr:rowOff>
    </xdr:from>
    <xdr:to>
      <xdr:col>36</xdr:col>
      <xdr:colOff>165100</xdr:colOff>
      <xdr:row>77</xdr:row>
      <xdr:rowOff>41681</xdr:rowOff>
    </xdr:to>
    <xdr:sp macro="" textlink="">
      <xdr:nvSpPr>
        <xdr:cNvPr id="437" name="楕円 436"/>
        <xdr:cNvSpPr/>
      </xdr:nvSpPr>
      <xdr:spPr>
        <a:xfrm>
          <a:off x="6921500" y="131417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75</xdr:row>
      <xdr:rowOff>58208</xdr:rowOff>
    </xdr:from>
    <xdr:ext cx="534377" cy="259045"/>
    <xdr:sp macro="" textlink="">
      <xdr:nvSpPr>
        <xdr:cNvPr id="438" name="テキスト ボックス 437"/>
        <xdr:cNvSpPr txBox="1"/>
      </xdr:nvSpPr>
      <xdr:spPr>
        <a:xfrm>
          <a:off x="6705111" y="129169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20,812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9" name="正方形/長方形 438"/>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40" name="正方形/長方形 439"/>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41" name="正方形/長方形 440"/>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42" name="正方形/長方形 441"/>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3" name="正方形/長方形 442"/>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4" name="正方形/長方形 443"/>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5" name="正方形/長方形 444"/>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33,680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6" name="正方形/長方形 445"/>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7" name="テキスト ボックス 446"/>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8" name="直線コネクタ 447"/>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98879</xdr:rowOff>
    </xdr:from>
    <xdr:to>
      <xdr:col>59</xdr:col>
      <xdr:colOff>50800</xdr:colOff>
      <xdr:row>99</xdr:row>
      <xdr:rowOff>98879</xdr:rowOff>
    </xdr:to>
    <xdr:cxnSp macro="">
      <xdr:nvCxnSpPr>
        <xdr:cNvPr id="449" name="直線コネクタ 448"/>
        <xdr:cNvCxnSpPr/>
      </xdr:nvCxnSpPr>
      <xdr:spPr>
        <a:xfrm>
          <a:off x="6604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128106</xdr:rowOff>
    </xdr:from>
    <xdr:ext cx="248786" cy="259045"/>
    <xdr:sp macro="" textlink="">
      <xdr:nvSpPr>
        <xdr:cNvPr id="450" name="テキスト ボックス 449"/>
        <xdr:cNvSpPr txBox="1"/>
      </xdr:nvSpPr>
      <xdr:spPr>
        <a:xfrm>
          <a:off x="6355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115207</xdr:rowOff>
    </xdr:from>
    <xdr:to>
      <xdr:col>59</xdr:col>
      <xdr:colOff>50800</xdr:colOff>
      <xdr:row>97</xdr:row>
      <xdr:rowOff>115207</xdr:rowOff>
    </xdr:to>
    <xdr:cxnSp macro="">
      <xdr:nvCxnSpPr>
        <xdr:cNvPr id="451" name="直線コネクタ 450"/>
        <xdr:cNvCxnSpPr/>
      </xdr:nvCxnSpPr>
      <xdr:spPr>
        <a:xfrm>
          <a:off x="6604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144434</xdr:rowOff>
    </xdr:from>
    <xdr:ext cx="531299" cy="259045"/>
    <xdr:sp macro="" textlink="">
      <xdr:nvSpPr>
        <xdr:cNvPr id="452" name="テキスト ボックス 451"/>
        <xdr:cNvSpPr txBox="1"/>
      </xdr:nvSpPr>
      <xdr:spPr>
        <a:xfrm>
          <a:off x="6072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95</xdr:row>
      <xdr:rowOff>131536</xdr:rowOff>
    </xdr:from>
    <xdr:to>
      <xdr:col>59</xdr:col>
      <xdr:colOff>50800</xdr:colOff>
      <xdr:row>95</xdr:row>
      <xdr:rowOff>131536</xdr:rowOff>
    </xdr:to>
    <xdr:cxnSp macro="">
      <xdr:nvCxnSpPr>
        <xdr:cNvPr id="453" name="直線コネクタ 452"/>
        <xdr:cNvCxnSpPr/>
      </xdr:nvCxnSpPr>
      <xdr:spPr>
        <a:xfrm>
          <a:off x="6604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94</xdr:row>
      <xdr:rowOff>160763</xdr:rowOff>
    </xdr:from>
    <xdr:ext cx="531299" cy="259045"/>
    <xdr:sp macro="" textlink="">
      <xdr:nvSpPr>
        <xdr:cNvPr id="454" name="テキスト ボックス 453"/>
        <xdr:cNvSpPr txBox="1"/>
      </xdr:nvSpPr>
      <xdr:spPr>
        <a:xfrm>
          <a:off x="6072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147864</xdr:rowOff>
    </xdr:from>
    <xdr:to>
      <xdr:col>59</xdr:col>
      <xdr:colOff>50800</xdr:colOff>
      <xdr:row>93</xdr:row>
      <xdr:rowOff>147864</xdr:rowOff>
    </xdr:to>
    <xdr:cxnSp macro="">
      <xdr:nvCxnSpPr>
        <xdr:cNvPr id="455" name="直線コネクタ 454"/>
        <xdr:cNvCxnSpPr/>
      </xdr:nvCxnSpPr>
      <xdr:spPr>
        <a:xfrm>
          <a:off x="6604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5641</xdr:rowOff>
    </xdr:from>
    <xdr:ext cx="531299" cy="259045"/>
    <xdr:sp macro="" textlink="">
      <xdr:nvSpPr>
        <xdr:cNvPr id="456" name="テキスト ボックス 455"/>
        <xdr:cNvSpPr txBox="1"/>
      </xdr:nvSpPr>
      <xdr:spPr>
        <a:xfrm>
          <a:off x="6072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164193</xdr:rowOff>
    </xdr:from>
    <xdr:to>
      <xdr:col>59</xdr:col>
      <xdr:colOff>50800</xdr:colOff>
      <xdr:row>91</xdr:row>
      <xdr:rowOff>164193</xdr:rowOff>
    </xdr:to>
    <xdr:cxnSp macro="">
      <xdr:nvCxnSpPr>
        <xdr:cNvPr id="457" name="直線コネクタ 456"/>
        <xdr:cNvCxnSpPr/>
      </xdr:nvCxnSpPr>
      <xdr:spPr>
        <a:xfrm>
          <a:off x="6604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21970</xdr:rowOff>
    </xdr:from>
    <xdr:ext cx="595419" cy="259045"/>
    <xdr:sp macro="" textlink="">
      <xdr:nvSpPr>
        <xdr:cNvPr id="458" name="テキスト ボックス 457"/>
        <xdr:cNvSpPr txBox="1"/>
      </xdr:nvSpPr>
      <xdr:spPr>
        <a:xfrm>
          <a:off x="6008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9071</xdr:rowOff>
    </xdr:from>
    <xdr:to>
      <xdr:col>59</xdr:col>
      <xdr:colOff>50800</xdr:colOff>
      <xdr:row>90</xdr:row>
      <xdr:rowOff>9071</xdr:rowOff>
    </xdr:to>
    <xdr:cxnSp macro="">
      <xdr:nvCxnSpPr>
        <xdr:cNvPr id="459" name="直線コネクタ 458"/>
        <xdr:cNvCxnSpPr/>
      </xdr:nvCxnSpPr>
      <xdr:spPr>
        <a:xfrm>
          <a:off x="6604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38298</xdr:rowOff>
    </xdr:from>
    <xdr:ext cx="595419" cy="259045"/>
    <xdr:sp macro="" textlink="">
      <xdr:nvSpPr>
        <xdr:cNvPr id="460" name="テキスト ボックス 459"/>
        <xdr:cNvSpPr txBox="1"/>
      </xdr:nvSpPr>
      <xdr:spPr>
        <a:xfrm>
          <a:off x="6008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61" name="直線コネクタ 460"/>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62" name="テキスト ボックス 461"/>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63" name="普通建設事業費 （ うち更新整備　）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40390</xdr:rowOff>
    </xdr:from>
    <xdr:to>
      <xdr:col>54</xdr:col>
      <xdr:colOff>189865</xdr:colOff>
      <xdr:row>99</xdr:row>
      <xdr:rowOff>56217</xdr:rowOff>
    </xdr:to>
    <xdr:cxnSp macro="">
      <xdr:nvCxnSpPr>
        <xdr:cNvPr id="464" name="直線コネクタ 463"/>
        <xdr:cNvCxnSpPr/>
      </xdr:nvCxnSpPr>
      <xdr:spPr>
        <a:xfrm flipV="1">
          <a:off x="10475595" y="15470890"/>
          <a:ext cx="1270" cy="155887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99</xdr:row>
      <xdr:rowOff>60044</xdr:rowOff>
    </xdr:from>
    <xdr:ext cx="469744" cy="259045"/>
    <xdr:sp macro="" textlink="">
      <xdr:nvSpPr>
        <xdr:cNvPr id="465" name="普通建設事業費 （ うち更新整備　）最小値テキスト"/>
        <xdr:cNvSpPr txBox="1"/>
      </xdr:nvSpPr>
      <xdr:spPr>
        <a:xfrm>
          <a:off x="10528300" y="170335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3,919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56217</xdr:rowOff>
    </xdr:from>
    <xdr:to>
      <xdr:col>55</xdr:col>
      <xdr:colOff>88900</xdr:colOff>
      <xdr:row>99</xdr:row>
      <xdr:rowOff>56217</xdr:rowOff>
    </xdr:to>
    <xdr:cxnSp macro="">
      <xdr:nvCxnSpPr>
        <xdr:cNvPr id="466" name="直線コネクタ 465"/>
        <xdr:cNvCxnSpPr/>
      </xdr:nvCxnSpPr>
      <xdr:spPr>
        <a:xfrm>
          <a:off x="10388600" y="170297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88</xdr:row>
      <xdr:rowOff>158517</xdr:rowOff>
    </xdr:from>
    <xdr:ext cx="599010" cy="259045"/>
    <xdr:sp macro="" textlink="">
      <xdr:nvSpPr>
        <xdr:cNvPr id="467" name="普通建設事業費 （ うち更新整備　）最大値テキスト"/>
        <xdr:cNvSpPr txBox="1"/>
      </xdr:nvSpPr>
      <xdr:spPr>
        <a:xfrm>
          <a:off x="10528300" y="152461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147,123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90</xdr:row>
      <xdr:rowOff>40390</xdr:rowOff>
    </xdr:from>
    <xdr:to>
      <xdr:col>55</xdr:col>
      <xdr:colOff>88900</xdr:colOff>
      <xdr:row>90</xdr:row>
      <xdr:rowOff>40390</xdr:rowOff>
    </xdr:to>
    <xdr:cxnSp macro="">
      <xdr:nvCxnSpPr>
        <xdr:cNvPr id="468" name="直線コネクタ 467"/>
        <xdr:cNvCxnSpPr/>
      </xdr:nvCxnSpPr>
      <xdr:spPr>
        <a:xfrm>
          <a:off x="10388600" y="154708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96</xdr:row>
      <xdr:rowOff>92935</xdr:rowOff>
    </xdr:from>
    <xdr:to>
      <xdr:col>55</xdr:col>
      <xdr:colOff>0</xdr:colOff>
      <xdr:row>97</xdr:row>
      <xdr:rowOff>37342</xdr:rowOff>
    </xdr:to>
    <xdr:cxnSp macro="">
      <xdr:nvCxnSpPr>
        <xdr:cNvPr id="469" name="直線コネクタ 468"/>
        <xdr:cNvCxnSpPr/>
      </xdr:nvCxnSpPr>
      <xdr:spPr>
        <a:xfrm>
          <a:off x="9639300" y="16552135"/>
          <a:ext cx="838200" cy="1158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21534</xdr:rowOff>
    </xdr:from>
    <xdr:ext cx="534377" cy="259045"/>
    <xdr:sp macro="" textlink="">
      <xdr:nvSpPr>
        <xdr:cNvPr id="470" name="普通建設事業費 （ うち更新整備　）平均値テキスト"/>
        <xdr:cNvSpPr txBox="1"/>
      </xdr:nvSpPr>
      <xdr:spPr>
        <a:xfrm>
          <a:off x="10528300" y="1630928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51,790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170107</xdr:rowOff>
    </xdr:from>
    <xdr:to>
      <xdr:col>55</xdr:col>
      <xdr:colOff>50800</xdr:colOff>
      <xdr:row>96</xdr:row>
      <xdr:rowOff>100257</xdr:rowOff>
    </xdr:to>
    <xdr:sp macro="" textlink="">
      <xdr:nvSpPr>
        <xdr:cNvPr id="471" name="フローチャート: 判断 470"/>
        <xdr:cNvSpPr/>
      </xdr:nvSpPr>
      <xdr:spPr>
        <a:xfrm>
          <a:off x="10426700" y="16457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96</xdr:row>
      <xdr:rowOff>92587</xdr:rowOff>
    </xdr:from>
    <xdr:to>
      <xdr:col>50</xdr:col>
      <xdr:colOff>114300</xdr:colOff>
      <xdr:row>96</xdr:row>
      <xdr:rowOff>92935</xdr:rowOff>
    </xdr:to>
    <xdr:cxnSp macro="">
      <xdr:nvCxnSpPr>
        <xdr:cNvPr id="472" name="直線コネクタ 471"/>
        <xdr:cNvCxnSpPr/>
      </xdr:nvCxnSpPr>
      <xdr:spPr>
        <a:xfrm>
          <a:off x="8750300" y="16551787"/>
          <a:ext cx="889000" cy="3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109975</xdr:rowOff>
    </xdr:from>
    <xdr:to>
      <xdr:col>50</xdr:col>
      <xdr:colOff>165100</xdr:colOff>
      <xdr:row>97</xdr:row>
      <xdr:rowOff>40125</xdr:rowOff>
    </xdr:to>
    <xdr:sp macro="" textlink="">
      <xdr:nvSpPr>
        <xdr:cNvPr id="473" name="フローチャート: 判断 472"/>
        <xdr:cNvSpPr/>
      </xdr:nvSpPr>
      <xdr:spPr>
        <a:xfrm>
          <a:off x="9588500" y="16569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97</xdr:row>
      <xdr:rowOff>31252</xdr:rowOff>
    </xdr:from>
    <xdr:ext cx="534377" cy="259045"/>
    <xdr:sp macro="" textlink="">
      <xdr:nvSpPr>
        <xdr:cNvPr id="474" name="テキスト ボックス 473"/>
        <xdr:cNvSpPr txBox="1"/>
      </xdr:nvSpPr>
      <xdr:spPr>
        <a:xfrm>
          <a:off x="9372111" y="166619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41,564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96</xdr:row>
      <xdr:rowOff>92587</xdr:rowOff>
    </xdr:from>
    <xdr:to>
      <xdr:col>45</xdr:col>
      <xdr:colOff>177800</xdr:colOff>
      <xdr:row>97</xdr:row>
      <xdr:rowOff>11607</xdr:rowOff>
    </xdr:to>
    <xdr:cxnSp macro="">
      <xdr:nvCxnSpPr>
        <xdr:cNvPr id="475" name="直線コネクタ 474"/>
        <xdr:cNvCxnSpPr/>
      </xdr:nvCxnSpPr>
      <xdr:spPr>
        <a:xfrm flipV="1">
          <a:off x="7861300" y="16551787"/>
          <a:ext cx="889000" cy="904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96628</xdr:rowOff>
    </xdr:from>
    <xdr:to>
      <xdr:col>46</xdr:col>
      <xdr:colOff>38100</xdr:colOff>
      <xdr:row>97</xdr:row>
      <xdr:rowOff>26778</xdr:rowOff>
    </xdr:to>
    <xdr:sp macro="" textlink="">
      <xdr:nvSpPr>
        <xdr:cNvPr id="476" name="フローチャート: 判断 475"/>
        <xdr:cNvSpPr/>
      </xdr:nvSpPr>
      <xdr:spPr>
        <a:xfrm>
          <a:off x="8699500" y="16555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97</xdr:row>
      <xdr:rowOff>17905</xdr:rowOff>
    </xdr:from>
    <xdr:ext cx="534377" cy="259045"/>
    <xdr:sp macro="" textlink="">
      <xdr:nvSpPr>
        <xdr:cNvPr id="477" name="テキスト ボックス 476"/>
        <xdr:cNvSpPr txBox="1"/>
      </xdr:nvSpPr>
      <xdr:spPr>
        <a:xfrm>
          <a:off x="8483111" y="166485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42,790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97</xdr:row>
      <xdr:rowOff>11607</xdr:rowOff>
    </xdr:from>
    <xdr:to>
      <xdr:col>41</xdr:col>
      <xdr:colOff>50800</xdr:colOff>
      <xdr:row>97</xdr:row>
      <xdr:rowOff>83911</xdr:rowOff>
    </xdr:to>
    <xdr:cxnSp macro="">
      <xdr:nvCxnSpPr>
        <xdr:cNvPr id="478" name="直線コネクタ 477"/>
        <xdr:cNvCxnSpPr/>
      </xdr:nvCxnSpPr>
      <xdr:spPr>
        <a:xfrm flipV="1">
          <a:off x="6972300" y="16642257"/>
          <a:ext cx="889000" cy="72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118804</xdr:rowOff>
    </xdr:from>
    <xdr:to>
      <xdr:col>41</xdr:col>
      <xdr:colOff>101600</xdr:colOff>
      <xdr:row>97</xdr:row>
      <xdr:rowOff>48954</xdr:rowOff>
    </xdr:to>
    <xdr:sp macro="" textlink="">
      <xdr:nvSpPr>
        <xdr:cNvPr id="479" name="フローチャート: 判断 478"/>
        <xdr:cNvSpPr/>
      </xdr:nvSpPr>
      <xdr:spPr>
        <a:xfrm>
          <a:off x="7810500" y="165780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95</xdr:row>
      <xdr:rowOff>65481</xdr:rowOff>
    </xdr:from>
    <xdr:ext cx="534377" cy="259045"/>
    <xdr:sp macro="" textlink="">
      <xdr:nvSpPr>
        <xdr:cNvPr id="480" name="テキスト ボックス 479"/>
        <xdr:cNvSpPr txBox="1"/>
      </xdr:nvSpPr>
      <xdr:spPr>
        <a:xfrm>
          <a:off x="7594111" y="163532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40,753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124268</xdr:rowOff>
    </xdr:from>
    <xdr:to>
      <xdr:col>36</xdr:col>
      <xdr:colOff>165100</xdr:colOff>
      <xdr:row>97</xdr:row>
      <xdr:rowOff>54418</xdr:rowOff>
    </xdr:to>
    <xdr:sp macro="" textlink="">
      <xdr:nvSpPr>
        <xdr:cNvPr id="481" name="フローチャート: 判断 480"/>
        <xdr:cNvSpPr/>
      </xdr:nvSpPr>
      <xdr:spPr>
        <a:xfrm>
          <a:off x="6921500" y="165834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95</xdr:row>
      <xdr:rowOff>70945</xdr:rowOff>
    </xdr:from>
    <xdr:ext cx="534377" cy="259045"/>
    <xdr:sp macro="" textlink="">
      <xdr:nvSpPr>
        <xdr:cNvPr id="482" name="テキスト ボックス 481"/>
        <xdr:cNvSpPr txBox="1"/>
      </xdr:nvSpPr>
      <xdr:spPr>
        <a:xfrm>
          <a:off x="6705111" y="163586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40,251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83" name="テキスト ボックス 482"/>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84" name="テキスト ボックス 483"/>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5" name="テキスト ボックス 484"/>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6" name="テキスト ボックス 485"/>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7" name="テキスト ボックス 486"/>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157992</xdr:rowOff>
    </xdr:from>
    <xdr:to>
      <xdr:col>55</xdr:col>
      <xdr:colOff>50800</xdr:colOff>
      <xdr:row>97</xdr:row>
      <xdr:rowOff>88142</xdr:rowOff>
    </xdr:to>
    <xdr:sp macro="" textlink="">
      <xdr:nvSpPr>
        <xdr:cNvPr id="488" name="楕円 487"/>
        <xdr:cNvSpPr/>
      </xdr:nvSpPr>
      <xdr:spPr>
        <a:xfrm>
          <a:off x="10426700" y="166171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96</xdr:row>
      <xdr:rowOff>136419</xdr:rowOff>
    </xdr:from>
    <xdr:ext cx="534377" cy="259045"/>
    <xdr:sp macro="" textlink="">
      <xdr:nvSpPr>
        <xdr:cNvPr id="489" name="普通建設事業費 （ うち更新整備　）該当値テキスト"/>
        <xdr:cNvSpPr txBox="1"/>
      </xdr:nvSpPr>
      <xdr:spPr>
        <a:xfrm>
          <a:off x="10528300" y="165956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37,153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96</xdr:row>
      <xdr:rowOff>42135</xdr:rowOff>
    </xdr:from>
    <xdr:to>
      <xdr:col>50</xdr:col>
      <xdr:colOff>165100</xdr:colOff>
      <xdr:row>96</xdr:row>
      <xdr:rowOff>143735</xdr:rowOff>
    </xdr:to>
    <xdr:sp macro="" textlink="">
      <xdr:nvSpPr>
        <xdr:cNvPr id="490" name="楕円 489"/>
        <xdr:cNvSpPr/>
      </xdr:nvSpPr>
      <xdr:spPr>
        <a:xfrm>
          <a:off x="9588500" y="165013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94</xdr:row>
      <xdr:rowOff>160262</xdr:rowOff>
    </xdr:from>
    <xdr:ext cx="534377" cy="259045"/>
    <xdr:sp macro="" textlink="">
      <xdr:nvSpPr>
        <xdr:cNvPr id="491" name="テキスト ボックス 490"/>
        <xdr:cNvSpPr txBox="1"/>
      </xdr:nvSpPr>
      <xdr:spPr>
        <a:xfrm>
          <a:off x="9372111" y="162765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47,796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96</xdr:row>
      <xdr:rowOff>41787</xdr:rowOff>
    </xdr:from>
    <xdr:to>
      <xdr:col>46</xdr:col>
      <xdr:colOff>38100</xdr:colOff>
      <xdr:row>96</xdr:row>
      <xdr:rowOff>143387</xdr:rowOff>
    </xdr:to>
    <xdr:sp macro="" textlink="">
      <xdr:nvSpPr>
        <xdr:cNvPr id="492" name="楕円 491"/>
        <xdr:cNvSpPr/>
      </xdr:nvSpPr>
      <xdr:spPr>
        <a:xfrm>
          <a:off x="8699500" y="165009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94</xdr:row>
      <xdr:rowOff>159914</xdr:rowOff>
    </xdr:from>
    <xdr:ext cx="534377" cy="259045"/>
    <xdr:sp macro="" textlink="">
      <xdr:nvSpPr>
        <xdr:cNvPr id="493" name="テキスト ボックス 492"/>
        <xdr:cNvSpPr txBox="1"/>
      </xdr:nvSpPr>
      <xdr:spPr>
        <a:xfrm>
          <a:off x="8483111" y="162762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47,828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96</xdr:row>
      <xdr:rowOff>132257</xdr:rowOff>
    </xdr:from>
    <xdr:to>
      <xdr:col>41</xdr:col>
      <xdr:colOff>101600</xdr:colOff>
      <xdr:row>97</xdr:row>
      <xdr:rowOff>62407</xdr:rowOff>
    </xdr:to>
    <xdr:sp macro="" textlink="">
      <xdr:nvSpPr>
        <xdr:cNvPr id="494" name="楕円 493"/>
        <xdr:cNvSpPr/>
      </xdr:nvSpPr>
      <xdr:spPr>
        <a:xfrm>
          <a:off x="7810500" y="165914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97</xdr:row>
      <xdr:rowOff>53534</xdr:rowOff>
    </xdr:from>
    <xdr:ext cx="534377" cy="259045"/>
    <xdr:sp macro="" textlink="">
      <xdr:nvSpPr>
        <xdr:cNvPr id="495" name="テキスト ボックス 494"/>
        <xdr:cNvSpPr txBox="1"/>
      </xdr:nvSpPr>
      <xdr:spPr>
        <a:xfrm>
          <a:off x="7594111" y="166841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39,517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33111</xdr:rowOff>
    </xdr:from>
    <xdr:to>
      <xdr:col>36</xdr:col>
      <xdr:colOff>165100</xdr:colOff>
      <xdr:row>97</xdr:row>
      <xdr:rowOff>134711</xdr:rowOff>
    </xdr:to>
    <xdr:sp macro="" textlink="">
      <xdr:nvSpPr>
        <xdr:cNvPr id="496" name="楕円 495"/>
        <xdr:cNvSpPr/>
      </xdr:nvSpPr>
      <xdr:spPr>
        <a:xfrm>
          <a:off x="6921500" y="166637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97</xdr:row>
      <xdr:rowOff>125838</xdr:rowOff>
    </xdr:from>
    <xdr:ext cx="534377" cy="259045"/>
    <xdr:sp macro="" textlink="">
      <xdr:nvSpPr>
        <xdr:cNvPr id="497" name="テキスト ボックス 496"/>
        <xdr:cNvSpPr txBox="1"/>
      </xdr:nvSpPr>
      <xdr:spPr>
        <a:xfrm>
          <a:off x="6705111" y="167564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32,875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8" name="正方形/長方形 497"/>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9" name="正方形/長方形 498"/>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500" name="正方形/長方形 499"/>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501" name="正方形/長方形 500"/>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502" name="正方形/長方形 501"/>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503" name="正方形/長方形 502"/>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4" name="正方形/長方形 503"/>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9,774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5" name="正方形/長方形 504"/>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6" name="テキスト ボックス 505"/>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7" name="直線コネクタ 506"/>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44450</xdr:rowOff>
    </xdr:from>
    <xdr:to>
      <xdr:col>89</xdr:col>
      <xdr:colOff>177800</xdr:colOff>
      <xdr:row>39</xdr:row>
      <xdr:rowOff>44450</xdr:rowOff>
    </xdr:to>
    <xdr:cxnSp macro="">
      <xdr:nvCxnSpPr>
        <xdr:cNvPr id="508" name="直線コネクタ 507"/>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73677</xdr:rowOff>
    </xdr:from>
    <xdr:ext cx="248786" cy="259045"/>
    <xdr:sp macro="" textlink="">
      <xdr:nvSpPr>
        <xdr:cNvPr id="509" name="テキスト ボックス 508"/>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510" name="直線コネクタ 509"/>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35577</xdr:rowOff>
    </xdr:from>
    <xdr:ext cx="531299" cy="259045"/>
    <xdr:sp macro="" textlink="">
      <xdr:nvSpPr>
        <xdr:cNvPr id="511" name="テキスト ボックス 510"/>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12" name="直線コネクタ 511"/>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168927</xdr:rowOff>
    </xdr:from>
    <xdr:ext cx="531299" cy="259045"/>
    <xdr:sp macro="" textlink="">
      <xdr:nvSpPr>
        <xdr:cNvPr id="513" name="テキスト ボックス 512"/>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14" name="直線コネクタ 513"/>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130827</xdr:rowOff>
    </xdr:from>
    <xdr:ext cx="531299" cy="259045"/>
    <xdr:sp macro="" textlink="">
      <xdr:nvSpPr>
        <xdr:cNvPr id="515" name="テキスト ボックス 514"/>
        <xdr:cNvSpPr txBox="1"/>
      </xdr:nvSpPr>
      <xdr:spPr>
        <a:xfrm>
          <a:off x="11914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16" name="直線コネクタ 515"/>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92727</xdr:rowOff>
    </xdr:from>
    <xdr:ext cx="531299" cy="259045"/>
    <xdr:sp macro="" textlink="">
      <xdr:nvSpPr>
        <xdr:cNvPr id="517" name="テキスト ボックス 516"/>
        <xdr:cNvSpPr txBox="1"/>
      </xdr:nvSpPr>
      <xdr:spPr>
        <a:xfrm>
          <a:off x="11914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8" name="直線コネクタ 517"/>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19" name="テキスト ボックス 518"/>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20" name="災害復旧事業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71711</xdr:rowOff>
    </xdr:from>
    <xdr:to>
      <xdr:col>85</xdr:col>
      <xdr:colOff>126364</xdr:colOff>
      <xdr:row>39</xdr:row>
      <xdr:rowOff>44450</xdr:rowOff>
    </xdr:to>
    <xdr:cxnSp macro="">
      <xdr:nvCxnSpPr>
        <xdr:cNvPr id="521" name="直線コネクタ 520"/>
        <xdr:cNvCxnSpPr/>
      </xdr:nvCxnSpPr>
      <xdr:spPr>
        <a:xfrm flipV="1">
          <a:off x="16317595" y="5386661"/>
          <a:ext cx="1269" cy="134433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48277</xdr:rowOff>
    </xdr:from>
    <xdr:ext cx="249299" cy="259045"/>
    <xdr:sp macro="" textlink="">
      <xdr:nvSpPr>
        <xdr:cNvPr id="522" name="災害復旧事業費最小値テキスト"/>
        <xdr:cNvSpPr txBox="1"/>
      </xdr:nvSpPr>
      <xdr:spPr>
        <a:xfrm>
          <a:off x="16370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44450</xdr:rowOff>
    </xdr:from>
    <xdr:to>
      <xdr:col>86</xdr:col>
      <xdr:colOff>25400</xdr:colOff>
      <xdr:row>39</xdr:row>
      <xdr:rowOff>44450</xdr:rowOff>
    </xdr:to>
    <xdr:cxnSp macro="">
      <xdr:nvCxnSpPr>
        <xdr:cNvPr id="523" name="直線コネクタ 522"/>
        <xdr:cNvCxnSpPr/>
      </xdr:nvCxnSpPr>
      <xdr:spPr>
        <a:xfrm>
          <a:off x="16230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30</xdr:row>
      <xdr:rowOff>18388</xdr:rowOff>
    </xdr:from>
    <xdr:ext cx="534377" cy="259045"/>
    <xdr:sp macro="" textlink="">
      <xdr:nvSpPr>
        <xdr:cNvPr id="524" name="災害復旧事業費最大値テキスト"/>
        <xdr:cNvSpPr txBox="1"/>
      </xdr:nvSpPr>
      <xdr:spPr>
        <a:xfrm>
          <a:off x="16370300" y="51618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70,569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31</xdr:row>
      <xdr:rowOff>71711</xdr:rowOff>
    </xdr:from>
    <xdr:to>
      <xdr:col>86</xdr:col>
      <xdr:colOff>25400</xdr:colOff>
      <xdr:row>31</xdr:row>
      <xdr:rowOff>71711</xdr:rowOff>
    </xdr:to>
    <xdr:cxnSp macro="">
      <xdr:nvCxnSpPr>
        <xdr:cNvPr id="525" name="直線コネクタ 524"/>
        <xdr:cNvCxnSpPr/>
      </xdr:nvCxnSpPr>
      <xdr:spPr>
        <a:xfrm>
          <a:off x="16230600" y="53866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35</xdr:row>
      <xdr:rowOff>9227</xdr:rowOff>
    </xdr:from>
    <xdr:to>
      <xdr:col>85</xdr:col>
      <xdr:colOff>127000</xdr:colOff>
      <xdr:row>36</xdr:row>
      <xdr:rowOff>166351</xdr:rowOff>
    </xdr:to>
    <xdr:cxnSp macro="">
      <xdr:nvCxnSpPr>
        <xdr:cNvPr id="526" name="直線コネクタ 525"/>
        <xdr:cNvCxnSpPr/>
      </xdr:nvCxnSpPr>
      <xdr:spPr>
        <a:xfrm flipV="1">
          <a:off x="15481300" y="6009977"/>
          <a:ext cx="838200" cy="3285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34047</xdr:rowOff>
    </xdr:from>
    <xdr:ext cx="469744" cy="259045"/>
    <xdr:sp macro="" textlink="">
      <xdr:nvSpPr>
        <xdr:cNvPr id="527" name="災害復旧事業費平均値テキスト"/>
        <xdr:cNvSpPr txBox="1"/>
      </xdr:nvSpPr>
      <xdr:spPr>
        <a:xfrm>
          <a:off x="16370300" y="654914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55620</xdr:rowOff>
    </xdr:from>
    <xdr:to>
      <xdr:col>85</xdr:col>
      <xdr:colOff>177800</xdr:colOff>
      <xdr:row>38</xdr:row>
      <xdr:rowOff>157220</xdr:rowOff>
    </xdr:to>
    <xdr:sp macro="" textlink="">
      <xdr:nvSpPr>
        <xdr:cNvPr id="528" name="フローチャート: 判断 527"/>
        <xdr:cNvSpPr/>
      </xdr:nvSpPr>
      <xdr:spPr>
        <a:xfrm>
          <a:off x="16268700" y="657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34</xdr:row>
      <xdr:rowOff>102629</xdr:rowOff>
    </xdr:from>
    <xdr:to>
      <xdr:col>81</xdr:col>
      <xdr:colOff>50800</xdr:colOff>
      <xdr:row>36</xdr:row>
      <xdr:rowOff>166351</xdr:rowOff>
    </xdr:to>
    <xdr:cxnSp macro="">
      <xdr:nvCxnSpPr>
        <xdr:cNvPr id="529" name="直線コネクタ 528"/>
        <xdr:cNvCxnSpPr/>
      </xdr:nvCxnSpPr>
      <xdr:spPr>
        <a:xfrm>
          <a:off x="14592300" y="5931929"/>
          <a:ext cx="889000" cy="406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38</xdr:row>
      <xdr:rowOff>27883</xdr:rowOff>
    </xdr:from>
    <xdr:to>
      <xdr:col>81</xdr:col>
      <xdr:colOff>101600</xdr:colOff>
      <xdr:row>38</xdr:row>
      <xdr:rowOff>129483</xdr:rowOff>
    </xdr:to>
    <xdr:sp macro="" textlink="">
      <xdr:nvSpPr>
        <xdr:cNvPr id="530" name="フローチャート: 判断 529"/>
        <xdr:cNvSpPr/>
      </xdr:nvSpPr>
      <xdr:spPr>
        <a:xfrm>
          <a:off x="15430500" y="6542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38</xdr:row>
      <xdr:rowOff>120610</xdr:rowOff>
    </xdr:from>
    <xdr:ext cx="469744" cy="259045"/>
    <xdr:sp macro="" textlink="">
      <xdr:nvSpPr>
        <xdr:cNvPr id="531" name="テキスト ボックス 530"/>
        <xdr:cNvSpPr txBox="1"/>
      </xdr:nvSpPr>
      <xdr:spPr>
        <a:xfrm>
          <a:off x="15246428" y="66357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34</xdr:row>
      <xdr:rowOff>102629</xdr:rowOff>
    </xdr:from>
    <xdr:to>
      <xdr:col>76</xdr:col>
      <xdr:colOff>114300</xdr:colOff>
      <xdr:row>35</xdr:row>
      <xdr:rowOff>30677</xdr:rowOff>
    </xdr:to>
    <xdr:cxnSp macro="">
      <xdr:nvCxnSpPr>
        <xdr:cNvPr id="532" name="直線コネクタ 531"/>
        <xdr:cNvCxnSpPr/>
      </xdr:nvCxnSpPr>
      <xdr:spPr>
        <a:xfrm flipV="1">
          <a:off x="13703300" y="5931929"/>
          <a:ext cx="889000" cy="994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146641</xdr:rowOff>
    </xdr:from>
    <xdr:to>
      <xdr:col>76</xdr:col>
      <xdr:colOff>165100</xdr:colOff>
      <xdr:row>38</xdr:row>
      <xdr:rowOff>76791</xdr:rowOff>
    </xdr:to>
    <xdr:sp macro="" textlink="">
      <xdr:nvSpPr>
        <xdr:cNvPr id="533" name="フローチャート: 判断 532"/>
        <xdr:cNvSpPr/>
      </xdr:nvSpPr>
      <xdr:spPr>
        <a:xfrm>
          <a:off x="14541500" y="64902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38</xdr:row>
      <xdr:rowOff>67918</xdr:rowOff>
    </xdr:from>
    <xdr:ext cx="469744" cy="259045"/>
    <xdr:sp macro="" textlink="">
      <xdr:nvSpPr>
        <xdr:cNvPr id="534" name="テキスト ボックス 533"/>
        <xdr:cNvSpPr txBox="1"/>
      </xdr:nvSpPr>
      <xdr:spPr>
        <a:xfrm>
          <a:off x="14357428" y="65830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34</xdr:row>
      <xdr:rowOff>17685</xdr:rowOff>
    </xdr:from>
    <xdr:to>
      <xdr:col>71</xdr:col>
      <xdr:colOff>177800</xdr:colOff>
      <xdr:row>35</xdr:row>
      <xdr:rowOff>30677</xdr:rowOff>
    </xdr:to>
    <xdr:cxnSp macro="">
      <xdr:nvCxnSpPr>
        <xdr:cNvPr id="535" name="直線コネクタ 534"/>
        <xdr:cNvCxnSpPr/>
      </xdr:nvCxnSpPr>
      <xdr:spPr>
        <a:xfrm>
          <a:off x="12814300" y="5846985"/>
          <a:ext cx="889000" cy="1844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16681</xdr:rowOff>
    </xdr:from>
    <xdr:to>
      <xdr:col>72</xdr:col>
      <xdr:colOff>38100</xdr:colOff>
      <xdr:row>38</xdr:row>
      <xdr:rowOff>118281</xdr:rowOff>
    </xdr:to>
    <xdr:sp macro="" textlink="">
      <xdr:nvSpPr>
        <xdr:cNvPr id="536" name="フローチャート: 判断 535"/>
        <xdr:cNvSpPr/>
      </xdr:nvSpPr>
      <xdr:spPr>
        <a:xfrm>
          <a:off x="13652500" y="65317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38</xdr:row>
      <xdr:rowOff>109408</xdr:rowOff>
    </xdr:from>
    <xdr:ext cx="469744" cy="259045"/>
    <xdr:sp macro="" textlink="">
      <xdr:nvSpPr>
        <xdr:cNvPr id="537" name="テキスト ボックス 536"/>
        <xdr:cNvSpPr txBox="1"/>
      </xdr:nvSpPr>
      <xdr:spPr>
        <a:xfrm>
          <a:off x="13468428" y="66245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17291</xdr:rowOff>
    </xdr:from>
    <xdr:to>
      <xdr:col>67</xdr:col>
      <xdr:colOff>101600</xdr:colOff>
      <xdr:row>38</xdr:row>
      <xdr:rowOff>118891</xdr:rowOff>
    </xdr:to>
    <xdr:sp macro="" textlink="">
      <xdr:nvSpPr>
        <xdr:cNvPr id="538" name="フローチャート: 判断 537"/>
        <xdr:cNvSpPr/>
      </xdr:nvSpPr>
      <xdr:spPr>
        <a:xfrm>
          <a:off x="12763500" y="65323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38</xdr:row>
      <xdr:rowOff>110018</xdr:rowOff>
    </xdr:from>
    <xdr:ext cx="469744" cy="259045"/>
    <xdr:sp macro="" textlink="">
      <xdr:nvSpPr>
        <xdr:cNvPr id="539" name="テキスト ボックス 538"/>
        <xdr:cNvSpPr txBox="1"/>
      </xdr:nvSpPr>
      <xdr:spPr>
        <a:xfrm>
          <a:off x="12579428" y="66251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40" name="テキスト ボックス 539"/>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41" name="テキスト ボックス 540"/>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42" name="テキスト ボックス 541"/>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43" name="テキスト ボックス 542"/>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4" name="テキスト ボックス 543"/>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34</xdr:row>
      <xdr:rowOff>129877</xdr:rowOff>
    </xdr:from>
    <xdr:to>
      <xdr:col>85</xdr:col>
      <xdr:colOff>177800</xdr:colOff>
      <xdr:row>35</xdr:row>
      <xdr:rowOff>60027</xdr:rowOff>
    </xdr:to>
    <xdr:sp macro="" textlink="">
      <xdr:nvSpPr>
        <xdr:cNvPr id="545" name="楕円 544"/>
        <xdr:cNvSpPr/>
      </xdr:nvSpPr>
      <xdr:spPr>
        <a:xfrm>
          <a:off x="16268700" y="59591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33</xdr:row>
      <xdr:rowOff>152754</xdr:rowOff>
    </xdr:from>
    <xdr:ext cx="534377" cy="259045"/>
    <xdr:sp macro="" textlink="">
      <xdr:nvSpPr>
        <xdr:cNvPr id="546" name="災害復旧事業費該当値テキスト"/>
        <xdr:cNvSpPr txBox="1"/>
      </xdr:nvSpPr>
      <xdr:spPr>
        <a:xfrm>
          <a:off x="16370300" y="58106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37,849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36</xdr:row>
      <xdr:rowOff>115551</xdr:rowOff>
    </xdr:from>
    <xdr:to>
      <xdr:col>81</xdr:col>
      <xdr:colOff>101600</xdr:colOff>
      <xdr:row>37</xdr:row>
      <xdr:rowOff>45701</xdr:rowOff>
    </xdr:to>
    <xdr:sp macro="" textlink="">
      <xdr:nvSpPr>
        <xdr:cNvPr id="547" name="楕円 546"/>
        <xdr:cNvSpPr/>
      </xdr:nvSpPr>
      <xdr:spPr>
        <a:xfrm>
          <a:off x="15430500" y="62877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35</xdr:row>
      <xdr:rowOff>62228</xdr:rowOff>
    </xdr:from>
    <xdr:ext cx="534377" cy="259045"/>
    <xdr:sp macro="" textlink="">
      <xdr:nvSpPr>
        <xdr:cNvPr id="548" name="テキスト ボックス 547"/>
        <xdr:cNvSpPr txBox="1"/>
      </xdr:nvSpPr>
      <xdr:spPr>
        <a:xfrm>
          <a:off x="15214111" y="60629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20,601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34</xdr:row>
      <xdr:rowOff>51829</xdr:rowOff>
    </xdr:from>
    <xdr:to>
      <xdr:col>76</xdr:col>
      <xdr:colOff>165100</xdr:colOff>
      <xdr:row>34</xdr:row>
      <xdr:rowOff>153429</xdr:rowOff>
    </xdr:to>
    <xdr:sp macro="" textlink="">
      <xdr:nvSpPr>
        <xdr:cNvPr id="549" name="楕円 548"/>
        <xdr:cNvSpPr/>
      </xdr:nvSpPr>
      <xdr:spPr>
        <a:xfrm>
          <a:off x="14541500" y="58811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32</xdr:row>
      <xdr:rowOff>169956</xdr:rowOff>
    </xdr:from>
    <xdr:ext cx="534377" cy="259045"/>
    <xdr:sp macro="" textlink="">
      <xdr:nvSpPr>
        <xdr:cNvPr id="550" name="テキスト ボックス 549"/>
        <xdr:cNvSpPr txBox="1"/>
      </xdr:nvSpPr>
      <xdr:spPr>
        <a:xfrm>
          <a:off x="14325111" y="56563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41,946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34</xdr:row>
      <xdr:rowOff>151327</xdr:rowOff>
    </xdr:from>
    <xdr:to>
      <xdr:col>72</xdr:col>
      <xdr:colOff>38100</xdr:colOff>
      <xdr:row>35</xdr:row>
      <xdr:rowOff>81477</xdr:rowOff>
    </xdr:to>
    <xdr:sp macro="" textlink="">
      <xdr:nvSpPr>
        <xdr:cNvPr id="551" name="楕円 550"/>
        <xdr:cNvSpPr/>
      </xdr:nvSpPr>
      <xdr:spPr>
        <a:xfrm>
          <a:off x="13652500" y="59806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33</xdr:row>
      <xdr:rowOff>98004</xdr:rowOff>
    </xdr:from>
    <xdr:ext cx="534377" cy="259045"/>
    <xdr:sp macro="" textlink="">
      <xdr:nvSpPr>
        <xdr:cNvPr id="552" name="テキスト ボックス 551"/>
        <xdr:cNvSpPr txBox="1"/>
      </xdr:nvSpPr>
      <xdr:spPr>
        <a:xfrm>
          <a:off x="13436111" y="57558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36,723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33</xdr:row>
      <xdr:rowOff>138335</xdr:rowOff>
    </xdr:from>
    <xdr:to>
      <xdr:col>67</xdr:col>
      <xdr:colOff>101600</xdr:colOff>
      <xdr:row>34</xdr:row>
      <xdr:rowOff>68485</xdr:rowOff>
    </xdr:to>
    <xdr:sp macro="" textlink="">
      <xdr:nvSpPr>
        <xdr:cNvPr id="553" name="楕円 552"/>
        <xdr:cNvSpPr/>
      </xdr:nvSpPr>
      <xdr:spPr>
        <a:xfrm>
          <a:off x="12763500" y="5796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32</xdr:row>
      <xdr:rowOff>85012</xdr:rowOff>
    </xdr:from>
    <xdr:ext cx="534377" cy="259045"/>
    <xdr:sp macro="" textlink="">
      <xdr:nvSpPr>
        <xdr:cNvPr id="554" name="テキスト ボックス 553"/>
        <xdr:cNvSpPr txBox="1"/>
      </xdr:nvSpPr>
      <xdr:spPr>
        <a:xfrm>
          <a:off x="12547111" y="55714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46,405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5" name="正方形/長方形 554"/>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6" name="正方形/長方形 555"/>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7" name="正方形/長方形 556"/>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8" name="正方形/長方形 557"/>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9" name="正方形/長方形 558"/>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60" name="正方形/長方形 559"/>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61" name="正方形/長方形 560"/>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62" name="正方形/長方形 561"/>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63" name="テキスト ボックス 562"/>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4" name="直線コネクタ 563"/>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65" name="直線コネクタ 564"/>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66" name="テキスト ボックス 565"/>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7" name="直線コネクタ 566"/>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68" name="テキスト ボックス 567"/>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9" name="失業対策事業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70" name="直線コネクタ 569"/>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71" name="失業対策事業費最小値テキスト"/>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72" name="直線コネクタ 571"/>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73" name="失業対策事業費最大値テキスト"/>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74" name="直線コネクタ 573"/>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75" name="直線コネクタ 574"/>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76" name="失業対策事業費平均値テキスト"/>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77" name="フローチャート: 判断 576"/>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78" name="直線コネクタ 577"/>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79" name="フローチャート: 判断 578"/>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80" name="テキスト ボックス 579"/>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81" name="直線コネクタ 580"/>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82" name="フローチャート: 判断 581"/>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83" name="テキスト ボックス 582"/>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84" name="直線コネクタ 583"/>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85" name="フローチャート: 判断 584"/>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86" name="テキスト ボックス 585"/>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87" name="フローチャート: 判断 586"/>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88" name="テキスト ボックス 587"/>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9" name="テキスト ボックス 588"/>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0" name="テキスト ボックス 589"/>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1" name="テキスト ボックス 590"/>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2" name="テキスト ボックス 591"/>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3" name="テキスト ボックス 592"/>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94" name="楕円 593"/>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95" name="失業対策事業費該当値テキスト"/>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96" name="楕円 595"/>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97" name="テキスト ボックス 596"/>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98" name="楕円 597"/>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99" name="テキスト ボックス 598"/>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600" name="楕円 599"/>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601" name="テキスト ボックス 600"/>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602" name="楕円 601"/>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603" name="テキスト ボックス 602"/>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4" name="正方形/長方形 603"/>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5" name="正方形/長方形 604"/>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6" name="正方形/長方形 605"/>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7" name="正方形/長方形 606"/>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8" name="正方形/長方形 607"/>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9" name="正方形/長方形 608"/>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0" name="正方形/長方形 609"/>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56,727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1" name="正方形/長方形 610"/>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2" name="テキスト ボックス 611"/>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3" name="直線コネクタ 612"/>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80</xdr:row>
      <xdr:rowOff>111777</xdr:rowOff>
    </xdr:from>
    <xdr:ext cx="248786" cy="259045"/>
    <xdr:sp macro="" textlink="">
      <xdr:nvSpPr>
        <xdr:cNvPr id="614" name="テキスト ボックス 613"/>
        <xdr:cNvSpPr txBox="1"/>
      </xdr:nvSpPr>
      <xdr:spPr>
        <a:xfrm>
          <a:off x="12197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79</xdr:row>
      <xdr:rowOff>98879</xdr:rowOff>
    </xdr:from>
    <xdr:to>
      <xdr:col>89</xdr:col>
      <xdr:colOff>177800</xdr:colOff>
      <xdr:row>79</xdr:row>
      <xdr:rowOff>98879</xdr:rowOff>
    </xdr:to>
    <xdr:cxnSp macro="">
      <xdr:nvCxnSpPr>
        <xdr:cNvPr id="615" name="直線コネクタ 614"/>
        <xdr:cNvCxnSpPr/>
      </xdr:nvCxnSpPr>
      <xdr:spPr>
        <a:xfrm>
          <a:off x="12446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78</xdr:row>
      <xdr:rowOff>128106</xdr:rowOff>
    </xdr:from>
    <xdr:ext cx="531299" cy="259045"/>
    <xdr:sp macro="" textlink="">
      <xdr:nvSpPr>
        <xdr:cNvPr id="616" name="テキスト ボックス 615"/>
        <xdr:cNvSpPr txBox="1"/>
      </xdr:nvSpPr>
      <xdr:spPr>
        <a:xfrm>
          <a:off x="11914701" y="13501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115207</xdr:rowOff>
    </xdr:from>
    <xdr:to>
      <xdr:col>89</xdr:col>
      <xdr:colOff>177800</xdr:colOff>
      <xdr:row>77</xdr:row>
      <xdr:rowOff>115207</xdr:rowOff>
    </xdr:to>
    <xdr:cxnSp macro="">
      <xdr:nvCxnSpPr>
        <xdr:cNvPr id="617" name="直線コネクタ 616"/>
        <xdr:cNvCxnSpPr/>
      </xdr:nvCxnSpPr>
      <xdr:spPr>
        <a:xfrm>
          <a:off x="12446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144434</xdr:rowOff>
    </xdr:from>
    <xdr:ext cx="531299" cy="259045"/>
    <xdr:sp macro="" textlink="">
      <xdr:nvSpPr>
        <xdr:cNvPr id="618" name="テキスト ボックス 617"/>
        <xdr:cNvSpPr txBox="1"/>
      </xdr:nvSpPr>
      <xdr:spPr>
        <a:xfrm>
          <a:off x="11914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131535</xdr:rowOff>
    </xdr:from>
    <xdr:to>
      <xdr:col>89</xdr:col>
      <xdr:colOff>177800</xdr:colOff>
      <xdr:row>75</xdr:row>
      <xdr:rowOff>131535</xdr:rowOff>
    </xdr:to>
    <xdr:cxnSp macro="">
      <xdr:nvCxnSpPr>
        <xdr:cNvPr id="619" name="直線コネクタ 618"/>
        <xdr:cNvCxnSpPr/>
      </xdr:nvCxnSpPr>
      <xdr:spPr>
        <a:xfrm>
          <a:off x="12446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74</xdr:row>
      <xdr:rowOff>160762</xdr:rowOff>
    </xdr:from>
    <xdr:ext cx="531299" cy="259045"/>
    <xdr:sp macro="" textlink="">
      <xdr:nvSpPr>
        <xdr:cNvPr id="620" name="テキスト ボックス 619"/>
        <xdr:cNvSpPr txBox="1"/>
      </xdr:nvSpPr>
      <xdr:spPr>
        <a:xfrm>
          <a:off x="11914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147865</xdr:rowOff>
    </xdr:from>
    <xdr:to>
      <xdr:col>89</xdr:col>
      <xdr:colOff>177800</xdr:colOff>
      <xdr:row>73</xdr:row>
      <xdr:rowOff>147865</xdr:rowOff>
    </xdr:to>
    <xdr:cxnSp macro="">
      <xdr:nvCxnSpPr>
        <xdr:cNvPr id="621" name="直線コネクタ 620"/>
        <xdr:cNvCxnSpPr/>
      </xdr:nvCxnSpPr>
      <xdr:spPr>
        <a:xfrm>
          <a:off x="12446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5642</xdr:rowOff>
    </xdr:from>
    <xdr:ext cx="531299" cy="259045"/>
    <xdr:sp macro="" textlink="">
      <xdr:nvSpPr>
        <xdr:cNvPr id="622" name="テキスト ボックス 621"/>
        <xdr:cNvSpPr txBox="1"/>
      </xdr:nvSpPr>
      <xdr:spPr>
        <a:xfrm>
          <a:off x="11914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71</xdr:row>
      <xdr:rowOff>164193</xdr:rowOff>
    </xdr:from>
    <xdr:to>
      <xdr:col>89</xdr:col>
      <xdr:colOff>177800</xdr:colOff>
      <xdr:row>71</xdr:row>
      <xdr:rowOff>164193</xdr:rowOff>
    </xdr:to>
    <xdr:cxnSp macro="">
      <xdr:nvCxnSpPr>
        <xdr:cNvPr id="623" name="直線コネクタ 622"/>
        <xdr:cNvCxnSpPr/>
      </xdr:nvCxnSpPr>
      <xdr:spPr>
        <a:xfrm>
          <a:off x="12446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71</xdr:row>
      <xdr:rowOff>21970</xdr:rowOff>
    </xdr:from>
    <xdr:ext cx="595419" cy="259045"/>
    <xdr:sp macro="" textlink="">
      <xdr:nvSpPr>
        <xdr:cNvPr id="624" name="テキスト ボックス 623"/>
        <xdr:cNvSpPr txBox="1"/>
      </xdr:nvSpPr>
      <xdr:spPr>
        <a:xfrm>
          <a:off x="11850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9072</xdr:rowOff>
    </xdr:from>
    <xdr:to>
      <xdr:col>89</xdr:col>
      <xdr:colOff>177800</xdr:colOff>
      <xdr:row>70</xdr:row>
      <xdr:rowOff>9072</xdr:rowOff>
    </xdr:to>
    <xdr:cxnSp macro="">
      <xdr:nvCxnSpPr>
        <xdr:cNvPr id="625" name="直線コネクタ 624"/>
        <xdr:cNvCxnSpPr/>
      </xdr:nvCxnSpPr>
      <xdr:spPr>
        <a:xfrm>
          <a:off x="12446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38299</xdr:rowOff>
    </xdr:from>
    <xdr:ext cx="595419" cy="259045"/>
    <xdr:sp macro="" textlink="">
      <xdr:nvSpPr>
        <xdr:cNvPr id="626" name="テキスト ボックス 625"/>
        <xdr:cNvSpPr txBox="1"/>
      </xdr:nvSpPr>
      <xdr:spPr>
        <a:xfrm>
          <a:off x="11850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7" name="直線コネクタ 626"/>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28" name="テキスト ボックス 627"/>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9" name="公債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467</xdr:rowOff>
    </xdr:from>
    <xdr:to>
      <xdr:col>85</xdr:col>
      <xdr:colOff>126364</xdr:colOff>
      <xdr:row>78</xdr:row>
      <xdr:rowOff>131339</xdr:rowOff>
    </xdr:to>
    <xdr:cxnSp macro="">
      <xdr:nvCxnSpPr>
        <xdr:cNvPr id="630" name="直線コネクタ 629"/>
        <xdr:cNvCxnSpPr/>
      </xdr:nvCxnSpPr>
      <xdr:spPr>
        <a:xfrm flipV="1">
          <a:off x="16317595" y="12001967"/>
          <a:ext cx="1269" cy="15024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135166</xdr:rowOff>
    </xdr:from>
    <xdr:ext cx="534377" cy="259045"/>
    <xdr:sp macro="" textlink="">
      <xdr:nvSpPr>
        <xdr:cNvPr id="631" name="公債費最小値テキスト"/>
        <xdr:cNvSpPr txBox="1"/>
      </xdr:nvSpPr>
      <xdr:spPr>
        <a:xfrm>
          <a:off x="16370300" y="135082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28,512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131339</xdr:rowOff>
    </xdr:from>
    <xdr:to>
      <xdr:col>86</xdr:col>
      <xdr:colOff>25400</xdr:colOff>
      <xdr:row>78</xdr:row>
      <xdr:rowOff>131339</xdr:rowOff>
    </xdr:to>
    <xdr:cxnSp macro="">
      <xdr:nvCxnSpPr>
        <xdr:cNvPr id="632" name="直線コネクタ 631"/>
        <xdr:cNvCxnSpPr/>
      </xdr:nvCxnSpPr>
      <xdr:spPr>
        <a:xfrm>
          <a:off x="16230600" y="135044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68</xdr:row>
      <xdr:rowOff>118594</xdr:rowOff>
    </xdr:from>
    <xdr:ext cx="599010" cy="259045"/>
    <xdr:sp macro="" textlink="">
      <xdr:nvSpPr>
        <xdr:cNvPr id="633" name="公債費最大値テキスト"/>
        <xdr:cNvSpPr txBox="1"/>
      </xdr:nvSpPr>
      <xdr:spPr>
        <a:xfrm>
          <a:off x="16370300" y="117771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120,527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70</xdr:row>
      <xdr:rowOff>467</xdr:rowOff>
    </xdr:from>
    <xdr:to>
      <xdr:col>86</xdr:col>
      <xdr:colOff>25400</xdr:colOff>
      <xdr:row>70</xdr:row>
      <xdr:rowOff>467</xdr:rowOff>
    </xdr:to>
    <xdr:cxnSp macro="">
      <xdr:nvCxnSpPr>
        <xdr:cNvPr id="634" name="直線コネクタ 633"/>
        <xdr:cNvCxnSpPr/>
      </xdr:nvCxnSpPr>
      <xdr:spPr>
        <a:xfrm>
          <a:off x="16230600" y="120019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74</xdr:row>
      <xdr:rowOff>130262</xdr:rowOff>
    </xdr:from>
    <xdr:to>
      <xdr:col>85</xdr:col>
      <xdr:colOff>127000</xdr:colOff>
      <xdr:row>74</xdr:row>
      <xdr:rowOff>134687</xdr:rowOff>
    </xdr:to>
    <xdr:cxnSp macro="">
      <xdr:nvCxnSpPr>
        <xdr:cNvPr id="635" name="直線コネクタ 634"/>
        <xdr:cNvCxnSpPr/>
      </xdr:nvCxnSpPr>
      <xdr:spPr>
        <a:xfrm>
          <a:off x="15481300" y="12817562"/>
          <a:ext cx="838200" cy="44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74</xdr:row>
      <xdr:rowOff>166457</xdr:rowOff>
    </xdr:from>
    <xdr:ext cx="534377" cy="259045"/>
    <xdr:sp macro="" textlink="">
      <xdr:nvSpPr>
        <xdr:cNvPr id="636" name="公債費平均値テキスト"/>
        <xdr:cNvSpPr txBox="1"/>
      </xdr:nvSpPr>
      <xdr:spPr>
        <a:xfrm>
          <a:off x="16370300" y="1285375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63,929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75</xdr:row>
      <xdr:rowOff>16580</xdr:rowOff>
    </xdr:from>
    <xdr:to>
      <xdr:col>85</xdr:col>
      <xdr:colOff>177800</xdr:colOff>
      <xdr:row>75</xdr:row>
      <xdr:rowOff>118180</xdr:rowOff>
    </xdr:to>
    <xdr:sp macro="" textlink="">
      <xdr:nvSpPr>
        <xdr:cNvPr id="637" name="フローチャート: 判断 636"/>
        <xdr:cNvSpPr/>
      </xdr:nvSpPr>
      <xdr:spPr>
        <a:xfrm>
          <a:off x="16268700" y="12875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74</xdr:row>
      <xdr:rowOff>130262</xdr:rowOff>
    </xdr:from>
    <xdr:to>
      <xdr:col>81</xdr:col>
      <xdr:colOff>50800</xdr:colOff>
      <xdr:row>74</xdr:row>
      <xdr:rowOff>150803</xdr:rowOff>
    </xdr:to>
    <xdr:cxnSp macro="">
      <xdr:nvCxnSpPr>
        <xdr:cNvPr id="638" name="直線コネクタ 637"/>
        <xdr:cNvCxnSpPr/>
      </xdr:nvCxnSpPr>
      <xdr:spPr>
        <a:xfrm flipV="1">
          <a:off x="14592300" y="12817562"/>
          <a:ext cx="889000" cy="205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75</xdr:row>
      <xdr:rowOff>34983</xdr:rowOff>
    </xdr:from>
    <xdr:to>
      <xdr:col>81</xdr:col>
      <xdr:colOff>101600</xdr:colOff>
      <xdr:row>75</xdr:row>
      <xdr:rowOff>136583</xdr:rowOff>
    </xdr:to>
    <xdr:sp macro="" textlink="">
      <xdr:nvSpPr>
        <xdr:cNvPr id="639" name="フローチャート: 判断 638"/>
        <xdr:cNvSpPr/>
      </xdr:nvSpPr>
      <xdr:spPr>
        <a:xfrm>
          <a:off x="15430500" y="128937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75</xdr:row>
      <xdr:rowOff>127709</xdr:rowOff>
    </xdr:from>
    <xdr:ext cx="534377" cy="259045"/>
    <xdr:sp macro="" textlink="">
      <xdr:nvSpPr>
        <xdr:cNvPr id="640" name="テキスト ボックス 639"/>
        <xdr:cNvSpPr txBox="1"/>
      </xdr:nvSpPr>
      <xdr:spPr>
        <a:xfrm>
          <a:off x="15214111" y="129864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62,802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74</xdr:row>
      <xdr:rowOff>150803</xdr:rowOff>
    </xdr:from>
    <xdr:to>
      <xdr:col>76</xdr:col>
      <xdr:colOff>114300</xdr:colOff>
      <xdr:row>75</xdr:row>
      <xdr:rowOff>18265</xdr:rowOff>
    </xdr:to>
    <xdr:cxnSp macro="">
      <xdr:nvCxnSpPr>
        <xdr:cNvPr id="641" name="直線コネクタ 640"/>
        <xdr:cNvCxnSpPr/>
      </xdr:nvCxnSpPr>
      <xdr:spPr>
        <a:xfrm flipV="1">
          <a:off x="13703300" y="12838103"/>
          <a:ext cx="889000" cy="389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75</xdr:row>
      <xdr:rowOff>34820</xdr:rowOff>
    </xdr:from>
    <xdr:to>
      <xdr:col>76</xdr:col>
      <xdr:colOff>165100</xdr:colOff>
      <xdr:row>75</xdr:row>
      <xdr:rowOff>136420</xdr:rowOff>
    </xdr:to>
    <xdr:sp macro="" textlink="">
      <xdr:nvSpPr>
        <xdr:cNvPr id="642" name="フローチャート: 判断 641"/>
        <xdr:cNvSpPr/>
      </xdr:nvSpPr>
      <xdr:spPr>
        <a:xfrm>
          <a:off x="14541500" y="12893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75</xdr:row>
      <xdr:rowOff>127547</xdr:rowOff>
    </xdr:from>
    <xdr:ext cx="534377" cy="259045"/>
    <xdr:sp macro="" textlink="">
      <xdr:nvSpPr>
        <xdr:cNvPr id="643" name="テキスト ボックス 642"/>
        <xdr:cNvSpPr txBox="1"/>
      </xdr:nvSpPr>
      <xdr:spPr>
        <a:xfrm>
          <a:off x="14325111" y="129862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62,812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74</xdr:row>
      <xdr:rowOff>60621</xdr:rowOff>
    </xdr:from>
    <xdr:to>
      <xdr:col>71</xdr:col>
      <xdr:colOff>177800</xdr:colOff>
      <xdr:row>75</xdr:row>
      <xdr:rowOff>18265</xdr:rowOff>
    </xdr:to>
    <xdr:cxnSp macro="">
      <xdr:nvCxnSpPr>
        <xdr:cNvPr id="644" name="直線コネクタ 643"/>
        <xdr:cNvCxnSpPr/>
      </xdr:nvCxnSpPr>
      <xdr:spPr>
        <a:xfrm>
          <a:off x="12814300" y="12747921"/>
          <a:ext cx="889000" cy="1290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75</xdr:row>
      <xdr:rowOff>164795</xdr:rowOff>
    </xdr:from>
    <xdr:to>
      <xdr:col>72</xdr:col>
      <xdr:colOff>38100</xdr:colOff>
      <xdr:row>76</xdr:row>
      <xdr:rowOff>94945</xdr:rowOff>
    </xdr:to>
    <xdr:sp macro="" textlink="">
      <xdr:nvSpPr>
        <xdr:cNvPr id="645" name="フローチャート: 判断 644"/>
        <xdr:cNvSpPr/>
      </xdr:nvSpPr>
      <xdr:spPr>
        <a:xfrm>
          <a:off x="13652500" y="130235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76</xdr:row>
      <xdr:rowOff>86072</xdr:rowOff>
    </xdr:from>
    <xdr:ext cx="534377" cy="259045"/>
    <xdr:sp macro="" textlink="">
      <xdr:nvSpPr>
        <xdr:cNvPr id="646" name="テキスト ボックス 645"/>
        <xdr:cNvSpPr txBox="1"/>
      </xdr:nvSpPr>
      <xdr:spPr>
        <a:xfrm>
          <a:off x="13436111" y="131162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54,852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75</xdr:row>
      <xdr:rowOff>169694</xdr:rowOff>
    </xdr:from>
    <xdr:to>
      <xdr:col>67</xdr:col>
      <xdr:colOff>101600</xdr:colOff>
      <xdr:row>76</xdr:row>
      <xdr:rowOff>99844</xdr:rowOff>
    </xdr:to>
    <xdr:sp macro="" textlink="">
      <xdr:nvSpPr>
        <xdr:cNvPr id="647" name="フローチャート: 判断 646"/>
        <xdr:cNvSpPr/>
      </xdr:nvSpPr>
      <xdr:spPr>
        <a:xfrm>
          <a:off x="12763500" y="130284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76</xdr:row>
      <xdr:rowOff>90971</xdr:rowOff>
    </xdr:from>
    <xdr:ext cx="534377" cy="259045"/>
    <xdr:sp macro="" textlink="">
      <xdr:nvSpPr>
        <xdr:cNvPr id="648" name="テキスト ボックス 647"/>
        <xdr:cNvSpPr txBox="1"/>
      </xdr:nvSpPr>
      <xdr:spPr>
        <a:xfrm>
          <a:off x="12547111" y="131211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54,552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9" name="テキスト ボックス 648"/>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50" name="テキスト ボックス 649"/>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51" name="テキスト ボックス 650"/>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2" name="テキスト ボックス 651"/>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3" name="テキスト ボックス 652"/>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74</xdr:row>
      <xdr:rowOff>83887</xdr:rowOff>
    </xdr:from>
    <xdr:to>
      <xdr:col>85</xdr:col>
      <xdr:colOff>177800</xdr:colOff>
      <xdr:row>75</xdr:row>
      <xdr:rowOff>14037</xdr:rowOff>
    </xdr:to>
    <xdr:sp macro="" textlink="">
      <xdr:nvSpPr>
        <xdr:cNvPr id="654" name="楕円 653"/>
        <xdr:cNvSpPr/>
      </xdr:nvSpPr>
      <xdr:spPr>
        <a:xfrm>
          <a:off x="16268700" y="127711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73</xdr:row>
      <xdr:rowOff>106764</xdr:rowOff>
    </xdr:from>
    <xdr:ext cx="534377" cy="259045"/>
    <xdr:sp macro="" textlink="">
      <xdr:nvSpPr>
        <xdr:cNvPr id="655" name="公債費該当値テキスト"/>
        <xdr:cNvSpPr txBox="1"/>
      </xdr:nvSpPr>
      <xdr:spPr>
        <a:xfrm>
          <a:off x="16370300" y="126226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70,307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74</xdr:row>
      <xdr:rowOff>79462</xdr:rowOff>
    </xdr:from>
    <xdr:to>
      <xdr:col>81</xdr:col>
      <xdr:colOff>101600</xdr:colOff>
      <xdr:row>75</xdr:row>
      <xdr:rowOff>9612</xdr:rowOff>
    </xdr:to>
    <xdr:sp macro="" textlink="">
      <xdr:nvSpPr>
        <xdr:cNvPr id="656" name="楕円 655"/>
        <xdr:cNvSpPr/>
      </xdr:nvSpPr>
      <xdr:spPr>
        <a:xfrm>
          <a:off x="15430500" y="127667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73</xdr:row>
      <xdr:rowOff>26139</xdr:rowOff>
    </xdr:from>
    <xdr:ext cx="534377" cy="259045"/>
    <xdr:sp macro="" textlink="">
      <xdr:nvSpPr>
        <xdr:cNvPr id="657" name="テキスト ボックス 656"/>
        <xdr:cNvSpPr txBox="1"/>
      </xdr:nvSpPr>
      <xdr:spPr>
        <a:xfrm>
          <a:off x="15214111" y="125419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70,578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74</xdr:row>
      <xdr:rowOff>100003</xdr:rowOff>
    </xdr:from>
    <xdr:to>
      <xdr:col>76</xdr:col>
      <xdr:colOff>165100</xdr:colOff>
      <xdr:row>75</xdr:row>
      <xdr:rowOff>30153</xdr:rowOff>
    </xdr:to>
    <xdr:sp macro="" textlink="">
      <xdr:nvSpPr>
        <xdr:cNvPr id="658" name="楕円 657"/>
        <xdr:cNvSpPr/>
      </xdr:nvSpPr>
      <xdr:spPr>
        <a:xfrm>
          <a:off x="14541500" y="127873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73</xdr:row>
      <xdr:rowOff>46680</xdr:rowOff>
    </xdr:from>
    <xdr:ext cx="534377" cy="259045"/>
    <xdr:sp macro="" textlink="">
      <xdr:nvSpPr>
        <xdr:cNvPr id="659" name="テキスト ボックス 658"/>
        <xdr:cNvSpPr txBox="1"/>
      </xdr:nvSpPr>
      <xdr:spPr>
        <a:xfrm>
          <a:off x="14325111" y="125625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69,320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74</xdr:row>
      <xdr:rowOff>138915</xdr:rowOff>
    </xdr:from>
    <xdr:to>
      <xdr:col>72</xdr:col>
      <xdr:colOff>38100</xdr:colOff>
      <xdr:row>75</xdr:row>
      <xdr:rowOff>69065</xdr:rowOff>
    </xdr:to>
    <xdr:sp macro="" textlink="">
      <xdr:nvSpPr>
        <xdr:cNvPr id="660" name="楕円 659"/>
        <xdr:cNvSpPr/>
      </xdr:nvSpPr>
      <xdr:spPr>
        <a:xfrm>
          <a:off x="13652500" y="12826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73</xdr:row>
      <xdr:rowOff>85592</xdr:rowOff>
    </xdr:from>
    <xdr:ext cx="534377" cy="259045"/>
    <xdr:sp macro="" textlink="">
      <xdr:nvSpPr>
        <xdr:cNvPr id="661" name="テキスト ボックス 660"/>
        <xdr:cNvSpPr txBox="1"/>
      </xdr:nvSpPr>
      <xdr:spPr>
        <a:xfrm>
          <a:off x="13436111" y="126014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66,937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74</xdr:row>
      <xdr:rowOff>9821</xdr:rowOff>
    </xdr:from>
    <xdr:to>
      <xdr:col>67</xdr:col>
      <xdr:colOff>101600</xdr:colOff>
      <xdr:row>74</xdr:row>
      <xdr:rowOff>111421</xdr:rowOff>
    </xdr:to>
    <xdr:sp macro="" textlink="">
      <xdr:nvSpPr>
        <xdr:cNvPr id="662" name="楕円 661"/>
        <xdr:cNvSpPr/>
      </xdr:nvSpPr>
      <xdr:spPr>
        <a:xfrm>
          <a:off x="12763500" y="126971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72</xdr:row>
      <xdr:rowOff>127948</xdr:rowOff>
    </xdr:from>
    <xdr:ext cx="534377" cy="259045"/>
    <xdr:sp macro="" textlink="">
      <xdr:nvSpPr>
        <xdr:cNvPr id="663" name="テキスト ボックス 662"/>
        <xdr:cNvSpPr txBox="1"/>
      </xdr:nvSpPr>
      <xdr:spPr>
        <a:xfrm>
          <a:off x="12547111" y="124723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74,843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4" name="正方形/長方形 663"/>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5" name="正方形/長方形 664"/>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6" name="正方形/長方形 665"/>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7" name="正方形/長方形 666"/>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8" name="正方形/長方形 667"/>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9" name="正方形/長方形 668"/>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70" name="正方形/長方形 669"/>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1" name="正方形/長方形 670"/>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2" name="テキスト ボックス 671"/>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3" name="直線コネクタ 672"/>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74" name="直線コネクタ 673"/>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75" name="テキスト ボックス 674"/>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76" name="直線コネクタ 675"/>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35577</xdr:rowOff>
    </xdr:from>
    <xdr:ext cx="531299" cy="259045"/>
    <xdr:sp macro="" textlink="">
      <xdr:nvSpPr>
        <xdr:cNvPr id="677" name="テキスト ボックス 676"/>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78" name="直線コネクタ 677"/>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168927</xdr:rowOff>
    </xdr:from>
    <xdr:ext cx="531299" cy="259045"/>
    <xdr:sp macro="" textlink="">
      <xdr:nvSpPr>
        <xdr:cNvPr id="679" name="テキスト ボックス 678"/>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80" name="直線コネクタ 679"/>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91</xdr:row>
      <xdr:rowOff>130827</xdr:rowOff>
    </xdr:from>
    <xdr:ext cx="531299" cy="259045"/>
    <xdr:sp macro="" textlink="">
      <xdr:nvSpPr>
        <xdr:cNvPr id="681" name="テキスト ボックス 680"/>
        <xdr:cNvSpPr txBox="1"/>
      </xdr:nvSpPr>
      <xdr:spPr>
        <a:xfrm>
          <a:off x="11914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82" name="直線コネクタ 681"/>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92727</xdr:rowOff>
    </xdr:from>
    <xdr:ext cx="595419" cy="259045"/>
    <xdr:sp macro="" textlink="">
      <xdr:nvSpPr>
        <xdr:cNvPr id="683" name="テキスト ボックス 682"/>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4" name="直線コネクタ 683"/>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85" name="テキスト ボックス 684"/>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6" name="積立金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113207</xdr:rowOff>
    </xdr:from>
    <xdr:to>
      <xdr:col>85</xdr:col>
      <xdr:colOff>126364</xdr:colOff>
      <xdr:row>99</xdr:row>
      <xdr:rowOff>28626</xdr:rowOff>
    </xdr:to>
    <xdr:cxnSp macro="">
      <xdr:nvCxnSpPr>
        <xdr:cNvPr id="687" name="直線コネクタ 686"/>
        <xdr:cNvCxnSpPr/>
      </xdr:nvCxnSpPr>
      <xdr:spPr>
        <a:xfrm flipV="1">
          <a:off x="16317595" y="15543707"/>
          <a:ext cx="1269" cy="145846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32453</xdr:rowOff>
    </xdr:from>
    <xdr:ext cx="469744" cy="259045"/>
    <xdr:sp macro="" textlink="">
      <xdr:nvSpPr>
        <xdr:cNvPr id="688" name="積立金最小値テキスト"/>
        <xdr:cNvSpPr txBox="1"/>
      </xdr:nvSpPr>
      <xdr:spPr>
        <a:xfrm>
          <a:off x="16370300" y="170060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28626</xdr:rowOff>
    </xdr:from>
    <xdr:to>
      <xdr:col>86</xdr:col>
      <xdr:colOff>25400</xdr:colOff>
      <xdr:row>99</xdr:row>
      <xdr:rowOff>28626</xdr:rowOff>
    </xdr:to>
    <xdr:cxnSp macro="">
      <xdr:nvCxnSpPr>
        <xdr:cNvPr id="689" name="直線コネクタ 688"/>
        <xdr:cNvCxnSpPr/>
      </xdr:nvCxnSpPr>
      <xdr:spPr>
        <a:xfrm>
          <a:off x="16230600" y="170021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59884</xdr:rowOff>
    </xdr:from>
    <xdr:ext cx="599010" cy="259045"/>
    <xdr:sp macro="" textlink="">
      <xdr:nvSpPr>
        <xdr:cNvPr id="690" name="積立金最大値テキスト"/>
        <xdr:cNvSpPr txBox="1"/>
      </xdr:nvSpPr>
      <xdr:spPr>
        <a:xfrm>
          <a:off x="16370300" y="153189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116,086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90</xdr:row>
      <xdr:rowOff>113207</xdr:rowOff>
    </xdr:from>
    <xdr:to>
      <xdr:col>86</xdr:col>
      <xdr:colOff>25400</xdr:colOff>
      <xdr:row>90</xdr:row>
      <xdr:rowOff>113207</xdr:rowOff>
    </xdr:to>
    <xdr:cxnSp macro="">
      <xdr:nvCxnSpPr>
        <xdr:cNvPr id="691" name="直線コネクタ 690"/>
        <xdr:cNvCxnSpPr/>
      </xdr:nvCxnSpPr>
      <xdr:spPr>
        <a:xfrm>
          <a:off x="16230600" y="155437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98</xdr:row>
      <xdr:rowOff>57519</xdr:rowOff>
    </xdr:from>
    <xdr:to>
      <xdr:col>85</xdr:col>
      <xdr:colOff>127000</xdr:colOff>
      <xdr:row>98</xdr:row>
      <xdr:rowOff>72137</xdr:rowOff>
    </xdr:to>
    <xdr:cxnSp macro="">
      <xdr:nvCxnSpPr>
        <xdr:cNvPr id="692" name="直線コネクタ 691"/>
        <xdr:cNvCxnSpPr/>
      </xdr:nvCxnSpPr>
      <xdr:spPr>
        <a:xfrm>
          <a:off x="15481300" y="16859619"/>
          <a:ext cx="838200" cy="146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96</xdr:row>
      <xdr:rowOff>21938</xdr:rowOff>
    </xdr:from>
    <xdr:ext cx="534377" cy="259045"/>
    <xdr:sp macro="" textlink="">
      <xdr:nvSpPr>
        <xdr:cNvPr id="693" name="積立金平均値テキスト"/>
        <xdr:cNvSpPr txBox="1"/>
      </xdr:nvSpPr>
      <xdr:spPr>
        <a:xfrm>
          <a:off x="16370300" y="1648113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26,574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170511</xdr:rowOff>
    </xdr:from>
    <xdr:to>
      <xdr:col>85</xdr:col>
      <xdr:colOff>177800</xdr:colOff>
      <xdr:row>97</xdr:row>
      <xdr:rowOff>100661</xdr:rowOff>
    </xdr:to>
    <xdr:sp macro="" textlink="">
      <xdr:nvSpPr>
        <xdr:cNvPr id="694" name="フローチャート: 判断 693"/>
        <xdr:cNvSpPr/>
      </xdr:nvSpPr>
      <xdr:spPr>
        <a:xfrm>
          <a:off x="16268700" y="166297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97</xdr:row>
      <xdr:rowOff>149340</xdr:rowOff>
    </xdr:from>
    <xdr:to>
      <xdr:col>81</xdr:col>
      <xdr:colOff>50800</xdr:colOff>
      <xdr:row>98</xdr:row>
      <xdr:rowOff>57519</xdr:rowOff>
    </xdr:to>
    <xdr:cxnSp macro="">
      <xdr:nvCxnSpPr>
        <xdr:cNvPr id="695" name="直線コネクタ 694"/>
        <xdr:cNvCxnSpPr/>
      </xdr:nvCxnSpPr>
      <xdr:spPr>
        <a:xfrm>
          <a:off x="14592300" y="16779990"/>
          <a:ext cx="889000" cy="79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96</xdr:row>
      <xdr:rowOff>168720</xdr:rowOff>
    </xdr:from>
    <xdr:to>
      <xdr:col>81</xdr:col>
      <xdr:colOff>101600</xdr:colOff>
      <xdr:row>97</xdr:row>
      <xdr:rowOff>98870</xdr:rowOff>
    </xdr:to>
    <xdr:sp macro="" textlink="">
      <xdr:nvSpPr>
        <xdr:cNvPr id="696" name="フローチャート: 判断 695"/>
        <xdr:cNvSpPr/>
      </xdr:nvSpPr>
      <xdr:spPr>
        <a:xfrm>
          <a:off x="15430500" y="16627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95</xdr:row>
      <xdr:rowOff>115397</xdr:rowOff>
    </xdr:from>
    <xdr:ext cx="534377" cy="259045"/>
    <xdr:sp macro="" textlink="">
      <xdr:nvSpPr>
        <xdr:cNvPr id="697" name="テキスト ボックス 696"/>
        <xdr:cNvSpPr txBox="1"/>
      </xdr:nvSpPr>
      <xdr:spPr>
        <a:xfrm>
          <a:off x="15214111" y="164031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26,715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97</xdr:row>
      <xdr:rowOff>149340</xdr:rowOff>
    </xdr:from>
    <xdr:to>
      <xdr:col>76</xdr:col>
      <xdr:colOff>114300</xdr:colOff>
      <xdr:row>98</xdr:row>
      <xdr:rowOff>60058</xdr:rowOff>
    </xdr:to>
    <xdr:cxnSp macro="">
      <xdr:nvCxnSpPr>
        <xdr:cNvPr id="698" name="直線コネクタ 697"/>
        <xdr:cNvCxnSpPr/>
      </xdr:nvCxnSpPr>
      <xdr:spPr>
        <a:xfrm flipV="1">
          <a:off x="13703300" y="16779990"/>
          <a:ext cx="889000" cy="821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96</xdr:row>
      <xdr:rowOff>110325</xdr:rowOff>
    </xdr:from>
    <xdr:to>
      <xdr:col>76</xdr:col>
      <xdr:colOff>165100</xdr:colOff>
      <xdr:row>97</xdr:row>
      <xdr:rowOff>40475</xdr:rowOff>
    </xdr:to>
    <xdr:sp macro="" textlink="">
      <xdr:nvSpPr>
        <xdr:cNvPr id="699" name="フローチャート: 判断 698"/>
        <xdr:cNvSpPr/>
      </xdr:nvSpPr>
      <xdr:spPr>
        <a:xfrm>
          <a:off x="14541500" y="165695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95</xdr:row>
      <xdr:rowOff>57002</xdr:rowOff>
    </xdr:from>
    <xdr:ext cx="534377" cy="259045"/>
    <xdr:sp macro="" textlink="">
      <xdr:nvSpPr>
        <xdr:cNvPr id="700" name="テキスト ボックス 699"/>
        <xdr:cNvSpPr txBox="1"/>
      </xdr:nvSpPr>
      <xdr:spPr>
        <a:xfrm>
          <a:off x="14325111" y="163447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31,313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98</xdr:row>
      <xdr:rowOff>60058</xdr:rowOff>
    </xdr:from>
    <xdr:to>
      <xdr:col>71</xdr:col>
      <xdr:colOff>177800</xdr:colOff>
      <xdr:row>98</xdr:row>
      <xdr:rowOff>87934</xdr:rowOff>
    </xdr:to>
    <xdr:cxnSp macro="">
      <xdr:nvCxnSpPr>
        <xdr:cNvPr id="701" name="直線コネクタ 700"/>
        <xdr:cNvCxnSpPr/>
      </xdr:nvCxnSpPr>
      <xdr:spPr>
        <a:xfrm flipV="1">
          <a:off x="12814300" y="16862158"/>
          <a:ext cx="889000" cy="278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135573</xdr:rowOff>
    </xdr:from>
    <xdr:to>
      <xdr:col>72</xdr:col>
      <xdr:colOff>38100</xdr:colOff>
      <xdr:row>98</xdr:row>
      <xdr:rowOff>65723</xdr:rowOff>
    </xdr:to>
    <xdr:sp macro="" textlink="">
      <xdr:nvSpPr>
        <xdr:cNvPr id="702" name="フローチャート: 判断 701"/>
        <xdr:cNvSpPr/>
      </xdr:nvSpPr>
      <xdr:spPr>
        <a:xfrm>
          <a:off x="13652500" y="167662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96</xdr:row>
      <xdr:rowOff>82250</xdr:rowOff>
    </xdr:from>
    <xdr:ext cx="534377" cy="259045"/>
    <xdr:sp macro="" textlink="">
      <xdr:nvSpPr>
        <xdr:cNvPr id="703" name="テキスト ボックス 702"/>
        <xdr:cNvSpPr txBox="1"/>
      </xdr:nvSpPr>
      <xdr:spPr>
        <a:xfrm>
          <a:off x="13436111" y="165414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15,825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151905</xdr:rowOff>
    </xdr:from>
    <xdr:to>
      <xdr:col>67</xdr:col>
      <xdr:colOff>101600</xdr:colOff>
      <xdr:row>98</xdr:row>
      <xdr:rowOff>82055</xdr:rowOff>
    </xdr:to>
    <xdr:sp macro="" textlink="">
      <xdr:nvSpPr>
        <xdr:cNvPr id="704" name="フローチャート: 判断 703"/>
        <xdr:cNvSpPr/>
      </xdr:nvSpPr>
      <xdr:spPr>
        <a:xfrm>
          <a:off x="12763500" y="167825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98582</xdr:rowOff>
    </xdr:from>
    <xdr:ext cx="534377" cy="259045"/>
    <xdr:sp macro="" textlink="">
      <xdr:nvSpPr>
        <xdr:cNvPr id="705" name="テキスト ボックス 704"/>
        <xdr:cNvSpPr txBox="1"/>
      </xdr:nvSpPr>
      <xdr:spPr>
        <a:xfrm>
          <a:off x="12547111" y="165577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6" name="テキスト ボックス 705"/>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7" name="テキスト ボックス 706"/>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8" name="テキスト ボックス 707"/>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9" name="テキスト ボックス 708"/>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10" name="テキスト ボックス 709"/>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98</xdr:row>
      <xdr:rowOff>21337</xdr:rowOff>
    </xdr:from>
    <xdr:to>
      <xdr:col>85</xdr:col>
      <xdr:colOff>177800</xdr:colOff>
      <xdr:row>98</xdr:row>
      <xdr:rowOff>122937</xdr:rowOff>
    </xdr:to>
    <xdr:sp macro="" textlink="">
      <xdr:nvSpPr>
        <xdr:cNvPr id="711" name="楕円 710"/>
        <xdr:cNvSpPr/>
      </xdr:nvSpPr>
      <xdr:spPr>
        <a:xfrm>
          <a:off x="16268700" y="168234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97</xdr:row>
      <xdr:rowOff>171214</xdr:rowOff>
    </xdr:from>
    <xdr:ext cx="534377" cy="259045"/>
    <xdr:sp macro="" textlink="">
      <xdr:nvSpPr>
        <xdr:cNvPr id="712" name="積立金該当値テキスト"/>
        <xdr:cNvSpPr txBox="1"/>
      </xdr:nvSpPr>
      <xdr:spPr>
        <a:xfrm>
          <a:off x="16370300" y="168018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11,320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98</xdr:row>
      <xdr:rowOff>6719</xdr:rowOff>
    </xdr:from>
    <xdr:to>
      <xdr:col>81</xdr:col>
      <xdr:colOff>101600</xdr:colOff>
      <xdr:row>98</xdr:row>
      <xdr:rowOff>108319</xdr:rowOff>
    </xdr:to>
    <xdr:sp macro="" textlink="">
      <xdr:nvSpPr>
        <xdr:cNvPr id="713" name="楕円 712"/>
        <xdr:cNvSpPr/>
      </xdr:nvSpPr>
      <xdr:spPr>
        <a:xfrm>
          <a:off x="15430500" y="168088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98</xdr:row>
      <xdr:rowOff>99446</xdr:rowOff>
    </xdr:from>
    <xdr:ext cx="534377" cy="259045"/>
    <xdr:sp macro="" textlink="">
      <xdr:nvSpPr>
        <xdr:cNvPr id="714" name="テキスト ボックス 713"/>
        <xdr:cNvSpPr txBox="1"/>
      </xdr:nvSpPr>
      <xdr:spPr>
        <a:xfrm>
          <a:off x="15214111" y="169015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12,471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97</xdr:row>
      <xdr:rowOff>98540</xdr:rowOff>
    </xdr:from>
    <xdr:to>
      <xdr:col>76</xdr:col>
      <xdr:colOff>165100</xdr:colOff>
      <xdr:row>98</xdr:row>
      <xdr:rowOff>28690</xdr:rowOff>
    </xdr:to>
    <xdr:sp macro="" textlink="">
      <xdr:nvSpPr>
        <xdr:cNvPr id="715" name="楕円 714"/>
        <xdr:cNvSpPr/>
      </xdr:nvSpPr>
      <xdr:spPr>
        <a:xfrm>
          <a:off x="14541500" y="16729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98</xdr:row>
      <xdr:rowOff>19817</xdr:rowOff>
    </xdr:from>
    <xdr:ext cx="534377" cy="259045"/>
    <xdr:sp macro="" textlink="">
      <xdr:nvSpPr>
        <xdr:cNvPr id="716" name="テキスト ボックス 715"/>
        <xdr:cNvSpPr txBox="1"/>
      </xdr:nvSpPr>
      <xdr:spPr>
        <a:xfrm>
          <a:off x="14325111" y="168219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18,741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98</xdr:row>
      <xdr:rowOff>9258</xdr:rowOff>
    </xdr:from>
    <xdr:to>
      <xdr:col>72</xdr:col>
      <xdr:colOff>38100</xdr:colOff>
      <xdr:row>98</xdr:row>
      <xdr:rowOff>110858</xdr:rowOff>
    </xdr:to>
    <xdr:sp macro="" textlink="">
      <xdr:nvSpPr>
        <xdr:cNvPr id="717" name="楕円 716"/>
        <xdr:cNvSpPr/>
      </xdr:nvSpPr>
      <xdr:spPr>
        <a:xfrm>
          <a:off x="13652500" y="168113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98</xdr:row>
      <xdr:rowOff>101985</xdr:rowOff>
    </xdr:from>
    <xdr:ext cx="534377" cy="259045"/>
    <xdr:sp macro="" textlink="">
      <xdr:nvSpPr>
        <xdr:cNvPr id="718" name="テキスト ボックス 717"/>
        <xdr:cNvSpPr txBox="1"/>
      </xdr:nvSpPr>
      <xdr:spPr>
        <a:xfrm>
          <a:off x="13436111" y="169040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37134</xdr:rowOff>
    </xdr:from>
    <xdr:to>
      <xdr:col>67</xdr:col>
      <xdr:colOff>101600</xdr:colOff>
      <xdr:row>98</xdr:row>
      <xdr:rowOff>138734</xdr:rowOff>
    </xdr:to>
    <xdr:sp macro="" textlink="">
      <xdr:nvSpPr>
        <xdr:cNvPr id="719" name="楕円 718"/>
        <xdr:cNvSpPr/>
      </xdr:nvSpPr>
      <xdr:spPr>
        <a:xfrm>
          <a:off x="12763500" y="168392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98</xdr:row>
      <xdr:rowOff>129861</xdr:rowOff>
    </xdr:from>
    <xdr:ext cx="534377" cy="259045"/>
    <xdr:sp macro="" textlink="">
      <xdr:nvSpPr>
        <xdr:cNvPr id="720" name="テキスト ボックス 719"/>
        <xdr:cNvSpPr txBox="1"/>
      </xdr:nvSpPr>
      <xdr:spPr>
        <a:xfrm>
          <a:off x="12547111" y="169319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21" name="正方形/長方形 720"/>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22" name="正方形/長方形 721"/>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3" name="正方形/長方形 722"/>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4" name="正方形/長方形 723"/>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5" name="正方形/長方形 724"/>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6" name="正方形/長方形 725"/>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7" name="正方形/長方形 726"/>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8" name="正方形/長方形 727"/>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9" name="テキスト ボックス 728"/>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30" name="直線コネクタ 729"/>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31" name="直線コネクタ 730"/>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32" name="テキスト ボックス 731"/>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33" name="直線コネクタ 732"/>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35</xdr:row>
      <xdr:rowOff>54627</xdr:rowOff>
    </xdr:from>
    <xdr:ext cx="531299" cy="259045"/>
    <xdr:sp macro="" textlink="">
      <xdr:nvSpPr>
        <xdr:cNvPr id="734" name="テキスト ボックス 733"/>
        <xdr:cNvSpPr txBox="1"/>
      </xdr:nvSpPr>
      <xdr:spPr>
        <a:xfrm>
          <a:off x="17756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35" name="直線コネクタ 734"/>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32</xdr:row>
      <xdr:rowOff>111777</xdr:rowOff>
    </xdr:from>
    <xdr:ext cx="531299" cy="259045"/>
    <xdr:sp macro="" textlink="">
      <xdr:nvSpPr>
        <xdr:cNvPr id="736" name="テキスト ボックス 735"/>
        <xdr:cNvSpPr txBox="1"/>
      </xdr:nvSpPr>
      <xdr:spPr>
        <a:xfrm>
          <a:off x="17756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37" name="直線コネクタ 736"/>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168927</xdr:rowOff>
    </xdr:from>
    <xdr:ext cx="531299" cy="259045"/>
    <xdr:sp macro="" textlink="">
      <xdr:nvSpPr>
        <xdr:cNvPr id="738" name="テキスト ボックス 737"/>
        <xdr:cNvSpPr txBox="1"/>
      </xdr:nvSpPr>
      <xdr:spPr>
        <a:xfrm>
          <a:off x="17756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9" name="直線コネクタ 738"/>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40" name="テキスト ボックス 739"/>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41" name="投資及び出資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32</xdr:row>
      <xdr:rowOff>13010</xdr:rowOff>
    </xdr:from>
    <xdr:to>
      <xdr:col>116</xdr:col>
      <xdr:colOff>62864</xdr:colOff>
      <xdr:row>38</xdr:row>
      <xdr:rowOff>139700</xdr:rowOff>
    </xdr:to>
    <xdr:cxnSp macro="">
      <xdr:nvCxnSpPr>
        <xdr:cNvPr id="742" name="直線コネクタ 741"/>
        <xdr:cNvCxnSpPr/>
      </xdr:nvCxnSpPr>
      <xdr:spPr>
        <a:xfrm flipV="1">
          <a:off x="22159595" y="5499410"/>
          <a:ext cx="1269" cy="11553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143527</xdr:rowOff>
    </xdr:from>
    <xdr:ext cx="249299" cy="259045"/>
    <xdr:sp macro="" textlink="">
      <xdr:nvSpPr>
        <xdr:cNvPr id="743" name="投資及び出資金最小値テキスト"/>
        <xdr:cNvSpPr txBox="1"/>
      </xdr:nvSpPr>
      <xdr:spPr>
        <a:xfrm>
          <a:off x="22212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44" name="直線コネクタ 743"/>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30</xdr:row>
      <xdr:rowOff>131137</xdr:rowOff>
    </xdr:from>
    <xdr:ext cx="534377" cy="259045"/>
    <xdr:sp macro="" textlink="">
      <xdr:nvSpPr>
        <xdr:cNvPr id="745" name="投資及び出資金最大値テキスト"/>
        <xdr:cNvSpPr txBox="1"/>
      </xdr:nvSpPr>
      <xdr:spPr>
        <a:xfrm>
          <a:off x="22212300" y="52746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25,271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32</xdr:row>
      <xdr:rowOff>13010</xdr:rowOff>
    </xdr:from>
    <xdr:to>
      <xdr:col>116</xdr:col>
      <xdr:colOff>152400</xdr:colOff>
      <xdr:row>32</xdr:row>
      <xdr:rowOff>13010</xdr:rowOff>
    </xdr:to>
    <xdr:cxnSp macro="">
      <xdr:nvCxnSpPr>
        <xdr:cNvPr id="746" name="直線コネクタ 745"/>
        <xdr:cNvCxnSpPr/>
      </xdr:nvCxnSpPr>
      <xdr:spPr>
        <a:xfrm>
          <a:off x="22072600" y="54994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37</xdr:row>
      <xdr:rowOff>94986</xdr:rowOff>
    </xdr:from>
    <xdr:to>
      <xdr:col>116</xdr:col>
      <xdr:colOff>63500</xdr:colOff>
      <xdr:row>38</xdr:row>
      <xdr:rowOff>44374</xdr:rowOff>
    </xdr:to>
    <xdr:cxnSp macro="">
      <xdr:nvCxnSpPr>
        <xdr:cNvPr id="747" name="直線コネクタ 746"/>
        <xdr:cNvCxnSpPr/>
      </xdr:nvCxnSpPr>
      <xdr:spPr>
        <a:xfrm>
          <a:off x="21323300" y="6438636"/>
          <a:ext cx="838200" cy="1208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36</xdr:row>
      <xdr:rowOff>42100</xdr:rowOff>
    </xdr:from>
    <xdr:ext cx="469744" cy="259045"/>
    <xdr:sp macro="" textlink="">
      <xdr:nvSpPr>
        <xdr:cNvPr id="748" name="投資及び出資金平均値テキスト"/>
        <xdr:cNvSpPr txBox="1"/>
      </xdr:nvSpPr>
      <xdr:spPr>
        <a:xfrm>
          <a:off x="22212300" y="621430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5,274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19223</xdr:rowOff>
    </xdr:from>
    <xdr:to>
      <xdr:col>116</xdr:col>
      <xdr:colOff>114300</xdr:colOff>
      <xdr:row>37</xdr:row>
      <xdr:rowOff>120823</xdr:rowOff>
    </xdr:to>
    <xdr:sp macro="" textlink="">
      <xdr:nvSpPr>
        <xdr:cNvPr id="749" name="フローチャート: 判断 748"/>
        <xdr:cNvSpPr/>
      </xdr:nvSpPr>
      <xdr:spPr>
        <a:xfrm>
          <a:off x="22110700" y="63628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37</xdr:row>
      <xdr:rowOff>94986</xdr:rowOff>
    </xdr:from>
    <xdr:to>
      <xdr:col>111</xdr:col>
      <xdr:colOff>177800</xdr:colOff>
      <xdr:row>37</xdr:row>
      <xdr:rowOff>101295</xdr:rowOff>
    </xdr:to>
    <xdr:cxnSp macro="">
      <xdr:nvCxnSpPr>
        <xdr:cNvPr id="750" name="直線コネクタ 749"/>
        <xdr:cNvCxnSpPr/>
      </xdr:nvCxnSpPr>
      <xdr:spPr>
        <a:xfrm flipV="1">
          <a:off x="20434300" y="6438636"/>
          <a:ext cx="889000" cy="63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37</xdr:row>
      <xdr:rowOff>39888</xdr:rowOff>
    </xdr:from>
    <xdr:to>
      <xdr:col>112</xdr:col>
      <xdr:colOff>38100</xdr:colOff>
      <xdr:row>37</xdr:row>
      <xdr:rowOff>141488</xdr:rowOff>
    </xdr:to>
    <xdr:sp macro="" textlink="">
      <xdr:nvSpPr>
        <xdr:cNvPr id="751" name="フローチャート: 判断 750"/>
        <xdr:cNvSpPr/>
      </xdr:nvSpPr>
      <xdr:spPr>
        <a:xfrm>
          <a:off x="21272500" y="63835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35</xdr:row>
      <xdr:rowOff>158015</xdr:rowOff>
    </xdr:from>
    <xdr:ext cx="469744" cy="259045"/>
    <xdr:sp macro="" textlink="">
      <xdr:nvSpPr>
        <xdr:cNvPr id="752" name="テキスト ボックス 751"/>
        <xdr:cNvSpPr txBox="1"/>
      </xdr:nvSpPr>
      <xdr:spPr>
        <a:xfrm>
          <a:off x="21088428" y="61587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37</xdr:row>
      <xdr:rowOff>101295</xdr:rowOff>
    </xdr:from>
    <xdr:to>
      <xdr:col>107</xdr:col>
      <xdr:colOff>50800</xdr:colOff>
      <xdr:row>37</xdr:row>
      <xdr:rowOff>107833</xdr:rowOff>
    </xdr:to>
    <xdr:cxnSp macro="">
      <xdr:nvCxnSpPr>
        <xdr:cNvPr id="753" name="直線コネクタ 752"/>
        <xdr:cNvCxnSpPr/>
      </xdr:nvCxnSpPr>
      <xdr:spPr>
        <a:xfrm flipV="1">
          <a:off x="19545300" y="6444945"/>
          <a:ext cx="889000" cy="65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37</xdr:row>
      <xdr:rowOff>18903</xdr:rowOff>
    </xdr:from>
    <xdr:to>
      <xdr:col>107</xdr:col>
      <xdr:colOff>101600</xdr:colOff>
      <xdr:row>37</xdr:row>
      <xdr:rowOff>120503</xdr:rowOff>
    </xdr:to>
    <xdr:sp macro="" textlink="">
      <xdr:nvSpPr>
        <xdr:cNvPr id="754" name="フローチャート: 判断 753"/>
        <xdr:cNvSpPr/>
      </xdr:nvSpPr>
      <xdr:spPr>
        <a:xfrm>
          <a:off x="20383500" y="63625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35</xdr:row>
      <xdr:rowOff>137030</xdr:rowOff>
    </xdr:from>
    <xdr:ext cx="469744" cy="259045"/>
    <xdr:sp macro="" textlink="">
      <xdr:nvSpPr>
        <xdr:cNvPr id="755" name="テキスト ボックス 754"/>
        <xdr:cNvSpPr txBox="1"/>
      </xdr:nvSpPr>
      <xdr:spPr>
        <a:xfrm>
          <a:off x="20199428" y="61377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37</xdr:row>
      <xdr:rowOff>74549</xdr:rowOff>
    </xdr:from>
    <xdr:to>
      <xdr:col>102</xdr:col>
      <xdr:colOff>114300</xdr:colOff>
      <xdr:row>37</xdr:row>
      <xdr:rowOff>107833</xdr:rowOff>
    </xdr:to>
    <xdr:cxnSp macro="">
      <xdr:nvCxnSpPr>
        <xdr:cNvPr id="756" name="直線コネクタ 755"/>
        <xdr:cNvCxnSpPr/>
      </xdr:nvCxnSpPr>
      <xdr:spPr>
        <a:xfrm>
          <a:off x="18656300" y="6418199"/>
          <a:ext cx="889000" cy="332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37</xdr:row>
      <xdr:rowOff>76738</xdr:rowOff>
    </xdr:from>
    <xdr:to>
      <xdr:col>102</xdr:col>
      <xdr:colOff>165100</xdr:colOff>
      <xdr:row>38</xdr:row>
      <xdr:rowOff>6888</xdr:rowOff>
    </xdr:to>
    <xdr:sp macro="" textlink="">
      <xdr:nvSpPr>
        <xdr:cNvPr id="757" name="フローチャート: 判断 756"/>
        <xdr:cNvSpPr/>
      </xdr:nvSpPr>
      <xdr:spPr>
        <a:xfrm>
          <a:off x="19494500" y="6420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37</xdr:row>
      <xdr:rowOff>169466</xdr:rowOff>
    </xdr:from>
    <xdr:ext cx="469744" cy="259045"/>
    <xdr:sp macro="" textlink="">
      <xdr:nvSpPr>
        <xdr:cNvPr id="758" name="テキスト ボックス 757"/>
        <xdr:cNvSpPr txBox="1"/>
      </xdr:nvSpPr>
      <xdr:spPr>
        <a:xfrm>
          <a:off x="19310428" y="65131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37</xdr:row>
      <xdr:rowOff>151765</xdr:rowOff>
    </xdr:from>
    <xdr:to>
      <xdr:col>98</xdr:col>
      <xdr:colOff>38100</xdr:colOff>
      <xdr:row>38</xdr:row>
      <xdr:rowOff>81915</xdr:rowOff>
    </xdr:to>
    <xdr:sp macro="" textlink="">
      <xdr:nvSpPr>
        <xdr:cNvPr id="759" name="フローチャート: 判断 758"/>
        <xdr:cNvSpPr/>
      </xdr:nvSpPr>
      <xdr:spPr>
        <a:xfrm>
          <a:off x="18605500" y="6495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38</xdr:row>
      <xdr:rowOff>73042</xdr:rowOff>
    </xdr:from>
    <xdr:ext cx="469744" cy="259045"/>
    <xdr:sp macro="" textlink="">
      <xdr:nvSpPr>
        <xdr:cNvPr id="760" name="テキスト ボックス 759"/>
        <xdr:cNvSpPr txBox="1"/>
      </xdr:nvSpPr>
      <xdr:spPr>
        <a:xfrm>
          <a:off x="18421428" y="65881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61" name="テキスト ボックス 760"/>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62" name="テキスト ボックス 761"/>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63" name="テキスト ボックス 762"/>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64" name="テキスト ボックス 763"/>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5" name="テキスト ボックス 764"/>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165024</xdr:rowOff>
    </xdr:from>
    <xdr:to>
      <xdr:col>116</xdr:col>
      <xdr:colOff>114300</xdr:colOff>
      <xdr:row>38</xdr:row>
      <xdr:rowOff>95174</xdr:rowOff>
    </xdr:to>
    <xdr:sp macro="" textlink="">
      <xdr:nvSpPr>
        <xdr:cNvPr id="766" name="楕円 765"/>
        <xdr:cNvSpPr/>
      </xdr:nvSpPr>
      <xdr:spPr>
        <a:xfrm>
          <a:off x="22110700" y="65086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37</xdr:row>
      <xdr:rowOff>79951</xdr:rowOff>
    </xdr:from>
    <xdr:ext cx="469744" cy="259045"/>
    <xdr:sp macro="" textlink="">
      <xdr:nvSpPr>
        <xdr:cNvPr id="767" name="投資及び出資金該当値テキスト"/>
        <xdr:cNvSpPr txBox="1"/>
      </xdr:nvSpPr>
      <xdr:spPr>
        <a:xfrm>
          <a:off x="22212300" y="64236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37</xdr:row>
      <xdr:rowOff>44186</xdr:rowOff>
    </xdr:from>
    <xdr:to>
      <xdr:col>112</xdr:col>
      <xdr:colOff>38100</xdr:colOff>
      <xdr:row>37</xdr:row>
      <xdr:rowOff>145786</xdr:rowOff>
    </xdr:to>
    <xdr:sp macro="" textlink="">
      <xdr:nvSpPr>
        <xdr:cNvPr id="768" name="楕円 767"/>
        <xdr:cNvSpPr/>
      </xdr:nvSpPr>
      <xdr:spPr>
        <a:xfrm>
          <a:off x="21272500" y="63878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37</xdr:row>
      <xdr:rowOff>136913</xdr:rowOff>
    </xdr:from>
    <xdr:ext cx="469744" cy="259045"/>
    <xdr:sp macro="" textlink="">
      <xdr:nvSpPr>
        <xdr:cNvPr id="769" name="テキスト ボックス 768"/>
        <xdr:cNvSpPr txBox="1"/>
      </xdr:nvSpPr>
      <xdr:spPr>
        <a:xfrm>
          <a:off x="21088428" y="64805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37</xdr:row>
      <xdr:rowOff>50495</xdr:rowOff>
    </xdr:from>
    <xdr:to>
      <xdr:col>107</xdr:col>
      <xdr:colOff>101600</xdr:colOff>
      <xdr:row>37</xdr:row>
      <xdr:rowOff>152095</xdr:rowOff>
    </xdr:to>
    <xdr:sp macro="" textlink="">
      <xdr:nvSpPr>
        <xdr:cNvPr id="770" name="楕円 769"/>
        <xdr:cNvSpPr/>
      </xdr:nvSpPr>
      <xdr:spPr>
        <a:xfrm>
          <a:off x="20383500" y="63941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37</xdr:row>
      <xdr:rowOff>143222</xdr:rowOff>
    </xdr:from>
    <xdr:ext cx="469744" cy="259045"/>
    <xdr:sp macro="" textlink="">
      <xdr:nvSpPr>
        <xdr:cNvPr id="771" name="テキスト ボックス 770"/>
        <xdr:cNvSpPr txBox="1"/>
      </xdr:nvSpPr>
      <xdr:spPr>
        <a:xfrm>
          <a:off x="20199428" y="64868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37</xdr:row>
      <xdr:rowOff>57033</xdr:rowOff>
    </xdr:from>
    <xdr:to>
      <xdr:col>102</xdr:col>
      <xdr:colOff>165100</xdr:colOff>
      <xdr:row>37</xdr:row>
      <xdr:rowOff>158633</xdr:rowOff>
    </xdr:to>
    <xdr:sp macro="" textlink="">
      <xdr:nvSpPr>
        <xdr:cNvPr id="772" name="楕円 771"/>
        <xdr:cNvSpPr/>
      </xdr:nvSpPr>
      <xdr:spPr>
        <a:xfrm>
          <a:off x="19494500" y="64006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36</xdr:row>
      <xdr:rowOff>3710</xdr:rowOff>
    </xdr:from>
    <xdr:ext cx="469744" cy="259045"/>
    <xdr:sp macro="" textlink="">
      <xdr:nvSpPr>
        <xdr:cNvPr id="773" name="テキスト ボックス 772"/>
        <xdr:cNvSpPr txBox="1"/>
      </xdr:nvSpPr>
      <xdr:spPr>
        <a:xfrm>
          <a:off x="19310428" y="61759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37</xdr:row>
      <xdr:rowOff>23749</xdr:rowOff>
    </xdr:from>
    <xdr:to>
      <xdr:col>98</xdr:col>
      <xdr:colOff>38100</xdr:colOff>
      <xdr:row>37</xdr:row>
      <xdr:rowOff>125349</xdr:rowOff>
    </xdr:to>
    <xdr:sp macro="" textlink="">
      <xdr:nvSpPr>
        <xdr:cNvPr id="774" name="楕円 773"/>
        <xdr:cNvSpPr/>
      </xdr:nvSpPr>
      <xdr:spPr>
        <a:xfrm>
          <a:off x="18605500" y="63673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35</xdr:row>
      <xdr:rowOff>141876</xdr:rowOff>
    </xdr:from>
    <xdr:ext cx="469744" cy="259045"/>
    <xdr:sp macro="" textlink="">
      <xdr:nvSpPr>
        <xdr:cNvPr id="775" name="テキスト ボックス 774"/>
        <xdr:cNvSpPr txBox="1"/>
      </xdr:nvSpPr>
      <xdr:spPr>
        <a:xfrm>
          <a:off x="18421428" y="61426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6" name="正方形/長方形 775"/>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7" name="正方形/長方形 776"/>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8" name="正方形/長方形 777"/>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9" name="正方形/長方形 778"/>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80" name="正方形/長方形 779"/>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9,934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81" name="正方形/長方形 780"/>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82" name="正方形/長方形 781"/>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83" name="正方形/長方形 782"/>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84" name="テキスト ボックス 783"/>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5" name="直線コネクタ 784"/>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58</xdr:row>
      <xdr:rowOff>139700</xdr:rowOff>
    </xdr:from>
    <xdr:to>
      <xdr:col>120</xdr:col>
      <xdr:colOff>114300</xdr:colOff>
      <xdr:row>58</xdr:row>
      <xdr:rowOff>139700</xdr:rowOff>
    </xdr:to>
    <xdr:cxnSp macro="">
      <xdr:nvCxnSpPr>
        <xdr:cNvPr id="786" name="直線コネクタ 785"/>
        <xdr:cNvCxnSpPr/>
      </xdr:nvCxnSpPr>
      <xdr:spPr>
        <a:xfrm>
          <a:off x="18288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57</xdr:row>
      <xdr:rowOff>168927</xdr:rowOff>
    </xdr:from>
    <xdr:ext cx="248786" cy="259045"/>
    <xdr:sp macro="" textlink="">
      <xdr:nvSpPr>
        <xdr:cNvPr id="787" name="テキスト ボックス 786"/>
        <xdr:cNvSpPr txBox="1"/>
      </xdr:nvSpPr>
      <xdr:spPr>
        <a:xfrm>
          <a:off x="18039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25400</xdr:rowOff>
    </xdr:from>
    <xdr:to>
      <xdr:col>120</xdr:col>
      <xdr:colOff>114300</xdr:colOff>
      <xdr:row>56</xdr:row>
      <xdr:rowOff>25400</xdr:rowOff>
    </xdr:to>
    <xdr:cxnSp macro="">
      <xdr:nvCxnSpPr>
        <xdr:cNvPr id="788" name="直線コネクタ 787"/>
        <xdr:cNvCxnSpPr/>
      </xdr:nvCxnSpPr>
      <xdr:spPr>
        <a:xfrm>
          <a:off x="18288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55</xdr:row>
      <xdr:rowOff>54627</xdr:rowOff>
    </xdr:from>
    <xdr:ext cx="531299" cy="259045"/>
    <xdr:sp macro="" textlink="">
      <xdr:nvSpPr>
        <xdr:cNvPr id="789" name="テキスト ボックス 788"/>
        <xdr:cNvSpPr txBox="1"/>
      </xdr:nvSpPr>
      <xdr:spPr>
        <a:xfrm>
          <a:off x="17756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82550</xdr:rowOff>
    </xdr:from>
    <xdr:to>
      <xdr:col>120</xdr:col>
      <xdr:colOff>114300</xdr:colOff>
      <xdr:row>53</xdr:row>
      <xdr:rowOff>82550</xdr:rowOff>
    </xdr:to>
    <xdr:cxnSp macro="">
      <xdr:nvCxnSpPr>
        <xdr:cNvPr id="790" name="直線コネクタ 789"/>
        <xdr:cNvCxnSpPr/>
      </xdr:nvCxnSpPr>
      <xdr:spPr>
        <a:xfrm>
          <a:off x="18288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52</xdr:row>
      <xdr:rowOff>111777</xdr:rowOff>
    </xdr:from>
    <xdr:ext cx="531299" cy="259045"/>
    <xdr:sp macro="" textlink="">
      <xdr:nvSpPr>
        <xdr:cNvPr id="791" name="テキスト ボックス 790"/>
        <xdr:cNvSpPr txBox="1"/>
      </xdr:nvSpPr>
      <xdr:spPr>
        <a:xfrm>
          <a:off x="17756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139700</xdr:rowOff>
    </xdr:from>
    <xdr:to>
      <xdr:col>120</xdr:col>
      <xdr:colOff>114300</xdr:colOff>
      <xdr:row>50</xdr:row>
      <xdr:rowOff>139700</xdr:rowOff>
    </xdr:to>
    <xdr:cxnSp macro="">
      <xdr:nvCxnSpPr>
        <xdr:cNvPr id="792" name="直線コネクタ 791"/>
        <xdr:cNvCxnSpPr/>
      </xdr:nvCxnSpPr>
      <xdr:spPr>
        <a:xfrm>
          <a:off x="18288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168927</xdr:rowOff>
    </xdr:from>
    <xdr:ext cx="531299" cy="259045"/>
    <xdr:sp macro="" textlink="">
      <xdr:nvSpPr>
        <xdr:cNvPr id="793" name="テキスト ボックス 792"/>
        <xdr:cNvSpPr txBox="1"/>
      </xdr:nvSpPr>
      <xdr:spPr>
        <a:xfrm>
          <a:off x="17756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4" name="直線コネクタ 793"/>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47</xdr:row>
      <xdr:rowOff>54627</xdr:rowOff>
    </xdr:from>
    <xdr:ext cx="531299" cy="259045"/>
    <xdr:sp macro="" textlink="">
      <xdr:nvSpPr>
        <xdr:cNvPr id="795" name="テキスト ボックス 794"/>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6" name="貸付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52</xdr:row>
      <xdr:rowOff>86939</xdr:rowOff>
    </xdr:from>
    <xdr:to>
      <xdr:col>116</xdr:col>
      <xdr:colOff>62864</xdr:colOff>
      <xdr:row>58</xdr:row>
      <xdr:rowOff>139700</xdr:rowOff>
    </xdr:to>
    <xdr:cxnSp macro="">
      <xdr:nvCxnSpPr>
        <xdr:cNvPr id="797" name="直線コネクタ 796"/>
        <xdr:cNvCxnSpPr/>
      </xdr:nvCxnSpPr>
      <xdr:spPr>
        <a:xfrm flipV="1">
          <a:off x="22159595" y="9002339"/>
          <a:ext cx="1269" cy="10814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58</xdr:row>
      <xdr:rowOff>143527</xdr:rowOff>
    </xdr:from>
    <xdr:ext cx="249299" cy="259045"/>
    <xdr:sp macro="" textlink="">
      <xdr:nvSpPr>
        <xdr:cNvPr id="798" name="貸付金最小値テキスト"/>
        <xdr:cNvSpPr txBox="1"/>
      </xdr:nvSpPr>
      <xdr:spPr>
        <a:xfrm>
          <a:off x="22212300" y="10087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58</xdr:row>
      <xdr:rowOff>139700</xdr:rowOff>
    </xdr:from>
    <xdr:to>
      <xdr:col>116</xdr:col>
      <xdr:colOff>152400</xdr:colOff>
      <xdr:row>58</xdr:row>
      <xdr:rowOff>139700</xdr:rowOff>
    </xdr:to>
    <xdr:cxnSp macro="">
      <xdr:nvCxnSpPr>
        <xdr:cNvPr id="799" name="直線コネクタ 798"/>
        <xdr:cNvCxnSpPr/>
      </xdr:nvCxnSpPr>
      <xdr:spPr>
        <a:xfrm>
          <a:off x="22072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51</xdr:row>
      <xdr:rowOff>33616</xdr:rowOff>
    </xdr:from>
    <xdr:ext cx="534377" cy="259045"/>
    <xdr:sp macro="" textlink="">
      <xdr:nvSpPr>
        <xdr:cNvPr id="800" name="貸付金最大値テキスト"/>
        <xdr:cNvSpPr txBox="1"/>
      </xdr:nvSpPr>
      <xdr:spPr>
        <a:xfrm>
          <a:off x="22212300" y="87775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23,654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52</xdr:row>
      <xdr:rowOff>86939</xdr:rowOff>
    </xdr:from>
    <xdr:to>
      <xdr:col>116</xdr:col>
      <xdr:colOff>152400</xdr:colOff>
      <xdr:row>52</xdr:row>
      <xdr:rowOff>86939</xdr:rowOff>
    </xdr:to>
    <xdr:cxnSp macro="">
      <xdr:nvCxnSpPr>
        <xdr:cNvPr id="801" name="直線コネクタ 800"/>
        <xdr:cNvCxnSpPr/>
      </xdr:nvCxnSpPr>
      <xdr:spPr>
        <a:xfrm>
          <a:off x="22072600" y="90023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57</xdr:row>
      <xdr:rowOff>132705</xdr:rowOff>
    </xdr:from>
    <xdr:to>
      <xdr:col>116</xdr:col>
      <xdr:colOff>63500</xdr:colOff>
      <xdr:row>57</xdr:row>
      <xdr:rowOff>153325</xdr:rowOff>
    </xdr:to>
    <xdr:cxnSp macro="">
      <xdr:nvCxnSpPr>
        <xdr:cNvPr id="802" name="直線コネクタ 801"/>
        <xdr:cNvCxnSpPr/>
      </xdr:nvCxnSpPr>
      <xdr:spPr>
        <a:xfrm>
          <a:off x="21323300" y="9905355"/>
          <a:ext cx="838200" cy="20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131939</xdr:rowOff>
    </xdr:from>
    <xdr:ext cx="469744" cy="259045"/>
    <xdr:sp macro="" textlink="">
      <xdr:nvSpPr>
        <xdr:cNvPr id="803" name="貸付金平均値テキスト"/>
        <xdr:cNvSpPr txBox="1"/>
      </xdr:nvSpPr>
      <xdr:spPr>
        <a:xfrm>
          <a:off x="22212300" y="956168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56</xdr:row>
      <xdr:rowOff>109062</xdr:rowOff>
    </xdr:from>
    <xdr:to>
      <xdr:col>116</xdr:col>
      <xdr:colOff>114300</xdr:colOff>
      <xdr:row>57</xdr:row>
      <xdr:rowOff>39212</xdr:rowOff>
    </xdr:to>
    <xdr:sp macro="" textlink="">
      <xdr:nvSpPr>
        <xdr:cNvPr id="804" name="フローチャート: 判断 803"/>
        <xdr:cNvSpPr/>
      </xdr:nvSpPr>
      <xdr:spPr>
        <a:xfrm>
          <a:off x="22110700" y="97102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57</xdr:row>
      <xdr:rowOff>121000</xdr:rowOff>
    </xdr:from>
    <xdr:to>
      <xdr:col>111</xdr:col>
      <xdr:colOff>177800</xdr:colOff>
      <xdr:row>57</xdr:row>
      <xdr:rowOff>132705</xdr:rowOff>
    </xdr:to>
    <xdr:cxnSp macro="">
      <xdr:nvCxnSpPr>
        <xdr:cNvPr id="805" name="直線コネクタ 804"/>
        <xdr:cNvCxnSpPr/>
      </xdr:nvCxnSpPr>
      <xdr:spPr>
        <a:xfrm>
          <a:off x="20434300" y="9893650"/>
          <a:ext cx="889000" cy="117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56</xdr:row>
      <xdr:rowOff>127305</xdr:rowOff>
    </xdr:from>
    <xdr:to>
      <xdr:col>112</xdr:col>
      <xdr:colOff>38100</xdr:colOff>
      <xdr:row>57</xdr:row>
      <xdr:rowOff>57455</xdr:rowOff>
    </xdr:to>
    <xdr:sp macro="" textlink="">
      <xdr:nvSpPr>
        <xdr:cNvPr id="806" name="フローチャート: 判断 805"/>
        <xdr:cNvSpPr/>
      </xdr:nvSpPr>
      <xdr:spPr>
        <a:xfrm>
          <a:off x="21272500" y="9728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55</xdr:row>
      <xdr:rowOff>73982</xdr:rowOff>
    </xdr:from>
    <xdr:ext cx="469744" cy="259045"/>
    <xdr:sp macro="" textlink="">
      <xdr:nvSpPr>
        <xdr:cNvPr id="807" name="テキスト ボックス 806"/>
        <xdr:cNvSpPr txBox="1"/>
      </xdr:nvSpPr>
      <xdr:spPr>
        <a:xfrm>
          <a:off x="21088428" y="95037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56</xdr:row>
      <xdr:rowOff>48351</xdr:rowOff>
    </xdr:from>
    <xdr:to>
      <xdr:col>107</xdr:col>
      <xdr:colOff>50800</xdr:colOff>
      <xdr:row>57</xdr:row>
      <xdr:rowOff>121000</xdr:rowOff>
    </xdr:to>
    <xdr:cxnSp macro="">
      <xdr:nvCxnSpPr>
        <xdr:cNvPr id="808" name="直線コネクタ 807"/>
        <xdr:cNvCxnSpPr/>
      </xdr:nvCxnSpPr>
      <xdr:spPr>
        <a:xfrm>
          <a:off x="19545300" y="9649551"/>
          <a:ext cx="889000" cy="2440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56</xdr:row>
      <xdr:rowOff>107462</xdr:rowOff>
    </xdr:from>
    <xdr:to>
      <xdr:col>107</xdr:col>
      <xdr:colOff>101600</xdr:colOff>
      <xdr:row>57</xdr:row>
      <xdr:rowOff>37612</xdr:rowOff>
    </xdr:to>
    <xdr:sp macro="" textlink="">
      <xdr:nvSpPr>
        <xdr:cNvPr id="809" name="フローチャート: 判断 808"/>
        <xdr:cNvSpPr/>
      </xdr:nvSpPr>
      <xdr:spPr>
        <a:xfrm>
          <a:off x="20383500" y="97086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55</xdr:row>
      <xdr:rowOff>54139</xdr:rowOff>
    </xdr:from>
    <xdr:ext cx="469744" cy="259045"/>
    <xdr:sp macro="" textlink="">
      <xdr:nvSpPr>
        <xdr:cNvPr id="810" name="テキスト ボックス 809"/>
        <xdr:cNvSpPr txBox="1"/>
      </xdr:nvSpPr>
      <xdr:spPr>
        <a:xfrm>
          <a:off x="20199428" y="94838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56</xdr:row>
      <xdr:rowOff>48351</xdr:rowOff>
    </xdr:from>
    <xdr:to>
      <xdr:col>102</xdr:col>
      <xdr:colOff>114300</xdr:colOff>
      <xdr:row>57</xdr:row>
      <xdr:rowOff>46706</xdr:rowOff>
    </xdr:to>
    <xdr:cxnSp macro="">
      <xdr:nvCxnSpPr>
        <xdr:cNvPr id="811" name="直線コネクタ 810"/>
        <xdr:cNvCxnSpPr/>
      </xdr:nvCxnSpPr>
      <xdr:spPr>
        <a:xfrm flipV="1">
          <a:off x="18656300" y="9649551"/>
          <a:ext cx="889000" cy="1698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57</xdr:row>
      <xdr:rowOff>6696</xdr:rowOff>
    </xdr:from>
    <xdr:to>
      <xdr:col>102</xdr:col>
      <xdr:colOff>165100</xdr:colOff>
      <xdr:row>57</xdr:row>
      <xdr:rowOff>108296</xdr:rowOff>
    </xdr:to>
    <xdr:sp macro="" textlink="">
      <xdr:nvSpPr>
        <xdr:cNvPr id="812" name="フローチャート: 判断 811"/>
        <xdr:cNvSpPr/>
      </xdr:nvSpPr>
      <xdr:spPr>
        <a:xfrm>
          <a:off x="19494500" y="97793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57</xdr:row>
      <xdr:rowOff>99423</xdr:rowOff>
    </xdr:from>
    <xdr:ext cx="469744" cy="259045"/>
    <xdr:sp macro="" textlink="">
      <xdr:nvSpPr>
        <xdr:cNvPr id="813" name="テキスト ボックス 812"/>
        <xdr:cNvSpPr txBox="1"/>
      </xdr:nvSpPr>
      <xdr:spPr>
        <a:xfrm>
          <a:off x="19310428" y="98720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57</xdr:row>
      <xdr:rowOff>17349</xdr:rowOff>
    </xdr:from>
    <xdr:to>
      <xdr:col>98</xdr:col>
      <xdr:colOff>38100</xdr:colOff>
      <xdr:row>57</xdr:row>
      <xdr:rowOff>118949</xdr:rowOff>
    </xdr:to>
    <xdr:sp macro="" textlink="">
      <xdr:nvSpPr>
        <xdr:cNvPr id="814" name="フローチャート: 判断 813"/>
        <xdr:cNvSpPr/>
      </xdr:nvSpPr>
      <xdr:spPr>
        <a:xfrm>
          <a:off x="18605500" y="97899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57</xdr:row>
      <xdr:rowOff>110076</xdr:rowOff>
    </xdr:from>
    <xdr:ext cx="469744" cy="259045"/>
    <xdr:sp macro="" textlink="">
      <xdr:nvSpPr>
        <xdr:cNvPr id="815" name="テキスト ボックス 814"/>
        <xdr:cNvSpPr txBox="1"/>
      </xdr:nvSpPr>
      <xdr:spPr>
        <a:xfrm>
          <a:off x="18421428" y="98827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6" name="テキスト ボックス 815"/>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7" name="テキスト ボックス 816"/>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8" name="テキスト ボックス 817"/>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9" name="テキスト ボックス 818"/>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20" name="テキスト ボックス 819"/>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57</xdr:row>
      <xdr:rowOff>102525</xdr:rowOff>
    </xdr:from>
    <xdr:to>
      <xdr:col>116</xdr:col>
      <xdr:colOff>114300</xdr:colOff>
      <xdr:row>58</xdr:row>
      <xdr:rowOff>32675</xdr:rowOff>
    </xdr:to>
    <xdr:sp macro="" textlink="">
      <xdr:nvSpPr>
        <xdr:cNvPr id="821" name="楕円 820"/>
        <xdr:cNvSpPr/>
      </xdr:nvSpPr>
      <xdr:spPr>
        <a:xfrm>
          <a:off x="22110700" y="9875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57</xdr:row>
      <xdr:rowOff>80952</xdr:rowOff>
    </xdr:from>
    <xdr:ext cx="469744" cy="259045"/>
    <xdr:sp macro="" textlink="">
      <xdr:nvSpPr>
        <xdr:cNvPr id="822" name="貸付金該当値テキスト"/>
        <xdr:cNvSpPr txBox="1"/>
      </xdr:nvSpPr>
      <xdr:spPr>
        <a:xfrm>
          <a:off x="22212300" y="98536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3,452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57</xdr:row>
      <xdr:rowOff>81905</xdr:rowOff>
    </xdr:from>
    <xdr:to>
      <xdr:col>112</xdr:col>
      <xdr:colOff>38100</xdr:colOff>
      <xdr:row>58</xdr:row>
      <xdr:rowOff>12055</xdr:rowOff>
    </xdr:to>
    <xdr:sp macro="" textlink="">
      <xdr:nvSpPr>
        <xdr:cNvPr id="823" name="楕円 822"/>
        <xdr:cNvSpPr/>
      </xdr:nvSpPr>
      <xdr:spPr>
        <a:xfrm>
          <a:off x="21272500" y="9854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58</xdr:row>
      <xdr:rowOff>3182</xdr:rowOff>
    </xdr:from>
    <xdr:ext cx="469744" cy="259045"/>
    <xdr:sp macro="" textlink="">
      <xdr:nvSpPr>
        <xdr:cNvPr id="824" name="テキスト ボックス 823"/>
        <xdr:cNvSpPr txBox="1"/>
      </xdr:nvSpPr>
      <xdr:spPr>
        <a:xfrm>
          <a:off x="21088428" y="99472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57</xdr:row>
      <xdr:rowOff>70200</xdr:rowOff>
    </xdr:from>
    <xdr:to>
      <xdr:col>107</xdr:col>
      <xdr:colOff>101600</xdr:colOff>
      <xdr:row>58</xdr:row>
      <xdr:rowOff>350</xdr:rowOff>
    </xdr:to>
    <xdr:sp macro="" textlink="">
      <xdr:nvSpPr>
        <xdr:cNvPr id="825" name="楕円 824"/>
        <xdr:cNvSpPr/>
      </xdr:nvSpPr>
      <xdr:spPr>
        <a:xfrm>
          <a:off x="20383500" y="9842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57</xdr:row>
      <xdr:rowOff>162927</xdr:rowOff>
    </xdr:from>
    <xdr:ext cx="469744" cy="259045"/>
    <xdr:sp macro="" textlink="">
      <xdr:nvSpPr>
        <xdr:cNvPr id="826" name="テキスト ボックス 825"/>
        <xdr:cNvSpPr txBox="1"/>
      </xdr:nvSpPr>
      <xdr:spPr>
        <a:xfrm>
          <a:off x="20199428" y="99355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55</xdr:row>
      <xdr:rowOff>169001</xdr:rowOff>
    </xdr:from>
    <xdr:to>
      <xdr:col>102</xdr:col>
      <xdr:colOff>165100</xdr:colOff>
      <xdr:row>56</xdr:row>
      <xdr:rowOff>99151</xdr:rowOff>
    </xdr:to>
    <xdr:sp macro="" textlink="">
      <xdr:nvSpPr>
        <xdr:cNvPr id="827" name="楕円 826"/>
        <xdr:cNvSpPr/>
      </xdr:nvSpPr>
      <xdr:spPr>
        <a:xfrm>
          <a:off x="19494500" y="95987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54</xdr:row>
      <xdr:rowOff>115678</xdr:rowOff>
    </xdr:from>
    <xdr:ext cx="469744" cy="259045"/>
    <xdr:sp macro="" textlink="">
      <xdr:nvSpPr>
        <xdr:cNvPr id="828" name="テキスト ボックス 827"/>
        <xdr:cNvSpPr txBox="1"/>
      </xdr:nvSpPr>
      <xdr:spPr>
        <a:xfrm>
          <a:off x="19310428" y="93739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56</xdr:row>
      <xdr:rowOff>167356</xdr:rowOff>
    </xdr:from>
    <xdr:to>
      <xdr:col>98</xdr:col>
      <xdr:colOff>38100</xdr:colOff>
      <xdr:row>57</xdr:row>
      <xdr:rowOff>97506</xdr:rowOff>
    </xdr:to>
    <xdr:sp macro="" textlink="">
      <xdr:nvSpPr>
        <xdr:cNvPr id="829" name="楕円 828"/>
        <xdr:cNvSpPr/>
      </xdr:nvSpPr>
      <xdr:spPr>
        <a:xfrm>
          <a:off x="18605500" y="9768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55</xdr:row>
      <xdr:rowOff>114033</xdr:rowOff>
    </xdr:from>
    <xdr:ext cx="469744" cy="259045"/>
    <xdr:sp macro="" textlink="">
      <xdr:nvSpPr>
        <xdr:cNvPr id="830" name="テキスト ボックス 829"/>
        <xdr:cNvSpPr txBox="1"/>
      </xdr:nvSpPr>
      <xdr:spPr>
        <a:xfrm>
          <a:off x="18421428" y="95437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31" name="正方形/長方形 830"/>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32" name="正方形/長方形 831"/>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33" name="正方形/長方形 832"/>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34" name="正方形/長方形 833"/>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35" name="正方形/長方形 834"/>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36" name="正方形/長方形 835"/>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37" name="正方形/長方形 836"/>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50,171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38" name="正方形/長方形 837"/>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39" name="テキスト ボックス 838"/>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40" name="直線コネクタ 839"/>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80</xdr:row>
      <xdr:rowOff>111777</xdr:rowOff>
    </xdr:from>
    <xdr:ext cx="531299" cy="259045"/>
    <xdr:sp macro="" textlink="">
      <xdr:nvSpPr>
        <xdr:cNvPr id="841" name="テキスト ボックス 840"/>
        <xdr:cNvSpPr txBox="1"/>
      </xdr:nvSpPr>
      <xdr:spPr>
        <a:xfrm>
          <a:off x="17756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44450</xdr:rowOff>
    </xdr:from>
    <xdr:to>
      <xdr:col>120</xdr:col>
      <xdr:colOff>114300</xdr:colOff>
      <xdr:row>79</xdr:row>
      <xdr:rowOff>44450</xdr:rowOff>
    </xdr:to>
    <xdr:cxnSp macro="">
      <xdr:nvCxnSpPr>
        <xdr:cNvPr id="842" name="直線コネクタ 841"/>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78</xdr:row>
      <xdr:rowOff>73677</xdr:rowOff>
    </xdr:from>
    <xdr:ext cx="531299" cy="259045"/>
    <xdr:sp macro="" textlink="">
      <xdr:nvSpPr>
        <xdr:cNvPr id="843" name="テキスト ボックス 842"/>
        <xdr:cNvSpPr txBox="1"/>
      </xdr:nvSpPr>
      <xdr:spPr>
        <a:xfrm>
          <a:off x="17756701" y="1344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6350</xdr:rowOff>
    </xdr:from>
    <xdr:to>
      <xdr:col>120</xdr:col>
      <xdr:colOff>114300</xdr:colOff>
      <xdr:row>77</xdr:row>
      <xdr:rowOff>6350</xdr:rowOff>
    </xdr:to>
    <xdr:cxnSp macro="">
      <xdr:nvCxnSpPr>
        <xdr:cNvPr id="844" name="直線コネクタ 843"/>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76</xdr:row>
      <xdr:rowOff>35577</xdr:rowOff>
    </xdr:from>
    <xdr:ext cx="531299" cy="259045"/>
    <xdr:sp macro="" textlink="">
      <xdr:nvSpPr>
        <xdr:cNvPr id="845" name="テキスト ボックス 844"/>
        <xdr:cNvSpPr txBox="1"/>
      </xdr:nvSpPr>
      <xdr:spPr>
        <a:xfrm>
          <a:off x="17756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74</xdr:row>
      <xdr:rowOff>139700</xdr:rowOff>
    </xdr:from>
    <xdr:to>
      <xdr:col>120</xdr:col>
      <xdr:colOff>114300</xdr:colOff>
      <xdr:row>74</xdr:row>
      <xdr:rowOff>139700</xdr:rowOff>
    </xdr:to>
    <xdr:cxnSp macro="">
      <xdr:nvCxnSpPr>
        <xdr:cNvPr id="846" name="直線コネクタ 845"/>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73</xdr:row>
      <xdr:rowOff>168927</xdr:rowOff>
    </xdr:from>
    <xdr:ext cx="531299" cy="259045"/>
    <xdr:sp macro="" textlink="">
      <xdr:nvSpPr>
        <xdr:cNvPr id="847" name="テキスト ボックス 846"/>
        <xdr:cNvSpPr txBox="1"/>
      </xdr:nvSpPr>
      <xdr:spPr>
        <a:xfrm>
          <a:off x="17756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72</xdr:row>
      <xdr:rowOff>101600</xdr:rowOff>
    </xdr:from>
    <xdr:to>
      <xdr:col>120</xdr:col>
      <xdr:colOff>114300</xdr:colOff>
      <xdr:row>72</xdr:row>
      <xdr:rowOff>101600</xdr:rowOff>
    </xdr:to>
    <xdr:cxnSp macro="">
      <xdr:nvCxnSpPr>
        <xdr:cNvPr id="848" name="直線コネクタ 847"/>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71</xdr:row>
      <xdr:rowOff>130827</xdr:rowOff>
    </xdr:from>
    <xdr:ext cx="531299" cy="259045"/>
    <xdr:sp macro="" textlink="">
      <xdr:nvSpPr>
        <xdr:cNvPr id="849" name="テキスト ボックス 848"/>
        <xdr:cNvSpPr txBox="1"/>
      </xdr:nvSpPr>
      <xdr:spPr>
        <a:xfrm>
          <a:off x="17756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63500</xdr:rowOff>
    </xdr:from>
    <xdr:to>
      <xdr:col>120</xdr:col>
      <xdr:colOff>114300</xdr:colOff>
      <xdr:row>70</xdr:row>
      <xdr:rowOff>63500</xdr:rowOff>
    </xdr:to>
    <xdr:cxnSp macro="">
      <xdr:nvCxnSpPr>
        <xdr:cNvPr id="850" name="直線コネクタ 849"/>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69</xdr:row>
      <xdr:rowOff>92727</xdr:rowOff>
    </xdr:from>
    <xdr:ext cx="531299" cy="259045"/>
    <xdr:sp macro="" textlink="">
      <xdr:nvSpPr>
        <xdr:cNvPr id="851" name="テキスト ボックス 850"/>
        <xdr:cNvSpPr txBox="1"/>
      </xdr:nvSpPr>
      <xdr:spPr>
        <a:xfrm>
          <a:off x="17756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52" name="直線コネクタ 851"/>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67</xdr:row>
      <xdr:rowOff>54627</xdr:rowOff>
    </xdr:from>
    <xdr:ext cx="531299" cy="259045"/>
    <xdr:sp macro="" textlink="">
      <xdr:nvSpPr>
        <xdr:cNvPr id="853" name="テキスト ボックス 852"/>
        <xdr:cNvSpPr txBox="1"/>
      </xdr:nvSpPr>
      <xdr:spPr>
        <a:xfrm>
          <a:off x="17756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54" name="繰出金グラフ枠"/>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130670</xdr:rowOff>
    </xdr:from>
    <xdr:to>
      <xdr:col>116</xdr:col>
      <xdr:colOff>62864</xdr:colOff>
      <xdr:row>78</xdr:row>
      <xdr:rowOff>66815</xdr:rowOff>
    </xdr:to>
    <xdr:cxnSp macro="">
      <xdr:nvCxnSpPr>
        <xdr:cNvPr id="855" name="直線コネクタ 854"/>
        <xdr:cNvCxnSpPr/>
      </xdr:nvCxnSpPr>
      <xdr:spPr>
        <a:xfrm flipV="1">
          <a:off x="22159595" y="12132170"/>
          <a:ext cx="1269" cy="13077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78</xdr:row>
      <xdr:rowOff>70642</xdr:rowOff>
    </xdr:from>
    <xdr:ext cx="534377" cy="259045"/>
    <xdr:sp macro="" textlink="">
      <xdr:nvSpPr>
        <xdr:cNvPr id="856" name="繰出金最小値テキスト"/>
        <xdr:cNvSpPr txBox="1"/>
      </xdr:nvSpPr>
      <xdr:spPr>
        <a:xfrm>
          <a:off x="22212300" y="134437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33,913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66815</xdr:rowOff>
    </xdr:from>
    <xdr:to>
      <xdr:col>116</xdr:col>
      <xdr:colOff>152400</xdr:colOff>
      <xdr:row>78</xdr:row>
      <xdr:rowOff>66815</xdr:rowOff>
    </xdr:to>
    <xdr:cxnSp macro="">
      <xdr:nvCxnSpPr>
        <xdr:cNvPr id="857" name="直線コネクタ 856"/>
        <xdr:cNvCxnSpPr/>
      </xdr:nvCxnSpPr>
      <xdr:spPr>
        <a:xfrm>
          <a:off x="22072600" y="134399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77347</xdr:rowOff>
    </xdr:from>
    <xdr:ext cx="534377" cy="259045"/>
    <xdr:sp macro="" textlink="">
      <xdr:nvSpPr>
        <xdr:cNvPr id="858" name="繰出金最大値テキスト"/>
        <xdr:cNvSpPr txBox="1"/>
      </xdr:nvSpPr>
      <xdr:spPr>
        <a:xfrm>
          <a:off x="22212300" y="119073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68,237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70</xdr:row>
      <xdr:rowOff>130670</xdr:rowOff>
    </xdr:from>
    <xdr:to>
      <xdr:col>116</xdr:col>
      <xdr:colOff>152400</xdr:colOff>
      <xdr:row>70</xdr:row>
      <xdr:rowOff>130670</xdr:rowOff>
    </xdr:to>
    <xdr:cxnSp macro="">
      <xdr:nvCxnSpPr>
        <xdr:cNvPr id="859" name="直線コネクタ 858"/>
        <xdr:cNvCxnSpPr/>
      </xdr:nvCxnSpPr>
      <xdr:spPr>
        <a:xfrm>
          <a:off x="22072600" y="121321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74</xdr:row>
      <xdr:rowOff>82397</xdr:rowOff>
    </xdr:from>
    <xdr:to>
      <xdr:col>116</xdr:col>
      <xdr:colOff>63500</xdr:colOff>
      <xdr:row>74</xdr:row>
      <xdr:rowOff>137909</xdr:rowOff>
    </xdr:to>
    <xdr:cxnSp macro="">
      <xdr:nvCxnSpPr>
        <xdr:cNvPr id="860" name="直線コネクタ 859"/>
        <xdr:cNvCxnSpPr/>
      </xdr:nvCxnSpPr>
      <xdr:spPr>
        <a:xfrm flipV="1">
          <a:off x="21323300" y="12769697"/>
          <a:ext cx="838200" cy="555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74</xdr:row>
      <xdr:rowOff>139869</xdr:rowOff>
    </xdr:from>
    <xdr:ext cx="534377" cy="259045"/>
    <xdr:sp macro="" textlink="">
      <xdr:nvSpPr>
        <xdr:cNvPr id="861" name="繰出金平均値テキスト"/>
        <xdr:cNvSpPr txBox="1"/>
      </xdr:nvSpPr>
      <xdr:spPr>
        <a:xfrm>
          <a:off x="22212300" y="1282716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48,096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74</xdr:row>
      <xdr:rowOff>161442</xdr:rowOff>
    </xdr:from>
    <xdr:to>
      <xdr:col>116</xdr:col>
      <xdr:colOff>114300</xdr:colOff>
      <xdr:row>75</xdr:row>
      <xdr:rowOff>91592</xdr:rowOff>
    </xdr:to>
    <xdr:sp macro="" textlink="">
      <xdr:nvSpPr>
        <xdr:cNvPr id="862" name="フローチャート: 判断 861"/>
        <xdr:cNvSpPr/>
      </xdr:nvSpPr>
      <xdr:spPr>
        <a:xfrm>
          <a:off x="22110700" y="128487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74</xdr:row>
      <xdr:rowOff>137909</xdr:rowOff>
    </xdr:from>
    <xdr:to>
      <xdr:col>111</xdr:col>
      <xdr:colOff>177800</xdr:colOff>
      <xdr:row>75</xdr:row>
      <xdr:rowOff>27419</xdr:rowOff>
    </xdr:to>
    <xdr:cxnSp macro="">
      <xdr:nvCxnSpPr>
        <xdr:cNvPr id="863" name="直線コネクタ 862"/>
        <xdr:cNvCxnSpPr/>
      </xdr:nvCxnSpPr>
      <xdr:spPr>
        <a:xfrm flipV="1">
          <a:off x="20434300" y="12825209"/>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75</xdr:row>
      <xdr:rowOff>59639</xdr:rowOff>
    </xdr:from>
    <xdr:to>
      <xdr:col>112</xdr:col>
      <xdr:colOff>38100</xdr:colOff>
      <xdr:row>75</xdr:row>
      <xdr:rowOff>161240</xdr:rowOff>
    </xdr:to>
    <xdr:sp macro="" textlink="">
      <xdr:nvSpPr>
        <xdr:cNvPr id="864" name="フローチャート: 判断 863"/>
        <xdr:cNvSpPr/>
      </xdr:nvSpPr>
      <xdr:spPr>
        <a:xfrm>
          <a:off x="21272500" y="12918389"/>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75</xdr:row>
      <xdr:rowOff>152367</xdr:rowOff>
    </xdr:from>
    <xdr:ext cx="534377" cy="259045"/>
    <xdr:sp macro="" textlink="">
      <xdr:nvSpPr>
        <xdr:cNvPr id="865" name="テキスト ボックス 864"/>
        <xdr:cNvSpPr txBox="1"/>
      </xdr:nvSpPr>
      <xdr:spPr>
        <a:xfrm>
          <a:off x="21056111" y="130111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46,268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75</xdr:row>
      <xdr:rowOff>27419</xdr:rowOff>
    </xdr:from>
    <xdr:to>
      <xdr:col>107</xdr:col>
      <xdr:colOff>50800</xdr:colOff>
      <xdr:row>75</xdr:row>
      <xdr:rowOff>68072</xdr:rowOff>
    </xdr:to>
    <xdr:cxnSp macro="">
      <xdr:nvCxnSpPr>
        <xdr:cNvPr id="866" name="直線コネクタ 865"/>
        <xdr:cNvCxnSpPr/>
      </xdr:nvCxnSpPr>
      <xdr:spPr>
        <a:xfrm flipV="1">
          <a:off x="19545300" y="12886169"/>
          <a:ext cx="889000" cy="406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75</xdr:row>
      <xdr:rowOff>86843</xdr:rowOff>
    </xdr:from>
    <xdr:to>
      <xdr:col>107</xdr:col>
      <xdr:colOff>101600</xdr:colOff>
      <xdr:row>76</xdr:row>
      <xdr:rowOff>16993</xdr:rowOff>
    </xdr:to>
    <xdr:sp macro="" textlink="">
      <xdr:nvSpPr>
        <xdr:cNvPr id="867" name="フローチャート: 判断 866"/>
        <xdr:cNvSpPr/>
      </xdr:nvSpPr>
      <xdr:spPr>
        <a:xfrm>
          <a:off x="20383500" y="129455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76</xdr:row>
      <xdr:rowOff>8120</xdr:rowOff>
    </xdr:from>
    <xdr:ext cx="534377" cy="259045"/>
    <xdr:sp macro="" textlink="">
      <xdr:nvSpPr>
        <xdr:cNvPr id="868" name="テキスト ボックス 867"/>
        <xdr:cNvSpPr txBox="1"/>
      </xdr:nvSpPr>
      <xdr:spPr>
        <a:xfrm>
          <a:off x="20167111" y="130383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45,554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74</xdr:row>
      <xdr:rowOff>37744</xdr:rowOff>
    </xdr:from>
    <xdr:to>
      <xdr:col>102</xdr:col>
      <xdr:colOff>114300</xdr:colOff>
      <xdr:row>75</xdr:row>
      <xdr:rowOff>68072</xdr:rowOff>
    </xdr:to>
    <xdr:cxnSp macro="">
      <xdr:nvCxnSpPr>
        <xdr:cNvPr id="869" name="直線コネクタ 868"/>
        <xdr:cNvCxnSpPr/>
      </xdr:nvCxnSpPr>
      <xdr:spPr>
        <a:xfrm>
          <a:off x="18656300" y="12725044"/>
          <a:ext cx="889000" cy="2017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76</xdr:row>
      <xdr:rowOff>25197</xdr:rowOff>
    </xdr:from>
    <xdr:to>
      <xdr:col>102</xdr:col>
      <xdr:colOff>165100</xdr:colOff>
      <xdr:row>76</xdr:row>
      <xdr:rowOff>126797</xdr:rowOff>
    </xdr:to>
    <xdr:sp macro="" textlink="">
      <xdr:nvSpPr>
        <xdr:cNvPr id="870" name="フローチャート: 判断 869"/>
        <xdr:cNvSpPr/>
      </xdr:nvSpPr>
      <xdr:spPr>
        <a:xfrm>
          <a:off x="19494500" y="130553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76</xdr:row>
      <xdr:rowOff>117924</xdr:rowOff>
    </xdr:from>
    <xdr:ext cx="534377" cy="259045"/>
    <xdr:sp macro="" textlink="">
      <xdr:nvSpPr>
        <xdr:cNvPr id="871" name="テキスト ボックス 870"/>
        <xdr:cNvSpPr txBox="1"/>
      </xdr:nvSpPr>
      <xdr:spPr>
        <a:xfrm>
          <a:off x="19278111" y="131481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42,672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74</xdr:row>
      <xdr:rowOff>143764</xdr:rowOff>
    </xdr:from>
    <xdr:to>
      <xdr:col>98</xdr:col>
      <xdr:colOff>38100</xdr:colOff>
      <xdr:row>75</xdr:row>
      <xdr:rowOff>73914</xdr:rowOff>
    </xdr:to>
    <xdr:sp macro="" textlink="">
      <xdr:nvSpPr>
        <xdr:cNvPr id="872" name="フローチャート: 判断 871"/>
        <xdr:cNvSpPr/>
      </xdr:nvSpPr>
      <xdr:spPr>
        <a:xfrm>
          <a:off x="18605500" y="128310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75</xdr:row>
      <xdr:rowOff>65041</xdr:rowOff>
    </xdr:from>
    <xdr:ext cx="534377" cy="259045"/>
    <xdr:sp macro="" textlink="">
      <xdr:nvSpPr>
        <xdr:cNvPr id="873" name="テキスト ボックス 872"/>
        <xdr:cNvSpPr txBox="1"/>
      </xdr:nvSpPr>
      <xdr:spPr>
        <a:xfrm>
          <a:off x="18389111" y="129237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48,560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74" name="テキスト ボックス 873"/>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75" name="テキスト ボックス 874"/>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76" name="テキスト ボックス 875"/>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77" name="テキスト ボックス 876"/>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78" name="テキスト ボックス 877"/>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74</xdr:row>
      <xdr:rowOff>31597</xdr:rowOff>
    </xdr:from>
    <xdr:to>
      <xdr:col>116</xdr:col>
      <xdr:colOff>114300</xdr:colOff>
      <xdr:row>74</xdr:row>
      <xdr:rowOff>133197</xdr:rowOff>
    </xdr:to>
    <xdr:sp macro="" textlink="">
      <xdr:nvSpPr>
        <xdr:cNvPr id="879" name="楕円 878"/>
        <xdr:cNvSpPr/>
      </xdr:nvSpPr>
      <xdr:spPr>
        <a:xfrm>
          <a:off x="22110700" y="127188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73</xdr:row>
      <xdr:rowOff>54474</xdr:rowOff>
    </xdr:from>
    <xdr:ext cx="534377" cy="259045"/>
    <xdr:sp macro="" textlink="">
      <xdr:nvSpPr>
        <xdr:cNvPr id="880" name="繰出金該当値テキスト"/>
        <xdr:cNvSpPr txBox="1"/>
      </xdr:nvSpPr>
      <xdr:spPr>
        <a:xfrm>
          <a:off x="22212300" y="125703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51,504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74</xdr:row>
      <xdr:rowOff>87109</xdr:rowOff>
    </xdr:from>
    <xdr:to>
      <xdr:col>112</xdr:col>
      <xdr:colOff>38100</xdr:colOff>
      <xdr:row>75</xdr:row>
      <xdr:rowOff>17259</xdr:rowOff>
    </xdr:to>
    <xdr:sp macro="" textlink="">
      <xdr:nvSpPr>
        <xdr:cNvPr id="881" name="楕円 880"/>
        <xdr:cNvSpPr/>
      </xdr:nvSpPr>
      <xdr:spPr>
        <a:xfrm>
          <a:off x="21272500" y="127744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73</xdr:row>
      <xdr:rowOff>33786</xdr:rowOff>
    </xdr:from>
    <xdr:ext cx="534377" cy="259045"/>
    <xdr:sp macro="" textlink="">
      <xdr:nvSpPr>
        <xdr:cNvPr id="882" name="テキスト ボックス 881"/>
        <xdr:cNvSpPr txBox="1"/>
      </xdr:nvSpPr>
      <xdr:spPr>
        <a:xfrm>
          <a:off x="21056111" y="125496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50,047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74</xdr:row>
      <xdr:rowOff>148069</xdr:rowOff>
    </xdr:from>
    <xdr:to>
      <xdr:col>107</xdr:col>
      <xdr:colOff>101600</xdr:colOff>
      <xdr:row>75</xdr:row>
      <xdr:rowOff>78219</xdr:rowOff>
    </xdr:to>
    <xdr:sp macro="" textlink="">
      <xdr:nvSpPr>
        <xdr:cNvPr id="883" name="楕円 882"/>
        <xdr:cNvSpPr/>
      </xdr:nvSpPr>
      <xdr:spPr>
        <a:xfrm>
          <a:off x="20383500" y="128353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73</xdr:row>
      <xdr:rowOff>94746</xdr:rowOff>
    </xdr:from>
    <xdr:ext cx="534377" cy="259045"/>
    <xdr:sp macro="" textlink="">
      <xdr:nvSpPr>
        <xdr:cNvPr id="884" name="テキスト ボックス 883"/>
        <xdr:cNvSpPr txBox="1"/>
      </xdr:nvSpPr>
      <xdr:spPr>
        <a:xfrm>
          <a:off x="20167111" y="126105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48,447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75</xdr:row>
      <xdr:rowOff>17272</xdr:rowOff>
    </xdr:from>
    <xdr:to>
      <xdr:col>102</xdr:col>
      <xdr:colOff>165100</xdr:colOff>
      <xdr:row>75</xdr:row>
      <xdr:rowOff>118872</xdr:rowOff>
    </xdr:to>
    <xdr:sp macro="" textlink="">
      <xdr:nvSpPr>
        <xdr:cNvPr id="885" name="楕円 884"/>
        <xdr:cNvSpPr/>
      </xdr:nvSpPr>
      <xdr:spPr>
        <a:xfrm>
          <a:off x="19494500" y="128760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73</xdr:row>
      <xdr:rowOff>135399</xdr:rowOff>
    </xdr:from>
    <xdr:ext cx="534377" cy="259045"/>
    <xdr:sp macro="" textlink="">
      <xdr:nvSpPr>
        <xdr:cNvPr id="886" name="テキスト ボックス 885"/>
        <xdr:cNvSpPr txBox="1"/>
      </xdr:nvSpPr>
      <xdr:spPr>
        <a:xfrm>
          <a:off x="19278111" y="126512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47,380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73</xdr:row>
      <xdr:rowOff>158394</xdr:rowOff>
    </xdr:from>
    <xdr:to>
      <xdr:col>98</xdr:col>
      <xdr:colOff>38100</xdr:colOff>
      <xdr:row>74</xdr:row>
      <xdr:rowOff>88544</xdr:rowOff>
    </xdr:to>
    <xdr:sp macro="" textlink="">
      <xdr:nvSpPr>
        <xdr:cNvPr id="887" name="楕円 886"/>
        <xdr:cNvSpPr/>
      </xdr:nvSpPr>
      <xdr:spPr>
        <a:xfrm>
          <a:off x="18605500" y="12674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72</xdr:row>
      <xdr:rowOff>105071</xdr:rowOff>
    </xdr:from>
    <xdr:ext cx="534377" cy="259045"/>
    <xdr:sp macro="" textlink="">
      <xdr:nvSpPr>
        <xdr:cNvPr id="888" name="テキスト ボックス 887"/>
        <xdr:cNvSpPr txBox="1"/>
      </xdr:nvSpPr>
      <xdr:spPr>
        <a:xfrm>
          <a:off x="18389111" y="124494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52,676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89" name="正方形/長方形 888"/>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90" name="正方形/長方形 889"/>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91" name="正方形/長方形 890"/>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92" name="正方形/長方形 891"/>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93" name="正方形/長方形 892"/>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94" name="正方形/長方形 893"/>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95" name="正方形/長方形 894"/>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96" name="正方形/長方形 895"/>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97" name="テキスト ボックス 896"/>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98" name="直線コネクタ 897"/>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99" name="直線コネクタ 898"/>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900" name="テキスト ボックス 899"/>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901" name="直線コネクタ 900"/>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902" name="テキスト ボックス 901"/>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903" name="前年度繰上充用金グラフ枠"/>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904" name="直線コネクタ 903"/>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905" name="前年度繰上充用金最小値テキスト"/>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6" name="直線コネクタ 905"/>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907" name="前年度繰上充用金最大値テキスト"/>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8" name="直線コネクタ 907"/>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909" name="直線コネクタ 908"/>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910" name="前年度繰上充用金平均値テキスト"/>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11" name="フローチャート: 判断 910"/>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12" name="直線コネクタ 911"/>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13" name="フローチャート: 判断 912"/>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14" name="テキスト ボックス 913"/>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15" name="直線コネクタ 914"/>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16" name="フローチャート: 判断 915"/>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17" name="テキスト ボックス 916"/>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18" name="直線コネクタ 917"/>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19" name="フローチャート: 判断 918"/>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20" name="テキスト ボックス 919"/>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21" name="フローチャート: 判断 920"/>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22" name="テキスト ボックス 921"/>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23" name="テキスト ボックス 922"/>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24" name="テキスト ボックス 923"/>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25" name="テキスト ボックス 924"/>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26" name="テキスト ボックス 925"/>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27" name="テキスト ボックス 926"/>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28" name="楕円 927"/>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29" name="前年度繰上充用金該当値テキスト"/>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30" name="楕円 929"/>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31" name="テキスト ボックス 930"/>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32" name="楕円 931"/>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33" name="テキスト ボックス 932"/>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34" name="楕円 933"/>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35" name="テキスト ボックス 934"/>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36" name="楕円 935"/>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37" name="テキスト ボックス 936"/>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38" name="正方形/長方形 937"/>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39" name="正方形/長方形 938"/>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40" name="テキスト ボックス 939"/>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歳出決算総額は、住民一人当たり</a:t>
          </a:r>
          <a:r>
            <a:rPr kumimoji="1" lang="en-US" altLang="ja-JP" sz="1300">
              <a:latin typeface="ＭＳ Ｐゴシック" panose="020B0600070205080204" pitchFamily="50" charset="-128"/>
              <a:ea typeface="ＭＳ Ｐゴシック" panose="020B0600070205080204" pitchFamily="50" charset="-128"/>
            </a:rPr>
            <a:t>653,069</a:t>
          </a:r>
          <a:r>
            <a:rPr kumimoji="1" lang="ja-JP" altLang="en-US" sz="1300">
              <a:latin typeface="ＭＳ Ｐゴシック" panose="020B0600070205080204" pitchFamily="50" charset="-128"/>
              <a:ea typeface="ＭＳ Ｐゴシック" panose="020B0600070205080204" pitchFamily="50" charset="-128"/>
            </a:rPr>
            <a:t>円となっている。主な構成項目である人件費は、住民一人当たり</a:t>
          </a:r>
          <a:r>
            <a:rPr kumimoji="1" lang="en-US" altLang="ja-JP" sz="1300">
              <a:latin typeface="ＭＳ Ｐゴシック" panose="020B0600070205080204" pitchFamily="50" charset="-128"/>
              <a:ea typeface="ＭＳ Ｐゴシック" panose="020B0600070205080204" pitchFamily="50" charset="-128"/>
            </a:rPr>
            <a:t>92,074</a:t>
          </a:r>
          <a:r>
            <a:rPr kumimoji="1" lang="ja-JP" altLang="en-US" sz="1300">
              <a:latin typeface="ＭＳ Ｐゴシック" panose="020B0600070205080204" pitchFamily="50" charset="-128"/>
              <a:ea typeface="ＭＳ Ｐゴシック" panose="020B0600070205080204" pitchFamily="50" charset="-128"/>
            </a:rPr>
            <a:t>円となっており、依然として類似団体平均と比べて高い水準にある。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物件費および扶助費は類似団体平均と比べて高い水準で推移しており、物件費では小中学校机・椅子更新事業費の増、扶助費については、住民税非課税世帯等に対する物価高騰重点支援給付金給付事業費等により増となっ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普通建設事業費は、林業・木材産業構造改革事業費や地区公民館整備事業費の減により住民一人当たり</a:t>
          </a:r>
          <a:r>
            <a:rPr kumimoji="1" lang="en-US" altLang="ja-JP" sz="1300">
              <a:latin typeface="ＭＳ Ｐゴシック" panose="020B0600070205080204" pitchFamily="50" charset="-128"/>
              <a:ea typeface="ＭＳ Ｐゴシック" panose="020B0600070205080204" pitchFamily="50" charset="-128"/>
            </a:rPr>
            <a:t>60,913</a:t>
          </a:r>
          <a:r>
            <a:rPr kumimoji="1" lang="ja-JP" altLang="en-US" sz="1300">
              <a:latin typeface="ＭＳ Ｐゴシック" panose="020B0600070205080204" pitchFamily="50" charset="-128"/>
              <a:ea typeface="ＭＳ Ｐゴシック" panose="020B0600070205080204" pitchFamily="50" charset="-128"/>
            </a:rPr>
            <a:t>円で昨年度より</a:t>
          </a:r>
          <a:r>
            <a:rPr kumimoji="1" lang="en-US" altLang="ja-JP" sz="1300">
              <a:latin typeface="ＭＳ Ｐゴシック" panose="020B0600070205080204" pitchFamily="50" charset="-128"/>
              <a:ea typeface="ＭＳ Ｐゴシック" panose="020B0600070205080204" pitchFamily="50" charset="-128"/>
            </a:rPr>
            <a:t>15,573</a:t>
          </a:r>
          <a:r>
            <a:rPr kumimoji="1" lang="ja-JP" altLang="en-US" sz="1300">
              <a:latin typeface="ＭＳ Ｐゴシック" panose="020B0600070205080204" pitchFamily="50" charset="-128"/>
              <a:ea typeface="ＭＳ Ｐゴシック" panose="020B0600070205080204" pitchFamily="50" charset="-128"/>
            </a:rPr>
            <a:t>円減額となっている。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繰出金については、介護保険特別会計や、後期高齢者医療特別会計の繰出金が増となったこと等により類似団体平均より</a:t>
          </a:r>
          <a:r>
            <a:rPr kumimoji="1" lang="en-US" altLang="ja-JP" sz="1300">
              <a:latin typeface="ＭＳ Ｐゴシック" panose="020B0600070205080204" pitchFamily="50" charset="-128"/>
              <a:ea typeface="ＭＳ Ｐゴシック" panose="020B0600070205080204" pitchFamily="50" charset="-128"/>
            </a:rPr>
            <a:t>3,408</a:t>
          </a:r>
          <a:r>
            <a:rPr kumimoji="1" lang="ja-JP" altLang="en-US" sz="1300">
              <a:latin typeface="ＭＳ Ｐゴシック" panose="020B0600070205080204" pitchFamily="50" charset="-128"/>
              <a:ea typeface="ＭＳ Ｐゴシック" panose="020B0600070205080204" pitchFamily="50" charset="-128"/>
            </a:rPr>
            <a:t>円高い、住民一人当たり</a:t>
          </a:r>
          <a:r>
            <a:rPr kumimoji="1" lang="en-US" altLang="ja-JP" sz="1300">
              <a:latin typeface="ＭＳ Ｐゴシック" panose="020B0600070205080204" pitchFamily="50" charset="-128"/>
              <a:ea typeface="ＭＳ Ｐゴシック" panose="020B0600070205080204" pitchFamily="50" charset="-128"/>
            </a:rPr>
            <a:t>51,504</a:t>
          </a:r>
          <a:r>
            <a:rPr kumimoji="1" lang="ja-JP" altLang="en-US" sz="1300">
              <a:latin typeface="ＭＳ Ｐゴシック" panose="020B0600070205080204" pitchFamily="50" charset="-128"/>
              <a:ea typeface="ＭＳ Ｐゴシック" panose="020B0600070205080204" pitchFamily="50" charset="-128"/>
            </a:rPr>
            <a:t>円となっている。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大分県日田市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61,125
60,542
666.03
40,855,344
39,918,822
749,238
20,905,762
33,084,375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5.5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111777</xdr:rowOff>
    </xdr:from>
    <xdr:ext cx="467179" cy="259045"/>
    <xdr:sp macro="" textlink="">
      <xdr:nvSpPr>
        <xdr:cNvPr id="42" name="テキスト ボックス 41"/>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38</xdr:row>
      <xdr:rowOff>73677</xdr:rowOff>
    </xdr:from>
    <xdr:ext cx="467179" cy="259045"/>
    <xdr:sp macro="" textlink="">
      <xdr:nvSpPr>
        <xdr:cNvPr id="44" name="テキスト ボックス 43"/>
        <xdr:cNvSpPr txBox="1"/>
      </xdr:nvSpPr>
      <xdr:spPr>
        <a:xfrm>
          <a:off x="294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36</xdr:row>
      <xdr:rowOff>35577</xdr:rowOff>
    </xdr:from>
    <xdr:ext cx="467179" cy="259045"/>
    <xdr:sp macro="" textlink="">
      <xdr:nvSpPr>
        <xdr:cNvPr id="46" name="テキスト ボックス 45"/>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33</xdr:row>
      <xdr:rowOff>168927</xdr:rowOff>
    </xdr:from>
    <xdr:ext cx="467179" cy="259045"/>
    <xdr:sp macro="" textlink="">
      <xdr:nvSpPr>
        <xdr:cNvPr id="48" name="テキスト ボックス 47"/>
        <xdr:cNvSpPr txBox="1"/>
      </xdr:nvSpPr>
      <xdr:spPr>
        <a:xfrm>
          <a:off x="294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31</xdr:row>
      <xdr:rowOff>130827</xdr:rowOff>
    </xdr:from>
    <xdr:ext cx="467179" cy="259045"/>
    <xdr:sp macro="" textlink="">
      <xdr:nvSpPr>
        <xdr:cNvPr id="50" name="テキスト ボックス 49"/>
        <xdr:cNvSpPr txBox="1"/>
      </xdr:nvSpPr>
      <xdr:spPr>
        <a:xfrm>
          <a:off x="294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29</xdr:row>
      <xdr:rowOff>92727</xdr:rowOff>
    </xdr:from>
    <xdr:ext cx="467179" cy="259045"/>
    <xdr:sp macro="" textlink="">
      <xdr:nvSpPr>
        <xdr:cNvPr id="52" name="テキスト ボックス 51"/>
        <xdr:cNvSpPr txBox="1"/>
      </xdr:nvSpPr>
      <xdr:spPr>
        <a:xfrm>
          <a:off x="294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27</xdr:row>
      <xdr:rowOff>54627</xdr:rowOff>
    </xdr:from>
    <xdr:ext cx="467179" cy="259045"/>
    <xdr:sp macro="" textlink="">
      <xdr:nvSpPr>
        <xdr:cNvPr id="54" name="テキスト ボックス 53"/>
        <xdr:cNvSpPr txBox="1"/>
      </xdr:nvSpPr>
      <xdr:spPr>
        <a:xfrm>
          <a:off x="294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議会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23114</xdr:rowOff>
    </xdr:from>
    <xdr:to>
      <xdr:col>24</xdr:col>
      <xdr:colOff>62865</xdr:colOff>
      <xdr:row>38</xdr:row>
      <xdr:rowOff>74168</xdr:rowOff>
    </xdr:to>
    <xdr:cxnSp macro="">
      <xdr:nvCxnSpPr>
        <xdr:cNvPr id="56" name="直線コネクタ 55"/>
        <xdr:cNvCxnSpPr/>
      </xdr:nvCxnSpPr>
      <xdr:spPr>
        <a:xfrm flipV="1">
          <a:off x="4633595" y="5338064"/>
          <a:ext cx="1270" cy="125120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77995</xdr:rowOff>
    </xdr:from>
    <xdr:ext cx="469744" cy="259045"/>
    <xdr:sp macro="" textlink="">
      <xdr:nvSpPr>
        <xdr:cNvPr id="57" name="議会費最小値テキスト"/>
        <xdr:cNvSpPr txBox="1"/>
      </xdr:nvSpPr>
      <xdr:spPr>
        <a:xfrm>
          <a:off x="4686300" y="65930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74168</xdr:rowOff>
    </xdr:from>
    <xdr:to>
      <xdr:col>24</xdr:col>
      <xdr:colOff>152400</xdr:colOff>
      <xdr:row>38</xdr:row>
      <xdr:rowOff>74168</xdr:rowOff>
    </xdr:to>
    <xdr:cxnSp macro="">
      <xdr:nvCxnSpPr>
        <xdr:cNvPr id="58" name="直線コネクタ 57"/>
        <xdr:cNvCxnSpPr/>
      </xdr:nvCxnSpPr>
      <xdr:spPr>
        <a:xfrm>
          <a:off x="4546600" y="65892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141241</xdr:rowOff>
    </xdr:from>
    <xdr:ext cx="469744" cy="259045"/>
    <xdr:sp macro="" textlink="">
      <xdr:nvSpPr>
        <xdr:cNvPr id="59" name="議会費最大値テキスト"/>
        <xdr:cNvSpPr txBox="1"/>
      </xdr:nvSpPr>
      <xdr:spPr>
        <a:xfrm>
          <a:off x="4686300" y="51132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5,656</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31</xdr:row>
      <xdr:rowOff>23114</xdr:rowOff>
    </xdr:from>
    <xdr:to>
      <xdr:col>24</xdr:col>
      <xdr:colOff>152400</xdr:colOff>
      <xdr:row>31</xdr:row>
      <xdr:rowOff>23114</xdr:rowOff>
    </xdr:to>
    <xdr:cxnSp macro="">
      <xdr:nvCxnSpPr>
        <xdr:cNvPr id="60" name="直線コネクタ 59"/>
        <xdr:cNvCxnSpPr/>
      </xdr:nvCxnSpPr>
      <xdr:spPr>
        <a:xfrm>
          <a:off x="4546600" y="53380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35</xdr:row>
      <xdr:rowOff>22733</xdr:rowOff>
    </xdr:from>
    <xdr:to>
      <xdr:col>24</xdr:col>
      <xdr:colOff>63500</xdr:colOff>
      <xdr:row>35</xdr:row>
      <xdr:rowOff>26543</xdr:rowOff>
    </xdr:to>
    <xdr:cxnSp macro="">
      <xdr:nvCxnSpPr>
        <xdr:cNvPr id="61" name="直線コネクタ 60"/>
        <xdr:cNvCxnSpPr/>
      </xdr:nvCxnSpPr>
      <xdr:spPr>
        <a:xfrm>
          <a:off x="3797300" y="6023483"/>
          <a:ext cx="8382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95140</xdr:rowOff>
    </xdr:from>
    <xdr:ext cx="469744" cy="259045"/>
    <xdr:sp macro="" textlink="">
      <xdr:nvSpPr>
        <xdr:cNvPr id="62" name="議会費平均値テキスト"/>
        <xdr:cNvSpPr txBox="1"/>
      </xdr:nvSpPr>
      <xdr:spPr>
        <a:xfrm>
          <a:off x="4686300" y="609589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3,477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116713</xdr:rowOff>
    </xdr:from>
    <xdr:to>
      <xdr:col>24</xdr:col>
      <xdr:colOff>114300</xdr:colOff>
      <xdr:row>36</xdr:row>
      <xdr:rowOff>46863</xdr:rowOff>
    </xdr:to>
    <xdr:sp macro="" textlink="">
      <xdr:nvSpPr>
        <xdr:cNvPr id="63" name="フローチャート: 判断 62"/>
        <xdr:cNvSpPr/>
      </xdr:nvSpPr>
      <xdr:spPr>
        <a:xfrm>
          <a:off x="4584700" y="6117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35</xdr:row>
      <xdr:rowOff>22733</xdr:rowOff>
    </xdr:from>
    <xdr:to>
      <xdr:col>19</xdr:col>
      <xdr:colOff>177800</xdr:colOff>
      <xdr:row>35</xdr:row>
      <xdr:rowOff>41402</xdr:rowOff>
    </xdr:to>
    <xdr:cxnSp macro="">
      <xdr:nvCxnSpPr>
        <xdr:cNvPr id="64" name="直線コネクタ 63"/>
        <xdr:cNvCxnSpPr/>
      </xdr:nvCxnSpPr>
      <xdr:spPr>
        <a:xfrm flipV="1">
          <a:off x="2908300" y="6023483"/>
          <a:ext cx="889000" cy="186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148336</xdr:rowOff>
    </xdr:from>
    <xdr:to>
      <xdr:col>20</xdr:col>
      <xdr:colOff>38100</xdr:colOff>
      <xdr:row>36</xdr:row>
      <xdr:rowOff>78486</xdr:rowOff>
    </xdr:to>
    <xdr:sp macro="" textlink="">
      <xdr:nvSpPr>
        <xdr:cNvPr id="65" name="フローチャート: 判断 64"/>
        <xdr:cNvSpPr/>
      </xdr:nvSpPr>
      <xdr:spPr>
        <a:xfrm>
          <a:off x="3746500" y="61490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36</xdr:row>
      <xdr:rowOff>69613</xdr:rowOff>
    </xdr:from>
    <xdr:ext cx="469744" cy="259045"/>
    <xdr:sp macro="" textlink="">
      <xdr:nvSpPr>
        <xdr:cNvPr id="66" name="テキスト ボックス 65"/>
        <xdr:cNvSpPr txBox="1"/>
      </xdr:nvSpPr>
      <xdr:spPr>
        <a:xfrm>
          <a:off x="3562428" y="62418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35</xdr:row>
      <xdr:rowOff>38354</xdr:rowOff>
    </xdr:from>
    <xdr:to>
      <xdr:col>15</xdr:col>
      <xdr:colOff>50800</xdr:colOff>
      <xdr:row>35</xdr:row>
      <xdr:rowOff>41402</xdr:rowOff>
    </xdr:to>
    <xdr:cxnSp macro="">
      <xdr:nvCxnSpPr>
        <xdr:cNvPr id="67" name="直線コネクタ 66"/>
        <xdr:cNvCxnSpPr/>
      </xdr:nvCxnSpPr>
      <xdr:spPr>
        <a:xfrm>
          <a:off x="2019300" y="6039104"/>
          <a:ext cx="889000" cy="30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168148</xdr:rowOff>
    </xdr:from>
    <xdr:to>
      <xdr:col>15</xdr:col>
      <xdr:colOff>101600</xdr:colOff>
      <xdr:row>36</xdr:row>
      <xdr:rowOff>98298</xdr:rowOff>
    </xdr:to>
    <xdr:sp macro="" textlink="">
      <xdr:nvSpPr>
        <xdr:cNvPr id="68" name="フローチャート: 判断 67"/>
        <xdr:cNvSpPr/>
      </xdr:nvSpPr>
      <xdr:spPr>
        <a:xfrm>
          <a:off x="2857500" y="61688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36</xdr:row>
      <xdr:rowOff>89425</xdr:rowOff>
    </xdr:from>
    <xdr:ext cx="469744" cy="259045"/>
    <xdr:sp macro="" textlink="">
      <xdr:nvSpPr>
        <xdr:cNvPr id="69" name="テキスト ボックス 68"/>
        <xdr:cNvSpPr txBox="1"/>
      </xdr:nvSpPr>
      <xdr:spPr>
        <a:xfrm>
          <a:off x="2673428" y="62616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35</xdr:row>
      <xdr:rowOff>15113</xdr:rowOff>
    </xdr:from>
    <xdr:to>
      <xdr:col>10</xdr:col>
      <xdr:colOff>114300</xdr:colOff>
      <xdr:row>35</xdr:row>
      <xdr:rowOff>38354</xdr:rowOff>
    </xdr:to>
    <xdr:cxnSp macro="">
      <xdr:nvCxnSpPr>
        <xdr:cNvPr id="70" name="直線コネクタ 69"/>
        <xdr:cNvCxnSpPr/>
      </xdr:nvCxnSpPr>
      <xdr:spPr>
        <a:xfrm>
          <a:off x="1130300" y="6015863"/>
          <a:ext cx="889000" cy="232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151765</xdr:rowOff>
    </xdr:from>
    <xdr:to>
      <xdr:col>10</xdr:col>
      <xdr:colOff>165100</xdr:colOff>
      <xdr:row>36</xdr:row>
      <xdr:rowOff>81915</xdr:rowOff>
    </xdr:to>
    <xdr:sp macro="" textlink="">
      <xdr:nvSpPr>
        <xdr:cNvPr id="71" name="フローチャート: 判断 70"/>
        <xdr:cNvSpPr/>
      </xdr:nvSpPr>
      <xdr:spPr>
        <a:xfrm>
          <a:off x="1968500" y="61525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36</xdr:row>
      <xdr:rowOff>73042</xdr:rowOff>
    </xdr:from>
    <xdr:ext cx="469744" cy="259045"/>
    <xdr:sp macro="" textlink="">
      <xdr:nvSpPr>
        <xdr:cNvPr id="72" name="テキスト ボックス 71"/>
        <xdr:cNvSpPr txBox="1"/>
      </xdr:nvSpPr>
      <xdr:spPr>
        <a:xfrm>
          <a:off x="1784428" y="62452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112522</xdr:rowOff>
    </xdr:from>
    <xdr:to>
      <xdr:col>6</xdr:col>
      <xdr:colOff>38100</xdr:colOff>
      <xdr:row>36</xdr:row>
      <xdr:rowOff>42672</xdr:rowOff>
    </xdr:to>
    <xdr:sp macro="" textlink="">
      <xdr:nvSpPr>
        <xdr:cNvPr id="73" name="フローチャート: 判断 72"/>
        <xdr:cNvSpPr/>
      </xdr:nvSpPr>
      <xdr:spPr>
        <a:xfrm>
          <a:off x="1079500" y="6113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36</xdr:row>
      <xdr:rowOff>33799</xdr:rowOff>
    </xdr:from>
    <xdr:ext cx="469744" cy="259045"/>
    <xdr:sp macro="" textlink="">
      <xdr:nvSpPr>
        <xdr:cNvPr id="74" name="テキスト ボックス 73"/>
        <xdr:cNvSpPr txBox="1"/>
      </xdr:nvSpPr>
      <xdr:spPr>
        <a:xfrm>
          <a:off x="895428" y="62059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147193</xdr:rowOff>
    </xdr:from>
    <xdr:to>
      <xdr:col>24</xdr:col>
      <xdr:colOff>114300</xdr:colOff>
      <xdr:row>35</xdr:row>
      <xdr:rowOff>77343</xdr:rowOff>
    </xdr:to>
    <xdr:sp macro="" textlink="">
      <xdr:nvSpPr>
        <xdr:cNvPr id="80" name="楕円 79"/>
        <xdr:cNvSpPr/>
      </xdr:nvSpPr>
      <xdr:spPr>
        <a:xfrm>
          <a:off x="4584700" y="59764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33</xdr:row>
      <xdr:rowOff>170070</xdr:rowOff>
    </xdr:from>
    <xdr:ext cx="469744" cy="259045"/>
    <xdr:sp macro="" textlink="">
      <xdr:nvSpPr>
        <xdr:cNvPr id="81" name="議会費該当値テキスト"/>
        <xdr:cNvSpPr txBox="1"/>
      </xdr:nvSpPr>
      <xdr:spPr>
        <a:xfrm>
          <a:off x="4686300" y="58279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3,847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34</xdr:row>
      <xdr:rowOff>143383</xdr:rowOff>
    </xdr:from>
    <xdr:to>
      <xdr:col>20</xdr:col>
      <xdr:colOff>38100</xdr:colOff>
      <xdr:row>35</xdr:row>
      <xdr:rowOff>73533</xdr:rowOff>
    </xdr:to>
    <xdr:sp macro="" textlink="">
      <xdr:nvSpPr>
        <xdr:cNvPr id="82" name="楕円 81"/>
        <xdr:cNvSpPr/>
      </xdr:nvSpPr>
      <xdr:spPr>
        <a:xfrm>
          <a:off x="3746500" y="59726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33</xdr:row>
      <xdr:rowOff>90060</xdr:rowOff>
    </xdr:from>
    <xdr:ext cx="469744" cy="259045"/>
    <xdr:sp macro="" textlink="">
      <xdr:nvSpPr>
        <xdr:cNvPr id="83" name="テキスト ボックス 82"/>
        <xdr:cNvSpPr txBox="1"/>
      </xdr:nvSpPr>
      <xdr:spPr>
        <a:xfrm>
          <a:off x="3562428" y="57479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34</xdr:row>
      <xdr:rowOff>162052</xdr:rowOff>
    </xdr:from>
    <xdr:to>
      <xdr:col>15</xdr:col>
      <xdr:colOff>101600</xdr:colOff>
      <xdr:row>35</xdr:row>
      <xdr:rowOff>92202</xdr:rowOff>
    </xdr:to>
    <xdr:sp macro="" textlink="">
      <xdr:nvSpPr>
        <xdr:cNvPr id="84" name="楕円 83"/>
        <xdr:cNvSpPr/>
      </xdr:nvSpPr>
      <xdr:spPr>
        <a:xfrm>
          <a:off x="2857500" y="59913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33</xdr:row>
      <xdr:rowOff>108729</xdr:rowOff>
    </xdr:from>
    <xdr:ext cx="469744" cy="259045"/>
    <xdr:sp macro="" textlink="">
      <xdr:nvSpPr>
        <xdr:cNvPr id="85" name="テキスト ボックス 84"/>
        <xdr:cNvSpPr txBox="1"/>
      </xdr:nvSpPr>
      <xdr:spPr>
        <a:xfrm>
          <a:off x="2673428" y="57665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34</xdr:row>
      <xdr:rowOff>159004</xdr:rowOff>
    </xdr:from>
    <xdr:to>
      <xdr:col>10</xdr:col>
      <xdr:colOff>165100</xdr:colOff>
      <xdr:row>35</xdr:row>
      <xdr:rowOff>89154</xdr:rowOff>
    </xdr:to>
    <xdr:sp macro="" textlink="">
      <xdr:nvSpPr>
        <xdr:cNvPr id="86" name="楕円 85"/>
        <xdr:cNvSpPr/>
      </xdr:nvSpPr>
      <xdr:spPr>
        <a:xfrm>
          <a:off x="1968500" y="59883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33</xdr:row>
      <xdr:rowOff>105681</xdr:rowOff>
    </xdr:from>
    <xdr:ext cx="469744" cy="259045"/>
    <xdr:sp macro="" textlink="">
      <xdr:nvSpPr>
        <xdr:cNvPr id="87" name="テキスト ボックス 86"/>
        <xdr:cNvSpPr txBox="1"/>
      </xdr:nvSpPr>
      <xdr:spPr>
        <a:xfrm>
          <a:off x="1784428" y="57635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34</xdr:row>
      <xdr:rowOff>135763</xdr:rowOff>
    </xdr:from>
    <xdr:to>
      <xdr:col>6</xdr:col>
      <xdr:colOff>38100</xdr:colOff>
      <xdr:row>35</xdr:row>
      <xdr:rowOff>65913</xdr:rowOff>
    </xdr:to>
    <xdr:sp macro="" textlink="">
      <xdr:nvSpPr>
        <xdr:cNvPr id="88" name="楕円 87"/>
        <xdr:cNvSpPr/>
      </xdr:nvSpPr>
      <xdr:spPr>
        <a:xfrm>
          <a:off x="1079500" y="59650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33</xdr:row>
      <xdr:rowOff>82440</xdr:rowOff>
    </xdr:from>
    <xdr:ext cx="469744" cy="259045"/>
    <xdr:sp macro="" textlink="">
      <xdr:nvSpPr>
        <xdr:cNvPr id="89" name="テキスト ボックス 88"/>
        <xdr:cNvSpPr txBox="1"/>
      </xdr:nvSpPr>
      <xdr:spPr>
        <a:xfrm>
          <a:off x="895428" y="57402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65,263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74,347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58</xdr:row>
      <xdr:rowOff>139700</xdr:rowOff>
    </xdr:from>
    <xdr:to>
      <xdr:col>28</xdr:col>
      <xdr:colOff>114300</xdr:colOff>
      <xdr:row>58</xdr:row>
      <xdr:rowOff>139700</xdr:rowOff>
    </xdr:to>
    <xdr:cxnSp macro="">
      <xdr:nvCxnSpPr>
        <xdr:cNvPr id="100" name="直線コネクタ 99"/>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57</xdr:row>
      <xdr:rowOff>168927</xdr:rowOff>
    </xdr:from>
    <xdr:ext cx="248786" cy="259045"/>
    <xdr:sp macro="" textlink="">
      <xdr:nvSpPr>
        <xdr:cNvPr id="101" name="テキスト ボックス 100"/>
        <xdr:cNvSpPr txBox="1"/>
      </xdr:nvSpPr>
      <xdr:spPr>
        <a:xfrm>
          <a:off x="513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2" name="直線コネクタ 101"/>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55</xdr:row>
      <xdr:rowOff>54627</xdr:rowOff>
    </xdr:from>
    <xdr:ext cx="595419" cy="259045"/>
    <xdr:sp macro="" textlink="">
      <xdr:nvSpPr>
        <xdr:cNvPr id="103" name="テキスト ボックス 102"/>
        <xdr:cNvSpPr txBox="1"/>
      </xdr:nvSpPr>
      <xdr:spPr>
        <a:xfrm>
          <a:off x="166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4" name="直線コネクタ 103"/>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52</xdr:row>
      <xdr:rowOff>111777</xdr:rowOff>
    </xdr:from>
    <xdr:ext cx="595419" cy="259045"/>
    <xdr:sp macro="" textlink="">
      <xdr:nvSpPr>
        <xdr:cNvPr id="105" name="テキスト ボックス 104"/>
        <xdr:cNvSpPr txBox="1"/>
      </xdr:nvSpPr>
      <xdr:spPr>
        <a:xfrm>
          <a:off x="166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6" name="直線コネクタ 105"/>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168927</xdr:rowOff>
    </xdr:from>
    <xdr:ext cx="595419" cy="259045"/>
    <xdr:sp macro="" textlink="">
      <xdr:nvSpPr>
        <xdr:cNvPr id="107" name="テキスト ボックス 106"/>
        <xdr:cNvSpPr txBox="1"/>
      </xdr:nvSpPr>
      <xdr:spPr>
        <a:xfrm>
          <a:off x="166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8" name="直線コネクタ 107"/>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09" name="テキスト ボックス 108"/>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0" name="総務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143833</xdr:rowOff>
    </xdr:from>
    <xdr:to>
      <xdr:col>24</xdr:col>
      <xdr:colOff>62865</xdr:colOff>
      <xdr:row>57</xdr:row>
      <xdr:rowOff>168128</xdr:rowOff>
    </xdr:to>
    <xdr:cxnSp macro="">
      <xdr:nvCxnSpPr>
        <xdr:cNvPr id="111" name="直線コネクタ 110"/>
        <xdr:cNvCxnSpPr/>
      </xdr:nvCxnSpPr>
      <xdr:spPr>
        <a:xfrm flipV="1">
          <a:off x="4633595" y="8887783"/>
          <a:ext cx="1270" cy="105299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505</xdr:rowOff>
    </xdr:from>
    <xdr:ext cx="534377" cy="259045"/>
    <xdr:sp macro="" textlink="">
      <xdr:nvSpPr>
        <xdr:cNvPr id="112" name="総務費最小値テキスト"/>
        <xdr:cNvSpPr txBox="1"/>
      </xdr:nvSpPr>
      <xdr:spPr>
        <a:xfrm>
          <a:off x="4686300" y="99446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31,282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57</xdr:row>
      <xdr:rowOff>168128</xdr:rowOff>
    </xdr:from>
    <xdr:to>
      <xdr:col>24</xdr:col>
      <xdr:colOff>152400</xdr:colOff>
      <xdr:row>57</xdr:row>
      <xdr:rowOff>168128</xdr:rowOff>
    </xdr:to>
    <xdr:cxnSp macro="">
      <xdr:nvCxnSpPr>
        <xdr:cNvPr id="113" name="直線コネクタ 112"/>
        <xdr:cNvCxnSpPr/>
      </xdr:nvCxnSpPr>
      <xdr:spPr>
        <a:xfrm>
          <a:off x="4546600" y="99407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50</xdr:row>
      <xdr:rowOff>90510</xdr:rowOff>
    </xdr:from>
    <xdr:ext cx="599010" cy="259045"/>
    <xdr:sp macro="" textlink="">
      <xdr:nvSpPr>
        <xdr:cNvPr id="114" name="総務費最大値テキスト"/>
        <xdr:cNvSpPr txBox="1"/>
      </xdr:nvSpPr>
      <xdr:spPr>
        <a:xfrm>
          <a:off x="4686300" y="86630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261,596</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51</xdr:row>
      <xdr:rowOff>143833</xdr:rowOff>
    </xdr:from>
    <xdr:to>
      <xdr:col>24</xdr:col>
      <xdr:colOff>152400</xdr:colOff>
      <xdr:row>51</xdr:row>
      <xdr:rowOff>143833</xdr:rowOff>
    </xdr:to>
    <xdr:cxnSp macro="">
      <xdr:nvCxnSpPr>
        <xdr:cNvPr id="115" name="直線コネクタ 114"/>
        <xdr:cNvCxnSpPr/>
      </xdr:nvCxnSpPr>
      <xdr:spPr>
        <a:xfrm>
          <a:off x="4546600" y="88877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56</xdr:row>
      <xdr:rowOff>153494</xdr:rowOff>
    </xdr:from>
    <xdr:to>
      <xdr:col>24</xdr:col>
      <xdr:colOff>63500</xdr:colOff>
      <xdr:row>56</xdr:row>
      <xdr:rowOff>167228</xdr:rowOff>
    </xdr:to>
    <xdr:cxnSp macro="">
      <xdr:nvCxnSpPr>
        <xdr:cNvPr id="116" name="直線コネクタ 115"/>
        <xdr:cNvCxnSpPr/>
      </xdr:nvCxnSpPr>
      <xdr:spPr>
        <a:xfrm>
          <a:off x="3797300" y="9754694"/>
          <a:ext cx="838200" cy="137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54</xdr:row>
      <xdr:rowOff>162796</xdr:rowOff>
    </xdr:from>
    <xdr:ext cx="599010" cy="259045"/>
    <xdr:sp macro="" textlink="">
      <xdr:nvSpPr>
        <xdr:cNvPr id="117" name="総務費平均値テキスト"/>
        <xdr:cNvSpPr txBox="1"/>
      </xdr:nvSpPr>
      <xdr:spPr>
        <a:xfrm>
          <a:off x="4686300" y="942109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101,341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55</xdr:row>
      <xdr:rowOff>139919</xdr:rowOff>
    </xdr:from>
    <xdr:to>
      <xdr:col>24</xdr:col>
      <xdr:colOff>114300</xdr:colOff>
      <xdr:row>56</xdr:row>
      <xdr:rowOff>70069</xdr:rowOff>
    </xdr:to>
    <xdr:sp macro="" textlink="">
      <xdr:nvSpPr>
        <xdr:cNvPr id="118" name="フローチャート: 判断 117"/>
        <xdr:cNvSpPr/>
      </xdr:nvSpPr>
      <xdr:spPr>
        <a:xfrm>
          <a:off x="4584700" y="95696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56</xdr:row>
      <xdr:rowOff>117965</xdr:rowOff>
    </xdr:from>
    <xdr:to>
      <xdr:col>19</xdr:col>
      <xdr:colOff>177800</xdr:colOff>
      <xdr:row>56</xdr:row>
      <xdr:rowOff>153494</xdr:rowOff>
    </xdr:to>
    <xdr:cxnSp macro="">
      <xdr:nvCxnSpPr>
        <xdr:cNvPr id="119" name="直線コネクタ 118"/>
        <xdr:cNvCxnSpPr/>
      </xdr:nvCxnSpPr>
      <xdr:spPr>
        <a:xfrm>
          <a:off x="2908300" y="9719165"/>
          <a:ext cx="889000" cy="355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56</xdr:row>
      <xdr:rowOff>6622</xdr:rowOff>
    </xdr:from>
    <xdr:to>
      <xdr:col>20</xdr:col>
      <xdr:colOff>38100</xdr:colOff>
      <xdr:row>56</xdr:row>
      <xdr:rowOff>108222</xdr:rowOff>
    </xdr:to>
    <xdr:sp macro="" textlink="">
      <xdr:nvSpPr>
        <xdr:cNvPr id="120" name="フローチャート: 判断 119"/>
        <xdr:cNvSpPr/>
      </xdr:nvSpPr>
      <xdr:spPr>
        <a:xfrm>
          <a:off x="3746500" y="96078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54</xdr:row>
      <xdr:rowOff>124749</xdr:rowOff>
    </xdr:from>
    <xdr:ext cx="534377" cy="259045"/>
    <xdr:sp macro="" textlink="">
      <xdr:nvSpPr>
        <xdr:cNvPr id="121" name="テキスト ボックス 120"/>
        <xdr:cNvSpPr txBox="1"/>
      </xdr:nvSpPr>
      <xdr:spPr>
        <a:xfrm>
          <a:off x="3530111" y="93830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92,996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53</xdr:row>
      <xdr:rowOff>157252</xdr:rowOff>
    </xdr:from>
    <xdr:to>
      <xdr:col>15</xdr:col>
      <xdr:colOff>50800</xdr:colOff>
      <xdr:row>56</xdr:row>
      <xdr:rowOff>117965</xdr:rowOff>
    </xdr:to>
    <xdr:cxnSp macro="">
      <xdr:nvCxnSpPr>
        <xdr:cNvPr id="122" name="直線コネクタ 121"/>
        <xdr:cNvCxnSpPr/>
      </xdr:nvCxnSpPr>
      <xdr:spPr>
        <a:xfrm>
          <a:off x="2019300" y="9244102"/>
          <a:ext cx="889000" cy="4750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56</xdr:row>
      <xdr:rowOff>2210</xdr:rowOff>
    </xdr:from>
    <xdr:to>
      <xdr:col>15</xdr:col>
      <xdr:colOff>101600</xdr:colOff>
      <xdr:row>56</xdr:row>
      <xdr:rowOff>103810</xdr:rowOff>
    </xdr:to>
    <xdr:sp macro="" textlink="">
      <xdr:nvSpPr>
        <xdr:cNvPr id="123" name="フローチャート: 判断 122"/>
        <xdr:cNvSpPr/>
      </xdr:nvSpPr>
      <xdr:spPr>
        <a:xfrm>
          <a:off x="2857500" y="9603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54</xdr:row>
      <xdr:rowOff>120337</xdr:rowOff>
    </xdr:from>
    <xdr:ext cx="534377" cy="259045"/>
    <xdr:sp macro="" textlink="">
      <xdr:nvSpPr>
        <xdr:cNvPr id="124" name="テキスト ボックス 123"/>
        <xdr:cNvSpPr txBox="1"/>
      </xdr:nvSpPr>
      <xdr:spPr>
        <a:xfrm>
          <a:off x="2641111" y="93786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93,961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53</xdr:row>
      <xdr:rowOff>157252</xdr:rowOff>
    </xdr:from>
    <xdr:to>
      <xdr:col>10</xdr:col>
      <xdr:colOff>114300</xdr:colOff>
      <xdr:row>56</xdr:row>
      <xdr:rowOff>122185</xdr:rowOff>
    </xdr:to>
    <xdr:cxnSp macro="">
      <xdr:nvCxnSpPr>
        <xdr:cNvPr id="125" name="直線コネクタ 124"/>
        <xdr:cNvCxnSpPr/>
      </xdr:nvCxnSpPr>
      <xdr:spPr>
        <a:xfrm flipV="1">
          <a:off x="1130300" y="9244102"/>
          <a:ext cx="889000" cy="4792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53</xdr:row>
      <xdr:rowOff>147010</xdr:rowOff>
    </xdr:from>
    <xdr:to>
      <xdr:col>10</xdr:col>
      <xdr:colOff>165100</xdr:colOff>
      <xdr:row>54</xdr:row>
      <xdr:rowOff>77160</xdr:rowOff>
    </xdr:to>
    <xdr:sp macro="" textlink="">
      <xdr:nvSpPr>
        <xdr:cNvPr id="126" name="フローチャート: 判断 125"/>
        <xdr:cNvSpPr/>
      </xdr:nvSpPr>
      <xdr:spPr>
        <a:xfrm>
          <a:off x="1968500" y="9233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54</xdr:row>
      <xdr:rowOff>68287</xdr:rowOff>
    </xdr:from>
    <xdr:ext cx="599010" cy="259045"/>
    <xdr:sp macro="" textlink="">
      <xdr:nvSpPr>
        <xdr:cNvPr id="127" name="テキスト ボックス 126"/>
        <xdr:cNvSpPr txBox="1"/>
      </xdr:nvSpPr>
      <xdr:spPr>
        <a:xfrm>
          <a:off x="1719795" y="93265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174,790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115253</xdr:rowOff>
    </xdr:from>
    <xdr:to>
      <xdr:col>6</xdr:col>
      <xdr:colOff>38100</xdr:colOff>
      <xdr:row>57</xdr:row>
      <xdr:rowOff>45403</xdr:rowOff>
    </xdr:to>
    <xdr:sp macro="" textlink="">
      <xdr:nvSpPr>
        <xdr:cNvPr id="128" name="フローチャート: 判断 127"/>
        <xdr:cNvSpPr/>
      </xdr:nvSpPr>
      <xdr:spPr>
        <a:xfrm>
          <a:off x="1079500" y="97164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57</xdr:row>
      <xdr:rowOff>36530</xdr:rowOff>
    </xdr:from>
    <xdr:ext cx="534377" cy="259045"/>
    <xdr:sp macro="" textlink="">
      <xdr:nvSpPr>
        <xdr:cNvPr id="129" name="テキスト ボックス 128"/>
        <xdr:cNvSpPr txBox="1"/>
      </xdr:nvSpPr>
      <xdr:spPr>
        <a:xfrm>
          <a:off x="863111" y="98091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69,236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0" name="テキスト ボックス 129"/>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1" name="テキスト ボックス 130"/>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2" name="テキスト ボックス 131"/>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3" name="テキスト ボックス 132"/>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4" name="テキスト ボックス 133"/>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116428</xdr:rowOff>
    </xdr:from>
    <xdr:to>
      <xdr:col>24</xdr:col>
      <xdr:colOff>114300</xdr:colOff>
      <xdr:row>57</xdr:row>
      <xdr:rowOff>46578</xdr:rowOff>
    </xdr:to>
    <xdr:sp macro="" textlink="">
      <xdr:nvSpPr>
        <xdr:cNvPr id="135" name="楕円 134"/>
        <xdr:cNvSpPr/>
      </xdr:nvSpPr>
      <xdr:spPr>
        <a:xfrm>
          <a:off x="4584700" y="9717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94855</xdr:rowOff>
    </xdr:from>
    <xdr:ext cx="534377" cy="259045"/>
    <xdr:sp macro="" textlink="">
      <xdr:nvSpPr>
        <xdr:cNvPr id="136" name="総務費該当値テキスト"/>
        <xdr:cNvSpPr txBox="1"/>
      </xdr:nvSpPr>
      <xdr:spPr>
        <a:xfrm>
          <a:off x="4686300" y="96960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68,979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56</xdr:row>
      <xdr:rowOff>102694</xdr:rowOff>
    </xdr:from>
    <xdr:to>
      <xdr:col>20</xdr:col>
      <xdr:colOff>38100</xdr:colOff>
      <xdr:row>57</xdr:row>
      <xdr:rowOff>32844</xdr:rowOff>
    </xdr:to>
    <xdr:sp macro="" textlink="">
      <xdr:nvSpPr>
        <xdr:cNvPr id="137" name="楕円 136"/>
        <xdr:cNvSpPr/>
      </xdr:nvSpPr>
      <xdr:spPr>
        <a:xfrm>
          <a:off x="3746500" y="97038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57</xdr:row>
      <xdr:rowOff>23971</xdr:rowOff>
    </xdr:from>
    <xdr:ext cx="534377" cy="259045"/>
    <xdr:sp macro="" textlink="">
      <xdr:nvSpPr>
        <xdr:cNvPr id="138" name="テキスト ボックス 137"/>
        <xdr:cNvSpPr txBox="1"/>
      </xdr:nvSpPr>
      <xdr:spPr>
        <a:xfrm>
          <a:off x="3530111" y="97966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71,983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56</xdr:row>
      <xdr:rowOff>67165</xdr:rowOff>
    </xdr:from>
    <xdr:to>
      <xdr:col>15</xdr:col>
      <xdr:colOff>101600</xdr:colOff>
      <xdr:row>56</xdr:row>
      <xdr:rowOff>168765</xdr:rowOff>
    </xdr:to>
    <xdr:sp macro="" textlink="">
      <xdr:nvSpPr>
        <xdr:cNvPr id="139" name="楕円 138"/>
        <xdr:cNvSpPr/>
      </xdr:nvSpPr>
      <xdr:spPr>
        <a:xfrm>
          <a:off x="2857500" y="96683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56</xdr:row>
      <xdr:rowOff>159892</xdr:rowOff>
    </xdr:from>
    <xdr:ext cx="534377" cy="259045"/>
    <xdr:sp macro="" textlink="">
      <xdr:nvSpPr>
        <xdr:cNvPr id="140" name="テキスト ボックス 139"/>
        <xdr:cNvSpPr txBox="1"/>
      </xdr:nvSpPr>
      <xdr:spPr>
        <a:xfrm>
          <a:off x="2641111" y="97610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79,754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53</xdr:row>
      <xdr:rowOff>106452</xdr:rowOff>
    </xdr:from>
    <xdr:to>
      <xdr:col>10</xdr:col>
      <xdr:colOff>165100</xdr:colOff>
      <xdr:row>54</xdr:row>
      <xdr:rowOff>36602</xdr:rowOff>
    </xdr:to>
    <xdr:sp macro="" textlink="">
      <xdr:nvSpPr>
        <xdr:cNvPr id="141" name="楕円 140"/>
        <xdr:cNvSpPr/>
      </xdr:nvSpPr>
      <xdr:spPr>
        <a:xfrm>
          <a:off x="1968500" y="91933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52</xdr:row>
      <xdr:rowOff>53129</xdr:rowOff>
    </xdr:from>
    <xdr:ext cx="599010" cy="259045"/>
    <xdr:sp macro="" textlink="">
      <xdr:nvSpPr>
        <xdr:cNvPr id="142" name="テキスト ボックス 141"/>
        <xdr:cNvSpPr txBox="1"/>
      </xdr:nvSpPr>
      <xdr:spPr>
        <a:xfrm>
          <a:off x="1719795" y="89685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183,661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71385</xdr:rowOff>
    </xdr:from>
    <xdr:to>
      <xdr:col>6</xdr:col>
      <xdr:colOff>38100</xdr:colOff>
      <xdr:row>57</xdr:row>
      <xdr:rowOff>1535</xdr:rowOff>
    </xdr:to>
    <xdr:sp macro="" textlink="">
      <xdr:nvSpPr>
        <xdr:cNvPr id="143" name="楕円 142"/>
        <xdr:cNvSpPr/>
      </xdr:nvSpPr>
      <xdr:spPr>
        <a:xfrm>
          <a:off x="1079500" y="9672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55</xdr:row>
      <xdr:rowOff>18062</xdr:rowOff>
    </xdr:from>
    <xdr:ext cx="534377" cy="259045"/>
    <xdr:sp macro="" textlink="">
      <xdr:nvSpPr>
        <xdr:cNvPr id="144" name="テキスト ボックス 143"/>
        <xdr:cNvSpPr txBox="1"/>
      </xdr:nvSpPr>
      <xdr:spPr>
        <a:xfrm>
          <a:off x="863111" y="94478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78,831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5" name="正方形/長方形 144"/>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6" name="正方形/長方形 145"/>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7" name="正方形/長方形 146"/>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48" name="正方形/長方形 147"/>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49" name="正方形/長方形 148"/>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207,189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0" name="正方形/長方形 149"/>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1" name="正方形/長方形 150"/>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222,738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2" name="正方形/長方形 151"/>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3" name="テキスト ボックス 152"/>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4" name="直線コネクタ 153"/>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80</xdr:row>
      <xdr:rowOff>111777</xdr:rowOff>
    </xdr:from>
    <xdr:ext cx="595419" cy="259045"/>
    <xdr:sp macro="" textlink="">
      <xdr:nvSpPr>
        <xdr:cNvPr id="155" name="テキスト ボックス 154"/>
        <xdr:cNvSpPr txBox="1"/>
      </xdr:nvSpPr>
      <xdr:spPr>
        <a:xfrm>
          <a:off x="166581" y="1382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98879</xdr:rowOff>
    </xdr:from>
    <xdr:to>
      <xdr:col>28</xdr:col>
      <xdr:colOff>114300</xdr:colOff>
      <xdr:row>79</xdr:row>
      <xdr:rowOff>98879</xdr:rowOff>
    </xdr:to>
    <xdr:cxnSp macro="">
      <xdr:nvCxnSpPr>
        <xdr:cNvPr id="156" name="直線コネクタ 155"/>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128106</xdr:rowOff>
    </xdr:from>
    <xdr:ext cx="595419" cy="259045"/>
    <xdr:sp macro="" textlink="">
      <xdr:nvSpPr>
        <xdr:cNvPr id="157" name="テキスト ボックス 156"/>
        <xdr:cNvSpPr txBox="1"/>
      </xdr:nvSpPr>
      <xdr:spPr>
        <a:xfrm>
          <a:off x="166581" y="13501206"/>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115207</xdr:rowOff>
    </xdr:from>
    <xdr:to>
      <xdr:col>28</xdr:col>
      <xdr:colOff>114300</xdr:colOff>
      <xdr:row>77</xdr:row>
      <xdr:rowOff>115207</xdr:rowOff>
    </xdr:to>
    <xdr:cxnSp macro="">
      <xdr:nvCxnSpPr>
        <xdr:cNvPr id="158" name="直線コネクタ 157"/>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144434</xdr:rowOff>
    </xdr:from>
    <xdr:ext cx="595419" cy="259045"/>
    <xdr:sp macro="" textlink="">
      <xdr:nvSpPr>
        <xdr:cNvPr id="159" name="テキスト ボックス 158"/>
        <xdr:cNvSpPr txBox="1"/>
      </xdr:nvSpPr>
      <xdr:spPr>
        <a:xfrm>
          <a:off x="166581" y="1317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131535</xdr:rowOff>
    </xdr:from>
    <xdr:to>
      <xdr:col>28</xdr:col>
      <xdr:colOff>114300</xdr:colOff>
      <xdr:row>75</xdr:row>
      <xdr:rowOff>131535</xdr:rowOff>
    </xdr:to>
    <xdr:cxnSp macro="">
      <xdr:nvCxnSpPr>
        <xdr:cNvPr id="160" name="直線コネクタ 159"/>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74</xdr:row>
      <xdr:rowOff>160762</xdr:rowOff>
    </xdr:from>
    <xdr:ext cx="595419" cy="259045"/>
    <xdr:sp macro="" textlink="">
      <xdr:nvSpPr>
        <xdr:cNvPr id="161" name="テキスト ボックス 160"/>
        <xdr:cNvSpPr txBox="1"/>
      </xdr:nvSpPr>
      <xdr:spPr>
        <a:xfrm>
          <a:off x="166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147865</xdr:rowOff>
    </xdr:from>
    <xdr:to>
      <xdr:col>28</xdr:col>
      <xdr:colOff>114300</xdr:colOff>
      <xdr:row>73</xdr:row>
      <xdr:rowOff>147865</xdr:rowOff>
    </xdr:to>
    <xdr:cxnSp macro="">
      <xdr:nvCxnSpPr>
        <xdr:cNvPr id="162" name="直線コネクタ 161"/>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5642</xdr:rowOff>
    </xdr:from>
    <xdr:ext cx="595419" cy="259045"/>
    <xdr:sp macro="" textlink="">
      <xdr:nvSpPr>
        <xdr:cNvPr id="163" name="テキスト ボックス 162"/>
        <xdr:cNvSpPr txBox="1"/>
      </xdr:nvSpPr>
      <xdr:spPr>
        <a:xfrm>
          <a:off x="166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71</xdr:row>
      <xdr:rowOff>164193</xdr:rowOff>
    </xdr:from>
    <xdr:to>
      <xdr:col>28</xdr:col>
      <xdr:colOff>114300</xdr:colOff>
      <xdr:row>71</xdr:row>
      <xdr:rowOff>164193</xdr:rowOff>
    </xdr:to>
    <xdr:cxnSp macro="">
      <xdr:nvCxnSpPr>
        <xdr:cNvPr id="164" name="直線コネクタ 163"/>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21970</xdr:rowOff>
    </xdr:from>
    <xdr:ext cx="595419" cy="259045"/>
    <xdr:sp macro="" textlink="">
      <xdr:nvSpPr>
        <xdr:cNvPr id="165" name="テキスト ボックス 164"/>
        <xdr:cNvSpPr txBox="1"/>
      </xdr:nvSpPr>
      <xdr:spPr>
        <a:xfrm>
          <a:off x="166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9072</xdr:rowOff>
    </xdr:from>
    <xdr:to>
      <xdr:col>28</xdr:col>
      <xdr:colOff>114300</xdr:colOff>
      <xdr:row>70</xdr:row>
      <xdr:rowOff>9072</xdr:rowOff>
    </xdr:to>
    <xdr:cxnSp macro="">
      <xdr:nvCxnSpPr>
        <xdr:cNvPr id="166" name="直線コネクタ 165"/>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38299</xdr:rowOff>
    </xdr:from>
    <xdr:ext cx="595419" cy="259045"/>
    <xdr:sp macro="" textlink="">
      <xdr:nvSpPr>
        <xdr:cNvPr id="167" name="テキスト ボックス 166"/>
        <xdr:cNvSpPr txBox="1"/>
      </xdr:nvSpPr>
      <xdr:spPr>
        <a:xfrm>
          <a:off x="166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8" name="直線コネクタ 167"/>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9" name="テキスト ボックス 168"/>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0" name="民生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69</xdr:row>
      <xdr:rowOff>91041</xdr:rowOff>
    </xdr:from>
    <xdr:to>
      <xdr:col>24</xdr:col>
      <xdr:colOff>62865</xdr:colOff>
      <xdr:row>78</xdr:row>
      <xdr:rowOff>142622</xdr:rowOff>
    </xdr:to>
    <xdr:cxnSp macro="">
      <xdr:nvCxnSpPr>
        <xdr:cNvPr id="171" name="直線コネクタ 170"/>
        <xdr:cNvCxnSpPr/>
      </xdr:nvCxnSpPr>
      <xdr:spPr>
        <a:xfrm flipV="1">
          <a:off x="4633595" y="11921091"/>
          <a:ext cx="1270" cy="15946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146449</xdr:rowOff>
    </xdr:from>
    <xdr:ext cx="599010" cy="259045"/>
    <xdr:sp macro="" textlink="">
      <xdr:nvSpPr>
        <xdr:cNvPr id="172" name="民生費最小値テキスト"/>
        <xdr:cNvSpPr txBox="1"/>
      </xdr:nvSpPr>
      <xdr:spPr>
        <a:xfrm>
          <a:off x="4686300" y="135195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167,821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142622</xdr:rowOff>
    </xdr:from>
    <xdr:to>
      <xdr:col>24</xdr:col>
      <xdr:colOff>152400</xdr:colOff>
      <xdr:row>78</xdr:row>
      <xdr:rowOff>142622</xdr:rowOff>
    </xdr:to>
    <xdr:cxnSp macro="">
      <xdr:nvCxnSpPr>
        <xdr:cNvPr id="173" name="直線コネクタ 172"/>
        <xdr:cNvCxnSpPr/>
      </xdr:nvCxnSpPr>
      <xdr:spPr>
        <a:xfrm>
          <a:off x="4546600" y="135157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68</xdr:row>
      <xdr:rowOff>37718</xdr:rowOff>
    </xdr:from>
    <xdr:ext cx="599010" cy="259045"/>
    <xdr:sp macro="" textlink="">
      <xdr:nvSpPr>
        <xdr:cNvPr id="174" name="民生費最大値テキスト"/>
        <xdr:cNvSpPr txBox="1"/>
      </xdr:nvSpPr>
      <xdr:spPr>
        <a:xfrm>
          <a:off x="4686300" y="116963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265,480</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69</xdr:row>
      <xdr:rowOff>91041</xdr:rowOff>
    </xdr:from>
    <xdr:to>
      <xdr:col>24</xdr:col>
      <xdr:colOff>152400</xdr:colOff>
      <xdr:row>69</xdr:row>
      <xdr:rowOff>91041</xdr:rowOff>
    </xdr:to>
    <xdr:cxnSp macro="">
      <xdr:nvCxnSpPr>
        <xdr:cNvPr id="175" name="直線コネクタ 174"/>
        <xdr:cNvCxnSpPr/>
      </xdr:nvCxnSpPr>
      <xdr:spPr>
        <a:xfrm>
          <a:off x="4546600" y="119210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72</xdr:row>
      <xdr:rowOff>111550</xdr:rowOff>
    </xdr:from>
    <xdr:to>
      <xdr:col>24</xdr:col>
      <xdr:colOff>63500</xdr:colOff>
      <xdr:row>74</xdr:row>
      <xdr:rowOff>33124</xdr:rowOff>
    </xdr:to>
    <xdr:cxnSp macro="">
      <xdr:nvCxnSpPr>
        <xdr:cNvPr id="176" name="直線コネクタ 175"/>
        <xdr:cNvCxnSpPr/>
      </xdr:nvCxnSpPr>
      <xdr:spPr>
        <a:xfrm flipV="1">
          <a:off x="3797300" y="12455950"/>
          <a:ext cx="838200" cy="2644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74</xdr:row>
      <xdr:rowOff>165200</xdr:rowOff>
    </xdr:from>
    <xdr:ext cx="599010" cy="259045"/>
    <xdr:sp macro="" textlink="">
      <xdr:nvSpPr>
        <xdr:cNvPr id="177" name="民生費平均値テキスト"/>
        <xdr:cNvSpPr txBox="1"/>
      </xdr:nvSpPr>
      <xdr:spPr>
        <a:xfrm>
          <a:off x="4686300" y="12852500"/>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204,006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15323</xdr:rowOff>
    </xdr:from>
    <xdr:to>
      <xdr:col>24</xdr:col>
      <xdr:colOff>114300</xdr:colOff>
      <xdr:row>75</xdr:row>
      <xdr:rowOff>116923</xdr:rowOff>
    </xdr:to>
    <xdr:sp macro="" textlink="">
      <xdr:nvSpPr>
        <xdr:cNvPr id="178" name="フローチャート: 判断 177"/>
        <xdr:cNvSpPr/>
      </xdr:nvSpPr>
      <xdr:spPr>
        <a:xfrm>
          <a:off x="4584700" y="128740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72</xdr:row>
      <xdr:rowOff>165581</xdr:rowOff>
    </xdr:from>
    <xdr:to>
      <xdr:col>19</xdr:col>
      <xdr:colOff>177800</xdr:colOff>
      <xdr:row>74</xdr:row>
      <xdr:rowOff>33124</xdr:rowOff>
    </xdr:to>
    <xdr:cxnSp macro="">
      <xdr:nvCxnSpPr>
        <xdr:cNvPr id="179" name="直線コネクタ 178"/>
        <xdr:cNvCxnSpPr/>
      </xdr:nvCxnSpPr>
      <xdr:spPr>
        <a:xfrm>
          <a:off x="2908300" y="12509981"/>
          <a:ext cx="889000" cy="2104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56586</xdr:rowOff>
    </xdr:from>
    <xdr:to>
      <xdr:col>20</xdr:col>
      <xdr:colOff>38100</xdr:colOff>
      <xdr:row>76</xdr:row>
      <xdr:rowOff>158186</xdr:rowOff>
    </xdr:to>
    <xdr:sp macro="" textlink="">
      <xdr:nvSpPr>
        <xdr:cNvPr id="180" name="フローチャート: 判断 179"/>
        <xdr:cNvSpPr/>
      </xdr:nvSpPr>
      <xdr:spPr>
        <a:xfrm>
          <a:off x="3746500" y="13086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76</xdr:row>
      <xdr:rowOff>149313</xdr:rowOff>
    </xdr:from>
    <xdr:ext cx="599010" cy="259045"/>
    <xdr:sp macro="" textlink="">
      <xdr:nvSpPr>
        <xdr:cNvPr id="181" name="テキスト ボックス 180"/>
        <xdr:cNvSpPr txBox="1"/>
      </xdr:nvSpPr>
      <xdr:spPr>
        <a:xfrm>
          <a:off x="3497795" y="131795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190,979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72</xdr:row>
      <xdr:rowOff>165581</xdr:rowOff>
    </xdr:from>
    <xdr:to>
      <xdr:col>15</xdr:col>
      <xdr:colOff>50800</xdr:colOff>
      <xdr:row>74</xdr:row>
      <xdr:rowOff>131128</xdr:rowOff>
    </xdr:to>
    <xdr:cxnSp macro="">
      <xdr:nvCxnSpPr>
        <xdr:cNvPr id="182" name="直線コネクタ 181"/>
        <xdr:cNvCxnSpPr/>
      </xdr:nvCxnSpPr>
      <xdr:spPr>
        <a:xfrm flipV="1">
          <a:off x="2019300" y="12509981"/>
          <a:ext cx="889000" cy="308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75</xdr:row>
      <xdr:rowOff>48242</xdr:rowOff>
    </xdr:from>
    <xdr:to>
      <xdr:col>15</xdr:col>
      <xdr:colOff>101600</xdr:colOff>
      <xdr:row>75</xdr:row>
      <xdr:rowOff>149842</xdr:rowOff>
    </xdr:to>
    <xdr:sp macro="" textlink="">
      <xdr:nvSpPr>
        <xdr:cNvPr id="183" name="フローチャート: 判断 182"/>
        <xdr:cNvSpPr/>
      </xdr:nvSpPr>
      <xdr:spPr>
        <a:xfrm>
          <a:off x="2857500" y="129069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75</xdr:row>
      <xdr:rowOff>140969</xdr:rowOff>
    </xdr:from>
    <xdr:ext cx="599010" cy="259045"/>
    <xdr:sp macro="" textlink="">
      <xdr:nvSpPr>
        <xdr:cNvPr id="184" name="テキスト ボックス 183"/>
        <xdr:cNvSpPr txBox="1"/>
      </xdr:nvSpPr>
      <xdr:spPr>
        <a:xfrm>
          <a:off x="2608795" y="129997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201,990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74</xdr:row>
      <xdr:rowOff>131128</xdr:rowOff>
    </xdr:from>
    <xdr:to>
      <xdr:col>10</xdr:col>
      <xdr:colOff>114300</xdr:colOff>
      <xdr:row>76</xdr:row>
      <xdr:rowOff>15047</xdr:rowOff>
    </xdr:to>
    <xdr:cxnSp macro="">
      <xdr:nvCxnSpPr>
        <xdr:cNvPr id="185" name="直線コネクタ 184"/>
        <xdr:cNvCxnSpPr/>
      </xdr:nvCxnSpPr>
      <xdr:spPr>
        <a:xfrm flipV="1">
          <a:off x="1130300" y="12818428"/>
          <a:ext cx="889000" cy="2268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136399</xdr:rowOff>
    </xdr:from>
    <xdr:to>
      <xdr:col>10</xdr:col>
      <xdr:colOff>165100</xdr:colOff>
      <xdr:row>78</xdr:row>
      <xdr:rowOff>66549</xdr:rowOff>
    </xdr:to>
    <xdr:sp macro="" textlink="">
      <xdr:nvSpPr>
        <xdr:cNvPr id="186" name="フローチャート: 判断 185"/>
        <xdr:cNvSpPr/>
      </xdr:nvSpPr>
      <xdr:spPr>
        <a:xfrm>
          <a:off x="1968500" y="133380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78</xdr:row>
      <xdr:rowOff>57676</xdr:rowOff>
    </xdr:from>
    <xdr:ext cx="599010" cy="259045"/>
    <xdr:sp macro="" textlink="">
      <xdr:nvSpPr>
        <xdr:cNvPr id="187" name="テキスト ボックス 186"/>
        <xdr:cNvSpPr txBox="1"/>
      </xdr:nvSpPr>
      <xdr:spPr>
        <a:xfrm>
          <a:off x="1719795" y="134307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175,591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52112</xdr:rowOff>
    </xdr:from>
    <xdr:to>
      <xdr:col>6</xdr:col>
      <xdr:colOff>38100</xdr:colOff>
      <xdr:row>78</xdr:row>
      <xdr:rowOff>153712</xdr:rowOff>
    </xdr:to>
    <xdr:sp macro="" textlink="">
      <xdr:nvSpPr>
        <xdr:cNvPr id="188" name="フローチャート: 判断 187"/>
        <xdr:cNvSpPr/>
      </xdr:nvSpPr>
      <xdr:spPr>
        <a:xfrm>
          <a:off x="1079500" y="134252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78</xdr:row>
      <xdr:rowOff>144839</xdr:rowOff>
    </xdr:from>
    <xdr:ext cx="599010" cy="259045"/>
    <xdr:sp macro="" textlink="">
      <xdr:nvSpPr>
        <xdr:cNvPr id="189" name="テキスト ボックス 188"/>
        <xdr:cNvSpPr txBox="1"/>
      </xdr:nvSpPr>
      <xdr:spPr>
        <a:xfrm>
          <a:off x="830795" y="135179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170,253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0" name="テキスト ボックス 189"/>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1" name="テキスト ボックス 190"/>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2" name="テキスト ボックス 191"/>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3" name="テキスト ボックス 192"/>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4" name="テキスト ボックス 193"/>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72</xdr:row>
      <xdr:rowOff>60750</xdr:rowOff>
    </xdr:from>
    <xdr:to>
      <xdr:col>24</xdr:col>
      <xdr:colOff>114300</xdr:colOff>
      <xdr:row>72</xdr:row>
      <xdr:rowOff>162350</xdr:rowOff>
    </xdr:to>
    <xdr:sp macro="" textlink="">
      <xdr:nvSpPr>
        <xdr:cNvPr id="195" name="楕円 194"/>
        <xdr:cNvSpPr/>
      </xdr:nvSpPr>
      <xdr:spPr>
        <a:xfrm>
          <a:off x="4584700" y="12405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71</xdr:row>
      <xdr:rowOff>83627</xdr:rowOff>
    </xdr:from>
    <xdr:ext cx="599010" cy="259045"/>
    <xdr:sp macro="" textlink="">
      <xdr:nvSpPr>
        <xdr:cNvPr id="196" name="民生費該当値テキスト"/>
        <xdr:cNvSpPr txBox="1"/>
      </xdr:nvSpPr>
      <xdr:spPr>
        <a:xfrm>
          <a:off x="4686300" y="122565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232,724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73</xdr:row>
      <xdr:rowOff>153774</xdr:rowOff>
    </xdr:from>
    <xdr:to>
      <xdr:col>20</xdr:col>
      <xdr:colOff>38100</xdr:colOff>
      <xdr:row>74</xdr:row>
      <xdr:rowOff>83924</xdr:rowOff>
    </xdr:to>
    <xdr:sp macro="" textlink="">
      <xdr:nvSpPr>
        <xdr:cNvPr id="197" name="楕円 196"/>
        <xdr:cNvSpPr/>
      </xdr:nvSpPr>
      <xdr:spPr>
        <a:xfrm>
          <a:off x="3746500" y="126696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72</xdr:row>
      <xdr:rowOff>100451</xdr:rowOff>
    </xdr:from>
    <xdr:ext cx="599010" cy="259045"/>
    <xdr:sp macro="" textlink="">
      <xdr:nvSpPr>
        <xdr:cNvPr id="198" name="テキスト ボックス 197"/>
        <xdr:cNvSpPr txBox="1"/>
      </xdr:nvSpPr>
      <xdr:spPr>
        <a:xfrm>
          <a:off x="3497795" y="124448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216,527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72</xdr:row>
      <xdr:rowOff>114781</xdr:rowOff>
    </xdr:from>
    <xdr:to>
      <xdr:col>15</xdr:col>
      <xdr:colOff>101600</xdr:colOff>
      <xdr:row>73</xdr:row>
      <xdr:rowOff>44931</xdr:rowOff>
    </xdr:to>
    <xdr:sp macro="" textlink="">
      <xdr:nvSpPr>
        <xdr:cNvPr id="199" name="楕円 198"/>
        <xdr:cNvSpPr/>
      </xdr:nvSpPr>
      <xdr:spPr>
        <a:xfrm>
          <a:off x="2857500" y="124591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71</xdr:row>
      <xdr:rowOff>61458</xdr:rowOff>
    </xdr:from>
    <xdr:ext cx="599010" cy="259045"/>
    <xdr:sp macro="" textlink="">
      <xdr:nvSpPr>
        <xdr:cNvPr id="200" name="テキスト ボックス 199"/>
        <xdr:cNvSpPr txBox="1"/>
      </xdr:nvSpPr>
      <xdr:spPr>
        <a:xfrm>
          <a:off x="2608795" y="122344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229,415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74</xdr:row>
      <xdr:rowOff>80328</xdr:rowOff>
    </xdr:from>
    <xdr:to>
      <xdr:col>10</xdr:col>
      <xdr:colOff>165100</xdr:colOff>
      <xdr:row>75</xdr:row>
      <xdr:rowOff>10478</xdr:rowOff>
    </xdr:to>
    <xdr:sp macro="" textlink="">
      <xdr:nvSpPr>
        <xdr:cNvPr id="201" name="楕円 200"/>
        <xdr:cNvSpPr/>
      </xdr:nvSpPr>
      <xdr:spPr>
        <a:xfrm>
          <a:off x="1968500" y="12767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73</xdr:row>
      <xdr:rowOff>27005</xdr:rowOff>
    </xdr:from>
    <xdr:ext cx="599010" cy="259045"/>
    <xdr:sp macro="" textlink="">
      <xdr:nvSpPr>
        <xdr:cNvPr id="202" name="テキスト ボックス 201"/>
        <xdr:cNvSpPr txBox="1"/>
      </xdr:nvSpPr>
      <xdr:spPr>
        <a:xfrm>
          <a:off x="1719795" y="125428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210,525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75</xdr:row>
      <xdr:rowOff>135698</xdr:rowOff>
    </xdr:from>
    <xdr:to>
      <xdr:col>6</xdr:col>
      <xdr:colOff>38100</xdr:colOff>
      <xdr:row>76</xdr:row>
      <xdr:rowOff>65847</xdr:rowOff>
    </xdr:to>
    <xdr:sp macro="" textlink="">
      <xdr:nvSpPr>
        <xdr:cNvPr id="203" name="楕円 202"/>
        <xdr:cNvSpPr/>
      </xdr:nvSpPr>
      <xdr:spPr>
        <a:xfrm>
          <a:off x="1079500" y="12994448"/>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74</xdr:row>
      <xdr:rowOff>82375</xdr:rowOff>
    </xdr:from>
    <xdr:ext cx="599010" cy="259045"/>
    <xdr:sp macro="" textlink="">
      <xdr:nvSpPr>
        <xdr:cNvPr id="204" name="テキスト ボックス 203"/>
        <xdr:cNvSpPr txBox="1"/>
      </xdr:nvSpPr>
      <xdr:spPr>
        <a:xfrm>
          <a:off x="830795" y="127696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196,634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5" name="正方形/長方形 204"/>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6" name="正方形/長方形 205"/>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7" name="正方形/長方形 206"/>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8" name="正方形/長方形 207"/>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9" name="正方形/長方形 208"/>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0" name="正方形/長方形 209"/>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1" name="正方形/長方形 210"/>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47,393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2" name="正方形/長方形 211"/>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3" name="テキスト ボックス 212"/>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4" name="直線コネクタ 213"/>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15" name="テキスト ボックス 214"/>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44450</xdr:rowOff>
    </xdr:from>
    <xdr:to>
      <xdr:col>28</xdr:col>
      <xdr:colOff>114300</xdr:colOff>
      <xdr:row>99</xdr:row>
      <xdr:rowOff>44450</xdr:rowOff>
    </xdr:to>
    <xdr:cxnSp macro="">
      <xdr:nvCxnSpPr>
        <xdr:cNvPr id="216" name="直線コネクタ 215"/>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73677</xdr:rowOff>
    </xdr:from>
    <xdr:ext cx="531299" cy="259045"/>
    <xdr:sp macro="" textlink="">
      <xdr:nvSpPr>
        <xdr:cNvPr id="217" name="テキスト ボックス 216"/>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8" name="直線コネクタ 217"/>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35577</xdr:rowOff>
    </xdr:from>
    <xdr:ext cx="531299" cy="259045"/>
    <xdr:sp macro="" textlink="">
      <xdr:nvSpPr>
        <xdr:cNvPr id="219" name="テキスト ボックス 218"/>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20" name="直線コネクタ 219"/>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93</xdr:row>
      <xdr:rowOff>168927</xdr:rowOff>
    </xdr:from>
    <xdr:ext cx="531299" cy="259045"/>
    <xdr:sp macro="" textlink="">
      <xdr:nvSpPr>
        <xdr:cNvPr id="221" name="テキスト ボックス 220"/>
        <xdr:cNvSpPr txBox="1"/>
      </xdr:nvSpPr>
      <xdr:spPr>
        <a:xfrm>
          <a:off x="230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2" name="直線コネクタ 221"/>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91</xdr:row>
      <xdr:rowOff>130827</xdr:rowOff>
    </xdr:from>
    <xdr:ext cx="531299" cy="259045"/>
    <xdr:sp macro="" textlink="">
      <xdr:nvSpPr>
        <xdr:cNvPr id="223" name="テキスト ボックス 222"/>
        <xdr:cNvSpPr txBox="1"/>
      </xdr:nvSpPr>
      <xdr:spPr>
        <a:xfrm>
          <a:off x="230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4" name="直線コネクタ 223"/>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5" name="テキスト ボックス 224"/>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6" name="直線コネクタ 225"/>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7" name="テキスト ボックス 226"/>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8" name="衛生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99124</xdr:rowOff>
    </xdr:from>
    <xdr:to>
      <xdr:col>24</xdr:col>
      <xdr:colOff>62865</xdr:colOff>
      <xdr:row>98</xdr:row>
      <xdr:rowOff>36182</xdr:rowOff>
    </xdr:to>
    <xdr:cxnSp macro="">
      <xdr:nvCxnSpPr>
        <xdr:cNvPr id="229" name="直線コネクタ 228"/>
        <xdr:cNvCxnSpPr/>
      </xdr:nvCxnSpPr>
      <xdr:spPr>
        <a:xfrm flipV="1">
          <a:off x="4633595" y="15529624"/>
          <a:ext cx="1270" cy="13086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40009</xdr:rowOff>
    </xdr:from>
    <xdr:ext cx="534377" cy="259045"/>
    <xdr:sp macro="" textlink="">
      <xdr:nvSpPr>
        <xdr:cNvPr id="230" name="衛生費最小値テキスト"/>
        <xdr:cNvSpPr txBox="1"/>
      </xdr:nvSpPr>
      <xdr:spPr>
        <a:xfrm>
          <a:off x="4686300" y="168421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29,434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36182</xdr:rowOff>
    </xdr:from>
    <xdr:to>
      <xdr:col>24</xdr:col>
      <xdr:colOff>152400</xdr:colOff>
      <xdr:row>98</xdr:row>
      <xdr:rowOff>36182</xdr:rowOff>
    </xdr:to>
    <xdr:cxnSp macro="">
      <xdr:nvCxnSpPr>
        <xdr:cNvPr id="231" name="直線コネクタ 230"/>
        <xdr:cNvCxnSpPr/>
      </xdr:nvCxnSpPr>
      <xdr:spPr>
        <a:xfrm>
          <a:off x="4546600" y="168382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45801</xdr:rowOff>
    </xdr:from>
    <xdr:ext cx="534377" cy="259045"/>
    <xdr:sp macro="" textlink="">
      <xdr:nvSpPr>
        <xdr:cNvPr id="232" name="衛生費最大値テキスト"/>
        <xdr:cNvSpPr txBox="1"/>
      </xdr:nvSpPr>
      <xdr:spPr>
        <a:xfrm>
          <a:off x="4686300" y="153048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98,130</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90</xdr:row>
      <xdr:rowOff>99124</xdr:rowOff>
    </xdr:from>
    <xdr:to>
      <xdr:col>24</xdr:col>
      <xdr:colOff>152400</xdr:colOff>
      <xdr:row>90</xdr:row>
      <xdr:rowOff>99124</xdr:rowOff>
    </xdr:to>
    <xdr:cxnSp macro="">
      <xdr:nvCxnSpPr>
        <xdr:cNvPr id="233" name="直線コネクタ 232"/>
        <xdr:cNvCxnSpPr/>
      </xdr:nvCxnSpPr>
      <xdr:spPr>
        <a:xfrm>
          <a:off x="4546600" y="155296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94</xdr:row>
      <xdr:rowOff>108649</xdr:rowOff>
    </xdr:from>
    <xdr:to>
      <xdr:col>24</xdr:col>
      <xdr:colOff>63500</xdr:colOff>
      <xdr:row>95</xdr:row>
      <xdr:rowOff>1663</xdr:rowOff>
    </xdr:to>
    <xdr:cxnSp macro="">
      <xdr:nvCxnSpPr>
        <xdr:cNvPr id="234" name="直線コネクタ 233"/>
        <xdr:cNvCxnSpPr/>
      </xdr:nvCxnSpPr>
      <xdr:spPr>
        <a:xfrm>
          <a:off x="3797300" y="16224949"/>
          <a:ext cx="838200" cy="644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48658</xdr:rowOff>
    </xdr:from>
    <xdr:ext cx="534377" cy="259045"/>
    <xdr:sp macro="" textlink="">
      <xdr:nvSpPr>
        <xdr:cNvPr id="235" name="衛生費平均値テキスト"/>
        <xdr:cNvSpPr txBox="1"/>
      </xdr:nvSpPr>
      <xdr:spPr>
        <a:xfrm>
          <a:off x="4686300" y="1633640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51,980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70231</xdr:rowOff>
    </xdr:from>
    <xdr:to>
      <xdr:col>24</xdr:col>
      <xdr:colOff>114300</xdr:colOff>
      <xdr:row>96</xdr:row>
      <xdr:rowOff>381</xdr:rowOff>
    </xdr:to>
    <xdr:sp macro="" textlink="">
      <xdr:nvSpPr>
        <xdr:cNvPr id="236" name="フローチャート: 判断 235"/>
        <xdr:cNvSpPr/>
      </xdr:nvSpPr>
      <xdr:spPr>
        <a:xfrm>
          <a:off x="4584700" y="163579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94</xdr:row>
      <xdr:rowOff>108649</xdr:rowOff>
    </xdr:from>
    <xdr:to>
      <xdr:col>19</xdr:col>
      <xdr:colOff>177800</xdr:colOff>
      <xdr:row>95</xdr:row>
      <xdr:rowOff>71806</xdr:rowOff>
    </xdr:to>
    <xdr:cxnSp macro="">
      <xdr:nvCxnSpPr>
        <xdr:cNvPr id="237" name="直線コネクタ 236"/>
        <xdr:cNvCxnSpPr/>
      </xdr:nvCxnSpPr>
      <xdr:spPr>
        <a:xfrm flipV="1">
          <a:off x="2908300" y="16224949"/>
          <a:ext cx="889000" cy="1346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95</xdr:row>
      <xdr:rowOff>60534</xdr:rowOff>
    </xdr:from>
    <xdr:to>
      <xdr:col>20</xdr:col>
      <xdr:colOff>38100</xdr:colOff>
      <xdr:row>95</xdr:row>
      <xdr:rowOff>162134</xdr:rowOff>
    </xdr:to>
    <xdr:sp macro="" textlink="">
      <xdr:nvSpPr>
        <xdr:cNvPr id="238" name="フローチャート: 判断 237"/>
        <xdr:cNvSpPr/>
      </xdr:nvSpPr>
      <xdr:spPr>
        <a:xfrm>
          <a:off x="3746500" y="16348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95</xdr:row>
      <xdr:rowOff>153261</xdr:rowOff>
    </xdr:from>
    <xdr:ext cx="534377" cy="259045"/>
    <xdr:sp macro="" textlink="">
      <xdr:nvSpPr>
        <xdr:cNvPr id="239" name="テキスト ボックス 238"/>
        <xdr:cNvSpPr txBox="1"/>
      </xdr:nvSpPr>
      <xdr:spPr>
        <a:xfrm>
          <a:off x="3530111" y="164410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52,489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95</xdr:row>
      <xdr:rowOff>71806</xdr:rowOff>
    </xdr:from>
    <xdr:to>
      <xdr:col>15</xdr:col>
      <xdr:colOff>50800</xdr:colOff>
      <xdr:row>95</xdr:row>
      <xdr:rowOff>134919</xdr:rowOff>
    </xdr:to>
    <xdr:cxnSp macro="">
      <xdr:nvCxnSpPr>
        <xdr:cNvPr id="240" name="直線コネクタ 239"/>
        <xdr:cNvCxnSpPr/>
      </xdr:nvCxnSpPr>
      <xdr:spPr>
        <a:xfrm flipV="1">
          <a:off x="2019300" y="16359556"/>
          <a:ext cx="889000" cy="631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95</xdr:row>
      <xdr:rowOff>56038</xdr:rowOff>
    </xdr:from>
    <xdr:to>
      <xdr:col>15</xdr:col>
      <xdr:colOff>101600</xdr:colOff>
      <xdr:row>95</xdr:row>
      <xdr:rowOff>157638</xdr:rowOff>
    </xdr:to>
    <xdr:sp macro="" textlink="">
      <xdr:nvSpPr>
        <xdr:cNvPr id="241" name="フローチャート: 判断 240"/>
        <xdr:cNvSpPr/>
      </xdr:nvSpPr>
      <xdr:spPr>
        <a:xfrm>
          <a:off x="2857500" y="163437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95</xdr:row>
      <xdr:rowOff>148765</xdr:rowOff>
    </xdr:from>
    <xdr:ext cx="534377" cy="259045"/>
    <xdr:sp macro="" textlink="">
      <xdr:nvSpPr>
        <xdr:cNvPr id="242" name="テキスト ボックス 241"/>
        <xdr:cNvSpPr txBox="1"/>
      </xdr:nvSpPr>
      <xdr:spPr>
        <a:xfrm>
          <a:off x="2641111" y="164365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52,725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95</xdr:row>
      <xdr:rowOff>134919</xdr:rowOff>
    </xdr:from>
    <xdr:to>
      <xdr:col>10</xdr:col>
      <xdr:colOff>114300</xdr:colOff>
      <xdr:row>96</xdr:row>
      <xdr:rowOff>121050</xdr:rowOff>
    </xdr:to>
    <xdr:cxnSp macro="">
      <xdr:nvCxnSpPr>
        <xdr:cNvPr id="243" name="直線コネクタ 242"/>
        <xdr:cNvCxnSpPr/>
      </xdr:nvCxnSpPr>
      <xdr:spPr>
        <a:xfrm flipV="1">
          <a:off x="1130300" y="16422669"/>
          <a:ext cx="889000" cy="1575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10471</xdr:rowOff>
    </xdr:from>
    <xdr:to>
      <xdr:col>10</xdr:col>
      <xdr:colOff>165100</xdr:colOff>
      <xdr:row>96</xdr:row>
      <xdr:rowOff>112071</xdr:rowOff>
    </xdr:to>
    <xdr:sp macro="" textlink="">
      <xdr:nvSpPr>
        <xdr:cNvPr id="244" name="フローチャート: 判断 243"/>
        <xdr:cNvSpPr/>
      </xdr:nvSpPr>
      <xdr:spPr>
        <a:xfrm>
          <a:off x="1968500" y="16469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96</xdr:row>
      <xdr:rowOff>103198</xdr:rowOff>
    </xdr:from>
    <xdr:ext cx="534377" cy="259045"/>
    <xdr:sp macro="" textlink="">
      <xdr:nvSpPr>
        <xdr:cNvPr id="245" name="テキスト ボックス 244"/>
        <xdr:cNvSpPr txBox="1"/>
      </xdr:nvSpPr>
      <xdr:spPr>
        <a:xfrm>
          <a:off x="1752111" y="165623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46,117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72803</xdr:rowOff>
    </xdr:from>
    <xdr:to>
      <xdr:col>6</xdr:col>
      <xdr:colOff>38100</xdr:colOff>
      <xdr:row>97</xdr:row>
      <xdr:rowOff>2953</xdr:rowOff>
    </xdr:to>
    <xdr:sp macro="" textlink="">
      <xdr:nvSpPr>
        <xdr:cNvPr id="246" name="フローチャート: 判断 245"/>
        <xdr:cNvSpPr/>
      </xdr:nvSpPr>
      <xdr:spPr>
        <a:xfrm>
          <a:off x="1079500" y="165320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96</xdr:row>
      <xdr:rowOff>165530</xdr:rowOff>
    </xdr:from>
    <xdr:ext cx="534377" cy="259045"/>
    <xdr:sp macro="" textlink="">
      <xdr:nvSpPr>
        <xdr:cNvPr id="247" name="テキスト ボックス 246"/>
        <xdr:cNvSpPr txBox="1"/>
      </xdr:nvSpPr>
      <xdr:spPr>
        <a:xfrm>
          <a:off x="863111" y="166247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42,845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8" name="テキスト ボックス 247"/>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9" name="テキスト ボックス 248"/>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0" name="テキスト ボックス 249"/>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1" name="テキスト ボックス 250"/>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2" name="テキスト ボックス 251"/>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94</xdr:row>
      <xdr:rowOff>122313</xdr:rowOff>
    </xdr:from>
    <xdr:to>
      <xdr:col>24</xdr:col>
      <xdr:colOff>114300</xdr:colOff>
      <xdr:row>95</xdr:row>
      <xdr:rowOff>52463</xdr:rowOff>
    </xdr:to>
    <xdr:sp macro="" textlink="">
      <xdr:nvSpPr>
        <xdr:cNvPr id="253" name="楕円 252"/>
        <xdr:cNvSpPr/>
      </xdr:nvSpPr>
      <xdr:spPr>
        <a:xfrm>
          <a:off x="4584700" y="162386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93</xdr:row>
      <xdr:rowOff>145190</xdr:rowOff>
    </xdr:from>
    <xdr:ext cx="534377" cy="259045"/>
    <xdr:sp macro="" textlink="">
      <xdr:nvSpPr>
        <xdr:cNvPr id="254" name="衛生費該当値テキスト"/>
        <xdr:cNvSpPr txBox="1"/>
      </xdr:nvSpPr>
      <xdr:spPr>
        <a:xfrm>
          <a:off x="4686300" y="160900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58,246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94</xdr:row>
      <xdr:rowOff>57849</xdr:rowOff>
    </xdr:from>
    <xdr:to>
      <xdr:col>20</xdr:col>
      <xdr:colOff>38100</xdr:colOff>
      <xdr:row>94</xdr:row>
      <xdr:rowOff>159449</xdr:rowOff>
    </xdr:to>
    <xdr:sp macro="" textlink="">
      <xdr:nvSpPr>
        <xdr:cNvPr id="255" name="楕円 254"/>
        <xdr:cNvSpPr/>
      </xdr:nvSpPr>
      <xdr:spPr>
        <a:xfrm>
          <a:off x="3746500" y="161741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93</xdr:row>
      <xdr:rowOff>4526</xdr:rowOff>
    </xdr:from>
    <xdr:ext cx="534377" cy="259045"/>
    <xdr:sp macro="" textlink="">
      <xdr:nvSpPr>
        <xdr:cNvPr id="256" name="テキスト ボックス 255"/>
        <xdr:cNvSpPr txBox="1"/>
      </xdr:nvSpPr>
      <xdr:spPr>
        <a:xfrm>
          <a:off x="3530111" y="159493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61,630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95</xdr:row>
      <xdr:rowOff>21006</xdr:rowOff>
    </xdr:from>
    <xdr:to>
      <xdr:col>15</xdr:col>
      <xdr:colOff>101600</xdr:colOff>
      <xdr:row>95</xdr:row>
      <xdr:rowOff>122606</xdr:rowOff>
    </xdr:to>
    <xdr:sp macro="" textlink="">
      <xdr:nvSpPr>
        <xdr:cNvPr id="257" name="楕円 256"/>
        <xdr:cNvSpPr/>
      </xdr:nvSpPr>
      <xdr:spPr>
        <a:xfrm>
          <a:off x="2857500" y="16308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93</xdr:row>
      <xdr:rowOff>139133</xdr:rowOff>
    </xdr:from>
    <xdr:ext cx="534377" cy="259045"/>
    <xdr:sp macro="" textlink="">
      <xdr:nvSpPr>
        <xdr:cNvPr id="258" name="テキスト ボックス 257"/>
        <xdr:cNvSpPr txBox="1"/>
      </xdr:nvSpPr>
      <xdr:spPr>
        <a:xfrm>
          <a:off x="2641111" y="160839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54,564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95</xdr:row>
      <xdr:rowOff>84119</xdr:rowOff>
    </xdr:from>
    <xdr:to>
      <xdr:col>10</xdr:col>
      <xdr:colOff>165100</xdr:colOff>
      <xdr:row>96</xdr:row>
      <xdr:rowOff>14269</xdr:rowOff>
    </xdr:to>
    <xdr:sp macro="" textlink="">
      <xdr:nvSpPr>
        <xdr:cNvPr id="259" name="楕円 258"/>
        <xdr:cNvSpPr/>
      </xdr:nvSpPr>
      <xdr:spPr>
        <a:xfrm>
          <a:off x="1968500" y="163718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94</xdr:row>
      <xdr:rowOff>30796</xdr:rowOff>
    </xdr:from>
    <xdr:ext cx="534377" cy="259045"/>
    <xdr:sp macro="" textlink="">
      <xdr:nvSpPr>
        <xdr:cNvPr id="260" name="テキスト ボックス 259"/>
        <xdr:cNvSpPr txBox="1"/>
      </xdr:nvSpPr>
      <xdr:spPr>
        <a:xfrm>
          <a:off x="1752111" y="161470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51,251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70250</xdr:rowOff>
    </xdr:from>
    <xdr:to>
      <xdr:col>6</xdr:col>
      <xdr:colOff>38100</xdr:colOff>
      <xdr:row>97</xdr:row>
      <xdr:rowOff>400</xdr:rowOff>
    </xdr:to>
    <xdr:sp macro="" textlink="">
      <xdr:nvSpPr>
        <xdr:cNvPr id="261" name="楕円 260"/>
        <xdr:cNvSpPr/>
      </xdr:nvSpPr>
      <xdr:spPr>
        <a:xfrm>
          <a:off x="1079500" y="16529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95</xdr:row>
      <xdr:rowOff>16927</xdr:rowOff>
    </xdr:from>
    <xdr:ext cx="534377" cy="259045"/>
    <xdr:sp macro="" textlink="">
      <xdr:nvSpPr>
        <xdr:cNvPr id="262" name="テキスト ボックス 261"/>
        <xdr:cNvSpPr txBox="1"/>
      </xdr:nvSpPr>
      <xdr:spPr>
        <a:xfrm>
          <a:off x="863111" y="163046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42,979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3" name="正方形/長方形 262"/>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4" name="正方形/長方形 263"/>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5" name="正方形/長方形 264"/>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6" name="正方形/長方形 265"/>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7" name="正方形/長方形 266"/>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8" name="正方形/長方形 267"/>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9" name="正方形/長方形 268"/>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0" name="正方形/長方形 269"/>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1" name="テキスト ボックス 270"/>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2" name="直線コネクタ 271"/>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73" name="直線コネクタ 272"/>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74" name="テキスト ボックス 273"/>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5" name="直線コネクタ 274"/>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35577</xdr:rowOff>
    </xdr:from>
    <xdr:ext cx="467179" cy="259045"/>
    <xdr:sp macro="" textlink="">
      <xdr:nvSpPr>
        <xdr:cNvPr id="276" name="テキスト ボックス 275"/>
        <xdr:cNvSpPr txBox="1"/>
      </xdr:nvSpPr>
      <xdr:spPr>
        <a:xfrm>
          <a:off x="6136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77" name="直線コネクタ 276"/>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33</xdr:row>
      <xdr:rowOff>168927</xdr:rowOff>
    </xdr:from>
    <xdr:ext cx="467179" cy="259045"/>
    <xdr:sp macro="" textlink="">
      <xdr:nvSpPr>
        <xdr:cNvPr id="278" name="テキスト ボックス 277"/>
        <xdr:cNvSpPr txBox="1"/>
      </xdr:nvSpPr>
      <xdr:spPr>
        <a:xfrm>
          <a:off x="6136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79" name="直線コネクタ 278"/>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31</xdr:row>
      <xdr:rowOff>130827</xdr:rowOff>
    </xdr:from>
    <xdr:ext cx="467179" cy="259045"/>
    <xdr:sp macro="" textlink="">
      <xdr:nvSpPr>
        <xdr:cNvPr id="280" name="テキスト ボックス 279"/>
        <xdr:cNvSpPr txBox="1"/>
      </xdr:nvSpPr>
      <xdr:spPr>
        <a:xfrm>
          <a:off x="6136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81" name="直線コネクタ 280"/>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29</xdr:row>
      <xdr:rowOff>92727</xdr:rowOff>
    </xdr:from>
    <xdr:ext cx="467179" cy="259045"/>
    <xdr:sp macro="" textlink="">
      <xdr:nvSpPr>
        <xdr:cNvPr id="282" name="テキスト ボックス 281"/>
        <xdr:cNvSpPr txBox="1"/>
      </xdr:nvSpPr>
      <xdr:spPr>
        <a:xfrm>
          <a:off x="6136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3" name="直線コネクタ 282"/>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27</xdr:row>
      <xdr:rowOff>54627</xdr:rowOff>
    </xdr:from>
    <xdr:ext cx="467179" cy="259045"/>
    <xdr:sp macro="" textlink="">
      <xdr:nvSpPr>
        <xdr:cNvPr id="284" name="テキスト ボックス 283"/>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5" name="労働費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29</xdr:row>
      <xdr:rowOff>166370</xdr:rowOff>
    </xdr:from>
    <xdr:to>
      <xdr:col>54</xdr:col>
      <xdr:colOff>189865</xdr:colOff>
      <xdr:row>39</xdr:row>
      <xdr:rowOff>44450</xdr:rowOff>
    </xdr:to>
    <xdr:cxnSp macro="">
      <xdr:nvCxnSpPr>
        <xdr:cNvPr id="286" name="直線コネクタ 285"/>
        <xdr:cNvCxnSpPr/>
      </xdr:nvCxnSpPr>
      <xdr:spPr>
        <a:xfrm flipV="1">
          <a:off x="10475595" y="5138420"/>
          <a:ext cx="1270" cy="15925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48277</xdr:rowOff>
    </xdr:from>
    <xdr:ext cx="249299" cy="259045"/>
    <xdr:sp macro="" textlink="">
      <xdr:nvSpPr>
        <xdr:cNvPr id="287" name="労働費最小値テキスト"/>
        <xdr:cNvSpPr txBox="1"/>
      </xdr:nvSpPr>
      <xdr:spPr>
        <a:xfrm>
          <a:off x="10528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44450</xdr:rowOff>
    </xdr:from>
    <xdr:to>
      <xdr:col>55</xdr:col>
      <xdr:colOff>88900</xdr:colOff>
      <xdr:row>39</xdr:row>
      <xdr:rowOff>44450</xdr:rowOff>
    </xdr:to>
    <xdr:cxnSp macro="">
      <xdr:nvCxnSpPr>
        <xdr:cNvPr id="288" name="直線コネクタ 287"/>
        <xdr:cNvCxnSpPr/>
      </xdr:nvCxnSpPr>
      <xdr:spPr>
        <a:xfrm>
          <a:off x="10388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28</xdr:row>
      <xdr:rowOff>113047</xdr:rowOff>
    </xdr:from>
    <xdr:ext cx="469744" cy="259045"/>
    <xdr:sp macro="" textlink="">
      <xdr:nvSpPr>
        <xdr:cNvPr id="289" name="労働費最大値テキスト"/>
        <xdr:cNvSpPr txBox="1"/>
      </xdr:nvSpPr>
      <xdr:spPr>
        <a:xfrm>
          <a:off x="10528300" y="49136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4,180</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29</xdr:row>
      <xdr:rowOff>166370</xdr:rowOff>
    </xdr:from>
    <xdr:to>
      <xdr:col>55</xdr:col>
      <xdr:colOff>88900</xdr:colOff>
      <xdr:row>29</xdr:row>
      <xdr:rowOff>166370</xdr:rowOff>
    </xdr:to>
    <xdr:cxnSp macro="">
      <xdr:nvCxnSpPr>
        <xdr:cNvPr id="290" name="直線コネクタ 289"/>
        <xdr:cNvCxnSpPr/>
      </xdr:nvCxnSpPr>
      <xdr:spPr>
        <a:xfrm>
          <a:off x="10388600" y="5138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36</xdr:row>
      <xdr:rowOff>135509</xdr:rowOff>
    </xdr:from>
    <xdr:to>
      <xdr:col>55</xdr:col>
      <xdr:colOff>0</xdr:colOff>
      <xdr:row>36</xdr:row>
      <xdr:rowOff>142367</xdr:rowOff>
    </xdr:to>
    <xdr:cxnSp macro="">
      <xdr:nvCxnSpPr>
        <xdr:cNvPr id="291" name="直線コネクタ 290"/>
        <xdr:cNvCxnSpPr/>
      </xdr:nvCxnSpPr>
      <xdr:spPr>
        <a:xfrm flipV="1">
          <a:off x="9639300" y="6307709"/>
          <a:ext cx="838200" cy="6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25798</xdr:rowOff>
    </xdr:from>
    <xdr:ext cx="378565" cy="259045"/>
    <xdr:sp macro="" textlink="">
      <xdr:nvSpPr>
        <xdr:cNvPr id="292" name="労働費平均値テキスト"/>
        <xdr:cNvSpPr txBox="1"/>
      </xdr:nvSpPr>
      <xdr:spPr>
        <a:xfrm>
          <a:off x="10528300" y="6369448"/>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47371</xdr:rowOff>
    </xdr:from>
    <xdr:to>
      <xdr:col>55</xdr:col>
      <xdr:colOff>50800</xdr:colOff>
      <xdr:row>37</xdr:row>
      <xdr:rowOff>148971</xdr:rowOff>
    </xdr:to>
    <xdr:sp macro="" textlink="">
      <xdr:nvSpPr>
        <xdr:cNvPr id="293" name="フローチャート: 判断 292"/>
        <xdr:cNvSpPr/>
      </xdr:nvSpPr>
      <xdr:spPr>
        <a:xfrm>
          <a:off x="10426700" y="63910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36</xdr:row>
      <xdr:rowOff>140462</xdr:rowOff>
    </xdr:from>
    <xdr:to>
      <xdr:col>50</xdr:col>
      <xdr:colOff>114300</xdr:colOff>
      <xdr:row>36</xdr:row>
      <xdr:rowOff>142367</xdr:rowOff>
    </xdr:to>
    <xdr:cxnSp macro="">
      <xdr:nvCxnSpPr>
        <xdr:cNvPr id="294" name="直線コネクタ 293"/>
        <xdr:cNvCxnSpPr/>
      </xdr:nvCxnSpPr>
      <xdr:spPr>
        <a:xfrm>
          <a:off x="8750300" y="6312662"/>
          <a:ext cx="8890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36</xdr:row>
      <xdr:rowOff>115570</xdr:rowOff>
    </xdr:from>
    <xdr:to>
      <xdr:col>50</xdr:col>
      <xdr:colOff>165100</xdr:colOff>
      <xdr:row>37</xdr:row>
      <xdr:rowOff>45720</xdr:rowOff>
    </xdr:to>
    <xdr:sp macro="" textlink="">
      <xdr:nvSpPr>
        <xdr:cNvPr id="295" name="フローチャート: 判断 294"/>
        <xdr:cNvSpPr/>
      </xdr:nvSpPr>
      <xdr:spPr>
        <a:xfrm>
          <a:off x="9588500" y="6287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37</xdr:row>
      <xdr:rowOff>36847</xdr:rowOff>
    </xdr:from>
    <xdr:ext cx="469744" cy="259045"/>
    <xdr:sp macro="" textlink="">
      <xdr:nvSpPr>
        <xdr:cNvPr id="296" name="テキスト ボックス 295"/>
        <xdr:cNvSpPr txBox="1"/>
      </xdr:nvSpPr>
      <xdr:spPr>
        <a:xfrm>
          <a:off x="9404428" y="63804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34</xdr:row>
      <xdr:rowOff>36068</xdr:rowOff>
    </xdr:from>
    <xdr:to>
      <xdr:col>45</xdr:col>
      <xdr:colOff>177800</xdr:colOff>
      <xdr:row>36</xdr:row>
      <xdr:rowOff>140462</xdr:rowOff>
    </xdr:to>
    <xdr:cxnSp macro="">
      <xdr:nvCxnSpPr>
        <xdr:cNvPr id="297" name="直線コネクタ 296"/>
        <xdr:cNvCxnSpPr/>
      </xdr:nvCxnSpPr>
      <xdr:spPr>
        <a:xfrm>
          <a:off x="7861300" y="5865368"/>
          <a:ext cx="889000" cy="4472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103378</xdr:rowOff>
    </xdr:from>
    <xdr:to>
      <xdr:col>46</xdr:col>
      <xdr:colOff>38100</xdr:colOff>
      <xdr:row>38</xdr:row>
      <xdr:rowOff>33528</xdr:rowOff>
    </xdr:to>
    <xdr:sp macro="" textlink="">
      <xdr:nvSpPr>
        <xdr:cNvPr id="298" name="フローチャート: 判断 297"/>
        <xdr:cNvSpPr/>
      </xdr:nvSpPr>
      <xdr:spPr>
        <a:xfrm>
          <a:off x="8699500" y="6447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38</xdr:row>
      <xdr:rowOff>24655</xdr:rowOff>
    </xdr:from>
    <xdr:ext cx="378565" cy="259045"/>
    <xdr:sp macro="" textlink="">
      <xdr:nvSpPr>
        <xdr:cNvPr id="299" name="テキスト ボックス 298"/>
        <xdr:cNvSpPr txBox="1"/>
      </xdr:nvSpPr>
      <xdr:spPr>
        <a:xfrm>
          <a:off x="8561017" y="653975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34</xdr:row>
      <xdr:rowOff>36068</xdr:rowOff>
    </xdr:from>
    <xdr:to>
      <xdr:col>41</xdr:col>
      <xdr:colOff>50800</xdr:colOff>
      <xdr:row>35</xdr:row>
      <xdr:rowOff>78740</xdr:rowOff>
    </xdr:to>
    <xdr:cxnSp macro="">
      <xdr:nvCxnSpPr>
        <xdr:cNvPr id="300" name="直線コネクタ 299"/>
        <xdr:cNvCxnSpPr/>
      </xdr:nvCxnSpPr>
      <xdr:spPr>
        <a:xfrm flipV="1">
          <a:off x="6972300" y="5865368"/>
          <a:ext cx="889000" cy="2141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36</xdr:row>
      <xdr:rowOff>159385</xdr:rowOff>
    </xdr:from>
    <xdr:to>
      <xdr:col>41</xdr:col>
      <xdr:colOff>101600</xdr:colOff>
      <xdr:row>37</xdr:row>
      <xdr:rowOff>89535</xdr:rowOff>
    </xdr:to>
    <xdr:sp macro="" textlink="">
      <xdr:nvSpPr>
        <xdr:cNvPr id="301" name="フローチャート: 判断 300"/>
        <xdr:cNvSpPr/>
      </xdr:nvSpPr>
      <xdr:spPr>
        <a:xfrm>
          <a:off x="7810500" y="6331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37</xdr:row>
      <xdr:rowOff>80662</xdr:rowOff>
    </xdr:from>
    <xdr:ext cx="378565" cy="259045"/>
    <xdr:sp macro="" textlink="">
      <xdr:nvSpPr>
        <xdr:cNvPr id="302" name="テキスト ボックス 301"/>
        <xdr:cNvSpPr txBox="1"/>
      </xdr:nvSpPr>
      <xdr:spPr>
        <a:xfrm>
          <a:off x="7672017" y="642431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66421</xdr:rowOff>
    </xdr:from>
    <xdr:to>
      <xdr:col>36</xdr:col>
      <xdr:colOff>165100</xdr:colOff>
      <xdr:row>37</xdr:row>
      <xdr:rowOff>168021</xdr:rowOff>
    </xdr:to>
    <xdr:sp macro="" textlink="">
      <xdr:nvSpPr>
        <xdr:cNvPr id="303" name="フローチャート: 判断 302"/>
        <xdr:cNvSpPr/>
      </xdr:nvSpPr>
      <xdr:spPr>
        <a:xfrm>
          <a:off x="6921500" y="64100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37</xdr:row>
      <xdr:rowOff>159148</xdr:rowOff>
    </xdr:from>
    <xdr:ext cx="378565" cy="259045"/>
    <xdr:sp macro="" textlink="">
      <xdr:nvSpPr>
        <xdr:cNvPr id="304" name="テキスト ボックス 303"/>
        <xdr:cNvSpPr txBox="1"/>
      </xdr:nvSpPr>
      <xdr:spPr>
        <a:xfrm>
          <a:off x="6783017" y="650279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5" name="テキスト ボックス 304"/>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6" name="テキスト ボックス 305"/>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7" name="テキスト ボックス 306"/>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8" name="テキスト ボックス 307"/>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9" name="テキスト ボックス 308"/>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84709</xdr:rowOff>
    </xdr:from>
    <xdr:to>
      <xdr:col>55</xdr:col>
      <xdr:colOff>50800</xdr:colOff>
      <xdr:row>37</xdr:row>
      <xdr:rowOff>14859</xdr:rowOff>
    </xdr:to>
    <xdr:sp macro="" textlink="">
      <xdr:nvSpPr>
        <xdr:cNvPr id="310" name="楕円 309"/>
        <xdr:cNvSpPr/>
      </xdr:nvSpPr>
      <xdr:spPr>
        <a:xfrm>
          <a:off x="10426700" y="62569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35</xdr:row>
      <xdr:rowOff>107586</xdr:rowOff>
    </xdr:from>
    <xdr:ext cx="469744" cy="259045"/>
    <xdr:sp macro="" textlink="">
      <xdr:nvSpPr>
        <xdr:cNvPr id="311" name="労働費該当値テキスト"/>
        <xdr:cNvSpPr txBox="1"/>
      </xdr:nvSpPr>
      <xdr:spPr>
        <a:xfrm>
          <a:off x="10528300" y="61083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36</xdr:row>
      <xdr:rowOff>91567</xdr:rowOff>
    </xdr:from>
    <xdr:to>
      <xdr:col>50</xdr:col>
      <xdr:colOff>165100</xdr:colOff>
      <xdr:row>37</xdr:row>
      <xdr:rowOff>21717</xdr:rowOff>
    </xdr:to>
    <xdr:sp macro="" textlink="">
      <xdr:nvSpPr>
        <xdr:cNvPr id="312" name="楕円 311"/>
        <xdr:cNvSpPr/>
      </xdr:nvSpPr>
      <xdr:spPr>
        <a:xfrm>
          <a:off x="9588500" y="62637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35</xdr:row>
      <xdr:rowOff>38244</xdr:rowOff>
    </xdr:from>
    <xdr:ext cx="469744" cy="259045"/>
    <xdr:sp macro="" textlink="">
      <xdr:nvSpPr>
        <xdr:cNvPr id="313" name="テキスト ボックス 312"/>
        <xdr:cNvSpPr txBox="1"/>
      </xdr:nvSpPr>
      <xdr:spPr>
        <a:xfrm>
          <a:off x="9404428" y="60389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36</xdr:row>
      <xdr:rowOff>89662</xdr:rowOff>
    </xdr:from>
    <xdr:to>
      <xdr:col>46</xdr:col>
      <xdr:colOff>38100</xdr:colOff>
      <xdr:row>37</xdr:row>
      <xdr:rowOff>19812</xdr:rowOff>
    </xdr:to>
    <xdr:sp macro="" textlink="">
      <xdr:nvSpPr>
        <xdr:cNvPr id="314" name="楕円 313"/>
        <xdr:cNvSpPr/>
      </xdr:nvSpPr>
      <xdr:spPr>
        <a:xfrm>
          <a:off x="8699500" y="62618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35</xdr:row>
      <xdr:rowOff>36339</xdr:rowOff>
    </xdr:from>
    <xdr:ext cx="469744" cy="259045"/>
    <xdr:sp macro="" textlink="">
      <xdr:nvSpPr>
        <xdr:cNvPr id="315" name="テキスト ボックス 314"/>
        <xdr:cNvSpPr txBox="1"/>
      </xdr:nvSpPr>
      <xdr:spPr>
        <a:xfrm>
          <a:off x="8515428" y="60370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33</xdr:row>
      <xdr:rowOff>156718</xdr:rowOff>
    </xdr:from>
    <xdr:to>
      <xdr:col>41</xdr:col>
      <xdr:colOff>101600</xdr:colOff>
      <xdr:row>34</xdr:row>
      <xdr:rowOff>86868</xdr:rowOff>
    </xdr:to>
    <xdr:sp macro="" textlink="">
      <xdr:nvSpPr>
        <xdr:cNvPr id="316" name="楕円 315"/>
        <xdr:cNvSpPr/>
      </xdr:nvSpPr>
      <xdr:spPr>
        <a:xfrm>
          <a:off x="7810500" y="58145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32</xdr:row>
      <xdr:rowOff>103395</xdr:rowOff>
    </xdr:from>
    <xdr:ext cx="469744" cy="259045"/>
    <xdr:sp macro="" textlink="">
      <xdr:nvSpPr>
        <xdr:cNvPr id="317" name="テキスト ボックス 316"/>
        <xdr:cNvSpPr txBox="1"/>
      </xdr:nvSpPr>
      <xdr:spPr>
        <a:xfrm>
          <a:off x="7626428" y="55897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35</xdr:row>
      <xdr:rowOff>27940</xdr:rowOff>
    </xdr:from>
    <xdr:to>
      <xdr:col>36</xdr:col>
      <xdr:colOff>165100</xdr:colOff>
      <xdr:row>35</xdr:row>
      <xdr:rowOff>129540</xdr:rowOff>
    </xdr:to>
    <xdr:sp macro="" textlink="">
      <xdr:nvSpPr>
        <xdr:cNvPr id="318" name="楕円 317"/>
        <xdr:cNvSpPr/>
      </xdr:nvSpPr>
      <xdr:spPr>
        <a:xfrm>
          <a:off x="6921500" y="6028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33</xdr:row>
      <xdr:rowOff>146067</xdr:rowOff>
    </xdr:from>
    <xdr:ext cx="469744" cy="259045"/>
    <xdr:sp macro="" textlink="">
      <xdr:nvSpPr>
        <xdr:cNvPr id="319" name="テキスト ボックス 318"/>
        <xdr:cNvSpPr txBox="1"/>
      </xdr:nvSpPr>
      <xdr:spPr>
        <a:xfrm>
          <a:off x="6737428" y="58039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0" name="正方形/長方形 319"/>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1" name="正方形/長方形 320"/>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2" name="正方形/長方形 321"/>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3" name="正方形/長方形 322"/>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4" name="正方形/長方形 323"/>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10,909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5" name="正方形/長方形 324"/>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6" name="正方形/長方形 325"/>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22,848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7" name="正方形/長方形 326"/>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8" name="テキスト ボックス 327"/>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9" name="直線コネクタ 328"/>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30" name="直線コネクタ 329"/>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31" name="テキスト ボックス 330"/>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2" name="直線コネクタ 331"/>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33" name="テキスト ボックス 332"/>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4" name="直線コネクタ 333"/>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168927</xdr:rowOff>
    </xdr:from>
    <xdr:ext cx="531299" cy="259045"/>
    <xdr:sp macro="" textlink="">
      <xdr:nvSpPr>
        <xdr:cNvPr id="335" name="テキスト ボックス 334"/>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6" name="直線コネクタ 335"/>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51</xdr:row>
      <xdr:rowOff>130827</xdr:rowOff>
    </xdr:from>
    <xdr:ext cx="531299" cy="259045"/>
    <xdr:sp macro="" textlink="">
      <xdr:nvSpPr>
        <xdr:cNvPr id="337" name="テキスト ボックス 336"/>
        <xdr:cNvSpPr txBox="1"/>
      </xdr:nvSpPr>
      <xdr:spPr>
        <a:xfrm>
          <a:off x="6072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8" name="直線コネクタ 337"/>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49</xdr:row>
      <xdr:rowOff>92727</xdr:rowOff>
    </xdr:from>
    <xdr:ext cx="531299" cy="259045"/>
    <xdr:sp macro="" textlink="">
      <xdr:nvSpPr>
        <xdr:cNvPr id="339" name="テキスト ボックス 338"/>
        <xdr:cNvSpPr txBox="1"/>
      </xdr:nvSpPr>
      <xdr:spPr>
        <a:xfrm>
          <a:off x="6072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0" name="直線コネクタ 339"/>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1" name="テキスト ボックス 340"/>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2" name="農林水産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126784</xdr:rowOff>
    </xdr:from>
    <xdr:to>
      <xdr:col>54</xdr:col>
      <xdr:colOff>189865</xdr:colOff>
      <xdr:row>58</xdr:row>
      <xdr:rowOff>77901</xdr:rowOff>
    </xdr:to>
    <xdr:cxnSp macro="">
      <xdr:nvCxnSpPr>
        <xdr:cNvPr id="343" name="直線コネクタ 342"/>
        <xdr:cNvCxnSpPr/>
      </xdr:nvCxnSpPr>
      <xdr:spPr>
        <a:xfrm flipV="1">
          <a:off x="10475595" y="8699284"/>
          <a:ext cx="1270" cy="132271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81728</xdr:rowOff>
    </xdr:from>
    <xdr:ext cx="469744" cy="259045"/>
    <xdr:sp macro="" textlink="">
      <xdr:nvSpPr>
        <xdr:cNvPr id="344" name="農林水産業費最小値テキスト"/>
        <xdr:cNvSpPr txBox="1"/>
      </xdr:nvSpPr>
      <xdr:spPr>
        <a:xfrm>
          <a:off x="10528300" y="100258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7,244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77901</xdr:rowOff>
    </xdr:from>
    <xdr:to>
      <xdr:col>55</xdr:col>
      <xdr:colOff>88900</xdr:colOff>
      <xdr:row>58</xdr:row>
      <xdr:rowOff>77901</xdr:rowOff>
    </xdr:to>
    <xdr:cxnSp macro="">
      <xdr:nvCxnSpPr>
        <xdr:cNvPr id="345" name="直線コネクタ 344"/>
        <xdr:cNvCxnSpPr/>
      </xdr:nvCxnSpPr>
      <xdr:spPr>
        <a:xfrm>
          <a:off x="10388600" y="100220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73461</xdr:rowOff>
    </xdr:from>
    <xdr:ext cx="534377" cy="259045"/>
    <xdr:sp macro="" textlink="">
      <xdr:nvSpPr>
        <xdr:cNvPr id="346" name="農林水産業費最大値テキスト"/>
        <xdr:cNvSpPr txBox="1"/>
      </xdr:nvSpPr>
      <xdr:spPr>
        <a:xfrm>
          <a:off x="10528300" y="84745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76,678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50</xdr:row>
      <xdr:rowOff>126784</xdr:rowOff>
    </xdr:from>
    <xdr:to>
      <xdr:col>55</xdr:col>
      <xdr:colOff>88900</xdr:colOff>
      <xdr:row>50</xdr:row>
      <xdr:rowOff>126784</xdr:rowOff>
    </xdr:to>
    <xdr:cxnSp macro="">
      <xdr:nvCxnSpPr>
        <xdr:cNvPr id="347" name="直線コネクタ 346"/>
        <xdr:cNvCxnSpPr/>
      </xdr:nvCxnSpPr>
      <xdr:spPr>
        <a:xfrm>
          <a:off x="10388600" y="86992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55</xdr:row>
      <xdr:rowOff>119602</xdr:rowOff>
    </xdr:from>
    <xdr:to>
      <xdr:col>55</xdr:col>
      <xdr:colOff>0</xdr:colOff>
      <xdr:row>56</xdr:row>
      <xdr:rowOff>64</xdr:rowOff>
    </xdr:to>
    <xdr:cxnSp macro="">
      <xdr:nvCxnSpPr>
        <xdr:cNvPr id="348" name="直線コネクタ 347"/>
        <xdr:cNvCxnSpPr/>
      </xdr:nvCxnSpPr>
      <xdr:spPr>
        <a:xfrm>
          <a:off x="9639300" y="9549352"/>
          <a:ext cx="838200" cy="519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54</xdr:row>
      <xdr:rowOff>141190</xdr:rowOff>
    </xdr:from>
    <xdr:ext cx="534377" cy="259045"/>
    <xdr:sp macro="" textlink="">
      <xdr:nvSpPr>
        <xdr:cNvPr id="349" name="農林水産業費平均値テキスト"/>
        <xdr:cNvSpPr txBox="1"/>
      </xdr:nvSpPr>
      <xdr:spPr>
        <a:xfrm>
          <a:off x="10528300" y="939949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29,456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55</xdr:row>
      <xdr:rowOff>118313</xdr:rowOff>
    </xdr:from>
    <xdr:to>
      <xdr:col>55</xdr:col>
      <xdr:colOff>50800</xdr:colOff>
      <xdr:row>56</xdr:row>
      <xdr:rowOff>48463</xdr:rowOff>
    </xdr:to>
    <xdr:sp macro="" textlink="">
      <xdr:nvSpPr>
        <xdr:cNvPr id="350" name="フローチャート: 判断 349"/>
        <xdr:cNvSpPr/>
      </xdr:nvSpPr>
      <xdr:spPr>
        <a:xfrm>
          <a:off x="10426700" y="95480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55</xdr:row>
      <xdr:rowOff>119602</xdr:rowOff>
    </xdr:from>
    <xdr:to>
      <xdr:col>50</xdr:col>
      <xdr:colOff>114300</xdr:colOff>
      <xdr:row>56</xdr:row>
      <xdr:rowOff>24676</xdr:rowOff>
    </xdr:to>
    <xdr:cxnSp macro="">
      <xdr:nvCxnSpPr>
        <xdr:cNvPr id="351" name="直線コネクタ 350"/>
        <xdr:cNvCxnSpPr/>
      </xdr:nvCxnSpPr>
      <xdr:spPr>
        <a:xfrm flipV="1">
          <a:off x="8750300" y="9549352"/>
          <a:ext cx="889000" cy="765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55</xdr:row>
      <xdr:rowOff>128943</xdr:rowOff>
    </xdr:from>
    <xdr:to>
      <xdr:col>50</xdr:col>
      <xdr:colOff>165100</xdr:colOff>
      <xdr:row>56</xdr:row>
      <xdr:rowOff>59093</xdr:rowOff>
    </xdr:to>
    <xdr:sp macro="" textlink="">
      <xdr:nvSpPr>
        <xdr:cNvPr id="352" name="フローチャート: 判断 351"/>
        <xdr:cNvSpPr/>
      </xdr:nvSpPr>
      <xdr:spPr>
        <a:xfrm>
          <a:off x="9588500" y="95586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56</xdr:row>
      <xdr:rowOff>50220</xdr:rowOff>
    </xdr:from>
    <xdr:ext cx="534377" cy="259045"/>
    <xdr:sp macro="" textlink="">
      <xdr:nvSpPr>
        <xdr:cNvPr id="353" name="テキスト ボックス 352"/>
        <xdr:cNvSpPr txBox="1"/>
      </xdr:nvSpPr>
      <xdr:spPr>
        <a:xfrm>
          <a:off x="9372111" y="96514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28,898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56</xdr:row>
      <xdr:rowOff>19971</xdr:rowOff>
    </xdr:from>
    <xdr:to>
      <xdr:col>45</xdr:col>
      <xdr:colOff>177800</xdr:colOff>
      <xdr:row>56</xdr:row>
      <xdr:rowOff>24676</xdr:rowOff>
    </xdr:to>
    <xdr:cxnSp macro="">
      <xdr:nvCxnSpPr>
        <xdr:cNvPr id="354" name="直線コネクタ 353"/>
        <xdr:cNvCxnSpPr/>
      </xdr:nvCxnSpPr>
      <xdr:spPr>
        <a:xfrm>
          <a:off x="7861300" y="9621171"/>
          <a:ext cx="889000" cy="47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55</xdr:row>
      <xdr:rowOff>158794</xdr:rowOff>
    </xdr:from>
    <xdr:to>
      <xdr:col>46</xdr:col>
      <xdr:colOff>38100</xdr:colOff>
      <xdr:row>56</xdr:row>
      <xdr:rowOff>88944</xdr:rowOff>
    </xdr:to>
    <xdr:sp macro="" textlink="">
      <xdr:nvSpPr>
        <xdr:cNvPr id="355" name="フローチャート: 判断 354"/>
        <xdr:cNvSpPr/>
      </xdr:nvSpPr>
      <xdr:spPr>
        <a:xfrm>
          <a:off x="8699500" y="9588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56</xdr:row>
      <xdr:rowOff>80071</xdr:rowOff>
    </xdr:from>
    <xdr:ext cx="534377" cy="259045"/>
    <xdr:sp macro="" textlink="">
      <xdr:nvSpPr>
        <xdr:cNvPr id="356" name="テキスト ボックス 355"/>
        <xdr:cNvSpPr txBox="1"/>
      </xdr:nvSpPr>
      <xdr:spPr>
        <a:xfrm>
          <a:off x="8483111" y="96812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27,331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56</xdr:row>
      <xdr:rowOff>19971</xdr:rowOff>
    </xdr:from>
    <xdr:to>
      <xdr:col>41</xdr:col>
      <xdr:colOff>50800</xdr:colOff>
      <xdr:row>56</xdr:row>
      <xdr:rowOff>49384</xdr:rowOff>
    </xdr:to>
    <xdr:cxnSp macro="">
      <xdr:nvCxnSpPr>
        <xdr:cNvPr id="357" name="直線コネクタ 356"/>
        <xdr:cNvCxnSpPr/>
      </xdr:nvCxnSpPr>
      <xdr:spPr>
        <a:xfrm flipV="1">
          <a:off x="6972300" y="9621171"/>
          <a:ext cx="889000" cy="294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46057</xdr:rowOff>
    </xdr:from>
    <xdr:to>
      <xdr:col>41</xdr:col>
      <xdr:colOff>101600</xdr:colOff>
      <xdr:row>56</xdr:row>
      <xdr:rowOff>147657</xdr:rowOff>
    </xdr:to>
    <xdr:sp macro="" textlink="">
      <xdr:nvSpPr>
        <xdr:cNvPr id="358" name="フローチャート: 判断 357"/>
        <xdr:cNvSpPr/>
      </xdr:nvSpPr>
      <xdr:spPr>
        <a:xfrm>
          <a:off x="7810500" y="9647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56</xdr:row>
      <xdr:rowOff>138784</xdr:rowOff>
    </xdr:from>
    <xdr:ext cx="534377" cy="259045"/>
    <xdr:sp macro="" textlink="">
      <xdr:nvSpPr>
        <xdr:cNvPr id="359" name="テキスト ボックス 358"/>
        <xdr:cNvSpPr txBox="1"/>
      </xdr:nvSpPr>
      <xdr:spPr>
        <a:xfrm>
          <a:off x="7594111" y="97399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24,249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63735</xdr:rowOff>
    </xdr:from>
    <xdr:to>
      <xdr:col>36</xdr:col>
      <xdr:colOff>165100</xdr:colOff>
      <xdr:row>56</xdr:row>
      <xdr:rowOff>165335</xdr:rowOff>
    </xdr:to>
    <xdr:sp macro="" textlink="">
      <xdr:nvSpPr>
        <xdr:cNvPr id="360" name="フローチャート: 判断 359"/>
        <xdr:cNvSpPr/>
      </xdr:nvSpPr>
      <xdr:spPr>
        <a:xfrm>
          <a:off x="6921500" y="96649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56</xdr:row>
      <xdr:rowOff>156462</xdr:rowOff>
    </xdr:from>
    <xdr:ext cx="534377" cy="259045"/>
    <xdr:sp macro="" textlink="">
      <xdr:nvSpPr>
        <xdr:cNvPr id="361" name="テキスト ボックス 360"/>
        <xdr:cNvSpPr txBox="1"/>
      </xdr:nvSpPr>
      <xdr:spPr>
        <a:xfrm>
          <a:off x="6705111" y="97576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23,321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2" name="テキスト ボックス 361"/>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3" name="テキスト ボックス 362"/>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4" name="テキスト ボックス 363"/>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5" name="テキスト ボックス 364"/>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6" name="テキスト ボックス 365"/>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55</xdr:row>
      <xdr:rowOff>120714</xdr:rowOff>
    </xdr:from>
    <xdr:to>
      <xdr:col>55</xdr:col>
      <xdr:colOff>50800</xdr:colOff>
      <xdr:row>56</xdr:row>
      <xdr:rowOff>50864</xdr:rowOff>
    </xdr:to>
    <xdr:sp macro="" textlink="">
      <xdr:nvSpPr>
        <xdr:cNvPr id="367" name="楕円 366"/>
        <xdr:cNvSpPr/>
      </xdr:nvSpPr>
      <xdr:spPr>
        <a:xfrm>
          <a:off x="10426700" y="95504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55</xdr:row>
      <xdr:rowOff>99141</xdr:rowOff>
    </xdr:from>
    <xdr:ext cx="534377" cy="259045"/>
    <xdr:sp macro="" textlink="">
      <xdr:nvSpPr>
        <xdr:cNvPr id="368" name="農林水産業費該当値テキスト"/>
        <xdr:cNvSpPr txBox="1"/>
      </xdr:nvSpPr>
      <xdr:spPr>
        <a:xfrm>
          <a:off x="10528300" y="95288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29,330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55</xdr:row>
      <xdr:rowOff>68802</xdr:rowOff>
    </xdr:from>
    <xdr:to>
      <xdr:col>50</xdr:col>
      <xdr:colOff>165100</xdr:colOff>
      <xdr:row>55</xdr:row>
      <xdr:rowOff>170402</xdr:rowOff>
    </xdr:to>
    <xdr:sp macro="" textlink="">
      <xdr:nvSpPr>
        <xdr:cNvPr id="369" name="楕円 368"/>
        <xdr:cNvSpPr/>
      </xdr:nvSpPr>
      <xdr:spPr>
        <a:xfrm>
          <a:off x="9588500" y="9498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54</xdr:row>
      <xdr:rowOff>15479</xdr:rowOff>
    </xdr:from>
    <xdr:ext cx="534377" cy="259045"/>
    <xdr:sp macro="" textlink="">
      <xdr:nvSpPr>
        <xdr:cNvPr id="370" name="テキスト ボックス 369"/>
        <xdr:cNvSpPr txBox="1"/>
      </xdr:nvSpPr>
      <xdr:spPr>
        <a:xfrm>
          <a:off x="9372111" y="92737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32,055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55</xdr:row>
      <xdr:rowOff>145326</xdr:rowOff>
    </xdr:from>
    <xdr:to>
      <xdr:col>46</xdr:col>
      <xdr:colOff>38100</xdr:colOff>
      <xdr:row>56</xdr:row>
      <xdr:rowOff>75476</xdr:rowOff>
    </xdr:to>
    <xdr:sp macro="" textlink="">
      <xdr:nvSpPr>
        <xdr:cNvPr id="371" name="楕円 370"/>
        <xdr:cNvSpPr/>
      </xdr:nvSpPr>
      <xdr:spPr>
        <a:xfrm>
          <a:off x="8699500" y="95750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54</xdr:row>
      <xdr:rowOff>92003</xdr:rowOff>
    </xdr:from>
    <xdr:ext cx="534377" cy="259045"/>
    <xdr:sp macro="" textlink="">
      <xdr:nvSpPr>
        <xdr:cNvPr id="372" name="テキスト ボックス 371"/>
        <xdr:cNvSpPr txBox="1"/>
      </xdr:nvSpPr>
      <xdr:spPr>
        <a:xfrm>
          <a:off x="8483111" y="93503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28,038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55</xdr:row>
      <xdr:rowOff>140621</xdr:rowOff>
    </xdr:from>
    <xdr:to>
      <xdr:col>41</xdr:col>
      <xdr:colOff>101600</xdr:colOff>
      <xdr:row>56</xdr:row>
      <xdr:rowOff>70771</xdr:rowOff>
    </xdr:to>
    <xdr:sp macro="" textlink="">
      <xdr:nvSpPr>
        <xdr:cNvPr id="373" name="楕円 372"/>
        <xdr:cNvSpPr/>
      </xdr:nvSpPr>
      <xdr:spPr>
        <a:xfrm>
          <a:off x="7810500" y="95703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54</xdr:row>
      <xdr:rowOff>87298</xdr:rowOff>
    </xdr:from>
    <xdr:ext cx="534377" cy="259045"/>
    <xdr:sp macro="" textlink="">
      <xdr:nvSpPr>
        <xdr:cNvPr id="374" name="テキスト ボックス 373"/>
        <xdr:cNvSpPr txBox="1"/>
      </xdr:nvSpPr>
      <xdr:spPr>
        <a:xfrm>
          <a:off x="7594111" y="93455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28,285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55</xdr:row>
      <xdr:rowOff>170034</xdr:rowOff>
    </xdr:from>
    <xdr:to>
      <xdr:col>36</xdr:col>
      <xdr:colOff>165100</xdr:colOff>
      <xdr:row>56</xdr:row>
      <xdr:rowOff>100184</xdr:rowOff>
    </xdr:to>
    <xdr:sp macro="" textlink="">
      <xdr:nvSpPr>
        <xdr:cNvPr id="375" name="楕円 374"/>
        <xdr:cNvSpPr/>
      </xdr:nvSpPr>
      <xdr:spPr>
        <a:xfrm>
          <a:off x="6921500" y="95997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54</xdr:row>
      <xdr:rowOff>116711</xdr:rowOff>
    </xdr:from>
    <xdr:ext cx="534377" cy="259045"/>
    <xdr:sp macro="" textlink="">
      <xdr:nvSpPr>
        <xdr:cNvPr id="376" name="テキスト ボックス 375"/>
        <xdr:cNvSpPr txBox="1"/>
      </xdr:nvSpPr>
      <xdr:spPr>
        <a:xfrm>
          <a:off x="6705111" y="93750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26,741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7" name="正方形/長方形 376"/>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8" name="正方形/長方形 377"/>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9" name="正方形/長方形 378"/>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0" name="正方形/長方形 379"/>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1" name="正方形/長方形 380"/>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18,653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2" name="正方形/長方形 381"/>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3" name="正方形/長方形 382"/>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21,486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4" name="正方形/長方形 383"/>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5" name="テキスト ボックス 384"/>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6" name="直線コネクタ 385"/>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98879</xdr:rowOff>
    </xdr:from>
    <xdr:to>
      <xdr:col>59</xdr:col>
      <xdr:colOff>50800</xdr:colOff>
      <xdr:row>79</xdr:row>
      <xdr:rowOff>98879</xdr:rowOff>
    </xdr:to>
    <xdr:cxnSp macro="">
      <xdr:nvCxnSpPr>
        <xdr:cNvPr id="387" name="直線コネクタ 386"/>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128106</xdr:rowOff>
    </xdr:from>
    <xdr:ext cx="248786" cy="259045"/>
    <xdr:sp macro="" textlink="">
      <xdr:nvSpPr>
        <xdr:cNvPr id="388" name="テキスト ボックス 387"/>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115207</xdr:rowOff>
    </xdr:from>
    <xdr:to>
      <xdr:col>59</xdr:col>
      <xdr:colOff>50800</xdr:colOff>
      <xdr:row>77</xdr:row>
      <xdr:rowOff>115207</xdr:rowOff>
    </xdr:to>
    <xdr:cxnSp macro="">
      <xdr:nvCxnSpPr>
        <xdr:cNvPr id="389" name="直線コネクタ 388"/>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144434</xdr:rowOff>
    </xdr:from>
    <xdr:ext cx="531299" cy="259045"/>
    <xdr:sp macro="" textlink="">
      <xdr:nvSpPr>
        <xdr:cNvPr id="390" name="テキスト ボックス 389"/>
        <xdr:cNvSpPr txBox="1"/>
      </xdr:nvSpPr>
      <xdr:spPr>
        <a:xfrm>
          <a:off x="6072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131535</xdr:rowOff>
    </xdr:from>
    <xdr:to>
      <xdr:col>59</xdr:col>
      <xdr:colOff>50800</xdr:colOff>
      <xdr:row>75</xdr:row>
      <xdr:rowOff>131535</xdr:rowOff>
    </xdr:to>
    <xdr:cxnSp macro="">
      <xdr:nvCxnSpPr>
        <xdr:cNvPr id="391" name="直線コネクタ 390"/>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74</xdr:row>
      <xdr:rowOff>160762</xdr:rowOff>
    </xdr:from>
    <xdr:ext cx="531299" cy="259045"/>
    <xdr:sp macro="" textlink="">
      <xdr:nvSpPr>
        <xdr:cNvPr id="392" name="テキスト ボックス 391"/>
        <xdr:cNvSpPr txBox="1"/>
      </xdr:nvSpPr>
      <xdr:spPr>
        <a:xfrm>
          <a:off x="6072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147865</xdr:rowOff>
    </xdr:from>
    <xdr:to>
      <xdr:col>59</xdr:col>
      <xdr:colOff>50800</xdr:colOff>
      <xdr:row>73</xdr:row>
      <xdr:rowOff>147865</xdr:rowOff>
    </xdr:to>
    <xdr:cxnSp macro="">
      <xdr:nvCxnSpPr>
        <xdr:cNvPr id="393" name="直線コネクタ 392"/>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5642</xdr:rowOff>
    </xdr:from>
    <xdr:ext cx="531299" cy="259045"/>
    <xdr:sp macro="" textlink="">
      <xdr:nvSpPr>
        <xdr:cNvPr id="394" name="テキスト ボックス 393"/>
        <xdr:cNvSpPr txBox="1"/>
      </xdr:nvSpPr>
      <xdr:spPr>
        <a:xfrm>
          <a:off x="6072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71</xdr:row>
      <xdr:rowOff>164193</xdr:rowOff>
    </xdr:from>
    <xdr:to>
      <xdr:col>59</xdr:col>
      <xdr:colOff>50800</xdr:colOff>
      <xdr:row>71</xdr:row>
      <xdr:rowOff>164193</xdr:rowOff>
    </xdr:to>
    <xdr:cxnSp macro="">
      <xdr:nvCxnSpPr>
        <xdr:cNvPr id="395" name="直線コネクタ 394"/>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21970</xdr:rowOff>
    </xdr:from>
    <xdr:ext cx="531299" cy="259045"/>
    <xdr:sp macro="" textlink="">
      <xdr:nvSpPr>
        <xdr:cNvPr id="396" name="テキスト ボックス 395"/>
        <xdr:cNvSpPr txBox="1"/>
      </xdr:nvSpPr>
      <xdr:spPr>
        <a:xfrm>
          <a:off x="6072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9072</xdr:rowOff>
    </xdr:from>
    <xdr:to>
      <xdr:col>59</xdr:col>
      <xdr:colOff>50800</xdr:colOff>
      <xdr:row>70</xdr:row>
      <xdr:rowOff>9072</xdr:rowOff>
    </xdr:to>
    <xdr:cxnSp macro="">
      <xdr:nvCxnSpPr>
        <xdr:cNvPr id="397" name="直線コネクタ 396"/>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38299</xdr:rowOff>
    </xdr:from>
    <xdr:ext cx="531299" cy="259045"/>
    <xdr:sp macro="" textlink="">
      <xdr:nvSpPr>
        <xdr:cNvPr id="398" name="テキスト ボックス 397"/>
        <xdr:cNvSpPr txBox="1"/>
      </xdr:nvSpPr>
      <xdr:spPr>
        <a:xfrm>
          <a:off x="6072701" y="1186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9" name="直線コネクタ 398"/>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67</xdr:row>
      <xdr:rowOff>54627</xdr:rowOff>
    </xdr:from>
    <xdr:ext cx="531299" cy="259045"/>
    <xdr:sp macro="" textlink="">
      <xdr:nvSpPr>
        <xdr:cNvPr id="400" name="テキスト ボックス 399"/>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1" name="商工費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104071</xdr:rowOff>
    </xdr:from>
    <xdr:to>
      <xdr:col>54</xdr:col>
      <xdr:colOff>189865</xdr:colOff>
      <xdr:row>79</xdr:row>
      <xdr:rowOff>3062</xdr:rowOff>
    </xdr:to>
    <xdr:cxnSp macro="">
      <xdr:nvCxnSpPr>
        <xdr:cNvPr id="402" name="直線コネクタ 401"/>
        <xdr:cNvCxnSpPr/>
      </xdr:nvCxnSpPr>
      <xdr:spPr>
        <a:xfrm flipV="1">
          <a:off x="10475595" y="12105571"/>
          <a:ext cx="1270" cy="14420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6889</xdr:rowOff>
    </xdr:from>
    <xdr:ext cx="469744" cy="259045"/>
    <xdr:sp macro="" textlink="">
      <xdr:nvSpPr>
        <xdr:cNvPr id="403" name="商工費最小値テキスト"/>
        <xdr:cNvSpPr txBox="1"/>
      </xdr:nvSpPr>
      <xdr:spPr>
        <a:xfrm>
          <a:off x="10528300" y="135514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3062</xdr:rowOff>
    </xdr:from>
    <xdr:to>
      <xdr:col>55</xdr:col>
      <xdr:colOff>88900</xdr:colOff>
      <xdr:row>79</xdr:row>
      <xdr:rowOff>3062</xdr:rowOff>
    </xdr:to>
    <xdr:cxnSp macro="">
      <xdr:nvCxnSpPr>
        <xdr:cNvPr id="404" name="直線コネクタ 403"/>
        <xdr:cNvCxnSpPr/>
      </xdr:nvCxnSpPr>
      <xdr:spPr>
        <a:xfrm>
          <a:off x="10388600" y="135476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50748</xdr:rowOff>
    </xdr:from>
    <xdr:ext cx="534377" cy="259045"/>
    <xdr:sp macro="" textlink="">
      <xdr:nvSpPr>
        <xdr:cNvPr id="405" name="商工費最大値テキスト"/>
        <xdr:cNvSpPr txBox="1"/>
      </xdr:nvSpPr>
      <xdr:spPr>
        <a:xfrm>
          <a:off x="10528300" y="118807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47,091</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70</xdr:row>
      <xdr:rowOff>104071</xdr:rowOff>
    </xdr:from>
    <xdr:to>
      <xdr:col>55</xdr:col>
      <xdr:colOff>88900</xdr:colOff>
      <xdr:row>70</xdr:row>
      <xdr:rowOff>104071</xdr:rowOff>
    </xdr:to>
    <xdr:cxnSp macro="">
      <xdr:nvCxnSpPr>
        <xdr:cNvPr id="406" name="直線コネクタ 405"/>
        <xdr:cNvCxnSpPr/>
      </xdr:nvCxnSpPr>
      <xdr:spPr>
        <a:xfrm>
          <a:off x="10388600" y="121055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75</xdr:row>
      <xdr:rowOff>12827</xdr:rowOff>
    </xdr:from>
    <xdr:to>
      <xdr:col>55</xdr:col>
      <xdr:colOff>0</xdr:colOff>
      <xdr:row>75</xdr:row>
      <xdr:rowOff>28372</xdr:rowOff>
    </xdr:to>
    <xdr:cxnSp macro="">
      <xdr:nvCxnSpPr>
        <xdr:cNvPr id="407" name="直線コネクタ 406"/>
        <xdr:cNvCxnSpPr/>
      </xdr:nvCxnSpPr>
      <xdr:spPr>
        <a:xfrm flipV="1">
          <a:off x="9639300" y="12871577"/>
          <a:ext cx="838200" cy="155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75</xdr:row>
      <xdr:rowOff>34180</xdr:rowOff>
    </xdr:from>
    <xdr:ext cx="534377" cy="259045"/>
    <xdr:sp macro="" textlink="">
      <xdr:nvSpPr>
        <xdr:cNvPr id="408" name="商工費平均値テキスト"/>
        <xdr:cNvSpPr txBox="1"/>
      </xdr:nvSpPr>
      <xdr:spPr>
        <a:xfrm>
          <a:off x="10528300" y="1289293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20,765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75</xdr:row>
      <xdr:rowOff>55753</xdr:rowOff>
    </xdr:from>
    <xdr:to>
      <xdr:col>55</xdr:col>
      <xdr:colOff>50800</xdr:colOff>
      <xdr:row>75</xdr:row>
      <xdr:rowOff>157353</xdr:rowOff>
    </xdr:to>
    <xdr:sp macro="" textlink="">
      <xdr:nvSpPr>
        <xdr:cNvPr id="409" name="フローチャート: 判断 408"/>
        <xdr:cNvSpPr/>
      </xdr:nvSpPr>
      <xdr:spPr>
        <a:xfrm>
          <a:off x="10426700" y="129145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74</xdr:row>
      <xdr:rowOff>99630</xdr:rowOff>
    </xdr:from>
    <xdr:to>
      <xdr:col>50</xdr:col>
      <xdr:colOff>114300</xdr:colOff>
      <xdr:row>75</xdr:row>
      <xdr:rowOff>28372</xdr:rowOff>
    </xdr:to>
    <xdr:cxnSp macro="">
      <xdr:nvCxnSpPr>
        <xdr:cNvPr id="410" name="直線コネクタ 409"/>
        <xdr:cNvCxnSpPr/>
      </xdr:nvCxnSpPr>
      <xdr:spPr>
        <a:xfrm>
          <a:off x="8750300" y="12786930"/>
          <a:ext cx="889000" cy="1001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74</xdr:row>
      <xdr:rowOff>123158</xdr:rowOff>
    </xdr:from>
    <xdr:to>
      <xdr:col>50</xdr:col>
      <xdr:colOff>165100</xdr:colOff>
      <xdr:row>75</xdr:row>
      <xdr:rowOff>53308</xdr:rowOff>
    </xdr:to>
    <xdr:sp macro="" textlink="">
      <xdr:nvSpPr>
        <xdr:cNvPr id="411" name="フローチャート: 判断 410"/>
        <xdr:cNvSpPr/>
      </xdr:nvSpPr>
      <xdr:spPr>
        <a:xfrm>
          <a:off x="9588500" y="128104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73</xdr:row>
      <xdr:rowOff>69835</xdr:rowOff>
    </xdr:from>
    <xdr:ext cx="534377" cy="259045"/>
    <xdr:sp macro="" textlink="">
      <xdr:nvSpPr>
        <xdr:cNvPr id="412" name="テキスト ボックス 411"/>
        <xdr:cNvSpPr txBox="1"/>
      </xdr:nvSpPr>
      <xdr:spPr>
        <a:xfrm>
          <a:off x="9372111" y="125856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23,951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74</xdr:row>
      <xdr:rowOff>99630</xdr:rowOff>
    </xdr:from>
    <xdr:to>
      <xdr:col>45</xdr:col>
      <xdr:colOff>177800</xdr:colOff>
      <xdr:row>74</xdr:row>
      <xdr:rowOff>108545</xdr:rowOff>
    </xdr:to>
    <xdr:cxnSp macro="">
      <xdr:nvCxnSpPr>
        <xdr:cNvPr id="413" name="直線コネクタ 412"/>
        <xdr:cNvCxnSpPr/>
      </xdr:nvCxnSpPr>
      <xdr:spPr>
        <a:xfrm flipV="1">
          <a:off x="7861300" y="12786930"/>
          <a:ext cx="889000" cy="89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74</xdr:row>
      <xdr:rowOff>105327</xdr:rowOff>
    </xdr:from>
    <xdr:to>
      <xdr:col>46</xdr:col>
      <xdr:colOff>38100</xdr:colOff>
      <xdr:row>75</xdr:row>
      <xdr:rowOff>35477</xdr:rowOff>
    </xdr:to>
    <xdr:sp macro="" textlink="">
      <xdr:nvSpPr>
        <xdr:cNvPr id="414" name="フローチャート: 判断 413"/>
        <xdr:cNvSpPr/>
      </xdr:nvSpPr>
      <xdr:spPr>
        <a:xfrm>
          <a:off x="8699500" y="127926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75</xdr:row>
      <xdr:rowOff>26604</xdr:rowOff>
    </xdr:from>
    <xdr:ext cx="534377" cy="259045"/>
    <xdr:sp macro="" textlink="">
      <xdr:nvSpPr>
        <xdr:cNvPr id="415" name="テキスト ボックス 414"/>
        <xdr:cNvSpPr txBox="1"/>
      </xdr:nvSpPr>
      <xdr:spPr>
        <a:xfrm>
          <a:off x="8483111" y="128853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24,497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74</xdr:row>
      <xdr:rowOff>108545</xdr:rowOff>
    </xdr:from>
    <xdr:to>
      <xdr:col>41</xdr:col>
      <xdr:colOff>50800</xdr:colOff>
      <xdr:row>76</xdr:row>
      <xdr:rowOff>107403</xdr:rowOff>
    </xdr:to>
    <xdr:cxnSp macro="">
      <xdr:nvCxnSpPr>
        <xdr:cNvPr id="416" name="直線コネクタ 415"/>
        <xdr:cNvCxnSpPr/>
      </xdr:nvCxnSpPr>
      <xdr:spPr>
        <a:xfrm flipV="1">
          <a:off x="6972300" y="12795845"/>
          <a:ext cx="889000" cy="3417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75</xdr:row>
      <xdr:rowOff>11731</xdr:rowOff>
    </xdr:from>
    <xdr:to>
      <xdr:col>41</xdr:col>
      <xdr:colOff>101600</xdr:colOff>
      <xdr:row>75</xdr:row>
      <xdr:rowOff>113331</xdr:rowOff>
    </xdr:to>
    <xdr:sp macro="" textlink="">
      <xdr:nvSpPr>
        <xdr:cNvPr id="417" name="フローチャート: 判断 416"/>
        <xdr:cNvSpPr/>
      </xdr:nvSpPr>
      <xdr:spPr>
        <a:xfrm>
          <a:off x="7810500" y="128704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75</xdr:row>
      <xdr:rowOff>104458</xdr:rowOff>
    </xdr:from>
    <xdr:ext cx="534377" cy="259045"/>
    <xdr:sp macro="" textlink="">
      <xdr:nvSpPr>
        <xdr:cNvPr id="418" name="テキスト ボックス 417"/>
        <xdr:cNvSpPr txBox="1"/>
      </xdr:nvSpPr>
      <xdr:spPr>
        <a:xfrm>
          <a:off x="7594111" y="129632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22,113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146050</xdr:rowOff>
    </xdr:from>
    <xdr:to>
      <xdr:col>36</xdr:col>
      <xdr:colOff>165100</xdr:colOff>
      <xdr:row>77</xdr:row>
      <xdr:rowOff>76200</xdr:rowOff>
    </xdr:to>
    <xdr:sp macro="" textlink="">
      <xdr:nvSpPr>
        <xdr:cNvPr id="419" name="フローチャート: 判断 418"/>
        <xdr:cNvSpPr/>
      </xdr:nvSpPr>
      <xdr:spPr>
        <a:xfrm>
          <a:off x="6921500" y="13176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77</xdr:row>
      <xdr:rowOff>67327</xdr:rowOff>
    </xdr:from>
    <xdr:ext cx="534377" cy="259045"/>
    <xdr:sp macro="" textlink="">
      <xdr:nvSpPr>
        <xdr:cNvPr id="420" name="テキスト ボックス 419"/>
        <xdr:cNvSpPr txBox="1"/>
      </xdr:nvSpPr>
      <xdr:spPr>
        <a:xfrm>
          <a:off x="6705111" y="132689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1" name="テキスト ボックス 420"/>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2" name="テキスト ボックス 421"/>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3" name="テキスト ボックス 422"/>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4" name="テキスト ボックス 423"/>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5" name="テキスト ボックス 424"/>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74</xdr:row>
      <xdr:rowOff>133477</xdr:rowOff>
    </xdr:from>
    <xdr:to>
      <xdr:col>55</xdr:col>
      <xdr:colOff>50800</xdr:colOff>
      <xdr:row>75</xdr:row>
      <xdr:rowOff>63627</xdr:rowOff>
    </xdr:to>
    <xdr:sp macro="" textlink="">
      <xdr:nvSpPr>
        <xdr:cNvPr id="426" name="楕円 425"/>
        <xdr:cNvSpPr/>
      </xdr:nvSpPr>
      <xdr:spPr>
        <a:xfrm>
          <a:off x="10426700" y="128207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73</xdr:row>
      <xdr:rowOff>156354</xdr:rowOff>
    </xdr:from>
    <xdr:ext cx="534377" cy="259045"/>
    <xdr:sp macro="" textlink="">
      <xdr:nvSpPr>
        <xdr:cNvPr id="427" name="商工費該当値テキスト"/>
        <xdr:cNvSpPr txBox="1"/>
      </xdr:nvSpPr>
      <xdr:spPr>
        <a:xfrm>
          <a:off x="10528300" y="126722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23,635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74</xdr:row>
      <xdr:rowOff>149022</xdr:rowOff>
    </xdr:from>
    <xdr:to>
      <xdr:col>50</xdr:col>
      <xdr:colOff>165100</xdr:colOff>
      <xdr:row>75</xdr:row>
      <xdr:rowOff>79172</xdr:rowOff>
    </xdr:to>
    <xdr:sp macro="" textlink="">
      <xdr:nvSpPr>
        <xdr:cNvPr id="428" name="楕円 427"/>
        <xdr:cNvSpPr/>
      </xdr:nvSpPr>
      <xdr:spPr>
        <a:xfrm>
          <a:off x="9588500" y="128363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75</xdr:row>
      <xdr:rowOff>70299</xdr:rowOff>
    </xdr:from>
    <xdr:ext cx="534377" cy="259045"/>
    <xdr:sp macro="" textlink="">
      <xdr:nvSpPr>
        <xdr:cNvPr id="429" name="テキスト ボックス 428"/>
        <xdr:cNvSpPr txBox="1"/>
      </xdr:nvSpPr>
      <xdr:spPr>
        <a:xfrm>
          <a:off x="9372111" y="129290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23,159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74</xdr:row>
      <xdr:rowOff>48830</xdr:rowOff>
    </xdr:from>
    <xdr:to>
      <xdr:col>46</xdr:col>
      <xdr:colOff>38100</xdr:colOff>
      <xdr:row>74</xdr:row>
      <xdr:rowOff>150430</xdr:rowOff>
    </xdr:to>
    <xdr:sp macro="" textlink="">
      <xdr:nvSpPr>
        <xdr:cNvPr id="430" name="楕円 429"/>
        <xdr:cNvSpPr/>
      </xdr:nvSpPr>
      <xdr:spPr>
        <a:xfrm>
          <a:off x="8699500" y="12736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72</xdr:row>
      <xdr:rowOff>166957</xdr:rowOff>
    </xdr:from>
    <xdr:ext cx="534377" cy="259045"/>
    <xdr:sp macro="" textlink="">
      <xdr:nvSpPr>
        <xdr:cNvPr id="431" name="テキスト ボックス 430"/>
        <xdr:cNvSpPr txBox="1"/>
      </xdr:nvSpPr>
      <xdr:spPr>
        <a:xfrm>
          <a:off x="8483111" y="125113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26,227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74</xdr:row>
      <xdr:rowOff>57745</xdr:rowOff>
    </xdr:from>
    <xdr:to>
      <xdr:col>41</xdr:col>
      <xdr:colOff>101600</xdr:colOff>
      <xdr:row>74</xdr:row>
      <xdr:rowOff>159345</xdr:rowOff>
    </xdr:to>
    <xdr:sp macro="" textlink="">
      <xdr:nvSpPr>
        <xdr:cNvPr id="432" name="楕円 431"/>
        <xdr:cNvSpPr/>
      </xdr:nvSpPr>
      <xdr:spPr>
        <a:xfrm>
          <a:off x="7810500" y="12745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73</xdr:row>
      <xdr:rowOff>4422</xdr:rowOff>
    </xdr:from>
    <xdr:ext cx="534377" cy="259045"/>
    <xdr:sp macro="" textlink="">
      <xdr:nvSpPr>
        <xdr:cNvPr id="433" name="テキスト ボックス 432"/>
        <xdr:cNvSpPr txBox="1"/>
      </xdr:nvSpPr>
      <xdr:spPr>
        <a:xfrm>
          <a:off x="7594111" y="125202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25,954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56603</xdr:rowOff>
    </xdr:from>
    <xdr:to>
      <xdr:col>36</xdr:col>
      <xdr:colOff>165100</xdr:colOff>
      <xdr:row>76</xdr:row>
      <xdr:rowOff>158203</xdr:rowOff>
    </xdr:to>
    <xdr:sp macro="" textlink="">
      <xdr:nvSpPr>
        <xdr:cNvPr id="434" name="楕円 433"/>
        <xdr:cNvSpPr/>
      </xdr:nvSpPr>
      <xdr:spPr>
        <a:xfrm>
          <a:off x="6921500" y="130868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75</xdr:row>
      <xdr:rowOff>3279</xdr:rowOff>
    </xdr:from>
    <xdr:ext cx="534377" cy="259045"/>
    <xdr:sp macro="" textlink="">
      <xdr:nvSpPr>
        <xdr:cNvPr id="435" name="テキスト ボックス 434"/>
        <xdr:cNvSpPr txBox="1"/>
      </xdr:nvSpPr>
      <xdr:spPr>
        <a:xfrm>
          <a:off x="6705111" y="128620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15,489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6" name="正方形/長方形 435"/>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7" name="正方形/長方形 436"/>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8" name="正方形/長方形 437"/>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9" name="正方形/長方形 438"/>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0" name="正方形/長方形 439"/>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51,628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1" name="正方形/長方形 440"/>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2" name="正方形/長方形 441"/>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3" name="正方形/長方形 442"/>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4" name="テキスト ボックス 443"/>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5" name="直線コネクタ 444"/>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100</xdr:row>
      <xdr:rowOff>111777</xdr:rowOff>
    </xdr:from>
    <xdr:ext cx="248786" cy="259045"/>
    <xdr:sp macro="" textlink="">
      <xdr:nvSpPr>
        <xdr:cNvPr id="446" name="テキスト ボックス 445"/>
        <xdr:cNvSpPr txBox="1"/>
      </xdr:nvSpPr>
      <xdr:spPr>
        <a:xfrm>
          <a:off x="6355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99</xdr:row>
      <xdr:rowOff>44450</xdr:rowOff>
    </xdr:from>
    <xdr:to>
      <xdr:col>59</xdr:col>
      <xdr:colOff>50800</xdr:colOff>
      <xdr:row>99</xdr:row>
      <xdr:rowOff>44450</xdr:rowOff>
    </xdr:to>
    <xdr:cxnSp macro="">
      <xdr:nvCxnSpPr>
        <xdr:cNvPr id="447" name="直線コネクタ 446"/>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98</xdr:row>
      <xdr:rowOff>73677</xdr:rowOff>
    </xdr:from>
    <xdr:ext cx="531299" cy="259045"/>
    <xdr:sp macro="" textlink="">
      <xdr:nvSpPr>
        <xdr:cNvPr id="448" name="テキスト ボックス 447"/>
        <xdr:cNvSpPr txBox="1"/>
      </xdr:nvSpPr>
      <xdr:spPr>
        <a:xfrm>
          <a:off x="6072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9" name="直線コネクタ 448"/>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50" name="テキスト ボックス 449"/>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51" name="直線コネクタ 450"/>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168927</xdr:rowOff>
    </xdr:from>
    <xdr:ext cx="531299" cy="259045"/>
    <xdr:sp macro="" textlink="">
      <xdr:nvSpPr>
        <xdr:cNvPr id="452" name="テキスト ボックス 451"/>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53" name="直線コネクタ 452"/>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91</xdr:row>
      <xdr:rowOff>130827</xdr:rowOff>
    </xdr:from>
    <xdr:ext cx="531299" cy="259045"/>
    <xdr:sp macro="" textlink="">
      <xdr:nvSpPr>
        <xdr:cNvPr id="454" name="テキスト ボックス 453"/>
        <xdr:cNvSpPr txBox="1"/>
      </xdr:nvSpPr>
      <xdr:spPr>
        <a:xfrm>
          <a:off x="6072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5" name="直線コネクタ 454"/>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92727</xdr:rowOff>
    </xdr:from>
    <xdr:ext cx="595419" cy="259045"/>
    <xdr:sp macro="" textlink="">
      <xdr:nvSpPr>
        <xdr:cNvPr id="456" name="テキスト ボックス 455"/>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7" name="直線コネクタ 456"/>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8" name="テキスト ボックス 457"/>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9" name="土木費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89</xdr:row>
      <xdr:rowOff>140539</xdr:rowOff>
    </xdr:from>
    <xdr:to>
      <xdr:col>54</xdr:col>
      <xdr:colOff>189865</xdr:colOff>
      <xdr:row>99</xdr:row>
      <xdr:rowOff>49385</xdr:rowOff>
    </xdr:to>
    <xdr:cxnSp macro="">
      <xdr:nvCxnSpPr>
        <xdr:cNvPr id="460" name="直線コネクタ 459"/>
        <xdr:cNvCxnSpPr/>
      </xdr:nvCxnSpPr>
      <xdr:spPr>
        <a:xfrm flipV="1">
          <a:off x="10475595" y="15399589"/>
          <a:ext cx="1270" cy="162334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99</xdr:row>
      <xdr:rowOff>53212</xdr:rowOff>
    </xdr:from>
    <xdr:ext cx="534377" cy="259045"/>
    <xdr:sp macro="" textlink="">
      <xdr:nvSpPr>
        <xdr:cNvPr id="461" name="土木費最小値テキスト"/>
        <xdr:cNvSpPr txBox="1"/>
      </xdr:nvSpPr>
      <xdr:spPr>
        <a:xfrm>
          <a:off x="10528300" y="170267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19,741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49385</xdr:rowOff>
    </xdr:from>
    <xdr:to>
      <xdr:col>55</xdr:col>
      <xdr:colOff>88900</xdr:colOff>
      <xdr:row>99</xdr:row>
      <xdr:rowOff>49385</xdr:rowOff>
    </xdr:to>
    <xdr:cxnSp macro="">
      <xdr:nvCxnSpPr>
        <xdr:cNvPr id="462" name="直線コネクタ 461"/>
        <xdr:cNvCxnSpPr/>
      </xdr:nvCxnSpPr>
      <xdr:spPr>
        <a:xfrm>
          <a:off x="10388600" y="170229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88</xdr:row>
      <xdr:rowOff>87216</xdr:rowOff>
    </xdr:from>
    <xdr:ext cx="599010" cy="259045"/>
    <xdr:sp macro="" textlink="">
      <xdr:nvSpPr>
        <xdr:cNvPr id="463" name="土木費最大値テキスト"/>
        <xdr:cNvSpPr txBox="1"/>
      </xdr:nvSpPr>
      <xdr:spPr>
        <a:xfrm>
          <a:off x="10528300" y="151748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104,956</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89</xdr:row>
      <xdr:rowOff>140539</xdr:rowOff>
    </xdr:from>
    <xdr:to>
      <xdr:col>55</xdr:col>
      <xdr:colOff>88900</xdr:colOff>
      <xdr:row>89</xdr:row>
      <xdr:rowOff>140539</xdr:rowOff>
    </xdr:to>
    <xdr:cxnSp macro="">
      <xdr:nvCxnSpPr>
        <xdr:cNvPr id="464" name="直線コネクタ 463"/>
        <xdr:cNvCxnSpPr/>
      </xdr:nvCxnSpPr>
      <xdr:spPr>
        <a:xfrm>
          <a:off x="10388600" y="153995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94</xdr:row>
      <xdr:rowOff>147586</xdr:rowOff>
    </xdr:from>
    <xdr:to>
      <xdr:col>55</xdr:col>
      <xdr:colOff>0</xdr:colOff>
      <xdr:row>96</xdr:row>
      <xdr:rowOff>26867</xdr:rowOff>
    </xdr:to>
    <xdr:cxnSp macro="">
      <xdr:nvCxnSpPr>
        <xdr:cNvPr id="465" name="直線コネクタ 464"/>
        <xdr:cNvCxnSpPr/>
      </xdr:nvCxnSpPr>
      <xdr:spPr>
        <a:xfrm>
          <a:off x="9639300" y="16263886"/>
          <a:ext cx="838200" cy="2221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94</xdr:row>
      <xdr:rowOff>27291</xdr:rowOff>
    </xdr:from>
    <xdr:ext cx="534377" cy="259045"/>
    <xdr:sp macro="" textlink="">
      <xdr:nvSpPr>
        <xdr:cNvPr id="466" name="土木費平均値テキスト"/>
        <xdr:cNvSpPr txBox="1"/>
      </xdr:nvSpPr>
      <xdr:spPr>
        <a:xfrm>
          <a:off x="10528300" y="1614359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55,435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4414</xdr:rowOff>
    </xdr:from>
    <xdr:to>
      <xdr:col>55</xdr:col>
      <xdr:colOff>50800</xdr:colOff>
      <xdr:row>95</xdr:row>
      <xdr:rowOff>106014</xdr:rowOff>
    </xdr:to>
    <xdr:sp macro="" textlink="">
      <xdr:nvSpPr>
        <xdr:cNvPr id="467" name="フローチャート: 判断 466"/>
        <xdr:cNvSpPr/>
      </xdr:nvSpPr>
      <xdr:spPr>
        <a:xfrm>
          <a:off x="10426700" y="162921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94</xdr:row>
      <xdr:rowOff>145396</xdr:rowOff>
    </xdr:from>
    <xdr:to>
      <xdr:col>50</xdr:col>
      <xdr:colOff>114300</xdr:colOff>
      <xdr:row>94</xdr:row>
      <xdr:rowOff>147586</xdr:rowOff>
    </xdr:to>
    <xdr:cxnSp macro="">
      <xdr:nvCxnSpPr>
        <xdr:cNvPr id="468" name="直線コネクタ 467"/>
        <xdr:cNvCxnSpPr/>
      </xdr:nvCxnSpPr>
      <xdr:spPr>
        <a:xfrm>
          <a:off x="8750300" y="16261696"/>
          <a:ext cx="889000" cy="21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95</xdr:row>
      <xdr:rowOff>1975</xdr:rowOff>
    </xdr:from>
    <xdr:to>
      <xdr:col>50</xdr:col>
      <xdr:colOff>165100</xdr:colOff>
      <xdr:row>95</xdr:row>
      <xdr:rowOff>103575</xdr:rowOff>
    </xdr:to>
    <xdr:sp macro="" textlink="">
      <xdr:nvSpPr>
        <xdr:cNvPr id="469" name="フローチャート: 判断 468"/>
        <xdr:cNvSpPr/>
      </xdr:nvSpPr>
      <xdr:spPr>
        <a:xfrm>
          <a:off x="9588500" y="16289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95</xdr:row>
      <xdr:rowOff>94702</xdr:rowOff>
    </xdr:from>
    <xdr:ext cx="534377" cy="259045"/>
    <xdr:sp macro="" textlink="">
      <xdr:nvSpPr>
        <xdr:cNvPr id="470" name="テキスト ボックス 469"/>
        <xdr:cNvSpPr txBox="1"/>
      </xdr:nvSpPr>
      <xdr:spPr>
        <a:xfrm>
          <a:off x="9372111" y="163824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55,563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94</xdr:row>
      <xdr:rowOff>145396</xdr:rowOff>
    </xdr:from>
    <xdr:to>
      <xdr:col>45</xdr:col>
      <xdr:colOff>177800</xdr:colOff>
      <xdr:row>94</xdr:row>
      <xdr:rowOff>170580</xdr:rowOff>
    </xdr:to>
    <xdr:cxnSp macro="">
      <xdr:nvCxnSpPr>
        <xdr:cNvPr id="471" name="直線コネクタ 470"/>
        <xdr:cNvCxnSpPr/>
      </xdr:nvCxnSpPr>
      <xdr:spPr>
        <a:xfrm flipV="1">
          <a:off x="7861300" y="16261696"/>
          <a:ext cx="889000" cy="251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94</xdr:row>
      <xdr:rowOff>140240</xdr:rowOff>
    </xdr:from>
    <xdr:to>
      <xdr:col>46</xdr:col>
      <xdr:colOff>38100</xdr:colOff>
      <xdr:row>95</xdr:row>
      <xdr:rowOff>70390</xdr:rowOff>
    </xdr:to>
    <xdr:sp macro="" textlink="">
      <xdr:nvSpPr>
        <xdr:cNvPr id="472" name="フローチャート: 判断 471"/>
        <xdr:cNvSpPr/>
      </xdr:nvSpPr>
      <xdr:spPr>
        <a:xfrm>
          <a:off x="8699500" y="16256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95</xdr:row>
      <xdr:rowOff>61517</xdr:rowOff>
    </xdr:from>
    <xdr:ext cx="534377" cy="259045"/>
    <xdr:sp macro="" textlink="">
      <xdr:nvSpPr>
        <xdr:cNvPr id="473" name="テキスト ボックス 472"/>
        <xdr:cNvSpPr txBox="1"/>
      </xdr:nvSpPr>
      <xdr:spPr>
        <a:xfrm>
          <a:off x="8483111" y="163492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57,305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94</xdr:row>
      <xdr:rowOff>170580</xdr:rowOff>
    </xdr:from>
    <xdr:to>
      <xdr:col>41</xdr:col>
      <xdr:colOff>50800</xdr:colOff>
      <xdr:row>95</xdr:row>
      <xdr:rowOff>24791</xdr:rowOff>
    </xdr:to>
    <xdr:cxnSp macro="">
      <xdr:nvCxnSpPr>
        <xdr:cNvPr id="474" name="直線コネクタ 473"/>
        <xdr:cNvCxnSpPr/>
      </xdr:nvCxnSpPr>
      <xdr:spPr>
        <a:xfrm flipV="1">
          <a:off x="6972300" y="16286880"/>
          <a:ext cx="889000" cy="256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95</xdr:row>
      <xdr:rowOff>84271</xdr:rowOff>
    </xdr:from>
    <xdr:to>
      <xdr:col>41</xdr:col>
      <xdr:colOff>101600</xdr:colOff>
      <xdr:row>96</xdr:row>
      <xdr:rowOff>14421</xdr:rowOff>
    </xdr:to>
    <xdr:sp macro="" textlink="">
      <xdr:nvSpPr>
        <xdr:cNvPr id="475" name="フローチャート: 判断 474"/>
        <xdr:cNvSpPr/>
      </xdr:nvSpPr>
      <xdr:spPr>
        <a:xfrm>
          <a:off x="7810500" y="163720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96</xdr:row>
      <xdr:rowOff>5548</xdr:rowOff>
    </xdr:from>
    <xdr:ext cx="534377" cy="259045"/>
    <xdr:sp macro="" textlink="">
      <xdr:nvSpPr>
        <xdr:cNvPr id="476" name="テキスト ボックス 475"/>
        <xdr:cNvSpPr txBox="1"/>
      </xdr:nvSpPr>
      <xdr:spPr>
        <a:xfrm>
          <a:off x="7594111" y="164647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51,243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95</xdr:row>
      <xdr:rowOff>140240</xdr:rowOff>
    </xdr:from>
    <xdr:to>
      <xdr:col>36</xdr:col>
      <xdr:colOff>165100</xdr:colOff>
      <xdr:row>96</xdr:row>
      <xdr:rowOff>70390</xdr:rowOff>
    </xdr:to>
    <xdr:sp macro="" textlink="">
      <xdr:nvSpPr>
        <xdr:cNvPr id="477" name="フローチャート: 判断 476"/>
        <xdr:cNvSpPr/>
      </xdr:nvSpPr>
      <xdr:spPr>
        <a:xfrm>
          <a:off x="6921500" y="16427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96</xdr:row>
      <xdr:rowOff>61517</xdr:rowOff>
    </xdr:from>
    <xdr:ext cx="534377" cy="259045"/>
    <xdr:sp macro="" textlink="">
      <xdr:nvSpPr>
        <xdr:cNvPr id="478" name="テキスト ボックス 477"/>
        <xdr:cNvSpPr txBox="1"/>
      </xdr:nvSpPr>
      <xdr:spPr>
        <a:xfrm>
          <a:off x="6705111" y="165207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48,305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9" name="テキスト ボックス 478"/>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80" name="テキスト ボックス 479"/>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1" name="テキスト ボックス 480"/>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2" name="テキスト ボックス 481"/>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3" name="テキスト ボックス 482"/>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147517</xdr:rowOff>
    </xdr:from>
    <xdr:to>
      <xdr:col>55</xdr:col>
      <xdr:colOff>50800</xdr:colOff>
      <xdr:row>96</xdr:row>
      <xdr:rowOff>77667</xdr:rowOff>
    </xdr:to>
    <xdr:sp macro="" textlink="">
      <xdr:nvSpPr>
        <xdr:cNvPr id="484" name="楕円 483"/>
        <xdr:cNvSpPr/>
      </xdr:nvSpPr>
      <xdr:spPr>
        <a:xfrm>
          <a:off x="10426700" y="164352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95</xdr:row>
      <xdr:rowOff>125944</xdr:rowOff>
    </xdr:from>
    <xdr:ext cx="534377" cy="259045"/>
    <xdr:sp macro="" textlink="">
      <xdr:nvSpPr>
        <xdr:cNvPr id="485" name="土木費該当値テキスト"/>
        <xdr:cNvSpPr txBox="1"/>
      </xdr:nvSpPr>
      <xdr:spPr>
        <a:xfrm>
          <a:off x="10528300" y="164136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47,923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94</xdr:row>
      <xdr:rowOff>96786</xdr:rowOff>
    </xdr:from>
    <xdr:to>
      <xdr:col>50</xdr:col>
      <xdr:colOff>165100</xdr:colOff>
      <xdr:row>95</xdr:row>
      <xdr:rowOff>26936</xdr:rowOff>
    </xdr:to>
    <xdr:sp macro="" textlink="">
      <xdr:nvSpPr>
        <xdr:cNvPr id="486" name="楕円 485"/>
        <xdr:cNvSpPr/>
      </xdr:nvSpPr>
      <xdr:spPr>
        <a:xfrm>
          <a:off x="9588500" y="162130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93</xdr:row>
      <xdr:rowOff>43463</xdr:rowOff>
    </xdr:from>
    <xdr:ext cx="534377" cy="259045"/>
    <xdr:sp macro="" textlink="">
      <xdr:nvSpPr>
        <xdr:cNvPr id="487" name="テキスト ボックス 486"/>
        <xdr:cNvSpPr txBox="1"/>
      </xdr:nvSpPr>
      <xdr:spPr>
        <a:xfrm>
          <a:off x="9372111" y="159883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59,586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94</xdr:row>
      <xdr:rowOff>94596</xdr:rowOff>
    </xdr:from>
    <xdr:to>
      <xdr:col>46</xdr:col>
      <xdr:colOff>38100</xdr:colOff>
      <xdr:row>95</xdr:row>
      <xdr:rowOff>24746</xdr:rowOff>
    </xdr:to>
    <xdr:sp macro="" textlink="">
      <xdr:nvSpPr>
        <xdr:cNvPr id="488" name="楕円 487"/>
        <xdr:cNvSpPr/>
      </xdr:nvSpPr>
      <xdr:spPr>
        <a:xfrm>
          <a:off x="8699500" y="162108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93</xdr:row>
      <xdr:rowOff>41273</xdr:rowOff>
    </xdr:from>
    <xdr:ext cx="534377" cy="259045"/>
    <xdr:sp macro="" textlink="">
      <xdr:nvSpPr>
        <xdr:cNvPr id="489" name="テキスト ボックス 488"/>
        <xdr:cNvSpPr txBox="1"/>
      </xdr:nvSpPr>
      <xdr:spPr>
        <a:xfrm>
          <a:off x="8483111" y="159861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59,701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94</xdr:row>
      <xdr:rowOff>119780</xdr:rowOff>
    </xdr:from>
    <xdr:to>
      <xdr:col>41</xdr:col>
      <xdr:colOff>101600</xdr:colOff>
      <xdr:row>95</xdr:row>
      <xdr:rowOff>49930</xdr:rowOff>
    </xdr:to>
    <xdr:sp macro="" textlink="">
      <xdr:nvSpPr>
        <xdr:cNvPr id="490" name="楕円 489"/>
        <xdr:cNvSpPr/>
      </xdr:nvSpPr>
      <xdr:spPr>
        <a:xfrm>
          <a:off x="7810500" y="16236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93</xdr:row>
      <xdr:rowOff>66457</xdr:rowOff>
    </xdr:from>
    <xdr:ext cx="534377" cy="259045"/>
    <xdr:sp macro="" textlink="">
      <xdr:nvSpPr>
        <xdr:cNvPr id="491" name="テキスト ボックス 490"/>
        <xdr:cNvSpPr txBox="1"/>
      </xdr:nvSpPr>
      <xdr:spPr>
        <a:xfrm>
          <a:off x="7594111" y="160113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58,379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94</xdr:row>
      <xdr:rowOff>145441</xdr:rowOff>
    </xdr:from>
    <xdr:to>
      <xdr:col>36</xdr:col>
      <xdr:colOff>165100</xdr:colOff>
      <xdr:row>95</xdr:row>
      <xdr:rowOff>75591</xdr:rowOff>
    </xdr:to>
    <xdr:sp macro="" textlink="">
      <xdr:nvSpPr>
        <xdr:cNvPr id="492" name="楕円 491"/>
        <xdr:cNvSpPr/>
      </xdr:nvSpPr>
      <xdr:spPr>
        <a:xfrm>
          <a:off x="6921500" y="162617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93</xdr:row>
      <xdr:rowOff>92118</xdr:rowOff>
    </xdr:from>
    <xdr:ext cx="534377" cy="259045"/>
    <xdr:sp macro="" textlink="">
      <xdr:nvSpPr>
        <xdr:cNvPr id="493" name="テキスト ボックス 492"/>
        <xdr:cNvSpPr txBox="1"/>
      </xdr:nvSpPr>
      <xdr:spPr>
        <a:xfrm>
          <a:off x="6705111" y="160369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57,032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4" name="正方形/長方形 493"/>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5" name="正方形/長方形 494"/>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6" name="正方形/長方形 495"/>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7" name="正方形/長方形 496"/>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8" name="正方形/長方形 497"/>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9" name="正方形/長方形 498"/>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0" name="正方形/長方形 499"/>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17,551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1" name="正方形/長方形 500"/>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2" name="テキスト ボックス 501"/>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3" name="直線コネクタ 502"/>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40</xdr:row>
      <xdr:rowOff>111777</xdr:rowOff>
    </xdr:from>
    <xdr:ext cx="248786" cy="259045"/>
    <xdr:sp macro="" textlink="">
      <xdr:nvSpPr>
        <xdr:cNvPr id="504" name="テキスト ボックス 503"/>
        <xdr:cNvSpPr txBox="1"/>
      </xdr:nvSpPr>
      <xdr:spPr>
        <a:xfrm>
          <a:off x="12197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39</xdr:row>
      <xdr:rowOff>44450</xdr:rowOff>
    </xdr:from>
    <xdr:to>
      <xdr:col>89</xdr:col>
      <xdr:colOff>177800</xdr:colOff>
      <xdr:row>39</xdr:row>
      <xdr:rowOff>44450</xdr:rowOff>
    </xdr:to>
    <xdr:cxnSp macro="">
      <xdr:nvCxnSpPr>
        <xdr:cNvPr id="505" name="直線コネクタ 504"/>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38</xdr:row>
      <xdr:rowOff>73677</xdr:rowOff>
    </xdr:from>
    <xdr:ext cx="531299" cy="259045"/>
    <xdr:sp macro="" textlink="">
      <xdr:nvSpPr>
        <xdr:cNvPr id="506" name="テキスト ボックス 505"/>
        <xdr:cNvSpPr txBox="1"/>
      </xdr:nvSpPr>
      <xdr:spPr>
        <a:xfrm>
          <a:off x="11914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507" name="直線コネクタ 506"/>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35577</xdr:rowOff>
    </xdr:from>
    <xdr:ext cx="531299" cy="259045"/>
    <xdr:sp macro="" textlink="">
      <xdr:nvSpPr>
        <xdr:cNvPr id="508" name="テキスト ボックス 507"/>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09" name="直線コネクタ 508"/>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168927</xdr:rowOff>
    </xdr:from>
    <xdr:ext cx="531299" cy="259045"/>
    <xdr:sp macro="" textlink="">
      <xdr:nvSpPr>
        <xdr:cNvPr id="510" name="テキスト ボックス 509"/>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11" name="直線コネクタ 510"/>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130827</xdr:rowOff>
    </xdr:from>
    <xdr:ext cx="531299" cy="259045"/>
    <xdr:sp macro="" textlink="">
      <xdr:nvSpPr>
        <xdr:cNvPr id="512" name="テキスト ボックス 511"/>
        <xdr:cNvSpPr txBox="1"/>
      </xdr:nvSpPr>
      <xdr:spPr>
        <a:xfrm>
          <a:off x="11914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13" name="直線コネクタ 512"/>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92727</xdr:rowOff>
    </xdr:from>
    <xdr:ext cx="531299" cy="259045"/>
    <xdr:sp macro="" textlink="">
      <xdr:nvSpPr>
        <xdr:cNvPr id="514" name="テキスト ボックス 513"/>
        <xdr:cNvSpPr txBox="1"/>
      </xdr:nvSpPr>
      <xdr:spPr>
        <a:xfrm>
          <a:off x="11914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5" name="直線コネクタ 514"/>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16" name="テキスト ボックス 515"/>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7" name="消防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49746</xdr:rowOff>
    </xdr:from>
    <xdr:to>
      <xdr:col>85</xdr:col>
      <xdr:colOff>126364</xdr:colOff>
      <xdr:row>39</xdr:row>
      <xdr:rowOff>45936</xdr:rowOff>
    </xdr:to>
    <xdr:cxnSp macro="">
      <xdr:nvCxnSpPr>
        <xdr:cNvPr id="518" name="直線コネクタ 517"/>
        <xdr:cNvCxnSpPr/>
      </xdr:nvCxnSpPr>
      <xdr:spPr>
        <a:xfrm flipV="1">
          <a:off x="16317595" y="5193246"/>
          <a:ext cx="1269" cy="15392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49763</xdr:rowOff>
    </xdr:from>
    <xdr:ext cx="469744" cy="259045"/>
    <xdr:sp macro="" textlink="">
      <xdr:nvSpPr>
        <xdr:cNvPr id="519" name="消防費最小値テキスト"/>
        <xdr:cNvSpPr txBox="1"/>
      </xdr:nvSpPr>
      <xdr:spPr>
        <a:xfrm>
          <a:off x="16370300" y="67363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45936</xdr:rowOff>
    </xdr:from>
    <xdr:to>
      <xdr:col>86</xdr:col>
      <xdr:colOff>25400</xdr:colOff>
      <xdr:row>39</xdr:row>
      <xdr:rowOff>45936</xdr:rowOff>
    </xdr:to>
    <xdr:cxnSp macro="">
      <xdr:nvCxnSpPr>
        <xdr:cNvPr id="520" name="直線コネクタ 519"/>
        <xdr:cNvCxnSpPr/>
      </xdr:nvCxnSpPr>
      <xdr:spPr>
        <a:xfrm>
          <a:off x="16230600" y="67324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28</xdr:row>
      <xdr:rowOff>167873</xdr:rowOff>
    </xdr:from>
    <xdr:ext cx="534377" cy="259045"/>
    <xdr:sp macro="" textlink="">
      <xdr:nvSpPr>
        <xdr:cNvPr id="521" name="消防費最大値テキスト"/>
        <xdr:cNvSpPr txBox="1"/>
      </xdr:nvSpPr>
      <xdr:spPr>
        <a:xfrm>
          <a:off x="16370300" y="49684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50,361</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30</xdr:row>
      <xdr:rowOff>49746</xdr:rowOff>
    </xdr:from>
    <xdr:to>
      <xdr:col>86</xdr:col>
      <xdr:colOff>25400</xdr:colOff>
      <xdr:row>30</xdr:row>
      <xdr:rowOff>49746</xdr:rowOff>
    </xdr:to>
    <xdr:cxnSp macro="">
      <xdr:nvCxnSpPr>
        <xdr:cNvPr id="522" name="直線コネクタ 521"/>
        <xdr:cNvCxnSpPr/>
      </xdr:nvCxnSpPr>
      <xdr:spPr>
        <a:xfrm>
          <a:off x="16230600" y="51932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37</xdr:row>
      <xdr:rowOff>142138</xdr:rowOff>
    </xdr:from>
    <xdr:to>
      <xdr:col>85</xdr:col>
      <xdr:colOff>127000</xdr:colOff>
      <xdr:row>38</xdr:row>
      <xdr:rowOff>12370</xdr:rowOff>
    </xdr:to>
    <xdr:cxnSp macro="">
      <xdr:nvCxnSpPr>
        <xdr:cNvPr id="523" name="直線コネクタ 522"/>
        <xdr:cNvCxnSpPr/>
      </xdr:nvCxnSpPr>
      <xdr:spPr>
        <a:xfrm flipV="1">
          <a:off x="15481300" y="6485788"/>
          <a:ext cx="838200" cy="416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35</xdr:row>
      <xdr:rowOff>113530</xdr:rowOff>
    </xdr:from>
    <xdr:ext cx="534377" cy="259045"/>
    <xdr:sp macro="" textlink="">
      <xdr:nvSpPr>
        <xdr:cNvPr id="524" name="消防費平均値テキスト"/>
        <xdr:cNvSpPr txBox="1"/>
      </xdr:nvSpPr>
      <xdr:spPr>
        <a:xfrm>
          <a:off x="16370300" y="611428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20,954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90653</xdr:rowOff>
    </xdr:from>
    <xdr:to>
      <xdr:col>85</xdr:col>
      <xdr:colOff>177800</xdr:colOff>
      <xdr:row>37</xdr:row>
      <xdr:rowOff>20803</xdr:rowOff>
    </xdr:to>
    <xdr:sp macro="" textlink="">
      <xdr:nvSpPr>
        <xdr:cNvPr id="525" name="フローチャート: 判断 524"/>
        <xdr:cNvSpPr/>
      </xdr:nvSpPr>
      <xdr:spPr>
        <a:xfrm>
          <a:off x="16268700" y="62628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37</xdr:row>
      <xdr:rowOff>78321</xdr:rowOff>
    </xdr:from>
    <xdr:to>
      <xdr:col>81</xdr:col>
      <xdr:colOff>50800</xdr:colOff>
      <xdr:row>38</xdr:row>
      <xdr:rowOff>12370</xdr:rowOff>
    </xdr:to>
    <xdr:cxnSp macro="">
      <xdr:nvCxnSpPr>
        <xdr:cNvPr id="526" name="直線コネクタ 525"/>
        <xdr:cNvCxnSpPr/>
      </xdr:nvCxnSpPr>
      <xdr:spPr>
        <a:xfrm>
          <a:off x="14592300" y="6421971"/>
          <a:ext cx="889000" cy="1054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36</xdr:row>
      <xdr:rowOff>144259</xdr:rowOff>
    </xdr:from>
    <xdr:to>
      <xdr:col>81</xdr:col>
      <xdr:colOff>101600</xdr:colOff>
      <xdr:row>37</xdr:row>
      <xdr:rowOff>74409</xdr:rowOff>
    </xdr:to>
    <xdr:sp macro="" textlink="">
      <xdr:nvSpPr>
        <xdr:cNvPr id="527" name="フローチャート: 判断 526"/>
        <xdr:cNvSpPr/>
      </xdr:nvSpPr>
      <xdr:spPr>
        <a:xfrm>
          <a:off x="15430500" y="63164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35</xdr:row>
      <xdr:rowOff>90936</xdr:rowOff>
    </xdr:from>
    <xdr:ext cx="534377" cy="259045"/>
    <xdr:sp macro="" textlink="">
      <xdr:nvSpPr>
        <xdr:cNvPr id="528" name="テキスト ボックス 527"/>
        <xdr:cNvSpPr txBox="1"/>
      </xdr:nvSpPr>
      <xdr:spPr>
        <a:xfrm>
          <a:off x="15214111" y="60916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19,547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36</xdr:row>
      <xdr:rowOff>45669</xdr:rowOff>
    </xdr:from>
    <xdr:to>
      <xdr:col>76</xdr:col>
      <xdr:colOff>114300</xdr:colOff>
      <xdr:row>37</xdr:row>
      <xdr:rowOff>78321</xdr:rowOff>
    </xdr:to>
    <xdr:cxnSp macro="">
      <xdr:nvCxnSpPr>
        <xdr:cNvPr id="529" name="直線コネクタ 528"/>
        <xdr:cNvCxnSpPr/>
      </xdr:nvCxnSpPr>
      <xdr:spPr>
        <a:xfrm>
          <a:off x="13703300" y="6217869"/>
          <a:ext cx="889000" cy="2041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36</xdr:row>
      <xdr:rowOff>103873</xdr:rowOff>
    </xdr:from>
    <xdr:to>
      <xdr:col>76</xdr:col>
      <xdr:colOff>165100</xdr:colOff>
      <xdr:row>37</xdr:row>
      <xdr:rowOff>34023</xdr:rowOff>
    </xdr:to>
    <xdr:sp macro="" textlink="">
      <xdr:nvSpPr>
        <xdr:cNvPr id="530" name="フローチャート: 判断 529"/>
        <xdr:cNvSpPr/>
      </xdr:nvSpPr>
      <xdr:spPr>
        <a:xfrm>
          <a:off x="14541500" y="62760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35</xdr:row>
      <xdr:rowOff>50550</xdr:rowOff>
    </xdr:from>
    <xdr:ext cx="534377" cy="259045"/>
    <xdr:sp macro="" textlink="">
      <xdr:nvSpPr>
        <xdr:cNvPr id="531" name="テキスト ボックス 530"/>
        <xdr:cNvSpPr txBox="1"/>
      </xdr:nvSpPr>
      <xdr:spPr>
        <a:xfrm>
          <a:off x="14325111" y="60513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20,607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36</xdr:row>
      <xdr:rowOff>45669</xdr:rowOff>
    </xdr:from>
    <xdr:to>
      <xdr:col>71</xdr:col>
      <xdr:colOff>177800</xdr:colOff>
      <xdr:row>37</xdr:row>
      <xdr:rowOff>27038</xdr:rowOff>
    </xdr:to>
    <xdr:cxnSp macro="">
      <xdr:nvCxnSpPr>
        <xdr:cNvPr id="532" name="直線コネクタ 531"/>
        <xdr:cNvCxnSpPr/>
      </xdr:nvCxnSpPr>
      <xdr:spPr>
        <a:xfrm flipV="1">
          <a:off x="12814300" y="6217869"/>
          <a:ext cx="889000" cy="1528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36</xdr:row>
      <xdr:rowOff>82918</xdr:rowOff>
    </xdr:from>
    <xdr:to>
      <xdr:col>72</xdr:col>
      <xdr:colOff>38100</xdr:colOff>
      <xdr:row>37</xdr:row>
      <xdr:rowOff>13068</xdr:rowOff>
    </xdr:to>
    <xdr:sp macro="" textlink="">
      <xdr:nvSpPr>
        <xdr:cNvPr id="533" name="フローチャート: 判断 532"/>
        <xdr:cNvSpPr/>
      </xdr:nvSpPr>
      <xdr:spPr>
        <a:xfrm>
          <a:off x="13652500" y="62551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37</xdr:row>
      <xdr:rowOff>4195</xdr:rowOff>
    </xdr:from>
    <xdr:ext cx="534377" cy="259045"/>
    <xdr:sp macro="" textlink="">
      <xdr:nvSpPr>
        <xdr:cNvPr id="534" name="テキスト ボックス 533"/>
        <xdr:cNvSpPr txBox="1"/>
      </xdr:nvSpPr>
      <xdr:spPr>
        <a:xfrm>
          <a:off x="13436111" y="63478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21,157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36</xdr:row>
      <xdr:rowOff>153060</xdr:rowOff>
    </xdr:from>
    <xdr:to>
      <xdr:col>67</xdr:col>
      <xdr:colOff>101600</xdr:colOff>
      <xdr:row>37</xdr:row>
      <xdr:rowOff>83210</xdr:rowOff>
    </xdr:to>
    <xdr:sp macro="" textlink="">
      <xdr:nvSpPr>
        <xdr:cNvPr id="535" name="フローチャート: 判断 534"/>
        <xdr:cNvSpPr/>
      </xdr:nvSpPr>
      <xdr:spPr>
        <a:xfrm>
          <a:off x="12763500" y="6325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37</xdr:row>
      <xdr:rowOff>74337</xdr:rowOff>
    </xdr:from>
    <xdr:ext cx="534377" cy="259045"/>
    <xdr:sp macro="" textlink="">
      <xdr:nvSpPr>
        <xdr:cNvPr id="536" name="テキスト ボックス 535"/>
        <xdr:cNvSpPr txBox="1"/>
      </xdr:nvSpPr>
      <xdr:spPr>
        <a:xfrm>
          <a:off x="12547111" y="64179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19,316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7" name="テキスト ボックス 536"/>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8" name="テキスト ボックス 537"/>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9" name="テキスト ボックス 538"/>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40" name="テキスト ボックス 539"/>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1" name="テキスト ボックス 540"/>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91338</xdr:rowOff>
    </xdr:from>
    <xdr:to>
      <xdr:col>85</xdr:col>
      <xdr:colOff>177800</xdr:colOff>
      <xdr:row>38</xdr:row>
      <xdr:rowOff>21489</xdr:rowOff>
    </xdr:to>
    <xdr:sp macro="" textlink="">
      <xdr:nvSpPr>
        <xdr:cNvPr id="542" name="楕円 541"/>
        <xdr:cNvSpPr/>
      </xdr:nvSpPr>
      <xdr:spPr>
        <a:xfrm>
          <a:off x="16268700" y="6434988"/>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37</xdr:row>
      <xdr:rowOff>69765</xdr:rowOff>
    </xdr:from>
    <xdr:ext cx="534377" cy="259045"/>
    <xdr:sp macro="" textlink="">
      <xdr:nvSpPr>
        <xdr:cNvPr id="543" name="消防費該当値テキスト"/>
        <xdr:cNvSpPr txBox="1"/>
      </xdr:nvSpPr>
      <xdr:spPr>
        <a:xfrm>
          <a:off x="16370300" y="64134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16,436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133020</xdr:rowOff>
    </xdr:from>
    <xdr:to>
      <xdr:col>81</xdr:col>
      <xdr:colOff>101600</xdr:colOff>
      <xdr:row>38</xdr:row>
      <xdr:rowOff>63170</xdr:rowOff>
    </xdr:to>
    <xdr:sp macro="" textlink="">
      <xdr:nvSpPr>
        <xdr:cNvPr id="544" name="楕円 543"/>
        <xdr:cNvSpPr/>
      </xdr:nvSpPr>
      <xdr:spPr>
        <a:xfrm>
          <a:off x="15430500" y="6476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38</xdr:row>
      <xdr:rowOff>54297</xdr:rowOff>
    </xdr:from>
    <xdr:ext cx="534377" cy="259045"/>
    <xdr:sp macro="" textlink="">
      <xdr:nvSpPr>
        <xdr:cNvPr id="545" name="テキスト ボックス 544"/>
        <xdr:cNvSpPr txBox="1"/>
      </xdr:nvSpPr>
      <xdr:spPr>
        <a:xfrm>
          <a:off x="15214111" y="65693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15,342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37</xdr:row>
      <xdr:rowOff>27521</xdr:rowOff>
    </xdr:from>
    <xdr:to>
      <xdr:col>76</xdr:col>
      <xdr:colOff>165100</xdr:colOff>
      <xdr:row>37</xdr:row>
      <xdr:rowOff>129121</xdr:rowOff>
    </xdr:to>
    <xdr:sp macro="" textlink="">
      <xdr:nvSpPr>
        <xdr:cNvPr id="546" name="楕円 545"/>
        <xdr:cNvSpPr/>
      </xdr:nvSpPr>
      <xdr:spPr>
        <a:xfrm>
          <a:off x="14541500" y="63711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37</xdr:row>
      <xdr:rowOff>120248</xdr:rowOff>
    </xdr:from>
    <xdr:ext cx="534377" cy="259045"/>
    <xdr:sp macro="" textlink="">
      <xdr:nvSpPr>
        <xdr:cNvPr id="547" name="テキスト ボックス 546"/>
        <xdr:cNvSpPr txBox="1"/>
      </xdr:nvSpPr>
      <xdr:spPr>
        <a:xfrm>
          <a:off x="14325111" y="64638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18,111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35</xdr:row>
      <xdr:rowOff>166319</xdr:rowOff>
    </xdr:from>
    <xdr:to>
      <xdr:col>72</xdr:col>
      <xdr:colOff>38100</xdr:colOff>
      <xdr:row>36</xdr:row>
      <xdr:rowOff>96469</xdr:rowOff>
    </xdr:to>
    <xdr:sp macro="" textlink="">
      <xdr:nvSpPr>
        <xdr:cNvPr id="548" name="楕円 547"/>
        <xdr:cNvSpPr/>
      </xdr:nvSpPr>
      <xdr:spPr>
        <a:xfrm>
          <a:off x="13652500" y="61670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34</xdr:row>
      <xdr:rowOff>112996</xdr:rowOff>
    </xdr:from>
    <xdr:ext cx="534377" cy="259045"/>
    <xdr:sp macro="" textlink="">
      <xdr:nvSpPr>
        <xdr:cNvPr id="549" name="テキスト ボックス 548"/>
        <xdr:cNvSpPr txBox="1"/>
      </xdr:nvSpPr>
      <xdr:spPr>
        <a:xfrm>
          <a:off x="13436111" y="59422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23,468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36</xdr:row>
      <xdr:rowOff>147688</xdr:rowOff>
    </xdr:from>
    <xdr:to>
      <xdr:col>67</xdr:col>
      <xdr:colOff>101600</xdr:colOff>
      <xdr:row>37</xdr:row>
      <xdr:rowOff>77838</xdr:rowOff>
    </xdr:to>
    <xdr:sp macro="" textlink="">
      <xdr:nvSpPr>
        <xdr:cNvPr id="550" name="楕円 549"/>
        <xdr:cNvSpPr/>
      </xdr:nvSpPr>
      <xdr:spPr>
        <a:xfrm>
          <a:off x="12763500" y="63198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35</xdr:row>
      <xdr:rowOff>94365</xdr:rowOff>
    </xdr:from>
    <xdr:ext cx="534377" cy="259045"/>
    <xdr:sp macro="" textlink="">
      <xdr:nvSpPr>
        <xdr:cNvPr id="551" name="テキスト ボックス 550"/>
        <xdr:cNvSpPr txBox="1"/>
      </xdr:nvSpPr>
      <xdr:spPr>
        <a:xfrm>
          <a:off x="12547111" y="60951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19,457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2" name="正方形/長方形 551"/>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3" name="正方形/長方形 552"/>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4" name="正方形/長方形 553"/>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5" name="正方形/長方形 554"/>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6" name="正方形/長方形 555"/>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65,502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7" name="正方形/長方形 556"/>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8" name="正方形/長方形 557"/>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63,773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9" name="正方形/長方形 558"/>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60" name="テキスト ボックス 559"/>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1" name="直線コネクタ 560"/>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60</xdr:row>
      <xdr:rowOff>111777</xdr:rowOff>
    </xdr:from>
    <xdr:ext cx="531299" cy="259045"/>
    <xdr:sp macro="" textlink="">
      <xdr:nvSpPr>
        <xdr:cNvPr id="562" name="テキスト ボックス 561"/>
        <xdr:cNvSpPr txBox="1"/>
      </xdr:nvSpPr>
      <xdr:spPr>
        <a:xfrm>
          <a:off x="11914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44450</xdr:rowOff>
    </xdr:from>
    <xdr:to>
      <xdr:col>89</xdr:col>
      <xdr:colOff>177800</xdr:colOff>
      <xdr:row>59</xdr:row>
      <xdr:rowOff>44450</xdr:rowOff>
    </xdr:to>
    <xdr:cxnSp macro="">
      <xdr:nvCxnSpPr>
        <xdr:cNvPr id="563" name="直線コネクタ 562"/>
        <xdr:cNvCxnSpPr/>
      </xdr:nvCxnSpPr>
      <xdr:spPr>
        <a:xfrm>
          <a:off x="12446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58</xdr:row>
      <xdr:rowOff>73677</xdr:rowOff>
    </xdr:from>
    <xdr:ext cx="531299" cy="259045"/>
    <xdr:sp macro="" textlink="">
      <xdr:nvSpPr>
        <xdr:cNvPr id="564" name="テキスト ボックス 563"/>
        <xdr:cNvSpPr txBox="1"/>
      </xdr:nvSpPr>
      <xdr:spPr>
        <a:xfrm>
          <a:off x="11914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6350</xdr:rowOff>
    </xdr:from>
    <xdr:to>
      <xdr:col>89</xdr:col>
      <xdr:colOff>177800</xdr:colOff>
      <xdr:row>57</xdr:row>
      <xdr:rowOff>6350</xdr:rowOff>
    </xdr:to>
    <xdr:cxnSp macro="">
      <xdr:nvCxnSpPr>
        <xdr:cNvPr id="565" name="直線コネクタ 564"/>
        <xdr:cNvCxnSpPr/>
      </xdr:nvCxnSpPr>
      <xdr:spPr>
        <a:xfrm>
          <a:off x="12446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56</xdr:row>
      <xdr:rowOff>35577</xdr:rowOff>
    </xdr:from>
    <xdr:ext cx="531299" cy="259045"/>
    <xdr:sp macro="" textlink="">
      <xdr:nvSpPr>
        <xdr:cNvPr id="566" name="テキスト ボックス 565"/>
        <xdr:cNvSpPr txBox="1"/>
      </xdr:nvSpPr>
      <xdr:spPr>
        <a:xfrm>
          <a:off x="11914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54</xdr:row>
      <xdr:rowOff>139700</xdr:rowOff>
    </xdr:from>
    <xdr:to>
      <xdr:col>89</xdr:col>
      <xdr:colOff>177800</xdr:colOff>
      <xdr:row>54</xdr:row>
      <xdr:rowOff>139700</xdr:rowOff>
    </xdr:to>
    <xdr:cxnSp macro="">
      <xdr:nvCxnSpPr>
        <xdr:cNvPr id="567" name="直線コネクタ 566"/>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53</xdr:row>
      <xdr:rowOff>168927</xdr:rowOff>
    </xdr:from>
    <xdr:ext cx="531299" cy="259045"/>
    <xdr:sp macro="" textlink="">
      <xdr:nvSpPr>
        <xdr:cNvPr id="568" name="テキスト ボックス 567"/>
        <xdr:cNvSpPr txBox="1"/>
      </xdr:nvSpPr>
      <xdr:spPr>
        <a:xfrm>
          <a:off x="11914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52</xdr:row>
      <xdr:rowOff>101600</xdr:rowOff>
    </xdr:from>
    <xdr:to>
      <xdr:col>89</xdr:col>
      <xdr:colOff>177800</xdr:colOff>
      <xdr:row>52</xdr:row>
      <xdr:rowOff>101600</xdr:rowOff>
    </xdr:to>
    <xdr:cxnSp macro="">
      <xdr:nvCxnSpPr>
        <xdr:cNvPr id="569" name="直線コネクタ 568"/>
        <xdr:cNvCxnSpPr/>
      </xdr:nvCxnSpPr>
      <xdr:spPr>
        <a:xfrm>
          <a:off x="12446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51</xdr:row>
      <xdr:rowOff>130827</xdr:rowOff>
    </xdr:from>
    <xdr:ext cx="595419" cy="259045"/>
    <xdr:sp macro="" textlink="">
      <xdr:nvSpPr>
        <xdr:cNvPr id="570" name="テキスト ボックス 569"/>
        <xdr:cNvSpPr txBox="1"/>
      </xdr:nvSpPr>
      <xdr:spPr>
        <a:xfrm>
          <a:off x="11850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63500</xdr:rowOff>
    </xdr:from>
    <xdr:to>
      <xdr:col>89</xdr:col>
      <xdr:colOff>177800</xdr:colOff>
      <xdr:row>50</xdr:row>
      <xdr:rowOff>63500</xdr:rowOff>
    </xdr:to>
    <xdr:cxnSp macro="">
      <xdr:nvCxnSpPr>
        <xdr:cNvPr id="571" name="直線コネクタ 570"/>
        <xdr:cNvCxnSpPr/>
      </xdr:nvCxnSpPr>
      <xdr:spPr>
        <a:xfrm>
          <a:off x="12446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92727</xdr:rowOff>
    </xdr:from>
    <xdr:ext cx="595419" cy="259045"/>
    <xdr:sp macro="" textlink="">
      <xdr:nvSpPr>
        <xdr:cNvPr id="572" name="テキスト ボックス 571"/>
        <xdr:cNvSpPr txBox="1"/>
      </xdr:nvSpPr>
      <xdr:spPr>
        <a:xfrm>
          <a:off x="11850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73" name="直線コネクタ 572"/>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74" name="テキスト ボックス 573"/>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5" name="教育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49</xdr:row>
      <xdr:rowOff>142195</xdr:rowOff>
    </xdr:from>
    <xdr:to>
      <xdr:col>85</xdr:col>
      <xdr:colOff>126364</xdr:colOff>
      <xdr:row>59</xdr:row>
      <xdr:rowOff>97390</xdr:rowOff>
    </xdr:to>
    <xdr:cxnSp macro="">
      <xdr:nvCxnSpPr>
        <xdr:cNvPr id="576" name="直線コネクタ 575"/>
        <xdr:cNvCxnSpPr/>
      </xdr:nvCxnSpPr>
      <xdr:spPr>
        <a:xfrm flipV="1">
          <a:off x="16317595" y="8543245"/>
          <a:ext cx="1269" cy="166969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59</xdr:row>
      <xdr:rowOff>101217</xdr:rowOff>
    </xdr:from>
    <xdr:ext cx="534377" cy="259045"/>
    <xdr:sp macro="" textlink="">
      <xdr:nvSpPr>
        <xdr:cNvPr id="577" name="教育費最小値テキスト"/>
        <xdr:cNvSpPr txBox="1"/>
      </xdr:nvSpPr>
      <xdr:spPr>
        <a:xfrm>
          <a:off x="16370300" y="102167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37,221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59</xdr:row>
      <xdr:rowOff>97390</xdr:rowOff>
    </xdr:from>
    <xdr:to>
      <xdr:col>86</xdr:col>
      <xdr:colOff>25400</xdr:colOff>
      <xdr:row>59</xdr:row>
      <xdr:rowOff>97390</xdr:rowOff>
    </xdr:to>
    <xdr:cxnSp macro="">
      <xdr:nvCxnSpPr>
        <xdr:cNvPr id="578" name="直線コネクタ 577"/>
        <xdr:cNvCxnSpPr/>
      </xdr:nvCxnSpPr>
      <xdr:spPr>
        <a:xfrm>
          <a:off x="16230600" y="102129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48</xdr:row>
      <xdr:rowOff>88872</xdr:rowOff>
    </xdr:from>
    <xdr:ext cx="599010" cy="259045"/>
    <xdr:sp macro="" textlink="">
      <xdr:nvSpPr>
        <xdr:cNvPr id="579" name="教育費最大値テキスト"/>
        <xdr:cNvSpPr txBox="1"/>
      </xdr:nvSpPr>
      <xdr:spPr>
        <a:xfrm>
          <a:off x="16370300" y="83184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124,869</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49</xdr:row>
      <xdr:rowOff>142195</xdr:rowOff>
    </xdr:from>
    <xdr:to>
      <xdr:col>86</xdr:col>
      <xdr:colOff>25400</xdr:colOff>
      <xdr:row>49</xdr:row>
      <xdr:rowOff>142195</xdr:rowOff>
    </xdr:to>
    <xdr:cxnSp macro="">
      <xdr:nvCxnSpPr>
        <xdr:cNvPr id="580" name="直線コネクタ 579"/>
        <xdr:cNvCxnSpPr/>
      </xdr:nvCxnSpPr>
      <xdr:spPr>
        <a:xfrm>
          <a:off x="16230600" y="85432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56</xdr:row>
      <xdr:rowOff>48470</xdr:rowOff>
    </xdr:from>
    <xdr:to>
      <xdr:col>85</xdr:col>
      <xdr:colOff>127000</xdr:colOff>
      <xdr:row>56</xdr:row>
      <xdr:rowOff>126708</xdr:rowOff>
    </xdr:to>
    <xdr:cxnSp macro="">
      <xdr:nvCxnSpPr>
        <xdr:cNvPr id="581" name="直線コネクタ 580"/>
        <xdr:cNvCxnSpPr/>
      </xdr:nvCxnSpPr>
      <xdr:spPr>
        <a:xfrm>
          <a:off x="15481300" y="9649670"/>
          <a:ext cx="838200" cy="782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97165</xdr:rowOff>
    </xdr:from>
    <xdr:ext cx="534377" cy="259045"/>
    <xdr:sp macro="" textlink="">
      <xdr:nvSpPr>
        <xdr:cNvPr id="582" name="教育費平均値テキスト"/>
        <xdr:cNvSpPr txBox="1"/>
      </xdr:nvSpPr>
      <xdr:spPr>
        <a:xfrm>
          <a:off x="16370300" y="952691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62,767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56</xdr:row>
      <xdr:rowOff>74288</xdr:rowOff>
    </xdr:from>
    <xdr:to>
      <xdr:col>85</xdr:col>
      <xdr:colOff>177800</xdr:colOff>
      <xdr:row>57</xdr:row>
      <xdr:rowOff>4438</xdr:rowOff>
    </xdr:to>
    <xdr:sp macro="" textlink="">
      <xdr:nvSpPr>
        <xdr:cNvPr id="583" name="フローチャート: 判断 582"/>
        <xdr:cNvSpPr/>
      </xdr:nvSpPr>
      <xdr:spPr>
        <a:xfrm>
          <a:off x="16268700" y="96754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56</xdr:row>
      <xdr:rowOff>48470</xdr:rowOff>
    </xdr:from>
    <xdr:to>
      <xdr:col>81</xdr:col>
      <xdr:colOff>50800</xdr:colOff>
      <xdr:row>56</xdr:row>
      <xdr:rowOff>134023</xdr:rowOff>
    </xdr:to>
    <xdr:cxnSp macro="">
      <xdr:nvCxnSpPr>
        <xdr:cNvPr id="584" name="直線コネクタ 583"/>
        <xdr:cNvCxnSpPr/>
      </xdr:nvCxnSpPr>
      <xdr:spPr>
        <a:xfrm flipV="1">
          <a:off x="14592300" y="9649670"/>
          <a:ext cx="889000" cy="855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56</xdr:row>
      <xdr:rowOff>142525</xdr:rowOff>
    </xdr:from>
    <xdr:to>
      <xdr:col>81</xdr:col>
      <xdr:colOff>101600</xdr:colOff>
      <xdr:row>57</xdr:row>
      <xdr:rowOff>72675</xdr:rowOff>
    </xdr:to>
    <xdr:sp macro="" textlink="">
      <xdr:nvSpPr>
        <xdr:cNvPr id="585" name="フローチャート: 判断 584"/>
        <xdr:cNvSpPr/>
      </xdr:nvSpPr>
      <xdr:spPr>
        <a:xfrm>
          <a:off x="15430500" y="9743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57</xdr:row>
      <xdr:rowOff>63802</xdr:rowOff>
    </xdr:from>
    <xdr:ext cx="534377" cy="259045"/>
    <xdr:sp macro="" textlink="">
      <xdr:nvSpPr>
        <xdr:cNvPr id="586" name="テキスト ボックス 585"/>
        <xdr:cNvSpPr txBox="1"/>
      </xdr:nvSpPr>
      <xdr:spPr>
        <a:xfrm>
          <a:off x="15214111" y="98364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59,185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56</xdr:row>
      <xdr:rowOff>134023</xdr:rowOff>
    </xdr:from>
    <xdr:to>
      <xdr:col>76</xdr:col>
      <xdr:colOff>114300</xdr:colOff>
      <xdr:row>57</xdr:row>
      <xdr:rowOff>81273</xdr:rowOff>
    </xdr:to>
    <xdr:cxnSp macro="">
      <xdr:nvCxnSpPr>
        <xdr:cNvPr id="587" name="直線コネクタ 586"/>
        <xdr:cNvCxnSpPr/>
      </xdr:nvCxnSpPr>
      <xdr:spPr>
        <a:xfrm flipV="1">
          <a:off x="13703300" y="9735223"/>
          <a:ext cx="889000" cy="118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57</xdr:row>
      <xdr:rowOff>31426</xdr:rowOff>
    </xdr:from>
    <xdr:to>
      <xdr:col>76</xdr:col>
      <xdr:colOff>165100</xdr:colOff>
      <xdr:row>57</xdr:row>
      <xdr:rowOff>133026</xdr:rowOff>
    </xdr:to>
    <xdr:sp macro="" textlink="">
      <xdr:nvSpPr>
        <xdr:cNvPr id="588" name="フローチャート: 判断 587"/>
        <xdr:cNvSpPr/>
      </xdr:nvSpPr>
      <xdr:spPr>
        <a:xfrm>
          <a:off x="14541500" y="98040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57</xdr:row>
      <xdr:rowOff>124153</xdr:rowOff>
    </xdr:from>
    <xdr:ext cx="534377" cy="259045"/>
    <xdr:sp macro="" textlink="">
      <xdr:nvSpPr>
        <xdr:cNvPr id="589" name="テキスト ボックス 588"/>
        <xdr:cNvSpPr txBox="1"/>
      </xdr:nvSpPr>
      <xdr:spPr>
        <a:xfrm>
          <a:off x="14325111" y="98968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56,017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57</xdr:row>
      <xdr:rowOff>81273</xdr:rowOff>
    </xdr:from>
    <xdr:to>
      <xdr:col>71</xdr:col>
      <xdr:colOff>177800</xdr:colOff>
      <xdr:row>57</xdr:row>
      <xdr:rowOff>104534</xdr:rowOff>
    </xdr:to>
    <xdr:cxnSp macro="">
      <xdr:nvCxnSpPr>
        <xdr:cNvPr id="590" name="直線コネクタ 589"/>
        <xdr:cNvCxnSpPr/>
      </xdr:nvCxnSpPr>
      <xdr:spPr>
        <a:xfrm flipV="1">
          <a:off x="12814300" y="9853923"/>
          <a:ext cx="889000" cy="232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57</xdr:row>
      <xdr:rowOff>4413</xdr:rowOff>
    </xdr:from>
    <xdr:to>
      <xdr:col>72</xdr:col>
      <xdr:colOff>38100</xdr:colOff>
      <xdr:row>57</xdr:row>
      <xdr:rowOff>106013</xdr:rowOff>
    </xdr:to>
    <xdr:sp macro="" textlink="">
      <xdr:nvSpPr>
        <xdr:cNvPr id="591" name="フローチャート: 判断 590"/>
        <xdr:cNvSpPr/>
      </xdr:nvSpPr>
      <xdr:spPr>
        <a:xfrm>
          <a:off x="13652500" y="97770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55</xdr:row>
      <xdr:rowOff>122540</xdr:rowOff>
    </xdr:from>
    <xdr:ext cx="534377" cy="259045"/>
    <xdr:sp macro="" textlink="">
      <xdr:nvSpPr>
        <xdr:cNvPr id="592" name="テキスト ボックス 591"/>
        <xdr:cNvSpPr txBox="1"/>
      </xdr:nvSpPr>
      <xdr:spPr>
        <a:xfrm>
          <a:off x="13436111" y="95522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57,435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79718</xdr:rowOff>
    </xdr:from>
    <xdr:to>
      <xdr:col>67</xdr:col>
      <xdr:colOff>101600</xdr:colOff>
      <xdr:row>58</xdr:row>
      <xdr:rowOff>9868</xdr:rowOff>
    </xdr:to>
    <xdr:sp macro="" textlink="">
      <xdr:nvSpPr>
        <xdr:cNvPr id="593" name="フローチャート: 判断 592"/>
        <xdr:cNvSpPr/>
      </xdr:nvSpPr>
      <xdr:spPr>
        <a:xfrm>
          <a:off x="12763500" y="98523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58</xdr:row>
      <xdr:rowOff>995</xdr:rowOff>
    </xdr:from>
    <xdr:ext cx="534377" cy="259045"/>
    <xdr:sp macro="" textlink="">
      <xdr:nvSpPr>
        <xdr:cNvPr id="594" name="テキスト ボックス 593"/>
        <xdr:cNvSpPr txBox="1"/>
      </xdr:nvSpPr>
      <xdr:spPr>
        <a:xfrm>
          <a:off x="12547111" y="99450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53,482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5" name="テキスト ボックス 594"/>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6" name="テキスト ボックス 595"/>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7" name="テキスト ボックス 596"/>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8" name="テキスト ボックス 597"/>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9" name="テキスト ボックス 598"/>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56</xdr:row>
      <xdr:rowOff>75908</xdr:rowOff>
    </xdr:from>
    <xdr:to>
      <xdr:col>85</xdr:col>
      <xdr:colOff>177800</xdr:colOff>
      <xdr:row>57</xdr:row>
      <xdr:rowOff>6058</xdr:rowOff>
    </xdr:to>
    <xdr:sp macro="" textlink="">
      <xdr:nvSpPr>
        <xdr:cNvPr id="600" name="楕円 599"/>
        <xdr:cNvSpPr/>
      </xdr:nvSpPr>
      <xdr:spPr>
        <a:xfrm>
          <a:off x="16268700" y="9677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56</xdr:row>
      <xdr:rowOff>54335</xdr:rowOff>
    </xdr:from>
    <xdr:ext cx="534377" cy="259045"/>
    <xdr:sp macro="" textlink="">
      <xdr:nvSpPr>
        <xdr:cNvPr id="601" name="教育費該当値テキスト"/>
        <xdr:cNvSpPr txBox="1"/>
      </xdr:nvSpPr>
      <xdr:spPr>
        <a:xfrm>
          <a:off x="16370300" y="96555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62,682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55</xdr:row>
      <xdr:rowOff>169120</xdr:rowOff>
    </xdr:from>
    <xdr:to>
      <xdr:col>81</xdr:col>
      <xdr:colOff>101600</xdr:colOff>
      <xdr:row>56</xdr:row>
      <xdr:rowOff>99270</xdr:rowOff>
    </xdr:to>
    <xdr:sp macro="" textlink="">
      <xdr:nvSpPr>
        <xdr:cNvPr id="602" name="楕円 601"/>
        <xdr:cNvSpPr/>
      </xdr:nvSpPr>
      <xdr:spPr>
        <a:xfrm>
          <a:off x="15430500" y="9598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54</xdr:row>
      <xdr:rowOff>115797</xdr:rowOff>
    </xdr:from>
    <xdr:ext cx="534377" cy="259045"/>
    <xdr:sp macro="" textlink="">
      <xdr:nvSpPr>
        <xdr:cNvPr id="603" name="テキスト ボックス 602"/>
        <xdr:cNvSpPr txBox="1"/>
      </xdr:nvSpPr>
      <xdr:spPr>
        <a:xfrm>
          <a:off x="15214111" y="93740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66,789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56</xdr:row>
      <xdr:rowOff>83223</xdr:rowOff>
    </xdr:from>
    <xdr:to>
      <xdr:col>76</xdr:col>
      <xdr:colOff>165100</xdr:colOff>
      <xdr:row>57</xdr:row>
      <xdr:rowOff>13373</xdr:rowOff>
    </xdr:to>
    <xdr:sp macro="" textlink="">
      <xdr:nvSpPr>
        <xdr:cNvPr id="604" name="楕円 603"/>
        <xdr:cNvSpPr/>
      </xdr:nvSpPr>
      <xdr:spPr>
        <a:xfrm>
          <a:off x="14541500" y="96844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55</xdr:row>
      <xdr:rowOff>29900</xdr:rowOff>
    </xdr:from>
    <xdr:ext cx="534377" cy="259045"/>
    <xdr:sp macro="" textlink="">
      <xdr:nvSpPr>
        <xdr:cNvPr id="605" name="テキスト ボックス 604"/>
        <xdr:cNvSpPr txBox="1"/>
      </xdr:nvSpPr>
      <xdr:spPr>
        <a:xfrm>
          <a:off x="14325111" y="94596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62,298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57</xdr:row>
      <xdr:rowOff>30473</xdr:rowOff>
    </xdr:from>
    <xdr:to>
      <xdr:col>72</xdr:col>
      <xdr:colOff>38100</xdr:colOff>
      <xdr:row>57</xdr:row>
      <xdr:rowOff>132073</xdr:rowOff>
    </xdr:to>
    <xdr:sp macro="" textlink="">
      <xdr:nvSpPr>
        <xdr:cNvPr id="606" name="楕円 605"/>
        <xdr:cNvSpPr/>
      </xdr:nvSpPr>
      <xdr:spPr>
        <a:xfrm>
          <a:off x="13652500" y="98031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57</xdr:row>
      <xdr:rowOff>123200</xdr:rowOff>
    </xdr:from>
    <xdr:ext cx="534377" cy="259045"/>
    <xdr:sp macro="" textlink="">
      <xdr:nvSpPr>
        <xdr:cNvPr id="607" name="テキスト ボックス 606"/>
        <xdr:cNvSpPr txBox="1"/>
      </xdr:nvSpPr>
      <xdr:spPr>
        <a:xfrm>
          <a:off x="13436111" y="98958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56,067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53734</xdr:rowOff>
    </xdr:from>
    <xdr:to>
      <xdr:col>67</xdr:col>
      <xdr:colOff>101600</xdr:colOff>
      <xdr:row>57</xdr:row>
      <xdr:rowOff>155334</xdr:rowOff>
    </xdr:to>
    <xdr:sp macro="" textlink="">
      <xdr:nvSpPr>
        <xdr:cNvPr id="608" name="楕円 607"/>
        <xdr:cNvSpPr/>
      </xdr:nvSpPr>
      <xdr:spPr>
        <a:xfrm>
          <a:off x="12763500" y="98263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56</xdr:row>
      <xdr:rowOff>411</xdr:rowOff>
    </xdr:from>
    <xdr:ext cx="534377" cy="259045"/>
    <xdr:sp macro="" textlink="">
      <xdr:nvSpPr>
        <xdr:cNvPr id="609" name="テキスト ボックス 608"/>
        <xdr:cNvSpPr txBox="1"/>
      </xdr:nvSpPr>
      <xdr:spPr>
        <a:xfrm>
          <a:off x="12547111" y="96016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54,846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10" name="正方形/長方形 609"/>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11" name="正方形/長方形 610"/>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12" name="正方形/長方形 611"/>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13" name="正方形/長方形 612"/>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14" name="正方形/長方形 613"/>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2,184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5" name="正方形/長方形 614"/>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6" name="正方形/長方形 615"/>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9,785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7" name="正方形/長方形 616"/>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8" name="テキスト ボックス 617"/>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9" name="直線コネクタ 618"/>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20" name="直線コネクタ 619"/>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21" name="テキスト ボックス 620"/>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22" name="直線コネクタ 621"/>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35577</xdr:rowOff>
    </xdr:from>
    <xdr:ext cx="531299" cy="259045"/>
    <xdr:sp macro="" textlink="">
      <xdr:nvSpPr>
        <xdr:cNvPr id="623" name="テキスト ボックス 622"/>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24" name="直線コネクタ 623"/>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168927</xdr:rowOff>
    </xdr:from>
    <xdr:ext cx="531299" cy="259045"/>
    <xdr:sp macro="" textlink="">
      <xdr:nvSpPr>
        <xdr:cNvPr id="625" name="テキスト ボックス 624"/>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26" name="直線コネクタ 625"/>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71</xdr:row>
      <xdr:rowOff>130827</xdr:rowOff>
    </xdr:from>
    <xdr:ext cx="531299" cy="259045"/>
    <xdr:sp macro="" textlink="">
      <xdr:nvSpPr>
        <xdr:cNvPr id="627" name="テキスト ボックス 626"/>
        <xdr:cNvSpPr txBox="1"/>
      </xdr:nvSpPr>
      <xdr:spPr>
        <a:xfrm>
          <a:off x="11914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28" name="直線コネクタ 627"/>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69</xdr:row>
      <xdr:rowOff>92727</xdr:rowOff>
    </xdr:from>
    <xdr:ext cx="531299" cy="259045"/>
    <xdr:sp macro="" textlink="">
      <xdr:nvSpPr>
        <xdr:cNvPr id="629" name="テキスト ボックス 628"/>
        <xdr:cNvSpPr txBox="1"/>
      </xdr:nvSpPr>
      <xdr:spPr>
        <a:xfrm>
          <a:off x="11914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30" name="直線コネクタ 629"/>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31" name="テキスト ボックス 630"/>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32" name="災害復旧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71</xdr:row>
      <xdr:rowOff>71710</xdr:rowOff>
    </xdr:from>
    <xdr:to>
      <xdr:col>85</xdr:col>
      <xdr:colOff>126364</xdr:colOff>
      <xdr:row>79</xdr:row>
      <xdr:rowOff>44450</xdr:rowOff>
    </xdr:to>
    <xdr:cxnSp macro="">
      <xdr:nvCxnSpPr>
        <xdr:cNvPr id="633" name="直線コネクタ 632"/>
        <xdr:cNvCxnSpPr/>
      </xdr:nvCxnSpPr>
      <xdr:spPr>
        <a:xfrm flipV="1">
          <a:off x="16317595" y="12244660"/>
          <a:ext cx="1269" cy="13443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48277</xdr:rowOff>
    </xdr:from>
    <xdr:ext cx="249299" cy="259045"/>
    <xdr:sp macro="" textlink="">
      <xdr:nvSpPr>
        <xdr:cNvPr id="634" name="災害復旧費最小値テキスト"/>
        <xdr:cNvSpPr txBox="1"/>
      </xdr:nvSpPr>
      <xdr:spPr>
        <a:xfrm>
          <a:off x="16370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44450</xdr:rowOff>
    </xdr:from>
    <xdr:to>
      <xdr:col>86</xdr:col>
      <xdr:colOff>25400</xdr:colOff>
      <xdr:row>79</xdr:row>
      <xdr:rowOff>44450</xdr:rowOff>
    </xdr:to>
    <xdr:cxnSp macro="">
      <xdr:nvCxnSpPr>
        <xdr:cNvPr id="635" name="直線コネクタ 634"/>
        <xdr:cNvCxnSpPr/>
      </xdr:nvCxnSpPr>
      <xdr:spPr>
        <a:xfrm>
          <a:off x="16230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70</xdr:row>
      <xdr:rowOff>18387</xdr:rowOff>
    </xdr:from>
    <xdr:ext cx="534377" cy="259045"/>
    <xdr:sp macro="" textlink="">
      <xdr:nvSpPr>
        <xdr:cNvPr id="636" name="災害復旧費最大値テキスト"/>
        <xdr:cNvSpPr txBox="1"/>
      </xdr:nvSpPr>
      <xdr:spPr>
        <a:xfrm>
          <a:off x="16370300" y="120198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70,569</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71</xdr:row>
      <xdr:rowOff>71710</xdr:rowOff>
    </xdr:from>
    <xdr:to>
      <xdr:col>86</xdr:col>
      <xdr:colOff>25400</xdr:colOff>
      <xdr:row>71</xdr:row>
      <xdr:rowOff>71710</xdr:rowOff>
    </xdr:to>
    <xdr:cxnSp macro="">
      <xdr:nvCxnSpPr>
        <xdr:cNvPr id="637" name="直線コネクタ 636"/>
        <xdr:cNvCxnSpPr/>
      </xdr:nvCxnSpPr>
      <xdr:spPr>
        <a:xfrm>
          <a:off x="16230600" y="122446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75</xdr:row>
      <xdr:rowOff>9227</xdr:rowOff>
    </xdr:from>
    <xdr:to>
      <xdr:col>85</xdr:col>
      <xdr:colOff>127000</xdr:colOff>
      <xdr:row>76</xdr:row>
      <xdr:rowOff>166351</xdr:rowOff>
    </xdr:to>
    <xdr:cxnSp macro="">
      <xdr:nvCxnSpPr>
        <xdr:cNvPr id="638" name="直線コネクタ 637"/>
        <xdr:cNvCxnSpPr/>
      </xdr:nvCxnSpPr>
      <xdr:spPr>
        <a:xfrm flipV="1">
          <a:off x="15481300" y="12867977"/>
          <a:ext cx="838200" cy="3285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34047</xdr:rowOff>
    </xdr:from>
    <xdr:ext cx="469744" cy="259045"/>
    <xdr:sp macro="" textlink="">
      <xdr:nvSpPr>
        <xdr:cNvPr id="639" name="災害復旧費平均値テキスト"/>
        <xdr:cNvSpPr txBox="1"/>
      </xdr:nvSpPr>
      <xdr:spPr>
        <a:xfrm>
          <a:off x="16370300" y="1340714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55620</xdr:rowOff>
    </xdr:from>
    <xdr:to>
      <xdr:col>85</xdr:col>
      <xdr:colOff>177800</xdr:colOff>
      <xdr:row>78</xdr:row>
      <xdr:rowOff>157220</xdr:rowOff>
    </xdr:to>
    <xdr:sp macro="" textlink="">
      <xdr:nvSpPr>
        <xdr:cNvPr id="640" name="フローチャート: 判断 639"/>
        <xdr:cNvSpPr/>
      </xdr:nvSpPr>
      <xdr:spPr>
        <a:xfrm>
          <a:off x="16268700" y="13428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74</xdr:row>
      <xdr:rowOff>101257</xdr:rowOff>
    </xdr:from>
    <xdr:to>
      <xdr:col>81</xdr:col>
      <xdr:colOff>50800</xdr:colOff>
      <xdr:row>76</xdr:row>
      <xdr:rowOff>166351</xdr:rowOff>
    </xdr:to>
    <xdr:cxnSp macro="">
      <xdr:nvCxnSpPr>
        <xdr:cNvPr id="641" name="直線コネクタ 640"/>
        <xdr:cNvCxnSpPr/>
      </xdr:nvCxnSpPr>
      <xdr:spPr>
        <a:xfrm>
          <a:off x="14592300" y="12788557"/>
          <a:ext cx="889000" cy="4079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78</xdr:row>
      <xdr:rowOff>27617</xdr:rowOff>
    </xdr:from>
    <xdr:to>
      <xdr:col>81</xdr:col>
      <xdr:colOff>101600</xdr:colOff>
      <xdr:row>78</xdr:row>
      <xdr:rowOff>129217</xdr:rowOff>
    </xdr:to>
    <xdr:sp macro="" textlink="">
      <xdr:nvSpPr>
        <xdr:cNvPr id="642" name="フローチャート: 判断 641"/>
        <xdr:cNvSpPr/>
      </xdr:nvSpPr>
      <xdr:spPr>
        <a:xfrm>
          <a:off x="15430500" y="13400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78</xdr:row>
      <xdr:rowOff>120344</xdr:rowOff>
    </xdr:from>
    <xdr:ext cx="469744" cy="259045"/>
    <xdr:sp macro="" textlink="">
      <xdr:nvSpPr>
        <xdr:cNvPr id="643" name="テキスト ボックス 642"/>
        <xdr:cNvSpPr txBox="1"/>
      </xdr:nvSpPr>
      <xdr:spPr>
        <a:xfrm>
          <a:off x="15246428" y="134934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74</xdr:row>
      <xdr:rowOff>101257</xdr:rowOff>
    </xdr:from>
    <xdr:to>
      <xdr:col>76</xdr:col>
      <xdr:colOff>114300</xdr:colOff>
      <xdr:row>75</xdr:row>
      <xdr:rowOff>30677</xdr:rowOff>
    </xdr:to>
    <xdr:cxnSp macro="">
      <xdr:nvCxnSpPr>
        <xdr:cNvPr id="644" name="直線コネクタ 643"/>
        <xdr:cNvCxnSpPr/>
      </xdr:nvCxnSpPr>
      <xdr:spPr>
        <a:xfrm flipV="1">
          <a:off x="13703300" y="12788557"/>
          <a:ext cx="889000" cy="1008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77</xdr:row>
      <xdr:rowOff>146602</xdr:rowOff>
    </xdr:from>
    <xdr:to>
      <xdr:col>76</xdr:col>
      <xdr:colOff>165100</xdr:colOff>
      <xdr:row>78</xdr:row>
      <xdr:rowOff>76752</xdr:rowOff>
    </xdr:to>
    <xdr:sp macro="" textlink="">
      <xdr:nvSpPr>
        <xdr:cNvPr id="645" name="フローチャート: 判断 644"/>
        <xdr:cNvSpPr/>
      </xdr:nvSpPr>
      <xdr:spPr>
        <a:xfrm>
          <a:off x="14541500" y="133482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78</xdr:row>
      <xdr:rowOff>67879</xdr:rowOff>
    </xdr:from>
    <xdr:ext cx="469744" cy="259045"/>
    <xdr:sp macro="" textlink="">
      <xdr:nvSpPr>
        <xdr:cNvPr id="646" name="テキスト ボックス 645"/>
        <xdr:cNvSpPr txBox="1"/>
      </xdr:nvSpPr>
      <xdr:spPr>
        <a:xfrm>
          <a:off x="14357428" y="134409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74</xdr:row>
      <xdr:rowOff>17685</xdr:rowOff>
    </xdr:from>
    <xdr:to>
      <xdr:col>71</xdr:col>
      <xdr:colOff>177800</xdr:colOff>
      <xdr:row>75</xdr:row>
      <xdr:rowOff>30677</xdr:rowOff>
    </xdr:to>
    <xdr:cxnSp macro="">
      <xdr:nvCxnSpPr>
        <xdr:cNvPr id="647" name="直線コネクタ 646"/>
        <xdr:cNvCxnSpPr/>
      </xdr:nvCxnSpPr>
      <xdr:spPr>
        <a:xfrm>
          <a:off x="12814300" y="12704985"/>
          <a:ext cx="889000" cy="1844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16681</xdr:rowOff>
    </xdr:from>
    <xdr:to>
      <xdr:col>72</xdr:col>
      <xdr:colOff>38100</xdr:colOff>
      <xdr:row>78</xdr:row>
      <xdr:rowOff>118281</xdr:rowOff>
    </xdr:to>
    <xdr:sp macro="" textlink="">
      <xdr:nvSpPr>
        <xdr:cNvPr id="648" name="フローチャート: 判断 647"/>
        <xdr:cNvSpPr/>
      </xdr:nvSpPr>
      <xdr:spPr>
        <a:xfrm>
          <a:off x="13652500" y="133897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78</xdr:row>
      <xdr:rowOff>109408</xdr:rowOff>
    </xdr:from>
    <xdr:ext cx="469744" cy="259045"/>
    <xdr:sp macro="" textlink="">
      <xdr:nvSpPr>
        <xdr:cNvPr id="649" name="テキスト ボックス 648"/>
        <xdr:cNvSpPr txBox="1"/>
      </xdr:nvSpPr>
      <xdr:spPr>
        <a:xfrm>
          <a:off x="13468428" y="134825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17290</xdr:rowOff>
    </xdr:from>
    <xdr:to>
      <xdr:col>67</xdr:col>
      <xdr:colOff>101600</xdr:colOff>
      <xdr:row>78</xdr:row>
      <xdr:rowOff>118890</xdr:rowOff>
    </xdr:to>
    <xdr:sp macro="" textlink="">
      <xdr:nvSpPr>
        <xdr:cNvPr id="650" name="フローチャート: 判断 649"/>
        <xdr:cNvSpPr/>
      </xdr:nvSpPr>
      <xdr:spPr>
        <a:xfrm>
          <a:off x="12763500" y="133903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78</xdr:row>
      <xdr:rowOff>110017</xdr:rowOff>
    </xdr:from>
    <xdr:ext cx="469744" cy="259045"/>
    <xdr:sp macro="" textlink="">
      <xdr:nvSpPr>
        <xdr:cNvPr id="651" name="テキスト ボックス 650"/>
        <xdr:cNvSpPr txBox="1"/>
      </xdr:nvSpPr>
      <xdr:spPr>
        <a:xfrm>
          <a:off x="12579428" y="134831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52" name="テキスト ボックス 651"/>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53" name="テキスト ボックス 652"/>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54" name="テキスト ボックス 653"/>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5" name="テキスト ボックス 654"/>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6" name="テキスト ボックス 655"/>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74</xdr:row>
      <xdr:rowOff>129877</xdr:rowOff>
    </xdr:from>
    <xdr:to>
      <xdr:col>85</xdr:col>
      <xdr:colOff>177800</xdr:colOff>
      <xdr:row>75</xdr:row>
      <xdr:rowOff>60027</xdr:rowOff>
    </xdr:to>
    <xdr:sp macro="" textlink="">
      <xdr:nvSpPr>
        <xdr:cNvPr id="657" name="楕円 656"/>
        <xdr:cNvSpPr/>
      </xdr:nvSpPr>
      <xdr:spPr>
        <a:xfrm>
          <a:off x="16268700" y="128171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73</xdr:row>
      <xdr:rowOff>152754</xdr:rowOff>
    </xdr:from>
    <xdr:ext cx="534377" cy="259045"/>
    <xdr:sp macro="" textlink="">
      <xdr:nvSpPr>
        <xdr:cNvPr id="658" name="災害復旧費該当値テキスト"/>
        <xdr:cNvSpPr txBox="1"/>
      </xdr:nvSpPr>
      <xdr:spPr>
        <a:xfrm>
          <a:off x="16370300" y="126686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37,849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76</xdr:row>
      <xdr:rowOff>115551</xdr:rowOff>
    </xdr:from>
    <xdr:to>
      <xdr:col>81</xdr:col>
      <xdr:colOff>101600</xdr:colOff>
      <xdr:row>77</xdr:row>
      <xdr:rowOff>45701</xdr:rowOff>
    </xdr:to>
    <xdr:sp macro="" textlink="">
      <xdr:nvSpPr>
        <xdr:cNvPr id="659" name="楕円 658"/>
        <xdr:cNvSpPr/>
      </xdr:nvSpPr>
      <xdr:spPr>
        <a:xfrm>
          <a:off x="15430500" y="131457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75</xdr:row>
      <xdr:rowOff>62228</xdr:rowOff>
    </xdr:from>
    <xdr:ext cx="534377" cy="259045"/>
    <xdr:sp macro="" textlink="">
      <xdr:nvSpPr>
        <xdr:cNvPr id="660" name="テキスト ボックス 659"/>
        <xdr:cNvSpPr txBox="1"/>
      </xdr:nvSpPr>
      <xdr:spPr>
        <a:xfrm>
          <a:off x="15214111" y="129209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20,601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74</xdr:row>
      <xdr:rowOff>50457</xdr:rowOff>
    </xdr:from>
    <xdr:to>
      <xdr:col>76</xdr:col>
      <xdr:colOff>165100</xdr:colOff>
      <xdr:row>74</xdr:row>
      <xdr:rowOff>152057</xdr:rowOff>
    </xdr:to>
    <xdr:sp macro="" textlink="">
      <xdr:nvSpPr>
        <xdr:cNvPr id="661" name="楕円 660"/>
        <xdr:cNvSpPr/>
      </xdr:nvSpPr>
      <xdr:spPr>
        <a:xfrm>
          <a:off x="14541500" y="12737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72</xdr:row>
      <xdr:rowOff>168584</xdr:rowOff>
    </xdr:from>
    <xdr:ext cx="534377" cy="259045"/>
    <xdr:sp macro="" textlink="">
      <xdr:nvSpPr>
        <xdr:cNvPr id="662" name="テキスト ボックス 661"/>
        <xdr:cNvSpPr txBox="1"/>
      </xdr:nvSpPr>
      <xdr:spPr>
        <a:xfrm>
          <a:off x="14325111" y="125129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42,018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74</xdr:row>
      <xdr:rowOff>151327</xdr:rowOff>
    </xdr:from>
    <xdr:to>
      <xdr:col>72</xdr:col>
      <xdr:colOff>38100</xdr:colOff>
      <xdr:row>75</xdr:row>
      <xdr:rowOff>81477</xdr:rowOff>
    </xdr:to>
    <xdr:sp macro="" textlink="">
      <xdr:nvSpPr>
        <xdr:cNvPr id="663" name="楕円 662"/>
        <xdr:cNvSpPr/>
      </xdr:nvSpPr>
      <xdr:spPr>
        <a:xfrm>
          <a:off x="13652500" y="128386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73</xdr:row>
      <xdr:rowOff>98004</xdr:rowOff>
    </xdr:from>
    <xdr:ext cx="534377" cy="259045"/>
    <xdr:sp macro="" textlink="">
      <xdr:nvSpPr>
        <xdr:cNvPr id="664" name="テキスト ボックス 663"/>
        <xdr:cNvSpPr txBox="1"/>
      </xdr:nvSpPr>
      <xdr:spPr>
        <a:xfrm>
          <a:off x="13436111" y="126138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36,723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73</xdr:row>
      <xdr:rowOff>138335</xdr:rowOff>
    </xdr:from>
    <xdr:to>
      <xdr:col>67</xdr:col>
      <xdr:colOff>101600</xdr:colOff>
      <xdr:row>74</xdr:row>
      <xdr:rowOff>68485</xdr:rowOff>
    </xdr:to>
    <xdr:sp macro="" textlink="">
      <xdr:nvSpPr>
        <xdr:cNvPr id="665" name="楕円 664"/>
        <xdr:cNvSpPr/>
      </xdr:nvSpPr>
      <xdr:spPr>
        <a:xfrm>
          <a:off x="12763500" y="12654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72</xdr:row>
      <xdr:rowOff>85012</xdr:rowOff>
    </xdr:from>
    <xdr:ext cx="534377" cy="259045"/>
    <xdr:sp macro="" textlink="">
      <xdr:nvSpPr>
        <xdr:cNvPr id="666" name="テキスト ボックス 665"/>
        <xdr:cNvSpPr txBox="1"/>
      </xdr:nvSpPr>
      <xdr:spPr>
        <a:xfrm>
          <a:off x="12547111" y="124294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46,405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7" name="正方形/長方形 666"/>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8" name="正方形/長方形 667"/>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9" name="正方形/長方形 668"/>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70" name="正方形/長方形 669"/>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71" name="正方形/長方形 670"/>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44,200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72" name="正方形/長方形 671"/>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73" name="正方形/長方形 672"/>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56,727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4" name="正方形/長方形 673"/>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5" name="テキスト ボックス 674"/>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6" name="直線コネクタ 675"/>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100</xdr:row>
      <xdr:rowOff>111777</xdr:rowOff>
    </xdr:from>
    <xdr:ext cx="248786" cy="259045"/>
    <xdr:sp macro="" textlink="">
      <xdr:nvSpPr>
        <xdr:cNvPr id="677" name="テキスト ボックス 676"/>
        <xdr:cNvSpPr txBox="1"/>
      </xdr:nvSpPr>
      <xdr:spPr>
        <a:xfrm>
          <a:off x="12197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98879</xdr:rowOff>
    </xdr:from>
    <xdr:to>
      <xdr:col>89</xdr:col>
      <xdr:colOff>177800</xdr:colOff>
      <xdr:row>99</xdr:row>
      <xdr:rowOff>98879</xdr:rowOff>
    </xdr:to>
    <xdr:cxnSp macro="">
      <xdr:nvCxnSpPr>
        <xdr:cNvPr id="678" name="直線コネクタ 677"/>
        <xdr:cNvCxnSpPr/>
      </xdr:nvCxnSpPr>
      <xdr:spPr>
        <a:xfrm>
          <a:off x="12446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98</xdr:row>
      <xdr:rowOff>128106</xdr:rowOff>
    </xdr:from>
    <xdr:ext cx="531299" cy="259045"/>
    <xdr:sp macro="" textlink="">
      <xdr:nvSpPr>
        <xdr:cNvPr id="679" name="テキスト ボックス 678"/>
        <xdr:cNvSpPr txBox="1"/>
      </xdr:nvSpPr>
      <xdr:spPr>
        <a:xfrm>
          <a:off x="11914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115207</xdr:rowOff>
    </xdr:from>
    <xdr:to>
      <xdr:col>89</xdr:col>
      <xdr:colOff>177800</xdr:colOff>
      <xdr:row>97</xdr:row>
      <xdr:rowOff>115207</xdr:rowOff>
    </xdr:to>
    <xdr:cxnSp macro="">
      <xdr:nvCxnSpPr>
        <xdr:cNvPr id="680" name="直線コネクタ 679"/>
        <xdr:cNvCxnSpPr/>
      </xdr:nvCxnSpPr>
      <xdr:spPr>
        <a:xfrm>
          <a:off x="12446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144434</xdr:rowOff>
    </xdr:from>
    <xdr:ext cx="531299" cy="259045"/>
    <xdr:sp macro="" textlink="">
      <xdr:nvSpPr>
        <xdr:cNvPr id="681" name="テキスト ボックス 680"/>
        <xdr:cNvSpPr txBox="1"/>
      </xdr:nvSpPr>
      <xdr:spPr>
        <a:xfrm>
          <a:off x="11914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95</xdr:row>
      <xdr:rowOff>131536</xdr:rowOff>
    </xdr:from>
    <xdr:to>
      <xdr:col>89</xdr:col>
      <xdr:colOff>177800</xdr:colOff>
      <xdr:row>95</xdr:row>
      <xdr:rowOff>131536</xdr:rowOff>
    </xdr:to>
    <xdr:cxnSp macro="">
      <xdr:nvCxnSpPr>
        <xdr:cNvPr id="682" name="直線コネクタ 681"/>
        <xdr:cNvCxnSpPr/>
      </xdr:nvCxnSpPr>
      <xdr:spPr>
        <a:xfrm>
          <a:off x="12446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94</xdr:row>
      <xdr:rowOff>160763</xdr:rowOff>
    </xdr:from>
    <xdr:ext cx="531299" cy="259045"/>
    <xdr:sp macro="" textlink="">
      <xdr:nvSpPr>
        <xdr:cNvPr id="683" name="テキスト ボックス 682"/>
        <xdr:cNvSpPr txBox="1"/>
      </xdr:nvSpPr>
      <xdr:spPr>
        <a:xfrm>
          <a:off x="11914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147864</xdr:rowOff>
    </xdr:from>
    <xdr:to>
      <xdr:col>89</xdr:col>
      <xdr:colOff>177800</xdr:colOff>
      <xdr:row>93</xdr:row>
      <xdr:rowOff>147864</xdr:rowOff>
    </xdr:to>
    <xdr:cxnSp macro="">
      <xdr:nvCxnSpPr>
        <xdr:cNvPr id="684" name="直線コネクタ 683"/>
        <xdr:cNvCxnSpPr/>
      </xdr:nvCxnSpPr>
      <xdr:spPr>
        <a:xfrm>
          <a:off x="12446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5641</xdr:rowOff>
    </xdr:from>
    <xdr:ext cx="531299" cy="259045"/>
    <xdr:sp macro="" textlink="">
      <xdr:nvSpPr>
        <xdr:cNvPr id="685" name="テキスト ボックス 684"/>
        <xdr:cNvSpPr txBox="1"/>
      </xdr:nvSpPr>
      <xdr:spPr>
        <a:xfrm>
          <a:off x="11914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164193</xdr:rowOff>
    </xdr:from>
    <xdr:to>
      <xdr:col>89</xdr:col>
      <xdr:colOff>177800</xdr:colOff>
      <xdr:row>91</xdr:row>
      <xdr:rowOff>164193</xdr:rowOff>
    </xdr:to>
    <xdr:cxnSp macro="">
      <xdr:nvCxnSpPr>
        <xdr:cNvPr id="686" name="直線コネクタ 685"/>
        <xdr:cNvCxnSpPr/>
      </xdr:nvCxnSpPr>
      <xdr:spPr>
        <a:xfrm>
          <a:off x="12446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91</xdr:row>
      <xdr:rowOff>21970</xdr:rowOff>
    </xdr:from>
    <xdr:ext cx="595419" cy="259045"/>
    <xdr:sp macro="" textlink="">
      <xdr:nvSpPr>
        <xdr:cNvPr id="687" name="テキスト ボックス 686"/>
        <xdr:cNvSpPr txBox="1"/>
      </xdr:nvSpPr>
      <xdr:spPr>
        <a:xfrm>
          <a:off x="11850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9071</xdr:rowOff>
    </xdr:from>
    <xdr:to>
      <xdr:col>89</xdr:col>
      <xdr:colOff>177800</xdr:colOff>
      <xdr:row>90</xdr:row>
      <xdr:rowOff>9071</xdr:rowOff>
    </xdr:to>
    <xdr:cxnSp macro="">
      <xdr:nvCxnSpPr>
        <xdr:cNvPr id="688" name="直線コネクタ 687"/>
        <xdr:cNvCxnSpPr/>
      </xdr:nvCxnSpPr>
      <xdr:spPr>
        <a:xfrm>
          <a:off x="12446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38298</xdr:rowOff>
    </xdr:from>
    <xdr:ext cx="595419" cy="259045"/>
    <xdr:sp macro="" textlink="">
      <xdr:nvSpPr>
        <xdr:cNvPr id="689" name="テキスト ボックス 688"/>
        <xdr:cNvSpPr txBox="1"/>
      </xdr:nvSpPr>
      <xdr:spPr>
        <a:xfrm>
          <a:off x="11850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90" name="直線コネクタ 689"/>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91" name="テキスト ボックス 690"/>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92" name="公債費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467</xdr:rowOff>
    </xdr:from>
    <xdr:to>
      <xdr:col>85</xdr:col>
      <xdr:colOff>126364</xdr:colOff>
      <xdr:row>98</xdr:row>
      <xdr:rowOff>131339</xdr:rowOff>
    </xdr:to>
    <xdr:cxnSp macro="">
      <xdr:nvCxnSpPr>
        <xdr:cNvPr id="693" name="直線コネクタ 692"/>
        <xdr:cNvCxnSpPr/>
      </xdr:nvCxnSpPr>
      <xdr:spPr>
        <a:xfrm flipV="1">
          <a:off x="16317595" y="15430967"/>
          <a:ext cx="1269" cy="15024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135166</xdr:rowOff>
    </xdr:from>
    <xdr:ext cx="534377" cy="259045"/>
    <xdr:sp macro="" textlink="">
      <xdr:nvSpPr>
        <xdr:cNvPr id="694" name="公債費最小値テキスト"/>
        <xdr:cNvSpPr txBox="1"/>
      </xdr:nvSpPr>
      <xdr:spPr>
        <a:xfrm>
          <a:off x="16370300" y="169372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28,512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131339</xdr:rowOff>
    </xdr:from>
    <xdr:to>
      <xdr:col>86</xdr:col>
      <xdr:colOff>25400</xdr:colOff>
      <xdr:row>98</xdr:row>
      <xdr:rowOff>131339</xdr:rowOff>
    </xdr:to>
    <xdr:cxnSp macro="">
      <xdr:nvCxnSpPr>
        <xdr:cNvPr id="695" name="直線コネクタ 694"/>
        <xdr:cNvCxnSpPr/>
      </xdr:nvCxnSpPr>
      <xdr:spPr>
        <a:xfrm>
          <a:off x="16230600" y="169334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88</xdr:row>
      <xdr:rowOff>118594</xdr:rowOff>
    </xdr:from>
    <xdr:ext cx="599010" cy="259045"/>
    <xdr:sp macro="" textlink="">
      <xdr:nvSpPr>
        <xdr:cNvPr id="696" name="公債費最大値テキスト"/>
        <xdr:cNvSpPr txBox="1"/>
      </xdr:nvSpPr>
      <xdr:spPr>
        <a:xfrm>
          <a:off x="16370300" y="152061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120,527</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90</xdr:row>
      <xdr:rowOff>467</xdr:rowOff>
    </xdr:from>
    <xdr:to>
      <xdr:col>86</xdr:col>
      <xdr:colOff>25400</xdr:colOff>
      <xdr:row>90</xdr:row>
      <xdr:rowOff>467</xdr:rowOff>
    </xdr:to>
    <xdr:cxnSp macro="">
      <xdr:nvCxnSpPr>
        <xdr:cNvPr id="697" name="直線コネクタ 696"/>
        <xdr:cNvCxnSpPr/>
      </xdr:nvCxnSpPr>
      <xdr:spPr>
        <a:xfrm>
          <a:off x="16230600" y="154309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94</xdr:row>
      <xdr:rowOff>130262</xdr:rowOff>
    </xdr:from>
    <xdr:to>
      <xdr:col>85</xdr:col>
      <xdr:colOff>127000</xdr:colOff>
      <xdr:row>94</xdr:row>
      <xdr:rowOff>134688</xdr:rowOff>
    </xdr:to>
    <xdr:cxnSp macro="">
      <xdr:nvCxnSpPr>
        <xdr:cNvPr id="698" name="直線コネクタ 697"/>
        <xdr:cNvCxnSpPr/>
      </xdr:nvCxnSpPr>
      <xdr:spPr>
        <a:xfrm>
          <a:off x="15481300" y="16246562"/>
          <a:ext cx="838200" cy="44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94</xdr:row>
      <xdr:rowOff>166344</xdr:rowOff>
    </xdr:from>
    <xdr:ext cx="534377" cy="259045"/>
    <xdr:sp macro="" textlink="">
      <xdr:nvSpPr>
        <xdr:cNvPr id="699" name="公債費平均値テキスト"/>
        <xdr:cNvSpPr txBox="1"/>
      </xdr:nvSpPr>
      <xdr:spPr>
        <a:xfrm>
          <a:off x="16370300" y="1628264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63,936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95</xdr:row>
      <xdr:rowOff>16467</xdr:rowOff>
    </xdr:from>
    <xdr:to>
      <xdr:col>85</xdr:col>
      <xdr:colOff>177800</xdr:colOff>
      <xdr:row>95</xdr:row>
      <xdr:rowOff>118067</xdr:rowOff>
    </xdr:to>
    <xdr:sp macro="" textlink="">
      <xdr:nvSpPr>
        <xdr:cNvPr id="700" name="フローチャート: 判断 699"/>
        <xdr:cNvSpPr/>
      </xdr:nvSpPr>
      <xdr:spPr>
        <a:xfrm>
          <a:off x="16268700" y="163042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94</xdr:row>
      <xdr:rowOff>130262</xdr:rowOff>
    </xdr:from>
    <xdr:to>
      <xdr:col>81</xdr:col>
      <xdr:colOff>50800</xdr:colOff>
      <xdr:row>94</xdr:row>
      <xdr:rowOff>150803</xdr:rowOff>
    </xdr:to>
    <xdr:cxnSp macro="">
      <xdr:nvCxnSpPr>
        <xdr:cNvPr id="701" name="直線コネクタ 700"/>
        <xdr:cNvCxnSpPr/>
      </xdr:nvCxnSpPr>
      <xdr:spPr>
        <a:xfrm flipV="1">
          <a:off x="14592300" y="16246562"/>
          <a:ext cx="889000" cy="205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95</xdr:row>
      <xdr:rowOff>34804</xdr:rowOff>
    </xdr:from>
    <xdr:to>
      <xdr:col>81</xdr:col>
      <xdr:colOff>101600</xdr:colOff>
      <xdr:row>95</xdr:row>
      <xdr:rowOff>136404</xdr:rowOff>
    </xdr:to>
    <xdr:sp macro="" textlink="">
      <xdr:nvSpPr>
        <xdr:cNvPr id="702" name="フローチャート: 判断 701"/>
        <xdr:cNvSpPr/>
      </xdr:nvSpPr>
      <xdr:spPr>
        <a:xfrm>
          <a:off x="15430500" y="16322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95</xdr:row>
      <xdr:rowOff>127531</xdr:rowOff>
    </xdr:from>
    <xdr:ext cx="534377" cy="259045"/>
    <xdr:sp macro="" textlink="">
      <xdr:nvSpPr>
        <xdr:cNvPr id="703" name="テキスト ボックス 702"/>
        <xdr:cNvSpPr txBox="1"/>
      </xdr:nvSpPr>
      <xdr:spPr>
        <a:xfrm>
          <a:off x="15214111" y="164152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62,813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94</xdr:row>
      <xdr:rowOff>150803</xdr:rowOff>
    </xdr:from>
    <xdr:to>
      <xdr:col>76</xdr:col>
      <xdr:colOff>114300</xdr:colOff>
      <xdr:row>95</xdr:row>
      <xdr:rowOff>18264</xdr:rowOff>
    </xdr:to>
    <xdr:cxnSp macro="">
      <xdr:nvCxnSpPr>
        <xdr:cNvPr id="704" name="直線コネクタ 703"/>
        <xdr:cNvCxnSpPr/>
      </xdr:nvCxnSpPr>
      <xdr:spPr>
        <a:xfrm flipV="1">
          <a:off x="13703300" y="16267103"/>
          <a:ext cx="889000" cy="389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95</xdr:row>
      <xdr:rowOff>34705</xdr:rowOff>
    </xdr:from>
    <xdr:to>
      <xdr:col>76</xdr:col>
      <xdr:colOff>165100</xdr:colOff>
      <xdr:row>95</xdr:row>
      <xdr:rowOff>136305</xdr:rowOff>
    </xdr:to>
    <xdr:sp macro="" textlink="">
      <xdr:nvSpPr>
        <xdr:cNvPr id="705" name="フローチャート: 判断 704"/>
        <xdr:cNvSpPr/>
      </xdr:nvSpPr>
      <xdr:spPr>
        <a:xfrm>
          <a:off x="14541500" y="16322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95</xdr:row>
      <xdr:rowOff>127432</xdr:rowOff>
    </xdr:from>
    <xdr:ext cx="534377" cy="259045"/>
    <xdr:sp macro="" textlink="">
      <xdr:nvSpPr>
        <xdr:cNvPr id="706" name="テキスト ボックス 705"/>
        <xdr:cNvSpPr txBox="1"/>
      </xdr:nvSpPr>
      <xdr:spPr>
        <a:xfrm>
          <a:off x="14325111" y="164151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62,819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94</xdr:row>
      <xdr:rowOff>60621</xdr:rowOff>
    </xdr:from>
    <xdr:to>
      <xdr:col>71</xdr:col>
      <xdr:colOff>177800</xdr:colOff>
      <xdr:row>95</xdr:row>
      <xdr:rowOff>18264</xdr:rowOff>
    </xdr:to>
    <xdr:cxnSp macro="">
      <xdr:nvCxnSpPr>
        <xdr:cNvPr id="707" name="直線コネクタ 706"/>
        <xdr:cNvCxnSpPr/>
      </xdr:nvCxnSpPr>
      <xdr:spPr>
        <a:xfrm>
          <a:off x="12814300" y="16176921"/>
          <a:ext cx="889000" cy="1290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95</xdr:row>
      <xdr:rowOff>164729</xdr:rowOff>
    </xdr:from>
    <xdr:to>
      <xdr:col>72</xdr:col>
      <xdr:colOff>38100</xdr:colOff>
      <xdr:row>96</xdr:row>
      <xdr:rowOff>94879</xdr:rowOff>
    </xdr:to>
    <xdr:sp macro="" textlink="">
      <xdr:nvSpPr>
        <xdr:cNvPr id="708" name="フローチャート: 判断 707"/>
        <xdr:cNvSpPr/>
      </xdr:nvSpPr>
      <xdr:spPr>
        <a:xfrm>
          <a:off x="13652500" y="164524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96</xdr:row>
      <xdr:rowOff>86006</xdr:rowOff>
    </xdr:from>
    <xdr:ext cx="534377" cy="259045"/>
    <xdr:sp macro="" textlink="">
      <xdr:nvSpPr>
        <xdr:cNvPr id="709" name="テキスト ボックス 708"/>
        <xdr:cNvSpPr txBox="1"/>
      </xdr:nvSpPr>
      <xdr:spPr>
        <a:xfrm>
          <a:off x="13436111" y="165452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54,856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95</xdr:row>
      <xdr:rowOff>169613</xdr:rowOff>
    </xdr:from>
    <xdr:to>
      <xdr:col>67</xdr:col>
      <xdr:colOff>101600</xdr:colOff>
      <xdr:row>96</xdr:row>
      <xdr:rowOff>99763</xdr:rowOff>
    </xdr:to>
    <xdr:sp macro="" textlink="">
      <xdr:nvSpPr>
        <xdr:cNvPr id="710" name="フローチャート: 判断 709"/>
        <xdr:cNvSpPr/>
      </xdr:nvSpPr>
      <xdr:spPr>
        <a:xfrm>
          <a:off x="12763500" y="16457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90890</xdr:rowOff>
    </xdr:from>
    <xdr:ext cx="534377" cy="259045"/>
    <xdr:sp macro="" textlink="">
      <xdr:nvSpPr>
        <xdr:cNvPr id="711" name="テキスト ボックス 710"/>
        <xdr:cNvSpPr txBox="1"/>
      </xdr:nvSpPr>
      <xdr:spPr>
        <a:xfrm>
          <a:off x="12547111" y="165500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54,557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12" name="テキスト ボックス 711"/>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13" name="テキスト ボックス 712"/>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14" name="テキスト ボックス 713"/>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15" name="テキスト ボックス 714"/>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16" name="テキスト ボックス 715"/>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94</xdr:row>
      <xdr:rowOff>83888</xdr:rowOff>
    </xdr:from>
    <xdr:to>
      <xdr:col>85</xdr:col>
      <xdr:colOff>177800</xdr:colOff>
      <xdr:row>95</xdr:row>
      <xdr:rowOff>14038</xdr:rowOff>
    </xdr:to>
    <xdr:sp macro="" textlink="">
      <xdr:nvSpPr>
        <xdr:cNvPr id="717" name="楕円 716"/>
        <xdr:cNvSpPr/>
      </xdr:nvSpPr>
      <xdr:spPr>
        <a:xfrm>
          <a:off x="16268700" y="162001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93</xdr:row>
      <xdr:rowOff>106765</xdr:rowOff>
    </xdr:from>
    <xdr:ext cx="534377" cy="259045"/>
    <xdr:sp macro="" textlink="">
      <xdr:nvSpPr>
        <xdr:cNvPr id="718" name="公債費該当値テキスト"/>
        <xdr:cNvSpPr txBox="1"/>
      </xdr:nvSpPr>
      <xdr:spPr>
        <a:xfrm>
          <a:off x="16370300" y="160516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70,307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94</xdr:row>
      <xdr:rowOff>79462</xdr:rowOff>
    </xdr:from>
    <xdr:to>
      <xdr:col>81</xdr:col>
      <xdr:colOff>101600</xdr:colOff>
      <xdr:row>95</xdr:row>
      <xdr:rowOff>9612</xdr:rowOff>
    </xdr:to>
    <xdr:sp macro="" textlink="">
      <xdr:nvSpPr>
        <xdr:cNvPr id="719" name="楕円 718"/>
        <xdr:cNvSpPr/>
      </xdr:nvSpPr>
      <xdr:spPr>
        <a:xfrm>
          <a:off x="15430500" y="161957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93</xdr:row>
      <xdr:rowOff>26139</xdr:rowOff>
    </xdr:from>
    <xdr:ext cx="534377" cy="259045"/>
    <xdr:sp macro="" textlink="">
      <xdr:nvSpPr>
        <xdr:cNvPr id="720" name="テキスト ボックス 719"/>
        <xdr:cNvSpPr txBox="1"/>
      </xdr:nvSpPr>
      <xdr:spPr>
        <a:xfrm>
          <a:off x="15214111" y="159709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70,578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94</xdr:row>
      <xdr:rowOff>100003</xdr:rowOff>
    </xdr:from>
    <xdr:to>
      <xdr:col>76</xdr:col>
      <xdr:colOff>165100</xdr:colOff>
      <xdr:row>95</xdr:row>
      <xdr:rowOff>30153</xdr:rowOff>
    </xdr:to>
    <xdr:sp macro="" textlink="">
      <xdr:nvSpPr>
        <xdr:cNvPr id="721" name="楕円 720"/>
        <xdr:cNvSpPr/>
      </xdr:nvSpPr>
      <xdr:spPr>
        <a:xfrm>
          <a:off x="14541500" y="162163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93</xdr:row>
      <xdr:rowOff>46680</xdr:rowOff>
    </xdr:from>
    <xdr:ext cx="534377" cy="259045"/>
    <xdr:sp macro="" textlink="">
      <xdr:nvSpPr>
        <xdr:cNvPr id="722" name="テキスト ボックス 721"/>
        <xdr:cNvSpPr txBox="1"/>
      </xdr:nvSpPr>
      <xdr:spPr>
        <a:xfrm>
          <a:off x="14325111" y="159915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69,320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94</xdr:row>
      <xdr:rowOff>138914</xdr:rowOff>
    </xdr:from>
    <xdr:to>
      <xdr:col>72</xdr:col>
      <xdr:colOff>38100</xdr:colOff>
      <xdr:row>95</xdr:row>
      <xdr:rowOff>69064</xdr:rowOff>
    </xdr:to>
    <xdr:sp macro="" textlink="">
      <xdr:nvSpPr>
        <xdr:cNvPr id="723" name="楕円 722"/>
        <xdr:cNvSpPr/>
      </xdr:nvSpPr>
      <xdr:spPr>
        <a:xfrm>
          <a:off x="13652500" y="162552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93</xdr:row>
      <xdr:rowOff>85591</xdr:rowOff>
    </xdr:from>
    <xdr:ext cx="534377" cy="259045"/>
    <xdr:sp macro="" textlink="">
      <xdr:nvSpPr>
        <xdr:cNvPr id="724" name="テキスト ボックス 723"/>
        <xdr:cNvSpPr txBox="1"/>
      </xdr:nvSpPr>
      <xdr:spPr>
        <a:xfrm>
          <a:off x="13436111" y="160304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66,937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94</xdr:row>
      <xdr:rowOff>9821</xdr:rowOff>
    </xdr:from>
    <xdr:to>
      <xdr:col>67</xdr:col>
      <xdr:colOff>101600</xdr:colOff>
      <xdr:row>94</xdr:row>
      <xdr:rowOff>111421</xdr:rowOff>
    </xdr:to>
    <xdr:sp macro="" textlink="">
      <xdr:nvSpPr>
        <xdr:cNvPr id="725" name="楕円 724"/>
        <xdr:cNvSpPr/>
      </xdr:nvSpPr>
      <xdr:spPr>
        <a:xfrm>
          <a:off x="12763500" y="161261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92</xdr:row>
      <xdr:rowOff>127948</xdr:rowOff>
    </xdr:from>
    <xdr:ext cx="534377" cy="259045"/>
    <xdr:sp macro="" textlink="">
      <xdr:nvSpPr>
        <xdr:cNvPr id="726" name="テキスト ボックス 725"/>
        <xdr:cNvSpPr txBox="1"/>
      </xdr:nvSpPr>
      <xdr:spPr>
        <a:xfrm>
          <a:off x="12547111" y="159013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74,843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27" name="正方形/長方形 726"/>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28" name="正方形/長方形 727"/>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9" name="正方形/長方形 728"/>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30" name="正方形/長方形 729"/>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31" name="正方形/長方形 730"/>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32" name="正方形/長方形 731"/>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33" name="正方形/長方形 732"/>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34" name="正方形/長方形 733"/>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35" name="テキスト ボックス 734"/>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36" name="直線コネクタ 735"/>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25400</xdr:rowOff>
    </xdr:from>
    <xdr:to>
      <xdr:col>120</xdr:col>
      <xdr:colOff>114300</xdr:colOff>
      <xdr:row>38</xdr:row>
      <xdr:rowOff>25400</xdr:rowOff>
    </xdr:to>
    <xdr:cxnSp macro="">
      <xdr:nvCxnSpPr>
        <xdr:cNvPr id="737" name="直線コネクタ 736"/>
        <xdr:cNvCxnSpPr/>
      </xdr:nvCxnSpPr>
      <xdr:spPr>
        <a:xfrm>
          <a:off x="18288000" y="6540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54627</xdr:rowOff>
    </xdr:from>
    <xdr:ext cx="248786" cy="259045"/>
    <xdr:sp macro="" textlink="">
      <xdr:nvSpPr>
        <xdr:cNvPr id="738" name="テキスト ボックス 737"/>
        <xdr:cNvSpPr txBox="1"/>
      </xdr:nvSpPr>
      <xdr:spPr>
        <a:xfrm>
          <a:off x="18039214" y="6398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39" name="直線コネクタ 738"/>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33</xdr:row>
      <xdr:rowOff>168927</xdr:rowOff>
    </xdr:from>
    <xdr:ext cx="531299" cy="259045"/>
    <xdr:sp macro="" textlink="">
      <xdr:nvSpPr>
        <xdr:cNvPr id="740" name="テキスト ボックス 739"/>
        <xdr:cNvSpPr txBox="1"/>
      </xdr:nvSpPr>
      <xdr:spPr>
        <a:xfrm>
          <a:off x="17756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82550</xdr:rowOff>
    </xdr:from>
    <xdr:to>
      <xdr:col>120</xdr:col>
      <xdr:colOff>114300</xdr:colOff>
      <xdr:row>31</xdr:row>
      <xdr:rowOff>82550</xdr:rowOff>
    </xdr:to>
    <xdr:cxnSp macro="">
      <xdr:nvCxnSpPr>
        <xdr:cNvPr id="741" name="直線コネクタ 740"/>
        <xdr:cNvCxnSpPr/>
      </xdr:nvCxnSpPr>
      <xdr:spPr>
        <a:xfrm>
          <a:off x="18288000" y="539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30</xdr:row>
      <xdr:rowOff>111777</xdr:rowOff>
    </xdr:from>
    <xdr:ext cx="531299" cy="259045"/>
    <xdr:sp macro="" textlink="">
      <xdr:nvSpPr>
        <xdr:cNvPr id="742" name="テキスト ボックス 741"/>
        <xdr:cNvSpPr txBox="1"/>
      </xdr:nvSpPr>
      <xdr:spPr>
        <a:xfrm>
          <a:off x="17756701" y="5255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43" name="直線コネクタ 742"/>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44" name="テキスト ボックス 743"/>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45" name="諸支出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132442</xdr:rowOff>
    </xdr:from>
    <xdr:to>
      <xdr:col>116</xdr:col>
      <xdr:colOff>62864</xdr:colOff>
      <xdr:row>38</xdr:row>
      <xdr:rowOff>25400</xdr:rowOff>
    </xdr:to>
    <xdr:cxnSp macro="">
      <xdr:nvCxnSpPr>
        <xdr:cNvPr id="746" name="直線コネクタ 745"/>
        <xdr:cNvCxnSpPr/>
      </xdr:nvCxnSpPr>
      <xdr:spPr>
        <a:xfrm flipV="1">
          <a:off x="22159595" y="5275942"/>
          <a:ext cx="1269" cy="12645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54538</xdr:rowOff>
    </xdr:from>
    <xdr:ext cx="249299" cy="259045"/>
    <xdr:sp macro="" textlink="">
      <xdr:nvSpPr>
        <xdr:cNvPr id="747" name="諸支出金最小値テキスト"/>
        <xdr:cNvSpPr txBox="1"/>
      </xdr:nvSpPr>
      <xdr:spPr>
        <a:xfrm>
          <a:off x="22212300" y="6569638"/>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25400</xdr:rowOff>
    </xdr:from>
    <xdr:to>
      <xdr:col>116</xdr:col>
      <xdr:colOff>152400</xdr:colOff>
      <xdr:row>38</xdr:row>
      <xdr:rowOff>25400</xdr:rowOff>
    </xdr:to>
    <xdr:cxnSp macro="">
      <xdr:nvCxnSpPr>
        <xdr:cNvPr id="748" name="直線コネクタ 747"/>
        <xdr:cNvCxnSpPr/>
      </xdr:nvCxnSpPr>
      <xdr:spPr>
        <a:xfrm>
          <a:off x="22072600" y="654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79119</xdr:rowOff>
    </xdr:from>
    <xdr:ext cx="534377" cy="259045"/>
    <xdr:sp macro="" textlink="">
      <xdr:nvSpPr>
        <xdr:cNvPr id="749" name="諸支出金最大値テキスト"/>
        <xdr:cNvSpPr txBox="1"/>
      </xdr:nvSpPr>
      <xdr:spPr>
        <a:xfrm>
          <a:off x="22212300" y="50511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22,127</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30</xdr:row>
      <xdr:rowOff>132442</xdr:rowOff>
    </xdr:from>
    <xdr:to>
      <xdr:col>116</xdr:col>
      <xdr:colOff>152400</xdr:colOff>
      <xdr:row>30</xdr:row>
      <xdr:rowOff>132442</xdr:rowOff>
    </xdr:to>
    <xdr:cxnSp macro="">
      <xdr:nvCxnSpPr>
        <xdr:cNvPr id="750" name="直線コネクタ 749"/>
        <xdr:cNvCxnSpPr/>
      </xdr:nvCxnSpPr>
      <xdr:spPr>
        <a:xfrm>
          <a:off x="22072600" y="52759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25400</xdr:rowOff>
    </xdr:from>
    <xdr:to>
      <xdr:col>116</xdr:col>
      <xdr:colOff>63500</xdr:colOff>
      <xdr:row>38</xdr:row>
      <xdr:rowOff>25400</xdr:rowOff>
    </xdr:to>
    <xdr:cxnSp macro="">
      <xdr:nvCxnSpPr>
        <xdr:cNvPr id="751" name="直線コネクタ 750"/>
        <xdr:cNvCxnSpPr/>
      </xdr:nvCxnSpPr>
      <xdr:spPr>
        <a:xfrm>
          <a:off x="21323300" y="65405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36</xdr:row>
      <xdr:rowOff>143438</xdr:rowOff>
    </xdr:from>
    <xdr:ext cx="378565" cy="259045"/>
    <xdr:sp macro="" textlink="">
      <xdr:nvSpPr>
        <xdr:cNvPr id="752" name="諸支出金平均値テキスト"/>
        <xdr:cNvSpPr txBox="1"/>
      </xdr:nvSpPr>
      <xdr:spPr>
        <a:xfrm>
          <a:off x="22212300" y="6315638"/>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120561</xdr:rowOff>
    </xdr:from>
    <xdr:to>
      <xdr:col>116</xdr:col>
      <xdr:colOff>114300</xdr:colOff>
      <xdr:row>38</xdr:row>
      <xdr:rowOff>50712</xdr:rowOff>
    </xdr:to>
    <xdr:sp macro="" textlink="">
      <xdr:nvSpPr>
        <xdr:cNvPr id="753" name="フローチャート: 判断 752"/>
        <xdr:cNvSpPr/>
      </xdr:nvSpPr>
      <xdr:spPr>
        <a:xfrm>
          <a:off x="22110700" y="6464211"/>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25400</xdr:rowOff>
    </xdr:from>
    <xdr:to>
      <xdr:col>111</xdr:col>
      <xdr:colOff>177800</xdr:colOff>
      <xdr:row>38</xdr:row>
      <xdr:rowOff>25400</xdr:rowOff>
    </xdr:to>
    <xdr:cxnSp macro="">
      <xdr:nvCxnSpPr>
        <xdr:cNvPr id="754" name="直線コネクタ 753"/>
        <xdr:cNvCxnSpPr/>
      </xdr:nvCxnSpPr>
      <xdr:spPr>
        <a:xfrm>
          <a:off x="20434300" y="6540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37</xdr:row>
      <xdr:rowOff>116446</xdr:rowOff>
    </xdr:from>
    <xdr:to>
      <xdr:col>112</xdr:col>
      <xdr:colOff>38100</xdr:colOff>
      <xdr:row>38</xdr:row>
      <xdr:rowOff>46596</xdr:rowOff>
    </xdr:to>
    <xdr:sp macro="" textlink="">
      <xdr:nvSpPr>
        <xdr:cNvPr id="755" name="フローチャート: 判断 754"/>
        <xdr:cNvSpPr/>
      </xdr:nvSpPr>
      <xdr:spPr>
        <a:xfrm>
          <a:off x="21272500" y="64600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36</xdr:row>
      <xdr:rowOff>63123</xdr:rowOff>
    </xdr:from>
    <xdr:ext cx="378565" cy="259045"/>
    <xdr:sp macro="" textlink="">
      <xdr:nvSpPr>
        <xdr:cNvPr id="756" name="テキスト ボックス 755"/>
        <xdr:cNvSpPr txBox="1"/>
      </xdr:nvSpPr>
      <xdr:spPr>
        <a:xfrm>
          <a:off x="21134017" y="623532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25400</xdr:rowOff>
    </xdr:from>
    <xdr:to>
      <xdr:col>107</xdr:col>
      <xdr:colOff>50800</xdr:colOff>
      <xdr:row>38</xdr:row>
      <xdr:rowOff>25400</xdr:rowOff>
    </xdr:to>
    <xdr:cxnSp macro="">
      <xdr:nvCxnSpPr>
        <xdr:cNvPr id="757" name="直線コネクタ 756"/>
        <xdr:cNvCxnSpPr/>
      </xdr:nvCxnSpPr>
      <xdr:spPr>
        <a:xfrm>
          <a:off x="19545300" y="6540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37</xdr:row>
      <xdr:rowOff>118847</xdr:rowOff>
    </xdr:from>
    <xdr:to>
      <xdr:col>107</xdr:col>
      <xdr:colOff>101600</xdr:colOff>
      <xdr:row>38</xdr:row>
      <xdr:rowOff>48997</xdr:rowOff>
    </xdr:to>
    <xdr:sp macro="" textlink="">
      <xdr:nvSpPr>
        <xdr:cNvPr id="758" name="フローチャート: 判断 757"/>
        <xdr:cNvSpPr/>
      </xdr:nvSpPr>
      <xdr:spPr>
        <a:xfrm>
          <a:off x="20383500" y="64624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36</xdr:row>
      <xdr:rowOff>65524</xdr:rowOff>
    </xdr:from>
    <xdr:ext cx="378565" cy="259045"/>
    <xdr:sp macro="" textlink="">
      <xdr:nvSpPr>
        <xdr:cNvPr id="759" name="テキスト ボックス 758"/>
        <xdr:cNvSpPr txBox="1"/>
      </xdr:nvSpPr>
      <xdr:spPr>
        <a:xfrm>
          <a:off x="20245017" y="623772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25400</xdr:rowOff>
    </xdr:from>
    <xdr:to>
      <xdr:col>102</xdr:col>
      <xdr:colOff>114300</xdr:colOff>
      <xdr:row>38</xdr:row>
      <xdr:rowOff>25400</xdr:rowOff>
    </xdr:to>
    <xdr:cxnSp macro="">
      <xdr:nvCxnSpPr>
        <xdr:cNvPr id="760" name="直線コネクタ 759"/>
        <xdr:cNvCxnSpPr/>
      </xdr:nvCxnSpPr>
      <xdr:spPr>
        <a:xfrm>
          <a:off x="18656300" y="6540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37</xdr:row>
      <xdr:rowOff>134220</xdr:rowOff>
    </xdr:from>
    <xdr:to>
      <xdr:col>102</xdr:col>
      <xdr:colOff>165100</xdr:colOff>
      <xdr:row>38</xdr:row>
      <xdr:rowOff>64370</xdr:rowOff>
    </xdr:to>
    <xdr:sp macro="" textlink="">
      <xdr:nvSpPr>
        <xdr:cNvPr id="761" name="フローチャート: 判断 760"/>
        <xdr:cNvSpPr/>
      </xdr:nvSpPr>
      <xdr:spPr>
        <a:xfrm>
          <a:off x="19494500" y="6477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36</xdr:row>
      <xdr:rowOff>80897</xdr:rowOff>
    </xdr:from>
    <xdr:ext cx="378565" cy="259045"/>
    <xdr:sp macro="" textlink="">
      <xdr:nvSpPr>
        <xdr:cNvPr id="762" name="テキスト ボックス 761"/>
        <xdr:cNvSpPr txBox="1"/>
      </xdr:nvSpPr>
      <xdr:spPr>
        <a:xfrm>
          <a:off x="19356017" y="625309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37</xdr:row>
      <xdr:rowOff>137535</xdr:rowOff>
    </xdr:from>
    <xdr:to>
      <xdr:col>98</xdr:col>
      <xdr:colOff>38100</xdr:colOff>
      <xdr:row>38</xdr:row>
      <xdr:rowOff>67684</xdr:rowOff>
    </xdr:to>
    <xdr:sp macro="" textlink="">
      <xdr:nvSpPr>
        <xdr:cNvPr id="763" name="フローチャート: 判断 762"/>
        <xdr:cNvSpPr/>
      </xdr:nvSpPr>
      <xdr:spPr>
        <a:xfrm>
          <a:off x="18605500" y="6481185"/>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36</xdr:row>
      <xdr:rowOff>84212</xdr:rowOff>
    </xdr:from>
    <xdr:ext cx="378565" cy="259045"/>
    <xdr:sp macro="" textlink="">
      <xdr:nvSpPr>
        <xdr:cNvPr id="764" name="テキスト ボックス 763"/>
        <xdr:cNvSpPr txBox="1"/>
      </xdr:nvSpPr>
      <xdr:spPr>
        <a:xfrm>
          <a:off x="18467017" y="625641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65" name="テキスト ボックス 764"/>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66" name="テキスト ボックス 765"/>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67" name="テキスト ボックス 766"/>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68" name="テキスト ボックス 767"/>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9" name="テキスト ボックス 768"/>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146050</xdr:rowOff>
    </xdr:from>
    <xdr:to>
      <xdr:col>116</xdr:col>
      <xdr:colOff>114300</xdr:colOff>
      <xdr:row>38</xdr:row>
      <xdr:rowOff>76200</xdr:rowOff>
    </xdr:to>
    <xdr:sp macro="" textlink="">
      <xdr:nvSpPr>
        <xdr:cNvPr id="770" name="楕円 769"/>
        <xdr:cNvSpPr/>
      </xdr:nvSpPr>
      <xdr:spPr>
        <a:xfrm>
          <a:off x="221107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37</xdr:row>
      <xdr:rowOff>98988</xdr:rowOff>
    </xdr:from>
    <xdr:ext cx="249299" cy="259045"/>
    <xdr:sp macro="" textlink="">
      <xdr:nvSpPr>
        <xdr:cNvPr id="771" name="諸支出金該当値テキスト"/>
        <xdr:cNvSpPr txBox="1"/>
      </xdr:nvSpPr>
      <xdr:spPr>
        <a:xfrm>
          <a:off x="22212300" y="6442638"/>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37</xdr:row>
      <xdr:rowOff>146050</xdr:rowOff>
    </xdr:from>
    <xdr:to>
      <xdr:col>112</xdr:col>
      <xdr:colOff>38100</xdr:colOff>
      <xdr:row>38</xdr:row>
      <xdr:rowOff>76200</xdr:rowOff>
    </xdr:to>
    <xdr:sp macro="" textlink="">
      <xdr:nvSpPr>
        <xdr:cNvPr id="772" name="楕円 771"/>
        <xdr:cNvSpPr/>
      </xdr:nvSpPr>
      <xdr:spPr>
        <a:xfrm>
          <a:off x="21272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38</xdr:row>
      <xdr:rowOff>67327</xdr:rowOff>
    </xdr:from>
    <xdr:ext cx="249299" cy="259045"/>
    <xdr:sp macro="" textlink="">
      <xdr:nvSpPr>
        <xdr:cNvPr id="773" name="テキスト ボックス 772"/>
        <xdr:cNvSpPr txBox="1"/>
      </xdr:nvSpPr>
      <xdr:spPr>
        <a:xfrm>
          <a:off x="21198650" y="658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37</xdr:row>
      <xdr:rowOff>146050</xdr:rowOff>
    </xdr:from>
    <xdr:to>
      <xdr:col>107</xdr:col>
      <xdr:colOff>101600</xdr:colOff>
      <xdr:row>38</xdr:row>
      <xdr:rowOff>76200</xdr:rowOff>
    </xdr:to>
    <xdr:sp macro="" textlink="">
      <xdr:nvSpPr>
        <xdr:cNvPr id="774" name="楕円 773"/>
        <xdr:cNvSpPr/>
      </xdr:nvSpPr>
      <xdr:spPr>
        <a:xfrm>
          <a:off x="20383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38</xdr:row>
      <xdr:rowOff>67327</xdr:rowOff>
    </xdr:from>
    <xdr:ext cx="249299" cy="259045"/>
    <xdr:sp macro="" textlink="">
      <xdr:nvSpPr>
        <xdr:cNvPr id="775" name="テキスト ボックス 774"/>
        <xdr:cNvSpPr txBox="1"/>
      </xdr:nvSpPr>
      <xdr:spPr>
        <a:xfrm>
          <a:off x="20309650" y="658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37</xdr:row>
      <xdr:rowOff>146050</xdr:rowOff>
    </xdr:from>
    <xdr:to>
      <xdr:col>102</xdr:col>
      <xdr:colOff>165100</xdr:colOff>
      <xdr:row>38</xdr:row>
      <xdr:rowOff>76200</xdr:rowOff>
    </xdr:to>
    <xdr:sp macro="" textlink="">
      <xdr:nvSpPr>
        <xdr:cNvPr id="776" name="楕円 775"/>
        <xdr:cNvSpPr/>
      </xdr:nvSpPr>
      <xdr:spPr>
        <a:xfrm>
          <a:off x="19494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38</xdr:row>
      <xdr:rowOff>67327</xdr:rowOff>
    </xdr:from>
    <xdr:ext cx="249299" cy="259045"/>
    <xdr:sp macro="" textlink="">
      <xdr:nvSpPr>
        <xdr:cNvPr id="777" name="テキスト ボックス 776"/>
        <xdr:cNvSpPr txBox="1"/>
      </xdr:nvSpPr>
      <xdr:spPr>
        <a:xfrm>
          <a:off x="19420650" y="658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37</xdr:row>
      <xdr:rowOff>146050</xdr:rowOff>
    </xdr:from>
    <xdr:to>
      <xdr:col>98</xdr:col>
      <xdr:colOff>38100</xdr:colOff>
      <xdr:row>38</xdr:row>
      <xdr:rowOff>76200</xdr:rowOff>
    </xdr:to>
    <xdr:sp macro="" textlink="">
      <xdr:nvSpPr>
        <xdr:cNvPr id="778" name="楕円 777"/>
        <xdr:cNvSpPr/>
      </xdr:nvSpPr>
      <xdr:spPr>
        <a:xfrm>
          <a:off x="18605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38</xdr:row>
      <xdr:rowOff>67327</xdr:rowOff>
    </xdr:from>
    <xdr:ext cx="249299" cy="259045"/>
    <xdr:sp macro="" textlink="">
      <xdr:nvSpPr>
        <xdr:cNvPr id="779" name="テキスト ボックス 778"/>
        <xdr:cNvSpPr txBox="1"/>
      </xdr:nvSpPr>
      <xdr:spPr>
        <a:xfrm>
          <a:off x="18531650" y="658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80" name="正方形/長方形 779"/>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81" name="正方形/長方形 780"/>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82" name="正方形/長方形 781"/>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83" name="正方形/長方形 782"/>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84" name="正方形/長方形 783"/>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85" name="正方形/長方形 784"/>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86" name="正方形/長方形 785"/>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87" name="正方形/長方形 786"/>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88" name="テキスト ボックス 787"/>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9" name="直線コネクタ 788"/>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90" name="直線コネクタ 789"/>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91" name="テキスト ボックス 790"/>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2" name="直線コネクタ 791"/>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93" name="テキスト ボックス 792"/>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4" name="前年度繰上充用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95" name="直線コネクタ 794"/>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96" name="前年度繰上充用金最小値テキスト"/>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7" name="直線コネクタ 796"/>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798" name="前年度繰上充用金最大値テキスト"/>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9" name="直線コネクタ 798"/>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800" name="直線コネクタ 799"/>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801" name="前年度繰上充用金平均値テキスト"/>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02" name="フローチャート: 判断 801"/>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803" name="直線コネクタ 802"/>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804" name="フローチャート: 判断 803"/>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805" name="テキスト ボックス 804"/>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806" name="直線コネクタ 805"/>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807" name="フローチャート: 判断 806"/>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808" name="テキスト ボックス 807"/>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09" name="直線コネクタ 808"/>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10" name="フローチャート: 判断 809"/>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11" name="テキスト ボックス 810"/>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12" name="フローチャート: 判断 811"/>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13" name="テキスト ボックス 812"/>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4" name="テキスト ボックス 813"/>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5" name="テキスト ボックス 814"/>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6" name="テキスト ボックス 815"/>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7" name="テキスト ボックス 816"/>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8" name="テキスト ボックス 817"/>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19" name="楕円 818"/>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20" name="前年度繰上充用金該当値テキスト"/>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21" name="楕円 820"/>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22" name="テキスト ボックス 821"/>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23" name="楕円 822"/>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24" name="テキスト ボックス 823"/>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25" name="楕円 824"/>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26" name="テキスト ボックス 825"/>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27" name="楕円 826"/>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28" name="テキスト ボックス 827"/>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29" name="正方形/長方形 828"/>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30" name="正方形/長方形 829"/>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31" name="テキスト ボックス 830"/>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総務費は、災害対策基金の積立額の減によるもの。</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民生費は、住民一人当たり</a:t>
          </a:r>
          <a:r>
            <a:rPr kumimoji="1" lang="en-US" altLang="ja-JP" sz="1300">
              <a:latin typeface="ＭＳ Ｐゴシック" panose="020B0600070205080204" pitchFamily="50" charset="-128"/>
              <a:ea typeface="ＭＳ Ｐゴシック" panose="020B0600070205080204" pitchFamily="50" charset="-128"/>
            </a:rPr>
            <a:t>232,724</a:t>
          </a:r>
          <a:r>
            <a:rPr kumimoji="1" lang="ja-JP" altLang="en-US" sz="1300">
              <a:latin typeface="ＭＳ Ｐゴシック" panose="020B0600070205080204" pitchFamily="50" charset="-128"/>
              <a:ea typeface="ＭＳ Ｐゴシック" panose="020B0600070205080204" pitchFamily="50" charset="-128"/>
            </a:rPr>
            <a:t>円となっており、類似団体平均より</a:t>
          </a:r>
          <a:r>
            <a:rPr kumimoji="1" lang="en-US" altLang="ja-JP" sz="1300">
              <a:latin typeface="ＭＳ Ｐゴシック" panose="020B0600070205080204" pitchFamily="50" charset="-128"/>
              <a:ea typeface="ＭＳ Ｐゴシック" panose="020B0600070205080204" pitchFamily="50" charset="-128"/>
            </a:rPr>
            <a:t>28,718</a:t>
          </a:r>
          <a:r>
            <a:rPr kumimoji="1" lang="ja-JP" altLang="en-US" sz="1300">
              <a:latin typeface="ＭＳ Ｐゴシック" panose="020B0600070205080204" pitchFamily="50" charset="-128"/>
              <a:ea typeface="ＭＳ Ｐゴシック" panose="020B0600070205080204" pitchFamily="50" charset="-128"/>
            </a:rPr>
            <a:t>円高い水準となっている。これは住民税非課税世帯に対する物価高騰重点支援給付金給付事業費や子ども・子育て支援給付金事業費の増が主な要因である。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衛生費は、焼却設備整備補修事業費の減により、減額となっている。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災害復旧費については、「令和</a:t>
          </a:r>
          <a:r>
            <a:rPr kumimoji="1" lang="en-US" altLang="ja-JP" sz="1300">
              <a:latin typeface="ＭＳ Ｐゴシック" panose="020B0600070205080204" pitchFamily="50" charset="-128"/>
              <a:ea typeface="ＭＳ Ｐゴシック" panose="020B0600070205080204" pitchFamily="50" charset="-128"/>
            </a:rPr>
            <a:t>5</a:t>
          </a:r>
          <a:r>
            <a:rPr kumimoji="1" lang="ja-JP" altLang="en-US" sz="1300">
              <a:latin typeface="ＭＳ Ｐゴシック" panose="020B0600070205080204" pitchFamily="50" charset="-128"/>
              <a:ea typeface="ＭＳ Ｐゴシック" panose="020B0600070205080204" pitchFamily="50" charset="-128"/>
            </a:rPr>
            <a:t>年 梅雨前線による大雨」に係る災害復旧事業費により増額となっている。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公債費は、旧合併特例債の償還終了に伴う減があるものの、過疎対策事業債の償還額が増となったことにより、住民一人当たり</a:t>
          </a:r>
          <a:r>
            <a:rPr kumimoji="1" lang="en-US" altLang="ja-JP" sz="1300">
              <a:latin typeface="ＭＳ Ｐゴシック" panose="020B0600070205080204" pitchFamily="50" charset="-128"/>
              <a:ea typeface="ＭＳ Ｐゴシック" panose="020B0600070205080204" pitchFamily="50" charset="-128"/>
            </a:rPr>
            <a:t>70,307</a:t>
          </a:r>
          <a:r>
            <a:rPr kumimoji="1" lang="ja-JP" altLang="en-US" sz="1300">
              <a:latin typeface="ＭＳ Ｐゴシック" panose="020B0600070205080204" pitchFamily="50" charset="-128"/>
              <a:ea typeface="ＭＳ Ｐゴシック" panose="020B0600070205080204" pitchFamily="50" charset="-128"/>
            </a:rPr>
            <a:t>円と類似団体平均と比較して高い水準で推移している。</a:t>
          </a:r>
          <a:endParaRPr kumimoji="1" lang="en-US" altLang="ja-JP"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000-000001C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000-000002C8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000-000003C8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000-000004C8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000-000005C8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000-000006C8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000-00000704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000-00000904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000-00000AC8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000-00000BC8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000-00000CC8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大分県日田市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000-00000DC8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000-00000F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財政調整基金残高は、適切な財源の確保と歳出の精査に努め、運用益と剰余金計</a:t>
          </a:r>
          <a:r>
            <a:rPr kumimoji="1" lang="en-US" altLang="ja-JP" sz="1400">
              <a:latin typeface="ＭＳ ゴシック" pitchFamily="49" charset="-128"/>
              <a:ea typeface="ＭＳ ゴシック" pitchFamily="49" charset="-128"/>
            </a:rPr>
            <a:t>7</a:t>
          </a:r>
          <a:r>
            <a:rPr kumimoji="1" lang="ja-JP" altLang="en-US" sz="1400">
              <a:latin typeface="ＭＳ ゴシック" pitchFamily="49" charset="-128"/>
              <a:ea typeface="ＭＳ ゴシック" pitchFamily="49" charset="-128"/>
            </a:rPr>
            <a:t>億</a:t>
          </a:r>
          <a:r>
            <a:rPr kumimoji="1" lang="en-US" altLang="ja-JP" sz="1400">
              <a:latin typeface="ＭＳ ゴシック" pitchFamily="49" charset="-128"/>
              <a:ea typeface="ＭＳ ゴシック" pitchFamily="49" charset="-128"/>
            </a:rPr>
            <a:t>1,350</a:t>
          </a:r>
          <a:r>
            <a:rPr kumimoji="1" lang="ja-JP" altLang="en-US" sz="1400">
              <a:latin typeface="ＭＳ ゴシック" pitchFamily="49" charset="-128"/>
              <a:ea typeface="ＭＳ ゴシック" pitchFamily="49" charset="-128"/>
            </a:rPr>
            <a:t>万円を積み立てた結果、約</a:t>
          </a:r>
          <a:r>
            <a:rPr kumimoji="1" lang="en-US" altLang="ja-JP" sz="1400">
              <a:latin typeface="ＭＳ ゴシック" pitchFamily="49" charset="-128"/>
              <a:ea typeface="ＭＳ ゴシック" pitchFamily="49" charset="-128"/>
            </a:rPr>
            <a:t>63</a:t>
          </a:r>
          <a:r>
            <a:rPr kumimoji="1" lang="ja-JP" altLang="en-US" sz="1400">
              <a:latin typeface="ＭＳ ゴシック" pitchFamily="49" charset="-128"/>
              <a:ea typeface="ＭＳ ゴシック" pitchFamily="49" charset="-128"/>
            </a:rPr>
            <a:t>億円となっている。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実質収支額は黒字を維持しているが、実質単年度収支は、前年度と比較し、標準財政規模比</a:t>
          </a:r>
          <a:r>
            <a:rPr kumimoji="1" lang="en-US" altLang="ja-JP" sz="1400">
              <a:latin typeface="ＭＳ ゴシック" pitchFamily="49" charset="-128"/>
              <a:ea typeface="ＭＳ ゴシック" pitchFamily="49" charset="-128"/>
            </a:rPr>
            <a:t>1.69</a:t>
          </a:r>
          <a:r>
            <a:rPr kumimoji="1" lang="ja-JP" altLang="en-US" sz="1400">
              <a:latin typeface="ＭＳ ゴシック" pitchFamily="49" charset="-128"/>
              <a:ea typeface="ＭＳ ゴシック" pitchFamily="49" charset="-128"/>
            </a:rPr>
            <a:t>ポイントの減となった。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今後も、行財政運営の効率化、各種事務事業の見直しと経費の節減、さらなる財源の確保に努める。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100-000001D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100-000002D8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100-000003D8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1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100-000006D8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100-000007D8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100-000008D8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大分県日田市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100-000009D8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100-00000B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連結実質赤字比率は、平成</a:t>
          </a:r>
          <a:r>
            <a:rPr kumimoji="1" lang="en-US" altLang="ja-JP" sz="1400">
              <a:latin typeface="ＭＳ ゴシック" pitchFamily="49" charset="-128"/>
              <a:ea typeface="ＭＳ ゴシック" pitchFamily="49" charset="-128"/>
            </a:rPr>
            <a:t>22</a:t>
          </a:r>
          <a:r>
            <a:rPr kumimoji="1" lang="ja-JP" altLang="en-US" sz="1400">
              <a:latin typeface="ＭＳ ゴシック" pitchFamily="49" charset="-128"/>
              <a:ea typeface="ＭＳ ゴシック" pitchFamily="49" charset="-128"/>
            </a:rPr>
            <a:t>年度以降、全会計黒字となっており、赤字は生じていない。</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今後も適正な財政運営、企業運営に努める。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0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200-0000011404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200-000002E8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200-000003E8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大分県日田市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200-000004E8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200-000005E8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200-000006E8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200-000007E8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200-000008E8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200-000009E8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200-00000AE8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200-00000BE8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200-00000CE8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200-00000DE8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200-00000EE8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200-00000FE8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200-0000581404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200-000012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200-000013E8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200-000015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実質公債費比率は、元利償還金の減や算入公債費等の増等により全体として分子が減少している。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今後も地方債の発行の際には、各会計の事業精査により借入額を抑制し、交付税算入の面で有利な地方債の活用を基本とするとともに、繰上償還も検討しながら実質公債費比率の抑制に努めるものとする。</a:t>
          </a: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626833C2-7E5F-4C28-AACC-3B63D9560C6B}"/>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E0DD4BC7-70CF-49F3-87B2-CA004294D2D4}"/>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871338EB-C707-4FDB-918A-00A3B92A5724}"/>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AB3CAAF1-C4D1-47CD-B60D-32856A3ADEAA}"/>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ゴシック" pitchFamily="49" charset="-128"/>
              <a:ea typeface="ＭＳ ゴシック" pitchFamily="49" charset="-128"/>
            </a:rPr>
            <a:t>該当なし</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11.47.136\04\&#36001;&#25919;&#35506;\&#20027;&#31649;&#25991;&#26360;&#65288;&#20491;&#21029;&#30340;&#20107;&#38917;&#65289;&#65343;&#36001;&#25919;&#20418;\D01_&#20104;&#31639;&#27770;&#31639;\00&#27770;&#31639;&#32113;&#35336;\&#27770;&#31639;&#32113;&#35336;&#20027;&#20219;&#29992;\R5&#27770;&#31639;&#32113;&#35336;\19_&#36001;&#25919;&#29366;&#27841;&#36039;&#26009;&#38598;\06_&#36861;&#21152;&#36039;&#26009;\&#25552;&#20986;\&#12304;&#36001;&#25919;&#29366;&#27841;&#36039;&#26009;&#38598;&#12305;_442046_&#26085;&#30000;&#24066;_2023(2&#22238;&#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会計指標分析・財政指標組合せ分析表"/>
      <sheetName val="施設類型別ストック情報分析表①"/>
      <sheetName val="施設類型別ストック情報分析表②"/>
    </sheetNames>
    <sheetDataSet>
      <sheetData sheetId="0">
        <row r="50">
          <cell r="BP50" t="str">
            <v>R01</v>
          </cell>
          <cell r="BX50" t="str">
            <v>R02</v>
          </cell>
          <cell r="CF50" t="str">
            <v>R03</v>
          </cell>
          <cell r="CN50" t="str">
            <v>R04</v>
          </cell>
          <cell r="CV50" t="str">
            <v>R05</v>
          </cell>
        </row>
        <row r="51">
          <cell r="AN51" t="str">
            <v>当該団体値</v>
          </cell>
        </row>
        <row r="53">
          <cell r="BP53">
            <v>63.9</v>
          </cell>
          <cell r="BX53">
            <v>65</v>
          </cell>
          <cell r="CF53">
            <v>66.5</v>
          </cell>
          <cell r="CN53">
            <v>67.8</v>
          </cell>
          <cell r="CV53">
            <v>69.2</v>
          </cell>
        </row>
        <row r="55">
          <cell r="AN55" t="str">
            <v>類似団体内平均値</v>
          </cell>
          <cell r="BP55">
            <v>22.7</v>
          </cell>
          <cell r="BX55">
            <v>27.8</v>
          </cell>
          <cell r="CF55">
            <v>19</v>
          </cell>
          <cell r="CN55">
            <v>4</v>
          </cell>
          <cell r="CV55">
            <v>0.4</v>
          </cell>
        </row>
        <row r="57">
          <cell r="BP57">
            <v>60.6</v>
          </cell>
          <cell r="BX57">
            <v>62</v>
          </cell>
          <cell r="CF57">
            <v>61.7</v>
          </cell>
          <cell r="CN57">
            <v>63.5</v>
          </cell>
          <cell r="CV57">
            <v>64.400000000000006</v>
          </cell>
        </row>
        <row r="72">
          <cell r="BP72" t="str">
            <v>R01</v>
          </cell>
          <cell r="BX72" t="str">
            <v>R02</v>
          </cell>
          <cell r="CF72" t="str">
            <v>R03</v>
          </cell>
          <cell r="CN72" t="str">
            <v>R04</v>
          </cell>
          <cell r="CV72" t="str">
            <v>R05</v>
          </cell>
        </row>
        <row r="73">
          <cell r="AN73" t="str">
            <v>当該団体値</v>
          </cell>
        </row>
        <row r="75">
          <cell r="BP75">
            <v>4.5999999999999996</v>
          </cell>
          <cell r="BX75">
            <v>4.0999999999999996</v>
          </cell>
          <cell r="CF75">
            <v>4.0999999999999996</v>
          </cell>
          <cell r="CN75">
            <v>4.9000000000000004</v>
          </cell>
          <cell r="CV75">
            <v>5.5</v>
          </cell>
        </row>
        <row r="77">
          <cell r="AN77" t="str">
            <v>類似団体内平均値</v>
          </cell>
          <cell r="BP77">
            <v>22.7</v>
          </cell>
          <cell r="BX77">
            <v>27.8</v>
          </cell>
          <cell r="CF77">
            <v>19</v>
          </cell>
          <cell r="CN77">
            <v>4</v>
          </cell>
          <cell r="CV77">
            <v>0.4</v>
          </cell>
        </row>
        <row r="79">
          <cell r="BP79">
            <v>7.7</v>
          </cell>
          <cell r="BX79">
            <v>7.5</v>
          </cell>
          <cell r="CF79">
            <v>8</v>
          </cell>
          <cell r="CN79">
            <v>8</v>
          </cell>
          <cell r="CV79">
            <v>8.3000000000000007</v>
          </cell>
        </row>
      </sheetData>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Q105"/>
  <sheetViews>
    <sheetView showGridLines="0" view="pageBreakPreview" zoomScale="70" zoomScaleNormal="85" zoomScaleSheetLayoutView="70" workbookViewId="0"/>
  </sheetViews>
  <sheetFormatPr defaultColWidth="0" defaultRowHeight="13.5" customHeight="1" zeroHeight="1" x14ac:dyDescent="0.15"/>
  <cols>
    <col min="1" max="120" width="2.75" style="181" customWidth="1"/>
    <col min="121" max="121" width="0" style="180" hidden="1" customWidth="1"/>
    <col min="122" max="16384" width="9" style="180" hidden="1"/>
  </cols>
  <sheetData>
    <row r="1" spans="1:120" x14ac:dyDescent="0.15">
      <c r="A1" s="180"/>
      <c r="B1" s="180"/>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0"/>
      <c r="AD1" s="180"/>
      <c r="AE1" s="180"/>
      <c r="AF1" s="180"/>
      <c r="AG1" s="180"/>
      <c r="AH1" s="180"/>
      <c r="AI1" s="180"/>
      <c r="AJ1" s="180"/>
      <c r="AK1" s="180"/>
      <c r="AL1" s="180"/>
      <c r="AM1" s="180"/>
      <c r="AN1" s="180"/>
      <c r="AO1" s="180"/>
      <c r="AP1" s="180"/>
      <c r="AQ1" s="180"/>
      <c r="AR1" s="180"/>
      <c r="AS1" s="180"/>
      <c r="AT1" s="180"/>
      <c r="AU1" s="180"/>
      <c r="AV1" s="180"/>
      <c r="AW1" s="180"/>
      <c r="AX1" s="180"/>
      <c r="AY1" s="180"/>
      <c r="AZ1" s="180"/>
      <c r="BA1" s="180"/>
      <c r="BB1" s="180"/>
      <c r="BC1" s="180"/>
      <c r="BD1" s="180"/>
      <c r="BE1" s="180"/>
      <c r="BF1" s="180"/>
      <c r="BG1" s="180"/>
      <c r="BH1" s="180"/>
      <c r="BI1" s="180"/>
      <c r="BJ1" s="180"/>
      <c r="BK1" s="180"/>
      <c r="BL1" s="180"/>
      <c r="BM1" s="180"/>
      <c r="BN1" s="180"/>
      <c r="BO1" s="180"/>
      <c r="BP1" s="180"/>
      <c r="BQ1" s="180"/>
      <c r="BR1" s="180"/>
      <c r="BS1" s="180"/>
      <c r="BT1" s="180"/>
      <c r="BU1" s="180"/>
      <c r="BV1" s="180"/>
      <c r="BW1" s="180"/>
      <c r="BX1" s="180"/>
      <c r="BY1" s="180"/>
      <c r="BZ1" s="180"/>
      <c r="CA1" s="180"/>
      <c r="CB1" s="180"/>
      <c r="CC1" s="180"/>
      <c r="CD1" s="180"/>
      <c r="CE1" s="180"/>
      <c r="CF1" s="180"/>
      <c r="CG1" s="180"/>
      <c r="CH1" s="180"/>
      <c r="CI1" s="180"/>
      <c r="CJ1" s="180"/>
      <c r="CK1" s="180"/>
      <c r="CL1" s="180"/>
      <c r="CM1" s="180"/>
      <c r="CN1" s="180"/>
      <c r="CO1" s="180"/>
      <c r="CP1" s="180"/>
      <c r="CQ1" s="180"/>
      <c r="CR1" s="180"/>
      <c r="CS1" s="180"/>
      <c r="CT1" s="180"/>
      <c r="CU1" s="180"/>
      <c r="CV1" s="180"/>
      <c r="CW1" s="180"/>
      <c r="CX1" s="180"/>
      <c r="CY1" s="180"/>
      <c r="CZ1" s="180"/>
      <c r="DA1" s="180"/>
      <c r="DB1" s="180"/>
      <c r="DC1" s="180"/>
      <c r="DD1" s="180"/>
      <c r="DE1" s="180"/>
      <c r="DF1" s="180"/>
      <c r="DG1" s="180"/>
      <c r="DH1" s="180"/>
      <c r="DI1" s="180"/>
      <c r="DJ1" s="180"/>
      <c r="DK1" s="180"/>
      <c r="DL1" s="180"/>
      <c r="DM1" s="180"/>
      <c r="DN1" s="180"/>
      <c r="DO1" s="180"/>
      <c r="DP1" s="180"/>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180"/>
    </row>
    <row r="17" spans="119:120" x14ac:dyDescent="0.15">
      <c r="DP17" s="180"/>
    </row>
    <row r="18" spans="119:120" x14ac:dyDescent="0.15"/>
    <row r="19" spans="119:120" x14ac:dyDescent="0.15"/>
    <row r="20" spans="119:120" x14ac:dyDescent="0.15">
      <c r="DO20" s="180"/>
      <c r="DP20" s="180"/>
    </row>
    <row r="21" spans="119:120" x14ac:dyDescent="0.15">
      <c r="DP21" s="180"/>
    </row>
    <row r="22" spans="119:120" x14ac:dyDescent="0.15"/>
    <row r="23" spans="119:120" x14ac:dyDescent="0.15">
      <c r="DO23" s="180"/>
      <c r="DP23" s="180"/>
    </row>
    <row r="24" spans="119:120" x14ac:dyDescent="0.15">
      <c r="DP24" s="180"/>
    </row>
    <row r="25" spans="119:120" x14ac:dyDescent="0.15">
      <c r="DP25" s="180"/>
    </row>
    <row r="26" spans="119:120" x14ac:dyDescent="0.15">
      <c r="DO26" s="180"/>
      <c r="DP26" s="180"/>
    </row>
    <row r="27" spans="119:120" x14ac:dyDescent="0.15"/>
    <row r="28" spans="119:120" x14ac:dyDescent="0.15">
      <c r="DO28" s="180"/>
      <c r="DP28" s="180"/>
    </row>
    <row r="29" spans="119:120" x14ac:dyDescent="0.15">
      <c r="DP29" s="180"/>
    </row>
    <row r="30" spans="119:120" x14ac:dyDescent="0.15"/>
    <row r="31" spans="119:120" x14ac:dyDescent="0.15">
      <c r="DO31" s="180"/>
      <c r="DP31" s="180"/>
    </row>
    <row r="32" spans="119:120" x14ac:dyDescent="0.15"/>
    <row r="33" spans="98:120" x14ac:dyDescent="0.15">
      <c r="DO33" s="180"/>
      <c r="DP33" s="180"/>
    </row>
    <row r="34" spans="98:120" x14ac:dyDescent="0.15">
      <c r="DM34" s="180"/>
    </row>
    <row r="35" spans="98:120" x14ac:dyDescent="0.15">
      <c r="CT35" s="180"/>
      <c r="CU35" s="180"/>
      <c r="CV35" s="180"/>
      <c r="CY35" s="180"/>
      <c r="CZ35" s="180"/>
      <c r="DA35" s="180"/>
      <c r="DD35" s="180"/>
      <c r="DE35" s="180"/>
      <c r="DF35" s="180"/>
      <c r="DI35" s="180"/>
      <c r="DJ35" s="180"/>
      <c r="DK35" s="180"/>
      <c r="DM35" s="180"/>
      <c r="DN35" s="180"/>
      <c r="DO35" s="180"/>
      <c r="DP35" s="180"/>
    </row>
    <row r="36" spans="98:120" x14ac:dyDescent="0.15"/>
    <row r="37" spans="98:120" x14ac:dyDescent="0.15">
      <c r="CW37" s="180"/>
      <c r="DB37" s="180"/>
      <c r="DG37" s="180"/>
      <c r="DL37" s="180"/>
      <c r="DP37" s="180"/>
    </row>
    <row r="38" spans="98:120" x14ac:dyDescent="0.15">
      <c r="CT38" s="180"/>
      <c r="CU38" s="180"/>
      <c r="CV38" s="180"/>
      <c r="CW38" s="180"/>
      <c r="CY38" s="180"/>
      <c r="CZ38" s="180"/>
      <c r="DA38" s="180"/>
      <c r="DB38" s="180"/>
      <c r="DD38" s="180"/>
      <c r="DE38" s="180"/>
      <c r="DF38" s="180"/>
      <c r="DG38" s="180"/>
      <c r="DI38" s="180"/>
      <c r="DJ38" s="180"/>
      <c r="DK38" s="180"/>
      <c r="DL38" s="180"/>
      <c r="DN38" s="180"/>
      <c r="DO38" s="180"/>
      <c r="DP38" s="180"/>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180"/>
      <c r="DO49" s="180"/>
      <c r="DP49" s="180"/>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180"/>
      <c r="CS63" s="180"/>
      <c r="CX63" s="180"/>
      <c r="DC63" s="180"/>
      <c r="DH63" s="180"/>
    </row>
    <row r="64" spans="22:120" x14ac:dyDescent="0.15">
      <c r="V64" s="180"/>
    </row>
    <row r="65" spans="15:120" x14ac:dyDescent="0.15">
      <c r="X65" s="180"/>
      <c r="Z65" s="180"/>
      <c r="AA65" s="180"/>
      <c r="AB65" s="180"/>
      <c r="AC65" s="180"/>
      <c r="AD65" s="180"/>
      <c r="AE65" s="180"/>
      <c r="AF65" s="180"/>
      <c r="AG65" s="180"/>
      <c r="AH65" s="180"/>
      <c r="AI65" s="180"/>
      <c r="AJ65" s="180"/>
      <c r="AK65" s="180"/>
      <c r="AL65" s="180"/>
      <c r="AM65" s="180"/>
      <c r="AN65" s="180"/>
      <c r="AO65" s="180"/>
      <c r="AP65" s="180"/>
      <c r="AQ65" s="180"/>
      <c r="AR65" s="180"/>
      <c r="AS65" s="180"/>
      <c r="AT65" s="180"/>
      <c r="AU65" s="180"/>
      <c r="AV65" s="180"/>
      <c r="AW65" s="180"/>
      <c r="AX65" s="180"/>
      <c r="AY65" s="180"/>
      <c r="AZ65" s="180"/>
      <c r="BA65" s="180"/>
      <c r="BB65" s="180"/>
      <c r="BC65" s="180"/>
      <c r="BD65" s="180"/>
      <c r="BE65" s="180"/>
      <c r="BF65" s="180"/>
      <c r="BG65" s="180"/>
      <c r="BH65" s="180"/>
      <c r="BI65" s="180"/>
      <c r="BJ65" s="180"/>
      <c r="BK65" s="180"/>
      <c r="BL65" s="180"/>
      <c r="BM65" s="180"/>
      <c r="BN65" s="180"/>
      <c r="BO65" s="180"/>
      <c r="BP65" s="180"/>
      <c r="BQ65" s="180"/>
      <c r="BR65" s="180"/>
      <c r="BS65" s="180"/>
      <c r="BT65" s="180"/>
      <c r="BU65" s="180"/>
      <c r="BV65" s="180"/>
      <c r="BW65" s="180"/>
      <c r="BX65" s="180"/>
      <c r="BY65" s="180"/>
      <c r="BZ65" s="180"/>
      <c r="CA65" s="180"/>
      <c r="CB65" s="180"/>
      <c r="CC65" s="180"/>
      <c r="CD65" s="180"/>
      <c r="CE65" s="180"/>
      <c r="CF65" s="180"/>
      <c r="CG65" s="180"/>
      <c r="CH65" s="180"/>
      <c r="CI65" s="180"/>
      <c r="CJ65" s="180"/>
      <c r="CK65" s="180"/>
      <c r="CL65" s="180"/>
      <c r="CM65" s="180"/>
      <c r="CN65" s="180"/>
      <c r="CO65" s="180"/>
      <c r="CP65" s="180"/>
      <c r="CQ65" s="180"/>
      <c r="CR65" s="180"/>
      <c r="CU65" s="180"/>
      <c r="CZ65" s="180"/>
      <c r="DE65" s="180"/>
      <c r="DJ65" s="180"/>
    </row>
    <row r="66" spans="15:120" x14ac:dyDescent="0.15">
      <c r="Q66" s="180"/>
      <c r="S66" s="180"/>
      <c r="U66" s="180"/>
      <c r="DM66" s="180"/>
    </row>
    <row r="67" spans="15:120" x14ac:dyDescent="0.15">
      <c r="O67" s="180"/>
      <c r="P67" s="180"/>
      <c r="R67" s="180"/>
      <c r="T67" s="180"/>
      <c r="Y67" s="180"/>
      <c r="CT67" s="180"/>
      <c r="CV67" s="180"/>
      <c r="CW67" s="180"/>
      <c r="CY67" s="180"/>
      <c r="DA67" s="180"/>
      <c r="DB67" s="180"/>
      <c r="DD67" s="180"/>
      <c r="DF67" s="180"/>
      <c r="DG67" s="180"/>
      <c r="DI67" s="180"/>
      <c r="DK67" s="180"/>
      <c r="DL67" s="180"/>
      <c r="DN67" s="180"/>
      <c r="DO67" s="180"/>
      <c r="DP67" s="180"/>
    </row>
    <row r="68" spans="15:120" x14ac:dyDescent="0.15"/>
    <row r="69" spans="15:120" x14ac:dyDescent="0.15"/>
    <row r="70" spans="15:120" x14ac:dyDescent="0.15"/>
    <row r="71" spans="15:120" x14ac:dyDescent="0.15"/>
    <row r="72" spans="15:120" x14ac:dyDescent="0.15">
      <c r="DP72" s="180"/>
    </row>
    <row r="73" spans="15:120" x14ac:dyDescent="0.15">
      <c r="DP73" s="180"/>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180"/>
      <c r="CX96" s="180"/>
      <c r="DC96" s="180"/>
      <c r="DH96" s="180"/>
    </row>
    <row r="97" spans="24:120" x14ac:dyDescent="0.15">
      <c r="CS97" s="180"/>
      <c r="CX97" s="180"/>
      <c r="DC97" s="180"/>
      <c r="DH97" s="180"/>
      <c r="DP97" s="181" t="s">
        <v>78</v>
      </c>
    </row>
    <row r="98" spans="24:120" hidden="1" x14ac:dyDescent="0.15">
      <c r="CS98" s="180"/>
      <c r="CX98" s="180"/>
      <c r="DC98" s="180"/>
      <c r="DH98" s="180"/>
    </row>
    <row r="99" spans="24:120" hidden="1" x14ac:dyDescent="0.15">
      <c r="CS99" s="180"/>
      <c r="CX99" s="180"/>
      <c r="DC99" s="180"/>
      <c r="DH99" s="180"/>
    </row>
    <row r="101" spans="24:120" ht="12" hidden="1" customHeight="1" x14ac:dyDescent="0.15">
      <c r="X101" s="180"/>
      <c r="Y101" s="180"/>
      <c r="Z101" s="180"/>
      <c r="AA101" s="180"/>
      <c r="AB101" s="180"/>
      <c r="AC101" s="180"/>
      <c r="AD101" s="180"/>
      <c r="AE101" s="180"/>
      <c r="AF101" s="180"/>
      <c r="AG101" s="180"/>
      <c r="AH101" s="180"/>
      <c r="AI101" s="180"/>
      <c r="AJ101" s="180"/>
      <c r="AK101" s="180"/>
      <c r="AL101" s="180"/>
      <c r="AM101" s="180"/>
      <c r="AN101" s="180"/>
      <c r="AO101" s="180"/>
      <c r="AP101" s="180"/>
      <c r="AQ101" s="180"/>
      <c r="AR101" s="180"/>
      <c r="AS101" s="180"/>
      <c r="AT101" s="180"/>
      <c r="AU101" s="180"/>
      <c r="AV101" s="180"/>
      <c r="AW101" s="180"/>
      <c r="AX101" s="180"/>
      <c r="AY101" s="180"/>
      <c r="AZ101" s="180"/>
      <c r="BA101" s="180"/>
      <c r="BB101" s="180"/>
      <c r="BC101" s="180"/>
      <c r="BD101" s="180"/>
      <c r="BE101" s="180"/>
      <c r="BF101" s="180"/>
      <c r="BG101" s="180"/>
      <c r="BH101" s="180"/>
      <c r="BI101" s="180"/>
      <c r="BJ101" s="180"/>
      <c r="BK101" s="180"/>
      <c r="BL101" s="180"/>
      <c r="BM101" s="180"/>
      <c r="BN101" s="180"/>
      <c r="BO101" s="180"/>
      <c r="BP101" s="180"/>
      <c r="BQ101" s="180"/>
      <c r="BR101" s="180"/>
      <c r="BS101" s="180"/>
      <c r="BT101" s="180"/>
      <c r="BU101" s="180"/>
      <c r="BV101" s="180"/>
      <c r="BW101" s="180"/>
      <c r="BX101" s="180"/>
      <c r="BY101" s="180"/>
      <c r="BZ101" s="180"/>
      <c r="CA101" s="180"/>
      <c r="CB101" s="180"/>
      <c r="CC101" s="180"/>
      <c r="CD101" s="180"/>
      <c r="CE101" s="180"/>
      <c r="CF101" s="180"/>
      <c r="CG101" s="180"/>
      <c r="CH101" s="180"/>
      <c r="CI101" s="180"/>
      <c r="CJ101" s="180"/>
      <c r="CK101" s="180"/>
      <c r="CL101" s="180"/>
      <c r="CM101" s="180"/>
      <c r="CN101" s="180"/>
      <c r="CO101" s="180"/>
      <c r="CP101" s="180"/>
      <c r="CQ101" s="180"/>
      <c r="CR101" s="180"/>
      <c r="CU101" s="180"/>
      <c r="CZ101" s="180"/>
      <c r="DE101" s="180"/>
      <c r="DJ101" s="180"/>
    </row>
    <row r="102" spans="24:120" ht="1.5" hidden="1" customHeight="1" x14ac:dyDescent="0.15">
      <c r="CU102" s="180"/>
      <c r="CZ102" s="180"/>
      <c r="DE102" s="180"/>
      <c r="DJ102" s="180"/>
      <c r="DM102" s="180"/>
    </row>
    <row r="103" spans="24:120" hidden="1" x14ac:dyDescent="0.15">
      <c r="CT103" s="180"/>
      <c r="CV103" s="180"/>
      <c r="CW103" s="180"/>
      <c r="CY103" s="180"/>
      <c r="DA103" s="180"/>
      <c r="DB103" s="180"/>
      <c r="DD103" s="180"/>
      <c r="DF103" s="180"/>
      <c r="DG103" s="180"/>
      <c r="DI103" s="180"/>
      <c r="DK103" s="180"/>
      <c r="DL103" s="180"/>
      <c r="DM103" s="180"/>
      <c r="DN103" s="180"/>
      <c r="DO103" s="180"/>
      <c r="DP103" s="180"/>
    </row>
    <row r="104" spans="24:120" hidden="1" x14ac:dyDescent="0.15">
      <c r="CV104" s="180"/>
      <c r="CW104" s="180"/>
      <c r="DA104" s="180"/>
      <c r="DB104" s="180"/>
      <c r="DF104" s="180"/>
      <c r="DG104" s="180"/>
      <c r="DK104" s="180"/>
      <c r="DL104" s="180"/>
      <c r="DN104" s="180"/>
      <c r="DO104" s="180"/>
      <c r="DP104" s="180"/>
    </row>
    <row r="105" spans="24:120" ht="12.75" hidden="1" customHeight="1" x14ac:dyDescent="0.15"/>
  </sheetData>
  <sheetProtection algorithmName="SHA-512" hashValue="W7VmABBDv1xdd2GOIJh3TNq/RMlUF0IX7ybz0rxH3sLhggWJoKBpd8Rd16fUcorjVsG6kqddAY8sVSXcoSpArg==" saltValue="sJUUFLNJFlC4SPDsFeL+rg==" spinCount="100000" sheet="1" objects="1" scenarios="1"/>
  <dataConsolidate/>
  <phoneticPr fontId="2"/>
  <printOptions horizontalCentered="1" verticalCentered="1"/>
  <pageMargins left="0" right="0" top="0" bottom="0" header="0" footer="0"/>
  <pageSetup paperSize="9" scale="31" orientation="portrait" verticalDpi="0" r:id="rId1"/>
  <headerFooter alignWithMargins="0">
    <oddFooter>&amp;C&amp;P /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64"/>
  <sheetViews>
    <sheetView showGridLines="0" zoomScale="70" zoomScaleNormal="70" zoomScaleSheetLayoutView="100" workbookViewId="0"/>
  </sheetViews>
  <sheetFormatPr defaultColWidth="0" defaultRowHeight="13.5" customHeight="1" zeroHeight="1" x14ac:dyDescent="0.15"/>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6.5" customHeight="1" x14ac:dyDescent="0.15"/>
    <row r="47" ht="16.5" customHeight="1" x14ac:dyDescent="0.15"/>
    <row r="48"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thickBot="1" x14ac:dyDescent="0.25">
      <c r="B53" s="2"/>
      <c r="C53" s="2"/>
      <c r="D53" s="2"/>
      <c r="E53" s="2"/>
      <c r="F53" s="2"/>
      <c r="G53" s="2"/>
      <c r="H53" s="115" t="s">
        <v>45</v>
      </c>
    </row>
    <row r="54" spans="2:8" ht="29.25" customHeight="1" thickBot="1" x14ac:dyDescent="0.25">
      <c r="B54" s="116" t="s">
        <v>1</v>
      </c>
      <c r="C54" s="117"/>
      <c r="D54" s="117"/>
      <c r="E54" s="118" t="s">
        <v>2</v>
      </c>
      <c r="F54" s="119" t="s">
        <v>130</v>
      </c>
      <c r="G54" s="119" t="s">
        <v>131</v>
      </c>
      <c r="H54" s="120" t="s">
        <v>132</v>
      </c>
    </row>
    <row r="55" spans="2:8" ht="52.5" customHeight="1" x14ac:dyDescent="0.15">
      <c r="B55" s="121"/>
      <c r="C55" s="383" t="s">
        <v>46</v>
      </c>
      <c r="D55" s="383"/>
      <c r="E55" s="384"/>
      <c r="F55" s="122">
        <v>4733</v>
      </c>
      <c r="G55" s="122">
        <v>5545</v>
      </c>
      <c r="H55" s="123">
        <v>6259</v>
      </c>
    </row>
    <row r="56" spans="2:8" ht="52.5" customHeight="1" x14ac:dyDescent="0.15">
      <c r="B56" s="124"/>
      <c r="C56" s="385" t="s">
        <v>47</v>
      </c>
      <c r="D56" s="385"/>
      <c r="E56" s="386"/>
      <c r="F56" s="125">
        <v>1776</v>
      </c>
      <c r="G56" s="125">
        <v>1780</v>
      </c>
      <c r="H56" s="126">
        <v>1875</v>
      </c>
    </row>
    <row r="57" spans="2:8" ht="53.25" customHeight="1" x14ac:dyDescent="0.15">
      <c r="B57" s="124"/>
      <c r="C57" s="387" t="s">
        <v>48</v>
      </c>
      <c r="D57" s="387"/>
      <c r="E57" s="388"/>
      <c r="F57" s="127">
        <v>8057</v>
      </c>
      <c r="G57" s="127">
        <v>8337</v>
      </c>
      <c r="H57" s="128">
        <v>8189</v>
      </c>
    </row>
    <row r="58" spans="2:8" ht="45.75" customHeight="1" x14ac:dyDescent="0.15">
      <c r="B58" s="129"/>
      <c r="C58" s="375" t="s">
        <v>152</v>
      </c>
      <c r="D58" s="376"/>
      <c r="E58" s="377"/>
      <c r="F58" s="130">
        <v>2723</v>
      </c>
      <c r="G58" s="130">
        <v>2729</v>
      </c>
      <c r="H58" s="131">
        <v>2631</v>
      </c>
    </row>
    <row r="59" spans="2:8" ht="45.75" customHeight="1" x14ac:dyDescent="0.15">
      <c r="B59" s="129"/>
      <c r="C59" s="375" t="s">
        <v>153</v>
      </c>
      <c r="D59" s="376"/>
      <c r="E59" s="377"/>
      <c r="F59" s="130">
        <v>1403</v>
      </c>
      <c r="G59" s="130">
        <v>1406</v>
      </c>
      <c r="H59" s="131">
        <v>1509</v>
      </c>
    </row>
    <row r="60" spans="2:8" ht="45.75" customHeight="1" x14ac:dyDescent="0.15">
      <c r="B60" s="129"/>
      <c r="C60" s="375" t="s">
        <v>154</v>
      </c>
      <c r="D60" s="376"/>
      <c r="E60" s="377"/>
      <c r="F60" s="130">
        <v>675</v>
      </c>
      <c r="G60" s="130">
        <v>976</v>
      </c>
      <c r="H60" s="131">
        <v>978</v>
      </c>
    </row>
    <row r="61" spans="2:8" ht="45.75" customHeight="1" x14ac:dyDescent="0.15">
      <c r="B61" s="129"/>
      <c r="C61" s="375" t="s">
        <v>155</v>
      </c>
      <c r="D61" s="376"/>
      <c r="E61" s="377"/>
      <c r="F61" s="130">
        <v>716</v>
      </c>
      <c r="G61" s="130">
        <v>717</v>
      </c>
      <c r="H61" s="131">
        <v>679</v>
      </c>
    </row>
    <row r="62" spans="2:8" ht="45.75" customHeight="1" thickBot="1" x14ac:dyDescent="0.2">
      <c r="B62" s="132"/>
      <c r="C62" s="378" t="s">
        <v>156</v>
      </c>
      <c r="D62" s="379"/>
      <c r="E62" s="380"/>
      <c r="F62" s="133">
        <v>674</v>
      </c>
      <c r="G62" s="133">
        <v>675</v>
      </c>
      <c r="H62" s="134">
        <v>677</v>
      </c>
    </row>
    <row r="63" spans="2:8" ht="52.5" customHeight="1" thickBot="1" x14ac:dyDescent="0.2">
      <c r="B63" s="135"/>
      <c r="C63" s="381" t="s">
        <v>49</v>
      </c>
      <c r="D63" s="381"/>
      <c r="E63" s="382"/>
      <c r="F63" s="136">
        <v>14566</v>
      </c>
      <c r="G63" s="136">
        <v>15662</v>
      </c>
      <c r="H63" s="137">
        <v>16323</v>
      </c>
    </row>
    <row r="64" spans="2:8" x14ac:dyDescent="0.15"/>
  </sheetData>
  <sheetProtection algorithmName="SHA-512" hashValue="Z36y8FaBPiVI45h3nPnx6Ye1lBo1uOTPruYzzWDtVrxo+m51IdTJ+qk205pZGEDGBI/32QeWZBajACArUbvLFg==" saltValue="gxk1qNsMA26RTB+yMOxlyA=="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headerFooter alignWithMargins="0">
    <oddFooter>&amp;C&amp;P/&amp;N</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E85"/>
  <sheetViews>
    <sheetView showGridLines="0" tabSelected="1" topLeftCell="T19" zoomScaleNormal="100" zoomScaleSheetLayoutView="55" workbookViewId="0">
      <selection activeCell="AN65" sqref="AN65:DC69"/>
    </sheetView>
  </sheetViews>
  <sheetFormatPr defaultColWidth="0" defaultRowHeight="13.5" customHeight="1" zeroHeight="1" x14ac:dyDescent="0.15"/>
  <cols>
    <col min="1" max="1" width="6.375" style="391" customWidth="1"/>
    <col min="2" max="107" width="2.5" style="391" customWidth="1"/>
    <col min="108" max="108" width="6.125" style="398" customWidth="1"/>
    <col min="109" max="109" width="5.875" style="397" customWidth="1"/>
    <col min="110" max="16384" width="8.625" style="391" hidden="1"/>
  </cols>
  <sheetData>
    <row r="1" spans="1:109" ht="42.75" customHeight="1" x14ac:dyDescent="0.15">
      <c r="A1" s="389"/>
      <c r="B1" s="390"/>
      <c r="DD1" s="391"/>
      <c r="DE1" s="391"/>
    </row>
    <row r="2" spans="1:109" ht="25.5" customHeight="1" x14ac:dyDescent="0.15">
      <c r="A2" s="392"/>
      <c r="C2" s="392"/>
      <c r="O2" s="392"/>
      <c r="P2" s="392"/>
      <c r="Q2" s="392"/>
      <c r="R2" s="392"/>
      <c r="S2" s="392"/>
      <c r="T2" s="392"/>
      <c r="U2" s="392"/>
      <c r="V2" s="392"/>
      <c r="W2" s="392"/>
      <c r="X2" s="392"/>
      <c r="Y2" s="392"/>
      <c r="Z2" s="392"/>
      <c r="AA2" s="392"/>
      <c r="AB2" s="392"/>
      <c r="AC2" s="392"/>
      <c r="AD2" s="392"/>
      <c r="AE2" s="392"/>
      <c r="AF2" s="392"/>
      <c r="AG2" s="392"/>
      <c r="AH2" s="392"/>
      <c r="AI2" s="392"/>
      <c r="AU2" s="392"/>
      <c r="BG2" s="392"/>
      <c r="BS2" s="392"/>
      <c r="CE2" s="392"/>
      <c r="CQ2" s="392"/>
      <c r="DD2" s="391"/>
      <c r="DE2" s="391"/>
    </row>
    <row r="3" spans="1:109" ht="25.5" customHeight="1" x14ac:dyDescent="0.15">
      <c r="A3" s="392"/>
      <c r="C3" s="392"/>
      <c r="O3" s="392"/>
      <c r="P3" s="392"/>
      <c r="Q3" s="392"/>
      <c r="R3" s="392"/>
      <c r="S3" s="392"/>
      <c r="T3" s="392"/>
      <c r="U3" s="392"/>
      <c r="V3" s="392"/>
      <c r="W3" s="392"/>
      <c r="X3" s="392"/>
      <c r="Y3" s="392"/>
      <c r="Z3" s="392"/>
      <c r="AA3" s="392"/>
      <c r="AB3" s="392"/>
      <c r="AC3" s="392"/>
      <c r="AD3" s="392"/>
      <c r="AE3" s="392"/>
      <c r="AF3" s="392"/>
      <c r="AG3" s="392"/>
      <c r="AH3" s="392"/>
      <c r="AI3" s="392"/>
      <c r="AU3" s="392"/>
      <c r="BG3" s="392"/>
      <c r="BS3" s="392"/>
      <c r="CE3" s="392"/>
      <c r="CQ3" s="392"/>
      <c r="DD3" s="391"/>
      <c r="DE3" s="391"/>
    </row>
    <row r="4" spans="1:109" s="180" customFormat="1" x14ac:dyDescent="0.15">
      <c r="A4" s="392"/>
      <c r="B4" s="392"/>
      <c r="C4" s="392"/>
      <c r="D4" s="392"/>
      <c r="E4" s="392"/>
      <c r="F4" s="392"/>
      <c r="G4" s="392"/>
      <c r="H4" s="392"/>
      <c r="I4" s="392"/>
      <c r="J4" s="392"/>
      <c r="K4" s="392"/>
      <c r="L4" s="392"/>
      <c r="M4" s="392"/>
      <c r="N4" s="392"/>
      <c r="O4" s="392"/>
      <c r="P4" s="392"/>
      <c r="Q4" s="392"/>
      <c r="R4" s="392"/>
      <c r="S4" s="392"/>
      <c r="T4" s="392"/>
      <c r="U4" s="392"/>
      <c r="V4" s="392"/>
      <c r="W4" s="392"/>
      <c r="X4" s="392"/>
      <c r="Y4" s="392"/>
      <c r="Z4" s="392"/>
      <c r="AA4" s="392"/>
      <c r="AB4" s="392"/>
      <c r="AC4" s="392"/>
      <c r="AD4" s="392"/>
      <c r="AE4" s="392"/>
      <c r="AF4" s="392"/>
      <c r="AG4" s="392"/>
      <c r="AH4" s="392"/>
      <c r="AI4" s="392"/>
      <c r="AJ4" s="392"/>
      <c r="AK4" s="392"/>
      <c r="AL4" s="392"/>
      <c r="AM4" s="392"/>
      <c r="AN4" s="392"/>
      <c r="AO4" s="392"/>
      <c r="AP4" s="392"/>
      <c r="AQ4" s="392"/>
      <c r="AR4" s="392"/>
      <c r="AS4" s="392"/>
      <c r="AT4" s="392"/>
      <c r="AU4" s="392"/>
      <c r="AV4" s="392"/>
      <c r="AW4" s="392"/>
      <c r="AX4" s="392"/>
      <c r="AY4" s="392"/>
      <c r="AZ4" s="392"/>
      <c r="BA4" s="392"/>
      <c r="BB4" s="392"/>
      <c r="BC4" s="392"/>
      <c r="BD4" s="392"/>
      <c r="BE4" s="392"/>
      <c r="BF4" s="392"/>
      <c r="BG4" s="392"/>
      <c r="BH4" s="392"/>
      <c r="BI4" s="392"/>
      <c r="BJ4" s="392"/>
      <c r="BK4" s="392"/>
      <c r="BL4" s="392"/>
      <c r="BM4" s="392"/>
      <c r="BN4" s="392"/>
      <c r="BO4" s="392"/>
      <c r="BP4" s="392"/>
      <c r="BQ4" s="392"/>
      <c r="BR4" s="392"/>
      <c r="BS4" s="392"/>
      <c r="BT4" s="392"/>
      <c r="BU4" s="392"/>
      <c r="BV4" s="392"/>
      <c r="BW4" s="392"/>
      <c r="BX4" s="392"/>
      <c r="BY4" s="392"/>
      <c r="BZ4" s="392"/>
      <c r="CA4" s="392"/>
      <c r="CB4" s="392"/>
      <c r="CC4" s="392"/>
      <c r="CD4" s="392"/>
      <c r="CE4" s="392"/>
      <c r="CF4" s="392"/>
      <c r="CG4" s="392"/>
      <c r="CH4" s="392"/>
      <c r="CI4" s="392"/>
      <c r="CJ4" s="392"/>
      <c r="CK4" s="392"/>
      <c r="CL4" s="392"/>
      <c r="CM4" s="392"/>
      <c r="CN4" s="392"/>
      <c r="CO4" s="392"/>
      <c r="CP4" s="392"/>
      <c r="CQ4" s="392"/>
      <c r="CR4" s="392"/>
      <c r="CS4" s="392"/>
      <c r="CT4" s="392"/>
      <c r="CU4" s="392"/>
      <c r="CV4" s="392"/>
      <c r="CW4" s="392"/>
      <c r="CX4" s="392"/>
      <c r="CY4" s="392"/>
      <c r="CZ4" s="392"/>
      <c r="DA4" s="392"/>
      <c r="DB4" s="392"/>
      <c r="DC4" s="392"/>
      <c r="DD4" s="392"/>
      <c r="DE4" s="392"/>
    </row>
    <row r="5" spans="1:109" s="180" customFormat="1" x14ac:dyDescent="0.15">
      <c r="A5" s="392"/>
      <c r="B5" s="392"/>
      <c r="C5" s="392"/>
      <c r="D5" s="392"/>
      <c r="E5" s="392"/>
      <c r="F5" s="392"/>
      <c r="G5" s="392"/>
      <c r="H5" s="392"/>
      <c r="I5" s="392"/>
      <c r="J5" s="392"/>
      <c r="K5" s="392"/>
      <c r="L5" s="392"/>
      <c r="M5" s="392"/>
      <c r="N5" s="392"/>
      <c r="O5" s="392"/>
      <c r="P5" s="392"/>
      <c r="Q5" s="392"/>
      <c r="R5" s="392"/>
      <c r="S5" s="392"/>
      <c r="T5" s="392"/>
      <c r="U5" s="392"/>
      <c r="V5" s="392"/>
      <c r="W5" s="392"/>
      <c r="X5" s="392"/>
      <c r="Y5" s="392"/>
      <c r="Z5" s="392"/>
      <c r="AA5" s="392"/>
      <c r="AB5" s="392"/>
      <c r="AC5" s="392"/>
      <c r="AD5" s="392"/>
      <c r="AE5" s="392"/>
      <c r="AF5" s="392"/>
      <c r="AG5" s="392"/>
      <c r="AH5" s="392"/>
      <c r="AI5" s="392"/>
      <c r="AJ5" s="392"/>
      <c r="AK5" s="392"/>
      <c r="AL5" s="392"/>
      <c r="AM5" s="392"/>
      <c r="AN5" s="392"/>
      <c r="AO5" s="392"/>
      <c r="AP5" s="392"/>
      <c r="AQ5" s="392"/>
      <c r="AR5" s="392"/>
      <c r="AS5" s="392"/>
      <c r="AT5" s="392"/>
      <c r="AU5" s="392"/>
      <c r="AV5" s="392"/>
      <c r="AW5" s="392"/>
      <c r="AX5" s="392"/>
      <c r="AY5" s="392"/>
      <c r="AZ5" s="392"/>
      <c r="BA5" s="392"/>
      <c r="BB5" s="392"/>
      <c r="BC5" s="392"/>
      <c r="BD5" s="392"/>
      <c r="BE5" s="392"/>
      <c r="BF5" s="392"/>
      <c r="BG5" s="392"/>
      <c r="BH5" s="392"/>
      <c r="BI5" s="392"/>
      <c r="BJ5" s="392"/>
      <c r="BK5" s="392"/>
      <c r="BL5" s="392"/>
      <c r="BM5" s="392"/>
      <c r="BN5" s="392"/>
      <c r="BO5" s="392"/>
      <c r="BP5" s="392"/>
      <c r="BQ5" s="392"/>
      <c r="BR5" s="392"/>
      <c r="BS5" s="392"/>
      <c r="BT5" s="392"/>
      <c r="BU5" s="392"/>
      <c r="BV5" s="392"/>
      <c r="BW5" s="392"/>
      <c r="BX5" s="392"/>
      <c r="BY5" s="392"/>
      <c r="BZ5" s="392"/>
      <c r="CA5" s="392"/>
      <c r="CB5" s="392"/>
      <c r="CC5" s="392"/>
      <c r="CD5" s="392"/>
      <c r="CE5" s="392"/>
      <c r="CF5" s="392"/>
      <c r="CG5" s="392"/>
      <c r="CH5" s="392"/>
      <c r="CI5" s="392"/>
      <c r="CJ5" s="392"/>
      <c r="CK5" s="392"/>
      <c r="CL5" s="392"/>
      <c r="CM5" s="392"/>
      <c r="CN5" s="392"/>
      <c r="CO5" s="392"/>
      <c r="CP5" s="392"/>
      <c r="CQ5" s="392"/>
      <c r="CR5" s="392"/>
      <c r="CS5" s="392"/>
      <c r="CT5" s="392"/>
      <c r="CU5" s="392"/>
      <c r="CV5" s="392"/>
      <c r="CW5" s="392"/>
      <c r="CX5" s="392"/>
      <c r="CY5" s="392"/>
      <c r="CZ5" s="392"/>
      <c r="DA5" s="392"/>
      <c r="DB5" s="392"/>
      <c r="DC5" s="392"/>
      <c r="DD5" s="392"/>
      <c r="DE5" s="392"/>
    </row>
    <row r="6" spans="1:109" s="180" customFormat="1" x14ac:dyDescent="0.15">
      <c r="A6" s="392"/>
      <c r="B6" s="392"/>
      <c r="C6" s="392"/>
      <c r="D6" s="392"/>
      <c r="E6" s="392"/>
      <c r="F6" s="392"/>
      <c r="G6" s="392"/>
      <c r="H6" s="392"/>
      <c r="I6" s="392"/>
      <c r="J6" s="392"/>
      <c r="K6" s="392"/>
      <c r="L6" s="392"/>
      <c r="M6" s="392"/>
      <c r="N6" s="392"/>
      <c r="O6" s="392"/>
      <c r="P6" s="392"/>
      <c r="Q6" s="392"/>
      <c r="R6" s="392"/>
      <c r="S6" s="392"/>
      <c r="T6" s="392"/>
      <c r="U6" s="392"/>
      <c r="V6" s="392"/>
      <c r="W6" s="392"/>
      <c r="X6" s="392"/>
      <c r="Y6" s="392"/>
      <c r="Z6" s="392"/>
      <c r="AA6" s="392"/>
      <c r="AB6" s="392"/>
      <c r="AC6" s="392"/>
      <c r="AD6" s="392"/>
      <c r="AE6" s="392"/>
      <c r="AF6" s="392"/>
      <c r="AG6" s="392"/>
      <c r="AH6" s="392"/>
      <c r="AI6" s="392"/>
      <c r="AJ6" s="392"/>
      <c r="AK6" s="392"/>
      <c r="AL6" s="392"/>
      <c r="AM6" s="392"/>
      <c r="AN6" s="392"/>
      <c r="AO6" s="392"/>
      <c r="AP6" s="392"/>
      <c r="AQ6" s="392"/>
      <c r="AR6" s="392"/>
      <c r="AS6" s="392"/>
      <c r="AT6" s="392"/>
      <c r="AU6" s="392"/>
      <c r="AV6" s="392"/>
      <c r="AW6" s="392"/>
      <c r="AX6" s="392"/>
      <c r="AY6" s="392"/>
      <c r="AZ6" s="392"/>
      <c r="BA6" s="392"/>
      <c r="BB6" s="392"/>
      <c r="BC6" s="392"/>
      <c r="BD6" s="392"/>
      <c r="BE6" s="392"/>
      <c r="BF6" s="392"/>
      <c r="BG6" s="392"/>
      <c r="BH6" s="392"/>
      <c r="BI6" s="392"/>
      <c r="BJ6" s="392"/>
      <c r="BK6" s="392"/>
      <c r="BL6" s="392"/>
      <c r="BM6" s="392"/>
      <c r="BN6" s="392"/>
      <c r="BO6" s="392"/>
      <c r="BP6" s="392"/>
      <c r="BQ6" s="392"/>
      <c r="BR6" s="392"/>
      <c r="BS6" s="392"/>
      <c r="BT6" s="392"/>
      <c r="BU6" s="392"/>
      <c r="BV6" s="392"/>
      <c r="BW6" s="392"/>
      <c r="BX6" s="392"/>
      <c r="BY6" s="392"/>
      <c r="BZ6" s="392"/>
      <c r="CA6" s="392"/>
      <c r="CB6" s="392"/>
      <c r="CC6" s="392"/>
      <c r="CD6" s="392"/>
      <c r="CE6" s="392"/>
      <c r="CF6" s="392"/>
      <c r="CG6" s="392"/>
      <c r="CH6" s="392"/>
      <c r="CI6" s="392"/>
      <c r="CJ6" s="392"/>
      <c r="CK6" s="392"/>
      <c r="CL6" s="392"/>
      <c r="CM6" s="392"/>
      <c r="CN6" s="392"/>
      <c r="CO6" s="392"/>
      <c r="CP6" s="392"/>
      <c r="CQ6" s="392"/>
      <c r="CR6" s="392"/>
      <c r="CS6" s="392"/>
      <c r="CT6" s="392"/>
      <c r="CU6" s="392"/>
      <c r="CV6" s="392"/>
      <c r="CW6" s="392"/>
      <c r="CX6" s="392"/>
      <c r="CY6" s="392"/>
      <c r="CZ6" s="392"/>
      <c r="DA6" s="392"/>
      <c r="DB6" s="392"/>
      <c r="DC6" s="392"/>
      <c r="DD6" s="392"/>
      <c r="DE6" s="392"/>
    </row>
    <row r="7" spans="1:109" s="180" customFormat="1" x14ac:dyDescent="0.15">
      <c r="A7" s="392"/>
      <c r="B7" s="392"/>
      <c r="C7" s="392"/>
      <c r="D7" s="392"/>
      <c r="E7" s="392"/>
      <c r="F7" s="392"/>
      <c r="G7" s="392"/>
      <c r="H7" s="392"/>
      <c r="I7" s="392"/>
      <c r="J7" s="392"/>
      <c r="K7" s="392"/>
      <c r="L7" s="392"/>
      <c r="M7" s="392"/>
      <c r="N7" s="392"/>
      <c r="O7" s="392"/>
      <c r="P7" s="392"/>
      <c r="Q7" s="392"/>
      <c r="R7" s="392"/>
      <c r="S7" s="392"/>
      <c r="T7" s="392"/>
      <c r="U7" s="392"/>
      <c r="V7" s="392"/>
      <c r="W7" s="392"/>
      <c r="X7" s="392"/>
      <c r="Y7" s="392"/>
      <c r="Z7" s="392"/>
      <c r="AA7" s="392"/>
      <c r="AB7" s="392"/>
      <c r="AC7" s="392"/>
      <c r="AD7" s="392"/>
      <c r="AE7" s="392"/>
      <c r="AF7" s="392"/>
      <c r="AG7" s="392"/>
      <c r="AH7" s="392"/>
      <c r="AI7" s="392"/>
      <c r="AJ7" s="392"/>
      <c r="AK7" s="392"/>
      <c r="AL7" s="392"/>
      <c r="AM7" s="392"/>
      <c r="AN7" s="392"/>
      <c r="AO7" s="392"/>
      <c r="AP7" s="392"/>
      <c r="AQ7" s="392"/>
      <c r="AR7" s="392"/>
      <c r="AS7" s="392"/>
      <c r="AT7" s="392"/>
      <c r="AU7" s="392"/>
      <c r="AV7" s="392"/>
      <c r="AW7" s="392"/>
      <c r="AX7" s="392"/>
      <c r="AY7" s="392"/>
      <c r="AZ7" s="392"/>
      <c r="BA7" s="392"/>
      <c r="BB7" s="392"/>
      <c r="BC7" s="392"/>
      <c r="BD7" s="392"/>
      <c r="BE7" s="392"/>
      <c r="BF7" s="392"/>
      <c r="BG7" s="392"/>
      <c r="BH7" s="392"/>
      <c r="BI7" s="392"/>
      <c r="BJ7" s="392"/>
      <c r="BK7" s="392"/>
      <c r="BL7" s="392"/>
      <c r="BM7" s="392"/>
      <c r="BN7" s="392"/>
      <c r="BO7" s="392"/>
      <c r="BP7" s="392"/>
      <c r="BQ7" s="392"/>
      <c r="BR7" s="392"/>
      <c r="BS7" s="392"/>
      <c r="BT7" s="392"/>
      <c r="BU7" s="392"/>
      <c r="BV7" s="392"/>
      <c r="BW7" s="392"/>
      <c r="BX7" s="392"/>
      <c r="BY7" s="392"/>
      <c r="BZ7" s="392"/>
      <c r="CA7" s="392"/>
      <c r="CB7" s="392"/>
      <c r="CC7" s="392"/>
      <c r="CD7" s="392"/>
      <c r="CE7" s="392"/>
      <c r="CF7" s="392"/>
      <c r="CG7" s="392"/>
      <c r="CH7" s="392"/>
      <c r="CI7" s="392"/>
      <c r="CJ7" s="392"/>
      <c r="CK7" s="392"/>
      <c r="CL7" s="392"/>
      <c r="CM7" s="392"/>
      <c r="CN7" s="392"/>
      <c r="CO7" s="392"/>
      <c r="CP7" s="392"/>
      <c r="CQ7" s="392"/>
      <c r="CR7" s="392"/>
      <c r="CS7" s="392"/>
      <c r="CT7" s="392"/>
      <c r="CU7" s="392"/>
      <c r="CV7" s="392"/>
      <c r="CW7" s="392"/>
      <c r="CX7" s="392"/>
      <c r="CY7" s="392"/>
      <c r="CZ7" s="392"/>
      <c r="DA7" s="392"/>
      <c r="DB7" s="392"/>
      <c r="DC7" s="392"/>
      <c r="DD7" s="392"/>
      <c r="DE7" s="392"/>
    </row>
    <row r="8" spans="1:109" s="180" customFormat="1" x14ac:dyDescent="0.15">
      <c r="A8" s="392"/>
      <c r="B8" s="392"/>
      <c r="C8" s="392"/>
      <c r="D8" s="392"/>
      <c r="E8" s="392"/>
      <c r="F8" s="392"/>
      <c r="G8" s="392"/>
      <c r="H8" s="392"/>
      <c r="I8" s="392"/>
      <c r="J8" s="392"/>
      <c r="K8" s="392"/>
      <c r="L8" s="392"/>
      <c r="M8" s="392"/>
      <c r="N8" s="392"/>
      <c r="O8" s="392"/>
      <c r="P8" s="392"/>
      <c r="Q8" s="392"/>
      <c r="R8" s="392"/>
      <c r="S8" s="392"/>
      <c r="T8" s="392"/>
      <c r="U8" s="392"/>
      <c r="V8" s="392"/>
      <c r="W8" s="392"/>
      <c r="X8" s="392"/>
      <c r="Y8" s="392"/>
      <c r="Z8" s="392"/>
      <c r="AA8" s="392"/>
      <c r="AB8" s="392"/>
      <c r="AC8" s="392"/>
      <c r="AD8" s="392"/>
      <c r="AE8" s="392"/>
      <c r="AF8" s="392"/>
      <c r="AG8" s="392"/>
      <c r="AH8" s="392"/>
      <c r="AI8" s="392"/>
      <c r="AJ8" s="392"/>
      <c r="AK8" s="392"/>
      <c r="AL8" s="392"/>
      <c r="AM8" s="392"/>
      <c r="AN8" s="392"/>
      <c r="AO8" s="392"/>
      <c r="AP8" s="392"/>
      <c r="AQ8" s="392"/>
      <c r="AR8" s="392"/>
      <c r="AS8" s="392"/>
      <c r="AT8" s="392"/>
      <c r="AU8" s="392"/>
      <c r="AV8" s="392"/>
      <c r="AW8" s="392"/>
      <c r="AX8" s="392"/>
      <c r="AY8" s="392"/>
      <c r="AZ8" s="392"/>
      <c r="BA8" s="392"/>
      <c r="BB8" s="392"/>
      <c r="BC8" s="392"/>
      <c r="BD8" s="392"/>
      <c r="BE8" s="392"/>
      <c r="BF8" s="392"/>
      <c r="BG8" s="392"/>
      <c r="BH8" s="392"/>
      <c r="BI8" s="392"/>
      <c r="BJ8" s="392"/>
      <c r="BK8" s="392"/>
      <c r="BL8" s="392"/>
      <c r="BM8" s="392"/>
      <c r="BN8" s="392"/>
      <c r="BO8" s="392"/>
      <c r="BP8" s="392"/>
      <c r="BQ8" s="392"/>
      <c r="BR8" s="392"/>
      <c r="BS8" s="392"/>
      <c r="BT8" s="392"/>
      <c r="BU8" s="392"/>
      <c r="BV8" s="392"/>
      <c r="BW8" s="392"/>
      <c r="BX8" s="392"/>
      <c r="BY8" s="392"/>
      <c r="BZ8" s="392"/>
      <c r="CA8" s="392"/>
      <c r="CB8" s="392"/>
      <c r="CC8" s="392"/>
      <c r="CD8" s="392"/>
      <c r="CE8" s="392"/>
      <c r="CF8" s="392"/>
      <c r="CG8" s="392"/>
      <c r="CH8" s="392"/>
      <c r="CI8" s="392"/>
      <c r="CJ8" s="392"/>
      <c r="CK8" s="392"/>
      <c r="CL8" s="392"/>
      <c r="CM8" s="392"/>
      <c r="CN8" s="392"/>
      <c r="CO8" s="392"/>
      <c r="CP8" s="392"/>
      <c r="CQ8" s="392"/>
      <c r="CR8" s="392"/>
      <c r="CS8" s="392"/>
      <c r="CT8" s="392"/>
      <c r="CU8" s="392"/>
      <c r="CV8" s="392"/>
      <c r="CW8" s="392"/>
      <c r="CX8" s="392"/>
      <c r="CY8" s="392"/>
      <c r="CZ8" s="392"/>
      <c r="DA8" s="392"/>
      <c r="DB8" s="392"/>
      <c r="DC8" s="392"/>
      <c r="DD8" s="392"/>
      <c r="DE8" s="392"/>
    </row>
    <row r="9" spans="1:109" s="180" customFormat="1" x14ac:dyDescent="0.15">
      <c r="A9" s="392"/>
      <c r="B9" s="392"/>
      <c r="C9" s="392"/>
      <c r="D9" s="392"/>
      <c r="E9" s="392"/>
      <c r="F9" s="392"/>
      <c r="G9" s="392"/>
      <c r="H9" s="392"/>
      <c r="I9" s="392"/>
      <c r="J9" s="392"/>
      <c r="K9" s="392"/>
      <c r="L9" s="392"/>
      <c r="M9" s="392"/>
      <c r="N9" s="392"/>
      <c r="O9" s="392"/>
      <c r="P9" s="392"/>
      <c r="Q9" s="392"/>
      <c r="R9" s="392"/>
      <c r="S9" s="392"/>
      <c r="T9" s="392"/>
      <c r="U9" s="392"/>
      <c r="V9" s="392"/>
      <c r="W9" s="392"/>
      <c r="X9" s="392"/>
      <c r="Y9" s="392"/>
      <c r="Z9" s="392"/>
      <c r="AA9" s="392"/>
      <c r="AB9" s="392"/>
      <c r="AC9" s="392"/>
      <c r="AD9" s="392"/>
      <c r="AE9" s="392"/>
      <c r="AF9" s="392"/>
      <c r="AG9" s="392"/>
      <c r="AH9" s="392"/>
      <c r="AI9" s="392"/>
      <c r="AJ9" s="392"/>
      <c r="AK9" s="392"/>
      <c r="AL9" s="392"/>
      <c r="AM9" s="392"/>
      <c r="AN9" s="392"/>
      <c r="AO9" s="392"/>
      <c r="AP9" s="392"/>
      <c r="AQ9" s="392"/>
      <c r="AR9" s="392"/>
      <c r="AS9" s="392"/>
      <c r="AT9" s="392"/>
      <c r="AU9" s="392"/>
      <c r="AV9" s="392"/>
      <c r="AW9" s="392"/>
      <c r="AX9" s="392"/>
      <c r="AY9" s="392"/>
      <c r="AZ9" s="392"/>
      <c r="BA9" s="392"/>
      <c r="BB9" s="392"/>
      <c r="BC9" s="392"/>
      <c r="BD9" s="392"/>
      <c r="BE9" s="392"/>
      <c r="BF9" s="392"/>
      <c r="BG9" s="392"/>
      <c r="BH9" s="392"/>
      <c r="BI9" s="392"/>
      <c r="BJ9" s="392"/>
      <c r="BK9" s="392"/>
      <c r="BL9" s="392"/>
      <c r="BM9" s="392"/>
      <c r="BN9" s="392"/>
      <c r="BO9" s="392"/>
      <c r="BP9" s="392"/>
      <c r="BQ9" s="392"/>
      <c r="BR9" s="392"/>
      <c r="BS9" s="392"/>
      <c r="BT9" s="392"/>
      <c r="BU9" s="392"/>
      <c r="BV9" s="392"/>
      <c r="BW9" s="392"/>
      <c r="BX9" s="392"/>
      <c r="BY9" s="392"/>
      <c r="BZ9" s="392"/>
      <c r="CA9" s="392"/>
      <c r="CB9" s="392"/>
      <c r="CC9" s="392"/>
      <c r="CD9" s="392"/>
      <c r="CE9" s="392"/>
      <c r="CF9" s="392"/>
      <c r="CG9" s="392"/>
      <c r="CH9" s="392"/>
      <c r="CI9" s="392"/>
      <c r="CJ9" s="392"/>
      <c r="CK9" s="392"/>
      <c r="CL9" s="392"/>
      <c r="CM9" s="392"/>
      <c r="CN9" s="392"/>
      <c r="CO9" s="392"/>
      <c r="CP9" s="392"/>
      <c r="CQ9" s="392"/>
      <c r="CR9" s="392"/>
      <c r="CS9" s="392"/>
      <c r="CT9" s="392"/>
      <c r="CU9" s="392"/>
      <c r="CV9" s="392"/>
      <c r="CW9" s="392"/>
      <c r="CX9" s="392"/>
      <c r="CY9" s="392"/>
      <c r="CZ9" s="392"/>
      <c r="DA9" s="392"/>
      <c r="DB9" s="392"/>
      <c r="DC9" s="392"/>
      <c r="DD9" s="392"/>
      <c r="DE9" s="392"/>
    </row>
    <row r="10" spans="1:109" s="180" customFormat="1" x14ac:dyDescent="0.15">
      <c r="A10" s="392"/>
      <c r="B10" s="392"/>
      <c r="C10" s="392"/>
      <c r="D10" s="392"/>
      <c r="E10" s="392"/>
      <c r="F10" s="392"/>
      <c r="G10" s="392"/>
      <c r="H10" s="392"/>
      <c r="I10" s="392"/>
      <c r="J10" s="392"/>
      <c r="K10" s="392"/>
      <c r="L10" s="392"/>
      <c r="M10" s="392"/>
      <c r="N10" s="392"/>
      <c r="O10" s="392"/>
      <c r="P10" s="392"/>
      <c r="Q10" s="392"/>
      <c r="R10" s="392"/>
      <c r="S10" s="392"/>
      <c r="T10" s="392"/>
      <c r="U10" s="392"/>
      <c r="V10" s="392"/>
      <c r="W10" s="392"/>
      <c r="X10" s="392"/>
      <c r="Y10" s="392"/>
      <c r="Z10" s="392"/>
      <c r="AA10" s="392"/>
      <c r="AB10" s="392"/>
      <c r="AC10" s="392"/>
      <c r="AD10" s="392"/>
      <c r="AE10" s="392"/>
      <c r="AF10" s="392"/>
      <c r="AG10" s="392"/>
      <c r="AH10" s="392"/>
      <c r="AI10" s="392"/>
      <c r="AJ10" s="392"/>
      <c r="AK10" s="392"/>
      <c r="AL10" s="392"/>
      <c r="AM10" s="392"/>
      <c r="AN10" s="392"/>
      <c r="AO10" s="392"/>
      <c r="AP10" s="392"/>
      <c r="AQ10" s="392"/>
      <c r="AR10" s="392"/>
      <c r="AS10" s="392"/>
      <c r="AT10" s="392"/>
      <c r="AU10" s="392"/>
      <c r="AV10" s="392"/>
      <c r="AW10" s="392"/>
      <c r="AX10" s="392"/>
      <c r="AY10" s="392"/>
      <c r="AZ10" s="392"/>
      <c r="BA10" s="392"/>
      <c r="BB10" s="392"/>
      <c r="BC10" s="392"/>
      <c r="BD10" s="392"/>
      <c r="BE10" s="392"/>
      <c r="BF10" s="392"/>
      <c r="BG10" s="392"/>
      <c r="BH10" s="392"/>
      <c r="BI10" s="392"/>
      <c r="BJ10" s="392"/>
      <c r="BK10" s="392"/>
      <c r="BL10" s="392"/>
      <c r="BM10" s="392"/>
      <c r="BN10" s="392"/>
      <c r="BO10" s="392"/>
      <c r="BP10" s="392"/>
      <c r="BQ10" s="392"/>
      <c r="BR10" s="392"/>
      <c r="BS10" s="392"/>
      <c r="BT10" s="392"/>
      <c r="BU10" s="392"/>
      <c r="BV10" s="392"/>
      <c r="BW10" s="392"/>
      <c r="BX10" s="392"/>
      <c r="BY10" s="392"/>
      <c r="BZ10" s="392"/>
      <c r="CA10" s="392"/>
      <c r="CB10" s="392"/>
      <c r="CC10" s="392"/>
      <c r="CD10" s="392"/>
      <c r="CE10" s="392"/>
      <c r="CF10" s="392"/>
      <c r="CG10" s="392"/>
      <c r="CH10" s="392"/>
      <c r="CI10" s="392"/>
      <c r="CJ10" s="392"/>
      <c r="CK10" s="392"/>
      <c r="CL10" s="392"/>
      <c r="CM10" s="392"/>
      <c r="CN10" s="392"/>
      <c r="CO10" s="392"/>
      <c r="CP10" s="392"/>
      <c r="CQ10" s="392"/>
      <c r="CR10" s="392"/>
      <c r="CS10" s="392"/>
      <c r="CT10" s="392"/>
      <c r="CU10" s="392"/>
      <c r="CV10" s="392"/>
      <c r="CW10" s="392"/>
      <c r="CX10" s="392"/>
      <c r="CY10" s="392"/>
      <c r="CZ10" s="392"/>
      <c r="DA10" s="392"/>
      <c r="DB10" s="392"/>
      <c r="DC10" s="392"/>
      <c r="DD10" s="392"/>
      <c r="DE10" s="392"/>
    </row>
    <row r="11" spans="1:109" s="180" customFormat="1" x14ac:dyDescent="0.15">
      <c r="A11" s="392"/>
      <c r="B11" s="392"/>
      <c r="C11" s="392"/>
      <c r="D11" s="392"/>
      <c r="E11" s="392"/>
      <c r="F11" s="392"/>
      <c r="G11" s="392"/>
      <c r="H11" s="392"/>
      <c r="I11" s="392"/>
      <c r="J11" s="392"/>
      <c r="K11" s="392"/>
      <c r="L11" s="392"/>
      <c r="M11" s="392"/>
      <c r="N11" s="392"/>
      <c r="O11" s="392"/>
      <c r="P11" s="392"/>
      <c r="Q11" s="392"/>
      <c r="R11" s="392"/>
      <c r="S11" s="392"/>
      <c r="T11" s="392"/>
      <c r="U11" s="392"/>
      <c r="V11" s="392"/>
      <c r="W11" s="392"/>
      <c r="X11" s="392"/>
      <c r="Y11" s="392"/>
      <c r="Z11" s="392"/>
      <c r="AA11" s="392"/>
      <c r="AB11" s="392"/>
      <c r="AC11" s="392"/>
      <c r="AD11" s="392"/>
      <c r="AE11" s="392"/>
      <c r="AF11" s="392"/>
      <c r="AG11" s="392"/>
      <c r="AH11" s="392"/>
      <c r="AI11" s="392"/>
      <c r="AJ11" s="392"/>
      <c r="AK11" s="392"/>
      <c r="AL11" s="392"/>
      <c r="AM11" s="392"/>
      <c r="AN11" s="392"/>
      <c r="AO11" s="392"/>
      <c r="AP11" s="392"/>
      <c r="AQ11" s="392"/>
      <c r="AR11" s="392"/>
      <c r="AS11" s="392"/>
      <c r="AT11" s="392"/>
      <c r="AU11" s="392"/>
      <c r="AV11" s="392"/>
      <c r="AW11" s="392"/>
      <c r="AX11" s="392"/>
      <c r="AY11" s="392"/>
      <c r="AZ11" s="392"/>
      <c r="BA11" s="392"/>
      <c r="BB11" s="392"/>
      <c r="BC11" s="392"/>
      <c r="BD11" s="392"/>
      <c r="BE11" s="392"/>
      <c r="BF11" s="392"/>
      <c r="BG11" s="392"/>
      <c r="BH11" s="392"/>
      <c r="BI11" s="392"/>
      <c r="BJ11" s="392"/>
      <c r="BK11" s="392"/>
      <c r="BL11" s="392"/>
      <c r="BM11" s="392"/>
      <c r="BN11" s="392"/>
      <c r="BO11" s="392"/>
      <c r="BP11" s="392"/>
      <c r="BQ11" s="392"/>
      <c r="BR11" s="392"/>
      <c r="BS11" s="392"/>
      <c r="BT11" s="392"/>
      <c r="BU11" s="392"/>
      <c r="BV11" s="392"/>
      <c r="BW11" s="392"/>
      <c r="BX11" s="392"/>
      <c r="BY11" s="392"/>
      <c r="BZ11" s="392"/>
      <c r="CA11" s="392"/>
      <c r="CB11" s="392"/>
      <c r="CC11" s="392"/>
      <c r="CD11" s="392"/>
      <c r="CE11" s="392"/>
      <c r="CF11" s="392"/>
      <c r="CG11" s="392"/>
      <c r="CH11" s="392"/>
      <c r="CI11" s="392"/>
      <c r="CJ11" s="392"/>
      <c r="CK11" s="392"/>
      <c r="CL11" s="392"/>
      <c r="CM11" s="392"/>
      <c r="CN11" s="392"/>
      <c r="CO11" s="392"/>
      <c r="CP11" s="392"/>
      <c r="CQ11" s="392"/>
      <c r="CR11" s="392"/>
      <c r="CS11" s="392"/>
      <c r="CT11" s="392"/>
      <c r="CU11" s="392"/>
      <c r="CV11" s="392"/>
      <c r="CW11" s="392"/>
      <c r="CX11" s="392"/>
      <c r="CY11" s="392"/>
      <c r="CZ11" s="392"/>
      <c r="DA11" s="392"/>
      <c r="DB11" s="392"/>
      <c r="DC11" s="392"/>
      <c r="DD11" s="392"/>
      <c r="DE11" s="392"/>
    </row>
    <row r="12" spans="1:109" s="180" customFormat="1" x14ac:dyDescent="0.15">
      <c r="A12" s="392"/>
      <c r="B12" s="392"/>
      <c r="C12" s="392"/>
      <c r="D12" s="392"/>
      <c r="E12" s="392"/>
      <c r="F12" s="392"/>
      <c r="G12" s="392"/>
      <c r="H12" s="392"/>
      <c r="I12" s="392"/>
      <c r="J12" s="392"/>
      <c r="K12" s="392"/>
      <c r="L12" s="392"/>
      <c r="M12" s="392"/>
      <c r="N12" s="392"/>
      <c r="O12" s="392"/>
      <c r="P12" s="392"/>
      <c r="Q12" s="392"/>
      <c r="R12" s="392"/>
      <c r="S12" s="392"/>
      <c r="T12" s="392"/>
      <c r="U12" s="392"/>
      <c r="V12" s="392"/>
      <c r="W12" s="392"/>
      <c r="X12" s="392"/>
      <c r="Y12" s="392"/>
      <c r="Z12" s="392"/>
      <c r="AA12" s="392"/>
      <c r="AB12" s="392"/>
      <c r="AC12" s="392"/>
      <c r="AD12" s="392"/>
      <c r="AE12" s="392"/>
      <c r="AF12" s="392"/>
      <c r="AG12" s="392"/>
      <c r="AH12" s="392"/>
      <c r="AI12" s="392"/>
      <c r="AJ12" s="392"/>
      <c r="AK12" s="392"/>
      <c r="AL12" s="392"/>
      <c r="AM12" s="392"/>
      <c r="AN12" s="392"/>
      <c r="AO12" s="392"/>
      <c r="AP12" s="392"/>
      <c r="AQ12" s="392"/>
      <c r="AR12" s="392"/>
      <c r="AS12" s="392"/>
      <c r="AT12" s="392"/>
      <c r="AU12" s="392"/>
      <c r="AV12" s="392"/>
      <c r="AW12" s="392"/>
      <c r="AX12" s="392"/>
      <c r="AY12" s="392"/>
      <c r="AZ12" s="392"/>
      <c r="BA12" s="392"/>
      <c r="BB12" s="392"/>
      <c r="BC12" s="392"/>
      <c r="BD12" s="392"/>
      <c r="BE12" s="392"/>
      <c r="BF12" s="392"/>
      <c r="BG12" s="392"/>
      <c r="BH12" s="392"/>
      <c r="BI12" s="392"/>
      <c r="BJ12" s="392"/>
      <c r="BK12" s="392"/>
      <c r="BL12" s="392"/>
      <c r="BM12" s="392"/>
      <c r="BN12" s="392"/>
      <c r="BO12" s="392"/>
      <c r="BP12" s="392"/>
      <c r="BQ12" s="392"/>
      <c r="BR12" s="392"/>
      <c r="BS12" s="392"/>
      <c r="BT12" s="392"/>
      <c r="BU12" s="392"/>
      <c r="BV12" s="392"/>
      <c r="BW12" s="392"/>
      <c r="BX12" s="392"/>
      <c r="BY12" s="392"/>
      <c r="BZ12" s="392"/>
      <c r="CA12" s="392"/>
      <c r="CB12" s="392"/>
      <c r="CC12" s="392"/>
      <c r="CD12" s="392"/>
      <c r="CE12" s="392"/>
      <c r="CF12" s="392"/>
      <c r="CG12" s="392"/>
      <c r="CH12" s="392"/>
      <c r="CI12" s="392"/>
      <c r="CJ12" s="392"/>
      <c r="CK12" s="392"/>
      <c r="CL12" s="392"/>
      <c r="CM12" s="392"/>
      <c r="CN12" s="392"/>
      <c r="CO12" s="392"/>
      <c r="CP12" s="392"/>
      <c r="CQ12" s="392"/>
      <c r="CR12" s="392"/>
      <c r="CS12" s="392"/>
      <c r="CT12" s="392"/>
      <c r="CU12" s="392"/>
      <c r="CV12" s="392"/>
      <c r="CW12" s="392"/>
      <c r="CX12" s="392"/>
      <c r="CY12" s="392"/>
      <c r="CZ12" s="392"/>
      <c r="DA12" s="392"/>
      <c r="DB12" s="392"/>
      <c r="DC12" s="392"/>
      <c r="DD12" s="392"/>
      <c r="DE12" s="392"/>
    </row>
    <row r="13" spans="1:109" s="180" customFormat="1" x14ac:dyDescent="0.15">
      <c r="A13" s="392"/>
      <c r="B13" s="392"/>
      <c r="C13" s="392"/>
      <c r="D13" s="392"/>
      <c r="E13" s="392"/>
      <c r="F13" s="392"/>
      <c r="G13" s="392"/>
      <c r="H13" s="392"/>
      <c r="I13" s="392"/>
      <c r="J13" s="392"/>
      <c r="K13" s="392"/>
      <c r="L13" s="392"/>
      <c r="M13" s="392"/>
      <c r="N13" s="392"/>
      <c r="O13" s="392"/>
      <c r="P13" s="392"/>
      <c r="Q13" s="392"/>
      <c r="R13" s="392"/>
      <c r="S13" s="392"/>
      <c r="T13" s="392"/>
      <c r="U13" s="392"/>
      <c r="V13" s="392"/>
      <c r="W13" s="392"/>
      <c r="X13" s="392"/>
      <c r="Y13" s="392"/>
      <c r="Z13" s="392"/>
      <c r="AA13" s="392"/>
      <c r="AB13" s="392"/>
      <c r="AC13" s="392"/>
      <c r="AD13" s="392"/>
      <c r="AE13" s="392"/>
      <c r="AF13" s="392"/>
      <c r="AG13" s="392"/>
      <c r="AH13" s="392"/>
      <c r="AI13" s="392"/>
      <c r="AJ13" s="392"/>
      <c r="AK13" s="392"/>
      <c r="AL13" s="392"/>
      <c r="AM13" s="392"/>
      <c r="AN13" s="392"/>
      <c r="AO13" s="392"/>
      <c r="AP13" s="392"/>
      <c r="AQ13" s="392"/>
      <c r="AR13" s="392"/>
      <c r="AS13" s="392"/>
      <c r="AT13" s="392"/>
      <c r="AU13" s="392"/>
      <c r="AV13" s="392"/>
      <c r="AW13" s="392"/>
      <c r="AX13" s="392"/>
      <c r="AY13" s="392"/>
      <c r="AZ13" s="392"/>
      <c r="BA13" s="392"/>
      <c r="BB13" s="392"/>
      <c r="BC13" s="392"/>
      <c r="BD13" s="392"/>
      <c r="BE13" s="392"/>
      <c r="BF13" s="392"/>
      <c r="BG13" s="392"/>
      <c r="BH13" s="392"/>
      <c r="BI13" s="392"/>
      <c r="BJ13" s="392"/>
      <c r="BK13" s="392"/>
      <c r="BL13" s="392"/>
      <c r="BM13" s="392"/>
      <c r="BN13" s="392"/>
      <c r="BO13" s="392"/>
      <c r="BP13" s="392"/>
      <c r="BQ13" s="392"/>
      <c r="BR13" s="392"/>
      <c r="BS13" s="392"/>
      <c r="BT13" s="392"/>
      <c r="BU13" s="392"/>
      <c r="BV13" s="392"/>
      <c r="BW13" s="392"/>
      <c r="BX13" s="392"/>
      <c r="BY13" s="392"/>
      <c r="BZ13" s="392"/>
      <c r="CA13" s="392"/>
      <c r="CB13" s="392"/>
      <c r="CC13" s="392"/>
      <c r="CD13" s="392"/>
      <c r="CE13" s="392"/>
      <c r="CF13" s="392"/>
      <c r="CG13" s="392"/>
      <c r="CH13" s="392"/>
      <c r="CI13" s="392"/>
      <c r="CJ13" s="392"/>
      <c r="CK13" s="392"/>
      <c r="CL13" s="392"/>
      <c r="CM13" s="392"/>
      <c r="CN13" s="392"/>
      <c r="CO13" s="392"/>
      <c r="CP13" s="392"/>
      <c r="CQ13" s="392"/>
      <c r="CR13" s="392"/>
      <c r="CS13" s="392"/>
      <c r="CT13" s="392"/>
      <c r="CU13" s="392"/>
      <c r="CV13" s="392"/>
      <c r="CW13" s="392"/>
      <c r="CX13" s="392"/>
      <c r="CY13" s="392"/>
      <c r="CZ13" s="392"/>
      <c r="DA13" s="392"/>
      <c r="DB13" s="392"/>
      <c r="DC13" s="392"/>
      <c r="DD13" s="392"/>
      <c r="DE13" s="392"/>
    </row>
    <row r="14" spans="1:109" s="180" customFormat="1" x14ac:dyDescent="0.15">
      <c r="A14" s="392"/>
      <c r="B14" s="392"/>
      <c r="C14" s="392"/>
      <c r="D14" s="392"/>
      <c r="E14" s="392"/>
      <c r="F14" s="392"/>
      <c r="G14" s="392"/>
      <c r="H14" s="392"/>
      <c r="I14" s="392"/>
      <c r="J14" s="392"/>
      <c r="K14" s="392"/>
      <c r="L14" s="392"/>
      <c r="M14" s="392"/>
      <c r="N14" s="392"/>
      <c r="O14" s="392"/>
      <c r="P14" s="392"/>
      <c r="Q14" s="392"/>
      <c r="R14" s="392"/>
      <c r="S14" s="392"/>
      <c r="T14" s="392"/>
      <c r="U14" s="392"/>
      <c r="V14" s="392"/>
      <c r="W14" s="392"/>
      <c r="X14" s="392"/>
      <c r="Y14" s="392"/>
      <c r="Z14" s="392"/>
      <c r="AA14" s="392"/>
      <c r="AB14" s="392"/>
      <c r="AC14" s="392"/>
      <c r="AD14" s="392"/>
      <c r="AE14" s="392"/>
      <c r="AF14" s="392"/>
      <c r="AG14" s="392"/>
      <c r="AH14" s="392"/>
      <c r="AI14" s="392"/>
      <c r="AJ14" s="392"/>
      <c r="AK14" s="392"/>
      <c r="AL14" s="392"/>
      <c r="AM14" s="392"/>
      <c r="AN14" s="392"/>
      <c r="AO14" s="392"/>
      <c r="AP14" s="392"/>
      <c r="AQ14" s="392"/>
      <c r="AR14" s="392"/>
      <c r="AS14" s="392"/>
      <c r="AT14" s="392"/>
      <c r="AU14" s="392"/>
      <c r="AV14" s="392"/>
      <c r="AW14" s="392"/>
      <c r="AX14" s="392"/>
      <c r="AY14" s="392"/>
      <c r="AZ14" s="392"/>
      <c r="BA14" s="392"/>
      <c r="BB14" s="392"/>
      <c r="BC14" s="392"/>
      <c r="BD14" s="392"/>
      <c r="BE14" s="392"/>
      <c r="BF14" s="392"/>
      <c r="BG14" s="392"/>
      <c r="BH14" s="392"/>
      <c r="BI14" s="392"/>
      <c r="BJ14" s="392"/>
      <c r="BK14" s="392"/>
      <c r="BL14" s="392"/>
      <c r="BM14" s="392"/>
      <c r="BN14" s="392"/>
      <c r="BO14" s="392"/>
      <c r="BP14" s="392"/>
      <c r="BQ14" s="392"/>
      <c r="BR14" s="392"/>
      <c r="BS14" s="392"/>
      <c r="BT14" s="392"/>
      <c r="BU14" s="392"/>
      <c r="BV14" s="392"/>
      <c r="BW14" s="392"/>
      <c r="BX14" s="392"/>
      <c r="BY14" s="392"/>
      <c r="BZ14" s="392"/>
      <c r="CA14" s="392"/>
      <c r="CB14" s="392"/>
      <c r="CC14" s="392"/>
      <c r="CD14" s="392"/>
      <c r="CE14" s="392"/>
      <c r="CF14" s="392"/>
      <c r="CG14" s="392"/>
      <c r="CH14" s="392"/>
      <c r="CI14" s="392"/>
      <c r="CJ14" s="392"/>
      <c r="CK14" s="392"/>
      <c r="CL14" s="392"/>
      <c r="CM14" s="392"/>
      <c r="CN14" s="392"/>
      <c r="CO14" s="392"/>
      <c r="CP14" s="392"/>
      <c r="CQ14" s="392"/>
      <c r="CR14" s="392"/>
      <c r="CS14" s="392"/>
      <c r="CT14" s="392"/>
      <c r="CU14" s="392"/>
      <c r="CV14" s="392"/>
      <c r="CW14" s="392"/>
      <c r="CX14" s="392"/>
      <c r="CY14" s="392"/>
      <c r="CZ14" s="392"/>
      <c r="DA14" s="392"/>
      <c r="DB14" s="392"/>
      <c r="DC14" s="392"/>
      <c r="DD14" s="392"/>
      <c r="DE14" s="392"/>
    </row>
    <row r="15" spans="1:109" s="180" customFormat="1" x14ac:dyDescent="0.15">
      <c r="A15" s="391"/>
      <c r="B15" s="392"/>
      <c r="C15" s="392"/>
      <c r="D15" s="392"/>
      <c r="E15" s="392"/>
      <c r="F15" s="392"/>
      <c r="G15" s="392"/>
      <c r="H15" s="392"/>
      <c r="I15" s="392"/>
      <c r="J15" s="392"/>
      <c r="K15" s="392"/>
      <c r="L15" s="392"/>
      <c r="M15" s="392"/>
      <c r="N15" s="392"/>
      <c r="O15" s="392"/>
      <c r="P15" s="392"/>
      <c r="Q15" s="392"/>
      <c r="R15" s="392"/>
      <c r="S15" s="392"/>
      <c r="T15" s="392"/>
      <c r="U15" s="392"/>
      <c r="V15" s="392"/>
      <c r="W15" s="392"/>
      <c r="X15" s="392"/>
      <c r="Y15" s="392"/>
      <c r="Z15" s="392"/>
      <c r="AA15" s="392"/>
      <c r="AB15" s="392"/>
      <c r="AC15" s="392"/>
      <c r="AD15" s="392"/>
      <c r="AE15" s="392"/>
      <c r="AF15" s="392"/>
      <c r="AG15" s="392"/>
      <c r="AH15" s="392"/>
      <c r="AI15" s="392"/>
      <c r="AJ15" s="392"/>
      <c r="AK15" s="392"/>
      <c r="AL15" s="392"/>
      <c r="AM15" s="392"/>
      <c r="AN15" s="392"/>
      <c r="AO15" s="392"/>
      <c r="AP15" s="392"/>
      <c r="AQ15" s="392"/>
      <c r="AR15" s="392"/>
      <c r="AS15" s="392"/>
      <c r="AT15" s="392"/>
      <c r="AU15" s="392"/>
      <c r="AV15" s="392"/>
      <c r="AW15" s="392"/>
      <c r="AX15" s="392"/>
      <c r="AY15" s="392"/>
      <c r="AZ15" s="392"/>
      <c r="BA15" s="392"/>
      <c r="BB15" s="392"/>
      <c r="BC15" s="392"/>
      <c r="BD15" s="392"/>
      <c r="BE15" s="392"/>
      <c r="BF15" s="392"/>
      <c r="BG15" s="392"/>
      <c r="BH15" s="392"/>
      <c r="BI15" s="392"/>
      <c r="BJ15" s="392"/>
      <c r="BK15" s="392"/>
      <c r="BL15" s="392"/>
      <c r="BM15" s="392"/>
      <c r="BN15" s="392"/>
      <c r="BO15" s="392"/>
      <c r="BP15" s="392"/>
      <c r="BQ15" s="392"/>
      <c r="BR15" s="392"/>
      <c r="BS15" s="392"/>
      <c r="BT15" s="392"/>
      <c r="BU15" s="392"/>
      <c r="BV15" s="392"/>
      <c r="BW15" s="392"/>
      <c r="BX15" s="392"/>
      <c r="BY15" s="392"/>
      <c r="BZ15" s="392"/>
      <c r="CA15" s="392"/>
      <c r="CB15" s="392"/>
      <c r="CC15" s="392"/>
      <c r="CD15" s="392"/>
      <c r="CE15" s="392"/>
      <c r="CF15" s="392"/>
      <c r="CG15" s="392"/>
      <c r="CH15" s="392"/>
      <c r="CI15" s="392"/>
      <c r="CJ15" s="392"/>
      <c r="CK15" s="392"/>
      <c r="CL15" s="392"/>
      <c r="CM15" s="392"/>
      <c r="CN15" s="392"/>
      <c r="CO15" s="392"/>
      <c r="CP15" s="392"/>
      <c r="CQ15" s="392"/>
      <c r="CR15" s="392"/>
      <c r="CS15" s="392"/>
      <c r="CT15" s="392"/>
      <c r="CU15" s="392"/>
      <c r="CV15" s="392"/>
      <c r="CW15" s="392"/>
      <c r="CX15" s="392"/>
      <c r="CY15" s="392"/>
      <c r="CZ15" s="392"/>
      <c r="DA15" s="392"/>
      <c r="DB15" s="392"/>
      <c r="DC15" s="392"/>
      <c r="DD15" s="392"/>
      <c r="DE15" s="392"/>
    </row>
    <row r="16" spans="1:109" s="180" customFormat="1" x14ac:dyDescent="0.15">
      <c r="A16" s="391"/>
      <c r="B16" s="392"/>
      <c r="C16" s="392"/>
      <c r="D16" s="392"/>
      <c r="E16" s="392"/>
      <c r="F16" s="392"/>
      <c r="G16" s="392"/>
      <c r="H16" s="392"/>
      <c r="I16" s="392"/>
      <c r="J16" s="392"/>
      <c r="K16" s="392"/>
      <c r="L16" s="392"/>
      <c r="M16" s="392"/>
      <c r="N16" s="392"/>
      <c r="O16" s="392"/>
      <c r="P16" s="392"/>
      <c r="Q16" s="392"/>
      <c r="R16" s="392"/>
      <c r="S16" s="392"/>
      <c r="T16" s="392"/>
      <c r="U16" s="392"/>
      <c r="V16" s="392"/>
      <c r="W16" s="392"/>
      <c r="X16" s="392"/>
      <c r="Y16" s="392"/>
      <c r="Z16" s="392"/>
      <c r="AA16" s="392"/>
      <c r="AB16" s="392"/>
      <c r="AC16" s="392"/>
      <c r="AD16" s="392"/>
      <c r="AE16" s="392"/>
      <c r="AF16" s="392"/>
      <c r="AG16" s="392"/>
      <c r="AH16" s="392"/>
      <c r="AI16" s="392"/>
      <c r="AJ16" s="392"/>
      <c r="AK16" s="392"/>
      <c r="AL16" s="392"/>
      <c r="AM16" s="392"/>
      <c r="AN16" s="392"/>
      <c r="AO16" s="392"/>
      <c r="AP16" s="392"/>
      <c r="AQ16" s="392"/>
      <c r="AR16" s="392"/>
      <c r="AS16" s="392"/>
      <c r="AT16" s="392"/>
      <c r="AU16" s="392"/>
      <c r="AV16" s="392"/>
      <c r="AW16" s="392"/>
      <c r="AX16" s="392"/>
      <c r="AY16" s="392"/>
      <c r="AZ16" s="392"/>
      <c r="BA16" s="392"/>
      <c r="BB16" s="392"/>
      <c r="BC16" s="392"/>
      <c r="BD16" s="392"/>
      <c r="BE16" s="392"/>
      <c r="BF16" s="392"/>
      <c r="BG16" s="392"/>
      <c r="BH16" s="392"/>
      <c r="BI16" s="392"/>
      <c r="BJ16" s="392"/>
      <c r="BK16" s="392"/>
      <c r="BL16" s="392"/>
      <c r="BM16" s="392"/>
      <c r="BN16" s="392"/>
      <c r="BO16" s="392"/>
      <c r="BP16" s="392"/>
      <c r="BQ16" s="392"/>
      <c r="BR16" s="392"/>
      <c r="BS16" s="392"/>
      <c r="BT16" s="392"/>
      <c r="BU16" s="392"/>
      <c r="BV16" s="392"/>
      <c r="BW16" s="392"/>
      <c r="BX16" s="392"/>
      <c r="BY16" s="392"/>
      <c r="BZ16" s="392"/>
      <c r="CA16" s="392"/>
      <c r="CB16" s="392"/>
      <c r="CC16" s="392"/>
      <c r="CD16" s="392"/>
      <c r="CE16" s="392"/>
      <c r="CF16" s="392"/>
      <c r="CG16" s="392"/>
      <c r="CH16" s="392"/>
      <c r="CI16" s="392"/>
      <c r="CJ16" s="392"/>
      <c r="CK16" s="392"/>
      <c r="CL16" s="392"/>
      <c r="CM16" s="392"/>
      <c r="CN16" s="392"/>
      <c r="CO16" s="392"/>
      <c r="CP16" s="392"/>
      <c r="CQ16" s="392"/>
      <c r="CR16" s="392"/>
      <c r="CS16" s="392"/>
      <c r="CT16" s="392"/>
      <c r="CU16" s="392"/>
      <c r="CV16" s="392"/>
      <c r="CW16" s="392"/>
      <c r="CX16" s="392"/>
      <c r="CY16" s="392"/>
      <c r="CZ16" s="392"/>
      <c r="DA16" s="392"/>
      <c r="DB16" s="392"/>
      <c r="DC16" s="392"/>
      <c r="DD16" s="392"/>
      <c r="DE16" s="392"/>
    </row>
    <row r="17" spans="1:109" s="180" customFormat="1" x14ac:dyDescent="0.15">
      <c r="A17" s="391"/>
      <c r="B17" s="392"/>
      <c r="C17" s="392"/>
      <c r="D17" s="392"/>
      <c r="E17" s="392"/>
      <c r="F17" s="392"/>
      <c r="G17" s="392"/>
      <c r="H17" s="392"/>
      <c r="I17" s="392"/>
      <c r="J17" s="392"/>
      <c r="K17" s="392"/>
      <c r="L17" s="392"/>
      <c r="M17" s="392"/>
      <c r="N17" s="392"/>
      <c r="O17" s="392"/>
      <c r="P17" s="392"/>
      <c r="Q17" s="392"/>
      <c r="R17" s="392"/>
      <c r="S17" s="392"/>
      <c r="T17" s="392"/>
      <c r="U17" s="392"/>
      <c r="V17" s="392"/>
      <c r="W17" s="392"/>
      <c r="X17" s="392"/>
      <c r="Y17" s="392"/>
      <c r="Z17" s="392"/>
      <c r="AA17" s="392"/>
      <c r="AB17" s="392"/>
      <c r="AC17" s="392"/>
      <c r="AD17" s="392"/>
      <c r="AE17" s="392"/>
      <c r="AF17" s="392"/>
      <c r="AG17" s="392"/>
      <c r="AH17" s="392"/>
      <c r="AI17" s="392"/>
      <c r="AJ17" s="392"/>
      <c r="AK17" s="392"/>
      <c r="AL17" s="392"/>
      <c r="AM17" s="392"/>
      <c r="AN17" s="392"/>
      <c r="AO17" s="392"/>
      <c r="AP17" s="392"/>
      <c r="AQ17" s="392"/>
      <c r="AR17" s="392"/>
      <c r="AS17" s="392"/>
      <c r="AT17" s="392"/>
      <c r="AU17" s="392"/>
      <c r="AV17" s="392"/>
      <c r="AW17" s="392"/>
      <c r="AX17" s="392"/>
      <c r="AY17" s="392"/>
      <c r="AZ17" s="392"/>
      <c r="BA17" s="392"/>
      <c r="BB17" s="392"/>
      <c r="BC17" s="392"/>
      <c r="BD17" s="392"/>
      <c r="BE17" s="392"/>
      <c r="BF17" s="392"/>
      <c r="BG17" s="392"/>
      <c r="BH17" s="392"/>
      <c r="BI17" s="392"/>
      <c r="BJ17" s="392"/>
      <c r="BK17" s="392"/>
      <c r="BL17" s="392"/>
      <c r="BM17" s="392"/>
      <c r="BN17" s="392"/>
      <c r="BO17" s="392"/>
      <c r="BP17" s="392"/>
      <c r="BQ17" s="392"/>
      <c r="BR17" s="392"/>
      <c r="BS17" s="392"/>
      <c r="BT17" s="392"/>
      <c r="BU17" s="392"/>
      <c r="BV17" s="392"/>
      <c r="BW17" s="392"/>
      <c r="BX17" s="392"/>
      <c r="BY17" s="392"/>
      <c r="BZ17" s="392"/>
      <c r="CA17" s="392"/>
      <c r="CB17" s="392"/>
      <c r="CC17" s="392"/>
      <c r="CD17" s="392"/>
      <c r="CE17" s="392"/>
      <c r="CF17" s="392"/>
      <c r="CG17" s="392"/>
      <c r="CH17" s="392"/>
      <c r="CI17" s="392"/>
      <c r="CJ17" s="392"/>
      <c r="CK17" s="392"/>
      <c r="CL17" s="392"/>
      <c r="CM17" s="392"/>
      <c r="CN17" s="392"/>
      <c r="CO17" s="392"/>
      <c r="CP17" s="392"/>
      <c r="CQ17" s="392"/>
      <c r="CR17" s="392"/>
      <c r="CS17" s="392"/>
      <c r="CT17" s="392"/>
      <c r="CU17" s="392"/>
      <c r="CV17" s="392"/>
      <c r="CW17" s="392"/>
      <c r="CX17" s="392"/>
      <c r="CY17" s="392"/>
      <c r="CZ17" s="392"/>
      <c r="DA17" s="392"/>
      <c r="DB17" s="392"/>
      <c r="DC17" s="392"/>
      <c r="DD17" s="392"/>
      <c r="DE17" s="392"/>
    </row>
    <row r="18" spans="1:109" s="180" customFormat="1" x14ac:dyDescent="0.15">
      <c r="A18" s="391"/>
      <c r="B18" s="392"/>
      <c r="C18" s="392"/>
      <c r="D18" s="392"/>
      <c r="E18" s="392"/>
      <c r="F18" s="392"/>
      <c r="G18" s="392"/>
      <c r="H18" s="392"/>
      <c r="I18" s="392"/>
      <c r="J18" s="392"/>
      <c r="K18" s="392"/>
      <c r="L18" s="392"/>
      <c r="M18" s="392"/>
      <c r="N18" s="392"/>
      <c r="O18" s="392"/>
      <c r="P18" s="392"/>
      <c r="Q18" s="392"/>
      <c r="R18" s="392"/>
      <c r="S18" s="392"/>
      <c r="T18" s="392"/>
      <c r="U18" s="392"/>
      <c r="V18" s="392"/>
      <c r="W18" s="392"/>
      <c r="X18" s="392"/>
      <c r="Y18" s="392"/>
      <c r="Z18" s="392"/>
      <c r="AA18" s="392"/>
      <c r="AB18" s="392"/>
      <c r="AC18" s="392"/>
      <c r="AD18" s="392"/>
      <c r="AE18" s="392"/>
      <c r="AF18" s="392"/>
      <c r="AG18" s="392"/>
      <c r="AH18" s="392"/>
      <c r="AI18" s="392"/>
      <c r="AJ18" s="392"/>
      <c r="AK18" s="392"/>
      <c r="AL18" s="392"/>
      <c r="AM18" s="392"/>
      <c r="AN18" s="392"/>
      <c r="AO18" s="392"/>
      <c r="AP18" s="392"/>
      <c r="AQ18" s="392"/>
      <c r="AR18" s="392"/>
      <c r="AS18" s="392"/>
      <c r="AT18" s="392"/>
      <c r="AU18" s="392"/>
      <c r="AV18" s="392"/>
      <c r="AW18" s="392"/>
      <c r="AX18" s="392"/>
      <c r="AY18" s="392"/>
      <c r="AZ18" s="392"/>
      <c r="BA18" s="392"/>
      <c r="BB18" s="392"/>
      <c r="BC18" s="392"/>
      <c r="BD18" s="392"/>
      <c r="BE18" s="392"/>
      <c r="BF18" s="392"/>
      <c r="BG18" s="392"/>
      <c r="BH18" s="392"/>
      <c r="BI18" s="392"/>
      <c r="BJ18" s="392"/>
      <c r="BK18" s="392"/>
      <c r="BL18" s="392"/>
      <c r="BM18" s="392"/>
      <c r="BN18" s="392"/>
      <c r="BO18" s="392"/>
      <c r="BP18" s="392"/>
      <c r="BQ18" s="392"/>
      <c r="BR18" s="392"/>
      <c r="BS18" s="392"/>
      <c r="BT18" s="392"/>
      <c r="BU18" s="392"/>
      <c r="BV18" s="392"/>
      <c r="BW18" s="392"/>
      <c r="BX18" s="392"/>
      <c r="BY18" s="392"/>
      <c r="BZ18" s="392"/>
      <c r="CA18" s="392"/>
      <c r="CB18" s="392"/>
      <c r="CC18" s="392"/>
      <c r="CD18" s="392"/>
      <c r="CE18" s="392"/>
      <c r="CF18" s="392"/>
      <c r="CG18" s="392"/>
      <c r="CH18" s="392"/>
      <c r="CI18" s="392"/>
      <c r="CJ18" s="392"/>
      <c r="CK18" s="392"/>
      <c r="CL18" s="392"/>
      <c r="CM18" s="392"/>
      <c r="CN18" s="392"/>
      <c r="CO18" s="392"/>
      <c r="CP18" s="392"/>
      <c r="CQ18" s="392"/>
      <c r="CR18" s="392"/>
      <c r="CS18" s="392"/>
      <c r="CT18" s="392"/>
      <c r="CU18" s="392"/>
      <c r="CV18" s="392"/>
      <c r="CW18" s="392"/>
      <c r="CX18" s="392"/>
      <c r="CY18" s="392"/>
      <c r="CZ18" s="392"/>
      <c r="DA18" s="392"/>
      <c r="DB18" s="392"/>
      <c r="DC18" s="392"/>
      <c r="DD18" s="392"/>
      <c r="DE18" s="392"/>
    </row>
    <row r="19" spans="1:109" x14ac:dyDescent="0.15">
      <c r="DD19" s="391"/>
      <c r="DE19" s="391"/>
    </row>
    <row r="20" spans="1:109" x14ac:dyDescent="0.15">
      <c r="DD20" s="391"/>
      <c r="DE20" s="391"/>
    </row>
    <row r="21" spans="1:109" ht="17.25" customHeight="1" x14ac:dyDescent="0.15">
      <c r="B21" s="393"/>
      <c r="C21" s="394"/>
      <c r="D21" s="394"/>
      <c r="E21" s="394"/>
      <c r="F21" s="394"/>
      <c r="G21" s="394"/>
      <c r="H21" s="394"/>
      <c r="I21" s="394"/>
      <c r="J21" s="394"/>
      <c r="K21" s="394"/>
      <c r="L21" s="394"/>
      <c r="M21" s="394"/>
      <c r="N21" s="395"/>
      <c r="O21" s="394"/>
      <c r="P21" s="394"/>
      <c r="Q21" s="394"/>
      <c r="R21" s="394"/>
      <c r="S21" s="394"/>
      <c r="T21" s="394"/>
      <c r="U21" s="394"/>
      <c r="V21" s="394"/>
      <c r="W21" s="394"/>
      <c r="X21" s="394"/>
      <c r="Y21" s="394"/>
      <c r="Z21" s="394"/>
      <c r="AA21" s="394"/>
      <c r="AB21" s="394"/>
      <c r="AC21" s="394"/>
      <c r="AD21" s="394"/>
      <c r="AE21" s="394"/>
      <c r="AF21" s="394"/>
      <c r="AG21" s="394"/>
      <c r="AH21" s="394"/>
      <c r="AI21" s="394"/>
      <c r="AJ21" s="394"/>
      <c r="AK21" s="394"/>
      <c r="AL21" s="394"/>
      <c r="AM21" s="394"/>
      <c r="AN21" s="394"/>
      <c r="AO21" s="394"/>
      <c r="AP21" s="394"/>
      <c r="AQ21" s="394"/>
      <c r="AR21" s="394"/>
      <c r="AS21" s="394"/>
      <c r="AT21" s="395"/>
      <c r="AU21" s="394"/>
      <c r="AV21" s="394"/>
      <c r="AW21" s="394"/>
      <c r="AX21" s="394"/>
      <c r="AY21" s="394"/>
      <c r="AZ21" s="394"/>
      <c r="BA21" s="394"/>
      <c r="BB21" s="394"/>
      <c r="BC21" s="394"/>
      <c r="BD21" s="394"/>
      <c r="BE21" s="394"/>
      <c r="BF21" s="395"/>
      <c r="BG21" s="394"/>
      <c r="BH21" s="394"/>
      <c r="BI21" s="394"/>
      <c r="BJ21" s="394"/>
      <c r="BK21" s="394"/>
      <c r="BL21" s="394"/>
      <c r="BM21" s="394"/>
      <c r="BN21" s="394"/>
      <c r="BO21" s="394"/>
      <c r="BP21" s="394"/>
      <c r="BQ21" s="394"/>
      <c r="BR21" s="395"/>
      <c r="BS21" s="394"/>
      <c r="BT21" s="394"/>
      <c r="BU21" s="394"/>
      <c r="BV21" s="394"/>
      <c r="BW21" s="394"/>
      <c r="BX21" s="394"/>
      <c r="BY21" s="394"/>
      <c r="BZ21" s="394"/>
      <c r="CA21" s="394"/>
      <c r="CB21" s="394"/>
      <c r="CC21" s="394"/>
      <c r="CD21" s="395"/>
      <c r="CE21" s="394"/>
      <c r="CF21" s="394"/>
      <c r="CG21" s="394"/>
      <c r="CH21" s="394"/>
      <c r="CI21" s="394"/>
      <c r="CJ21" s="394"/>
      <c r="CK21" s="394"/>
      <c r="CL21" s="394"/>
      <c r="CM21" s="394"/>
      <c r="CN21" s="394"/>
      <c r="CO21" s="394"/>
      <c r="CP21" s="395"/>
      <c r="CQ21" s="394"/>
      <c r="CR21" s="394"/>
      <c r="CS21" s="394"/>
      <c r="CT21" s="394"/>
      <c r="CU21" s="394"/>
      <c r="CV21" s="394"/>
      <c r="CW21" s="394"/>
      <c r="CX21" s="394"/>
      <c r="CY21" s="394"/>
      <c r="CZ21" s="394"/>
      <c r="DA21" s="394"/>
      <c r="DB21" s="395"/>
      <c r="DC21" s="394"/>
      <c r="DD21" s="396"/>
      <c r="DE21" s="391"/>
    </row>
    <row r="22" spans="1:109" ht="17.25" customHeight="1" x14ac:dyDescent="0.15">
      <c r="B22" s="397"/>
    </row>
    <row r="23" spans="1:109" x14ac:dyDescent="0.15">
      <c r="B23" s="397"/>
    </row>
    <row r="24" spans="1:109" x14ac:dyDescent="0.15">
      <c r="B24" s="397"/>
    </row>
    <row r="25" spans="1:109" x14ac:dyDescent="0.15">
      <c r="B25" s="397"/>
    </row>
    <row r="26" spans="1:109" x14ac:dyDescent="0.15">
      <c r="B26" s="397"/>
    </row>
    <row r="27" spans="1:109" x14ac:dyDescent="0.15">
      <c r="B27" s="397"/>
    </row>
    <row r="28" spans="1:109" x14ac:dyDescent="0.15">
      <c r="B28" s="397"/>
    </row>
    <row r="29" spans="1:109" x14ac:dyDescent="0.15">
      <c r="B29" s="397"/>
    </row>
    <row r="30" spans="1:109" x14ac:dyDescent="0.15">
      <c r="B30" s="397"/>
    </row>
    <row r="31" spans="1:109" x14ac:dyDescent="0.15">
      <c r="B31" s="397"/>
    </row>
    <row r="32" spans="1:109" x14ac:dyDescent="0.15">
      <c r="B32" s="397"/>
    </row>
    <row r="33" spans="2:109" x14ac:dyDescent="0.15">
      <c r="B33" s="397"/>
    </row>
    <row r="34" spans="2:109" x14ac:dyDescent="0.15">
      <c r="B34" s="397"/>
    </row>
    <row r="35" spans="2:109" x14ac:dyDescent="0.15">
      <c r="B35" s="397"/>
    </row>
    <row r="36" spans="2:109" x14ac:dyDescent="0.15">
      <c r="B36" s="397"/>
    </row>
    <row r="37" spans="2:109" x14ac:dyDescent="0.15">
      <c r="B37" s="397"/>
    </row>
    <row r="38" spans="2:109" x14ac:dyDescent="0.15">
      <c r="B38" s="397"/>
    </row>
    <row r="39" spans="2:109" x14ac:dyDescent="0.15">
      <c r="B39" s="399"/>
      <c r="C39" s="400"/>
      <c r="D39" s="400"/>
      <c r="E39" s="400"/>
      <c r="F39" s="400"/>
      <c r="G39" s="400"/>
      <c r="H39" s="400"/>
      <c r="I39" s="400"/>
      <c r="J39" s="400"/>
      <c r="K39" s="400"/>
      <c r="L39" s="400"/>
      <c r="M39" s="400"/>
      <c r="N39" s="400"/>
      <c r="O39" s="400"/>
      <c r="P39" s="400"/>
      <c r="Q39" s="400"/>
      <c r="R39" s="400"/>
      <c r="S39" s="400"/>
      <c r="T39" s="400"/>
      <c r="U39" s="400"/>
      <c r="V39" s="400"/>
      <c r="W39" s="400"/>
      <c r="X39" s="400"/>
      <c r="Y39" s="400"/>
      <c r="Z39" s="400"/>
      <c r="AA39" s="400"/>
      <c r="AB39" s="400"/>
      <c r="AC39" s="400"/>
      <c r="AD39" s="400"/>
      <c r="AE39" s="400"/>
      <c r="AF39" s="400"/>
      <c r="AG39" s="400"/>
      <c r="AH39" s="400"/>
      <c r="AI39" s="400"/>
      <c r="AJ39" s="400"/>
      <c r="AK39" s="400"/>
      <c r="AL39" s="400"/>
      <c r="AM39" s="400"/>
      <c r="AN39" s="400"/>
      <c r="AO39" s="400"/>
      <c r="AP39" s="400"/>
      <c r="AQ39" s="400"/>
      <c r="AR39" s="400"/>
      <c r="AS39" s="400"/>
      <c r="AT39" s="400"/>
      <c r="AU39" s="400"/>
      <c r="AV39" s="400"/>
      <c r="AW39" s="400"/>
      <c r="AX39" s="400"/>
      <c r="AY39" s="400"/>
      <c r="AZ39" s="400"/>
      <c r="BA39" s="400"/>
      <c r="BB39" s="400"/>
      <c r="BC39" s="400"/>
      <c r="BD39" s="400"/>
      <c r="BE39" s="400"/>
      <c r="BF39" s="400"/>
      <c r="BG39" s="400"/>
      <c r="BH39" s="400"/>
      <c r="BI39" s="400"/>
      <c r="BJ39" s="400"/>
      <c r="BK39" s="400"/>
      <c r="BL39" s="400"/>
      <c r="BM39" s="400"/>
      <c r="BN39" s="400"/>
      <c r="BO39" s="400"/>
      <c r="BP39" s="400"/>
      <c r="BQ39" s="400"/>
      <c r="BR39" s="400"/>
      <c r="BS39" s="400"/>
      <c r="BT39" s="400"/>
      <c r="BU39" s="400"/>
      <c r="BV39" s="400"/>
      <c r="BW39" s="400"/>
      <c r="BX39" s="400"/>
      <c r="BY39" s="400"/>
      <c r="BZ39" s="400"/>
      <c r="CA39" s="400"/>
      <c r="CB39" s="400"/>
      <c r="CC39" s="400"/>
      <c r="CD39" s="400"/>
      <c r="CE39" s="400"/>
      <c r="CF39" s="400"/>
      <c r="CG39" s="400"/>
      <c r="CH39" s="400"/>
      <c r="CI39" s="400"/>
      <c r="CJ39" s="400"/>
      <c r="CK39" s="400"/>
      <c r="CL39" s="400"/>
      <c r="CM39" s="400"/>
      <c r="CN39" s="400"/>
      <c r="CO39" s="400"/>
      <c r="CP39" s="400"/>
      <c r="CQ39" s="400"/>
      <c r="CR39" s="400"/>
      <c r="CS39" s="400"/>
      <c r="CT39" s="400"/>
      <c r="CU39" s="400"/>
      <c r="CV39" s="400"/>
      <c r="CW39" s="400"/>
      <c r="CX39" s="400"/>
      <c r="CY39" s="400"/>
      <c r="CZ39" s="400"/>
      <c r="DA39" s="400"/>
      <c r="DB39" s="400"/>
      <c r="DC39" s="400"/>
      <c r="DD39" s="401"/>
    </row>
    <row r="40" spans="2:109" x14ac:dyDescent="0.15">
      <c r="B40" s="402"/>
      <c r="DD40" s="402"/>
      <c r="DE40" s="391"/>
    </row>
    <row r="41" spans="2:109" ht="17.25" x14ac:dyDescent="0.15">
      <c r="B41" s="403" t="s">
        <v>157</v>
      </c>
      <c r="C41" s="394"/>
      <c r="D41" s="394"/>
      <c r="E41" s="394"/>
      <c r="F41" s="394"/>
      <c r="G41" s="394"/>
      <c r="H41" s="394"/>
      <c r="I41" s="394"/>
      <c r="J41" s="394"/>
      <c r="K41" s="394"/>
      <c r="L41" s="394"/>
      <c r="M41" s="394"/>
      <c r="N41" s="394"/>
      <c r="O41" s="394"/>
      <c r="P41" s="394"/>
      <c r="Q41" s="394"/>
      <c r="R41" s="394"/>
      <c r="S41" s="394"/>
      <c r="T41" s="394"/>
      <c r="U41" s="394"/>
      <c r="V41" s="394"/>
      <c r="W41" s="394"/>
      <c r="X41" s="394"/>
      <c r="Y41" s="394"/>
      <c r="Z41" s="394"/>
      <c r="AA41" s="394"/>
      <c r="AB41" s="394"/>
      <c r="AC41" s="394"/>
      <c r="AD41" s="394"/>
      <c r="AE41" s="394"/>
      <c r="AF41" s="394"/>
      <c r="AG41" s="394"/>
      <c r="AH41" s="394"/>
      <c r="AI41" s="394"/>
      <c r="AJ41" s="394"/>
      <c r="AK41" s="394"/>
      <c r="AL41" s="394"/>
      <c r="AM41" s="394"/>
      <c r="AN41" s="394"/>
      <c r="AO41" s="394"/>
      <c r="AP41" s="394"/>
      <c r="AQ41" s="394"/>
      <c r="AR41" s="394"/>
      <c r="AS41" s="394"/>
      <c r="AT41" s="394"/>
      <c r="AU41" s="394"/>
      <c r="AV41" s="394"/>
      <c r="AW41" s="394"/>
      <c r="AX41" s="394"/>
      <c r="AY41" s="394"/>
      <c r="AZ41" s="394"/>
      <c r="BA41" s="394"/>
      <c r="BB41" s="394"/>
      <c r="BC41" s="394"/>
      <c r="BD41" s="394"/>
      <c r="BE41" s="394"/>
      <c r="BF41" s="394"/>
      <c r="BG41" s="394"/>
      <c r="BH41" s="394"/>
      <c r="BI41" s="394"/>
      <c r="BJ41" s="394"/>
      <c r="BK41" s="394"/>
      <c r="BL41" s="394"/>
      <c r="BM41" s="394"/>
      <c r="BN41" s="394"/>
      <c r="BO41" s="394"/>
      <c r="BP41" s="394"/>
      <c r="BQ41" s="394"/>
      <c r="BR41" s="394"/>
      <c r="BS41" s="394"/>
      <c r="BT41" s="394"/>
      <c r="BU41" s="394"/>
      <c r="BV41" s="394"/>
      <c r="BW41" s="394"/>
      <c r="BX41" s="394"/>
      <c r="BY41" s="394"/>
      <c r="BZ41" s="394"/>
      <c r="CA41" s="394"/>
      <c r="CB41" s="394"/>
      <c r="CC41" s="394"/>
      <c r="CD41" s="394"/>
      <c r="CE41" s="394"/>
      <c r="CF41" s="394"/>
      <c r="CG41" s="394"/>
      <c r="CH41" s="394"/>
      <c r="CI41" s="394"/>
      <c r="CJ41" s="394"/>
      <c r="CK41" s="394"/>
      <c r="CL41" s="394"/>
      <c r="CM41" s="394"/>
      <c r="CN41" s="394"/>
      <c r="CO41" s="394"/>
      <c r="CP41" s="394"/>
      <c r="CQ41" s="394"/>
      <c r="CR41" s="394"/>
      <c r="CS41" s="394"/>
      <c r="CT41" s="394"/>
      <c r="CU41" s="394"/>
      <c r="CV41" s="394"/>
      <c r="CW41" s="394"/>
      <c r="CX41" s="394"/>
      <c r="CY41" s="394"/>
      <c r="CZ41" s="394"/>
      <c r="DA41" s="394"/>
      <c r="DB41" s="394"/>
      <c r="DC41" s="394"/>
      <c r="DD41" s="396"/>
    </row>
    <row r="42" spans="2:109" x14ac:dyDescent="0.15">
      <c r="B42" s="397"/>
      <c r="G42" s="404"/>
      <c r="I42" s="405"/>
      <c r="J42" s="405"/>
      <c r="K42" s="405"/>
      <c r="AM42" s="404"/>
      <c r="AN42" s="404" t="s">
        <v>158</v>
      </c>
      <c r="AP42" s="405"/>
      <c r="AQ42" s="405"/>
      <c r="AR42" s="405"/>
      <c r="AY42" s="404"/>
      <c r="BA42" s="405"/>
      <c r="BB42" s="405"/>
      <c r="BC42" s="405"/>
      <c r="BK42" s="404"/>
      <c r="BM42" s="405"/>
      <c r="BN42" s="405"/>
      <c r="BO42" s="405"/>
      <c r="BW42" s="404"/>
      <c r="BY42" s="405"/>
      <c r="BZ42" s="405"/>
      <c r="CA42" s="405"/>
      <c r="CI42" s="404"/>
      <c r="CK42" s="405"/>
      <c r="CL42" s="405"/>
      <c r="CM42" s="405"/>
      <c r="CU42" s="404"/>
      <c r="CW42" s="405"/>
      <c r="CX42" s="405"/>
      <c r="CY42" s="405"/>
    </row>
    <row r="43" spans="2:109" ht="13.5" customHeight="1" x14ac:dyDescent="0.15">
      <c r="B43" s="397"/>
      <c r="AN43" s="406" t="s">
        <v>159</v>
      </c>
      <c r="AO43" s="407"/>
      <c r="AP43" s="407"/>
      <c r="AQ43" s="407"/>
      <c r="AR43" s="407"/>
      <c r="AS43" s="407"/>
      <c r="AT43" s="407"/>
      <c r="AU43" s="407"/>
      <c r="AV43" s="407"/>
      <c r="AW43" s="407"/>
      <c r="AX43" s="407"/>
      <c r="AY43" s="407"/>
      <c r="AZ43" s="407"/>
      <c r="BA43" s="407"/>
      <c r="BB43" s="407"/>
      <c r="BC43" s="407"/>
      <c r="BD43" s="407"/>
      <c r="BE43" s="407"/>
      <c r="BF43" s="407"/>
      <c r="BG43" s="407"/>
      <c r="BH43" s="407"/>
      <c r="BI43" s="407"/>
      <c r="BJ43" s="407"/>
      <c r="BK43" s="407"/>
      <c r="BL43" s="407"/>
      <c r="BM43" s="407"/>
      <c r="BN43" s="407"/>
      <c r="BO43" s="407"/>
      <c r="BP43" s="407"/>
      <c r="BQ43" s="407"/>
      <c r="BR43" s="407"/>
      <c r="BS43" s="407"/>
      <c r="BT43" s="407"/>
      <c r="BU43" s="407"/>
      <c r="BV43" s="407"/>
      <c r="BW43" s="407"/>
      <c r="BX43" s="407"/>
      <c r="BY43" s="407"/>
      <c r="BZ43" s="407"/>
      <c r="CA43" s="407"/>
      <c r="CB43" s="407"/>
      <c r="CC43" s="407"/>
      <c r="CD43" s="407"/>
      <c r="CE43" s="407"/>
      <c r="CF43" s="407"/>
      <c r="CG43" s="407"/>
      <c r="CH43" s="407"/>
      <c r="CI43" s="407"/>
      <c r="CJ43" s="407"/>
      <c r="CK43" s="407"/>
      <c r="CL43" s="407"/>
      <c r="CM43" s="407"/>
      <c r="CN43" s="407"/>
      <c r="CO43" s="407"/>
      <c r="CP43" s="407"/>
      <c r="CQ43" s="407"/>
      <c r="CR43" s="407"/>
      <c r="CS43" s="407"/>
      <c r="CT43" s="407"/>
      <c r="CU43" s="407"/>
      <c r="CV43" s="407"/>
      <c r="CW43" s="407"/>
      <c r="CX43" s="407"/>
      <c r="CY43" s="407"/>
      <c r="CZ43" s="407"/>
      <c r="DA43" s="407"/>
      <c r="DB43" s="407"/>
      <c r="DC43" s="408"/>
    </row>
    <row r="44" spans="2:109" x14ac:dyDescent="0.15">
      <c r="B44" s="397"/>
      <c r="AN44" s="409"/>
      <c r="AO44" s="410"/>
      <c r="AP44" s="410"/>
      <c r="AQ44" s="410"/>
      <c r="AR44" s="410"/>
      <c r="AS44" s="410"/>
      <c r="AT44" s="410"/>
      <c r="AU44" s="410"/>
      <c r="AV44" s="410"/>
      <c r="AW44" s="410"/>
      <c r="AX44" s="410"/>
      <c r="AY44" s="410"/>
      <c r="AZ44" s="410"/>
      <c r="BA44" s="410"/>
      <c r="BB44" s="410"/>
      <c r="BC44" s="410"/>
      <c r="BD44" s="410"/>
      <c r="BE44" s="410"/>
      <c r="BF44" s="410"/>
      <c r="BG44" s="410"/>
      <c r="BH44" s="410"/>
      <c r="BI44" s="410"/>
      <c r="BJ44" s="410"/>
      <c r="BK44" s="410"/>
      <c r="BL44" s="410"/>
      <c r="BM44" s="410"/>
      <c r="BN44" s="410"/>
      <c r="BO44" s="410"/>
      <c r="BP44" s="410"/>
      <c r="BQ44" s="410"/>
      <c r="BR44" s="410"/>
      <c r="BS44" s="410"/>
      <c r="BT44" s="410"/>
      <c r="BU44" s="410"/>
      <c r="BV44" s="410"/>
      <c r="BW44" s="410"/>
      <c r="BX44" s="410"/>
      <c r="BY44" s="410"/>
      <c r="BZ44" s="410"/>
      <c r="CA44" s="410"/>
      <c r="CB44" s="410"/>
      <c r="CC44" s="410"/>
      <c r="CD44" s="410"/>
      <c r="CE44" s="410"/>
      <c r="CF44" s="410"/>
      <c r="CG44" s="410"/>
      <c r="CH44" s="410"/>
      <c r="CI44" s="410"/>
      <c r="CJ44" s="410"/>
      <c r="CK44" s="410"/>
      <c r="CL44" s="410"/>
      <c r="CM44" s="410"/>
      <c r="CN44" s="410"/>
      <c r="CO44" s="410"/>
      <c r="CP44" s="410"/>
      <c r="CQ44" s="410"/>
      <c r="CR44" s="410"/>
      <c r="CS44" s="410"/>
      <c r="CT44" s="410"/>
      <c r="CU44" s="410"/>
      <c r="CV44" s="410"/>
      <c r="CW44" s="410"/>
      <c r="CX44" s="410"/>
      <c r="CY44" s="410"/>
      <c r="CZ44" s="410"/>
      <c r="DA44" s="410"/>
      <c r="DB44" s="410"/>
      <c r="DC44" s="411"/>
    </row>
    <row r="45" spans="2:109" x14ac:dyDescent="0.15">
      <c r="B45" s="397"/>
      <c r="AN45" s="409"/>
      <c r="AO45" s="410"/>
      <c r="AP45" s="410"/>
      <c r="AQ45" s="410"/>
      <c r="AR45" s="410"/>
      <c r="AS45" s="410"/>
      <c r="AT45" s="410"/>
      <c r="AU45" s="410"/>
      <c r="AV45" s="410"/>
      <c r="AW45" s="410"/>
      <c r="AX45" s="410"/>
      <c r="AY45" s="410"/>
      <c r="AZ45" s="410"/>
      <c r="BA45" s="410"/>
      <c r="BB45" s="410"/>
      <c r="BC45" s="410"/>
      <c r="BD45" s="410"/>
      <c r="BE45" s="410"/>
      <c r="BF45" s="410"/>
      <c r="BG45" s="410"/>
      <c r="BH45" s="410"/>
      <c r="BI45" s="410"/>
      <c r="BJ45" s="410"/>
      <c r="BK45" s="410"/>
      <c r="BL45" s="410"/>
      <c r="BM45" s="410"/>
      <c r="BN45" s="410"/>
      <c r="BO45" s="410"/>
      <c r="BP45" s="410"/>
      <c r="BQ45" s="410"/>
      <c r="BR45" s="410"/>
      <c r="BS45" s="410"/>
      <c r="BT45" s="410"/>
      <c r="BU45" s="410"/>
      <c r="BV45" s="410"/>
      <c r="BW45" s="410"/>
      <c r="BX45" s="410"/>
      <c r="BY45" s="410"/>
      <c r="BZ45" s="410"/>
      <c r="CA45" s="410"/>
      <c r="CB45" s="410"/>
      <c r="CC45" s="410"/>
      <c r="CD45" s="410"/>
      <c r="CE45" s="410"/>
      <c r="CF45" s="410"/>
      <c r="CG45" s="410"/>
      <c r="CH45" s="410"/>
      <c r="CI45" s="410"/>
      <c r="CJ45" s="410"/>
      <c r="CK45" s="410"/>
      <c r="CL45" s="410"/>
      <c r="CM45" s="410"/>
      <c r="CN45" s="410"/>
      <c r="CO45" s="410"/>
      <c r="CP45" s="410"/>
      <c r="CQ45" s="410"/>
      <c r="CR45" s="410"/>
      <c r="CS45" s="410"/>
      <c r="CT45" s="410"/>
      <c r="CU45" s="410"/>
      <c r="CV45" s="410"/>
      <c r="CW45" s="410"/>
      <c r="CX45" s="410"/>
      <c r="CY45" s="410"/>
      <c r="CZ45" s="410"/>
      <c r="DA45" s="410"/>
      <c r="DB45" s="410"/>
      <c r="DC45" s="411"/>
    </row>
    <row r="46" spans="2:109" x14ac:dyDescent="0.15">
      <c r="B46" s="397"/>
      <c r="AN46" s="409"/>
      <c r="AO46" s="410"/>
      <c r="AP46" s="410"/>
      <c r="AQ46" s="410"/>
      <c r="AR46" s="410"/>
      <c r="AS46" s="410"/>
      <c r="AT46" s="410"/>
      <c r="AU46" s="410"/>
      <c r="AV46" s="410"/>
      <c r="AW46" s="410"/>
      <c r="AX46" s="410"/>
      <c r="AY46" s="410"/>
      <c r="AZ46" s="410"/>
      <c r="BA46" s="410"/>
      <c r="BB46" s="410"/>
      <c r="BC46" s="410"/>
      <c r="BD46" s="410"/>
      <c r="BE46" s="410"/>
      <c r="BF46" s="410"/>
      <c r="BG46" s="410"/>
      <c r="BH46" s="410"/>
      <c r="BI46" s="410"/>
      <c r="BJ46" s="410"/>
      <c r="BK46" s="410"/>
      <c r="BL46" s="410"/>
      <c r="BM46" s="410"/>
      <c r="BN46" s="410"/>
      <c r="BO46" s="410"/>
      <c r="BP46" s="410"/>
      <c r="BQ46" s="410"/>
      <c r="BR46" s="410"/>
      <c r="BS46" s="410"/>
      <c r="BT46" s="410"/>
      <c r="BU46" s="410"/>
      <c r="BV46" s="410"/>
      <c r="BW46" s="410"/>
      <c r="BX46" s="410"/>
      <c r="BY46" s="410"/>
      <c r="BZ46" s="410"/>
      <c r="CA46" s="410"/>
      <c r="CB46" s="410"/>
      <c r="CC46" s="410"/>
      <c r="CD46" s="410"/>
      <c r="CE46" s="410"/>
      <c r="CF46" s="410"/>
      <c r="CG46" s="410"/>
      <c r="CH46" s="410"/>
      <c r="CI46" s="410"/>
      <c r="CJ46" s="410"/>
      <c r="CK46" s="410"/>
      <c r="CL46" s="410"/>
      <c r="CM46" s="410"/>
      <c r="CN46" s="410"/>
      <c r="CO46" s="410"/>
      <c r="CP46" s="410"/>
      <c r="CQ46" s="410"/>
      <c r="CR46" s="410"/>
      <c r="CS46" s="410"/>
      <c r="CT46" s="410"/>
      <c r="CU46" s="410"/>
      <c r="CV46" s="410"/>
      <c r="CW46" s="410"/>
      <c r="CX46" s="410"/>
      <c r="CY46" s="410"/>
      <c r="CZ46" s="410"/>
      <c r="DA46" s="410"/>
      <c r="DB46" s="410"/>
      <c r="DC46" s="411"/>
    </row>
    <row r="47" spans="2:109" x14ac:dyDescent="0.15">
      <c r="B47" s="397"/>
      <c r="AN47" s="412"/>
      <c r="AO47" s="413"/>
      <c r="AP47" s="413"/>
      <c r="AQ47" s="413"/>
      <c r="AR47" s="413"/>
      <c r="AS47" s="413"/>
      <c r="AT47" s="413"/>
      <c r="AU47" s="413"/>
      <c r="AV47" s="413"/>
      <c r="AW47" s="413"/>
      <c r="AX47" s="413"/>
      <c r="AY47" s="413"/>
      <c r="AZ47" s="413"/>
      <c r="BA47" s="413"/>
      <c r="BB47" s="413"/>
      <c r="BC47" s="413"/>
      <c r="BD47" s="413"/>
      <c r="BE47" s="413"/>
      <c r="BF47" s="413"/>
      <c r="BG47" s="413"/>
      <c r="BH47" s="413"/>
      <c r="BI47" s="413"/>
      <c r="BJ47" s="413"/>
      <c r="BK47" s="413"/>
      <c r="BL47" s="413"/>
      <c r="BM47" s="413"/>
      <c r="BN47" s="413"/>
      <c r="BO47" s="413"/>
      <c r="BP47" s="413"/>
      <c r="BQ47" s="413"/>
      <c r="BR47" s="413"/>
      <c r="BS47" s="413"/>
      <c r="BT47" s="413"/>
      <c r="BU47" s="413"/>
      <c r="BV47" s="413"/>
      <c r="BW47" s="413"/>
      <c r="BX47" s="413"/>
      <c r="BY47" s="413"/>
      <c r="BZ47" s="413"/>
      <c r="CA47" s="413"/>
      <c r="CB47" s="413"/>
      <c r="CC47" s="413"/>
      <c r="CD47" s="413"/>
      <c r="CE47" s="413"/>
      <c r="CF47" s="413"/>
      <c r="CG47" s="413"/>
      <c r="CH47" s="413"/>
      <c r="CI47" s="413"/>
      <c r="CJ47" s="413"/>
      <c r="CK47" s="413"/>
      <c r="CL47" s="413"/>
      <c r="CM47" s="413"/>
      <c r="CN47" s="413"/>
      <c r="CO47" s="413"/>
      <c r="CP47" s="413"/>
      <c r="CQ47" s="413"/>
      <c r="CR47" s="413"/>
      <c r="CS47" s="413"/>
      <c r="CT47" s="413"/>
      <c r="CU47" s="413"/>
      <c r="CV47" s="413"/>
      <c r="CW47" s="413"/>
      <c r="CX47" s="413"/>
      <c r="CY47" s="413"/>
      <c r="CZ47" s="413"/>
      <c r="DA47" s="413"/>
      <c r="DB47" s="413"/>
      <c r="DC47" s="414"/>
    </row>
    <row r="48" spans="2:109" x14ac:dyDescent="0.15">
      <c r="B48" s="397"/>
      <c r="H48" s="415"/>
      <c r="I48" s="415"/>
      <c r="J48" s="415"/>
      <c r="AN48" s="415"/>
      <c r="AO48" s="415"/>
      <c r="AP48" s="415"/>
      <c r="AZ48" s="415"/>
      <c r="BA48" s="415"/>
      <c r="BB48" s="415"/>
      <c r="BL48" s="415"/>
      <c r="BM48" s="415"/>
      <c r="BN48" s="415"/>
      <c r="BX48" s="415"/>
      <c r="BY48" s="415"/>
      <c r="BZ48" s="415"/>
      <c r="CJ48" s="415"/>
      <c r="CK48" s="415"/>
      <c r="CL48" s="415"/>
      <c r="CV48" s="415"/>
      <c r="CW48" s="415"/>
      <c r="CX48" s="415"/>
    </row>
    <row r="49" spans="1:109" x14ac:dyDescent="0.15">
      <c r="B49" s="397"/>
      <c r="AN49" s="391" t="s">
        <v>160</v>
      </c>
    </row>
    <row r="50" spans="1:109" x14ac:dyDescent="0.15">
      <c r="B50" s="397"/>
      <c r="G50" s="416"/>
      <c r="H50" s="416"/>
      <c r="I50" s="416"/>
      <c r="J50" s="416"/>
      <c r="K50" s="417"/>
      <c r="L50" s="417"/>
      <c r="M50" s="418"/>
      <c r="N50" s="418"/>
      <c r="AN50" s="419"/>
      <c r="AO50" s="420"/>
      <c r="AP50" s="420"/>
      <c r="AQ50" s="420"/>
      <c r="AR50" s="420"/>
      <c r="AS50" s="420"/>
      <c r="AT50" s="420"/>
      <c r="AU50" s="420"/>
      <c r="AV50" s="420"/>
      <c r="AW50" s="420"/>
      <c r="AX50" s="420"/>
      <c r="AY50" s="420"/>
      <c r="AZ50" s="420"/>
      <c r="BA50" s="420"/>
      <c r="BB50" s="420"/>
      <c r="BC50" s="420"/>
      <c r="BD50" s="420"/>
      <c r="BE50" s="420"/>
      <c r="BF50" s="420"/>
      <c r="BG50" s="420"/>
      <c r="BH50" s="420"/>
      <c r="BI50" s="420"/>
      <c r="BJ50" s="420"/>
      <c r="BK50" s="420"/>
      <c r="BL50" s="420"/>
      <c r="BM50" s="420"/>
      <c r="BN50" s="420"/>
      <c r="BO50" s="421"/>
      <c r="BP50" s="422" t="s">
        <v>128</v>
      </c>
      <c r="BQ50" s="422"/>
      <c r="BR50" s="422"/>
      <c r="BS50" s="422"/>
      <c r="BT50" s="422"/>
      <c r="BU50" s="422"/>
      <c r="BV50" s="422"/>
      <c r="BW50" s="422"/>
      <c r="BX50" s="422" t="s">
        <v>129</v>
      </c>
      <c r="BY50" s="422"/>
      <c r="BZ50" s="422"/>
      <c r="CA50" s="422"/>
      <c r="CB50" s="422"/>
      <c r="CC50" s="422"/>
      <c r="CD50" s="422"/>
      <c r="CE50" s="422"/>
      <c r="CF50" s="422" t="s">
        <v>130</v>
      </c>
      <c r="CG50" s="422"/>
      <c r="CH50" s="422"/>
      <c r="CI50" s="422"/>
      <c r="CJ50" s="422"/>
      <c r="CK50" s="422"/>
      <c r="CL50" s="422"/>
      <c r="CM50" s="422"/>
      <c r="CN50" s="422" t="s">
        <v>131</v>
      </c>
      <c r="CO50" s="422"/>
      <c r="CP50" s="422"/>
      <c r="CQ50" s="422"/>
      <c r="CR50" s="422"/>
      <c r="CS50" s="422"/>
      <c r="CT50" s="422"/>
      <c r="CU50" s="422"/>
      <c r="CV50" s="422" t="s">
        <v>132</v>
      </c>
      <c r="CW50" s="422"/>
      <c r="CX50" s="422"/>
      <c r="CY50" s="422"/>
      <c r="CZ50" s="422"/>
      <c r="DA50" s="422"/>
      <c r="DB50" s="422"/>
      <c r="DC50" s="422"/>
    </row>
    <row r="51" spans="1:109" ht="13.5" customHeight="1" x14ac:dyDescent="0.15">
      <c r="B51" s="397"/>
      <c r="G51" s="423"/>
      <c r="H51" s="423"/>
      <c r="I51" s="424"/>
      <c r="J51" s="424"/>
      <c r="K51" s="425"/>
      <c r="L51" s="425"/>
      <c r="M51" s="425"/>
      <c r="N51" s="425"/>
      <c r="AM51" s="415"/>
      <c r="AN51" s="426" t="s">
        <v>161</v>
      </c>
      <c r="AO51" s="426"/>
      <c r="AP51" s="426"/>
      <c r="AQ51" s="426"/>
      <c r="AR51" s="426"/>
      <c r="AS51" s="426"/>
      <c r="AT51" s="426"/>
      <c r="AU51" s="426"/>
      <c r="AV51" s="426"/>
      <c r="AW51" s="426"/>
      <c r="AX51" s="426"/>
      <c r="AY51" s="426"/>
      <c r="AZ51" s="426"/>
      <c r="BA51" s="426"/>
      <c r="BB51" s="426" t="s">
        <v>162</v>
      </c>
      <c r="BC51" s="426"/>
      <c r="BD51" s="426"/>
      <c r="BE51" s="426"/>
      <c r="BF51" s="426"/>
      <c r="BG51" s="426"/>
      <c r="BH51" s="426"/>
      <c r="BI51" s="426"/>
      <c r="BJ51" s="426"/>
      <c r="BK51" s="426"/>
      <c r="BL51" s="426"/>
      <c r="BM51" s="426"/>
      <c r="BN51" s="426"/>
      <c r="BO51" s="426"/>
      <c r="BP51" s="427"/>
      <c r="BQ51" s="427"/>
      <c r="BR51" s="427"/>
      <c r="BS51" s="427"/>
      <c r="BT51" s="427"/>
      <c r="BU51" s="427"/>
      <c r="BV51" s="427"/>
      <c r="BW51" s="427"/>
      <c r="BX51" s="427"/>
      <c r="BY51" s="427"/>
      <c r="BZ51" s="427"/>
      <c r="CA51" s="427"/>
      <c r="CB51" s="427"/>
      <c r="CC51" s="427"/>
      <c r="CD51" s="427"/>
      <c r="CE51" s="427"/>
      <c r="CF51" s="427"/>
      <c r="CG51" s="427"/>
      <c r="CH51" s="427"/>
      <c r="CI51" s="427"/>
      <c r="CJ51" s="427"/>
      <c r="CK51" s="427"/>
      <c r="CL51" s="427"/>
      <c r="CM51" s="427"/>
      <c r="CN51" s="427"/>
      <c r="CO51" s="427"/>
      <c r="CP51" s="427"/>
      <c r="CQ51" s="427"/>
      <c r="CR51" s="427"/>
      <c r="CS51" s="427"/>
      <c r="CT51" s="427"/>
      <c r="CU51" s="427"/>
      <c r="CV51" s="427"/>
      <c r="CW51" s="427"/>
      <c r="CX51" s="427"/>
      <c r="CY51" s="427"/>
      <c r="CZ51" s="427"/>
      <c r="DA51" s="427"/>
      <c r="DB51" s="427"/>
      <c r="DC51" s="427"/>
    </row>
    <row r="52" spans="1:109" x14ac:dyDescent="0.15">
      <c r="B52" s="397"/>
      <c r="G52" s="423"/>
      <c r="H52" s="423"/>
      <c r="I52" s="424"/>
      <c r="J52" s="424"/>
      <c r="K52" s="425"/>
      <c r="L52" s="425"/>
      <c r="M52" s="425"/>
      <c r="N52" s="425"/>
      <c r="AM52" s="415"/>
      <c r="AN52" s="426"/>
      <c r="AO52" s="426"/>
      <c r="AP52" s="426"/>
      <c r="AQ52" s="426"/>
      <c r="AR52" s="426"/>
      <c r="AS52" s="426"/>
      <c r="AT52" s="426"/>
      <c r="AU52" s="426"/>
      <c r="AV52" s="426"/>
      <c r="AW52" s="426"/>
      <c r="AX52" s="426"/>
      <c r="AY52" s="426"/>
      <c r="AZ52" s="426"/>
      <c r="BA52" s="426"/>
      <c r="BB52" s="426"/>
      <c r="BC52" s="426"/>
      <c r="BD52" s="426"/>
      <c r="BE52" s="426"/>
      <c r="BF52" s="426"/>
      <c r="BG52" s="426"/>
      <c r="BH52" s="426"/>
      <c r="BI52" s="426"/>
      <c r="BJ52" s="426"/>
      <c r="BK52" s="426"/>
      <c r="BL52" s="426"/>
      <c r="BM52" s="426"/>
      <c r="BN52" s="426"/>
      <c r="BO52" s="426"/>
      <c r="BP52" s="427"/>
      <c r="BQ52" s="427"/>
      <c r="BR52" s="427"/>
      <c r="BS52" s="427"/>
      <c r="BT52" s="427"/>
      <c r="BU52" s="427"/>
      <c r="BV52" s="427"/>
      <c r="BW52" s="427"/>
      <c r="BX52" s="427"/>
      <c r="BY52" s="427"/>
      <c r="BZ52" s="427"/>
      <c r="CA52" s="427"/>
      <c r="CB52" s="427"/>
      <c r="CC52" s="427"/>
      <c r="CD52" s="427"/>
      <c r="CE52" s="427"/>
      <c r="CF52" s="427"/>
      <c r="CG52" s="427"/>
      <c r="CH52" s="427"/>
      <c r="CI52" s="427"/>
      <c r="CJ52" s="427"/>
      <c r="CK52" s="427"/>
      <c r="CL52" s="427"/>
      <c r="CM52" s="427"/>
      <c r="CN52" s="427"/>
      <c r="CO52" s="427"/>
      <c r="CP52" s="427"/>
      <c r="CQ52" s="427"/>
      <c r="CR52" s="427"/>
      <c r="CS52" s="427"/>
      <c r="CT52" s="427"/>
      <c r="CU52" s="427"/>
      <c r="CV52" s="427"/>
      <c r="CW52" s="427"/>
      <c r="CX52" s="427"/>
      <c r="CY52" s="427"/>
      <c r="CZ52" s="427"/>
      <c r="DA52" s="427"/>
      <c r="DB52" s="427"/>
      <c r="DC52" s="427"/>
    </row>
    <row r="53" spans="1:109" x14ac:dyDescent="0.15">
      <c r="A53" s="405"/>
      <c r="B53" s="397"/>
      <c r="G53" s="423"/>
      <c r="H53" s="423"/>
      <c r="I53" s="416"/>
      <c r="J53" s="416"/>
      <c r="K53" s="425"/>
      <c r="L53" s="425"/>
      <c r="M53" s="425"/>
      <c r="N53" s="425"/>
      <c r="AM53" s="415"/>
      <c r="AN53" s="426"/>
      <c r="AO53" s="426"/>
      <c r="AP53" s="426"/>
      <c r="AQ53" s="426"/>
      <c r="AR53" s="426"/>
      <c r="AS53" s="426"/>
      <c r="AT53" s="426"/>
      <c r="AU53" s="426"/>
      <c r="AV53" s="426"/>
      <c r="AW53" s="426"/>
      <c r="AX53" s="426"/>
      <c r="AY53" s="426"/>
      <c r="AZ53" s="426"/>
      <c r="BA53" s="426"/>
      <c r="BB53" s="426" t="s">
        <v>163</v>
      </c>
      <c r="BC53" s="426"/>
      <c r="BD53" s="426"/>
      <c r="BE53" s="426"/>
      <c r="BF53" s="426"/>
      <c r="BG53" s="426"/>
      <c r="BH53" s="426"/>
      <c r="BI53" s="426"/>
      <c r="BJ53" s="426"/>
      <c r="BK53" s="426"/>
      <c r="BL53" s="426"/>
      <c r="BM53" s="426"/>
      <c r="BN53" s="426"/>
      <c r="BO53" s="426"/>
      <c r="BP53" s="427">
        <v>63.9</v>
      </c>
      <c r="BQ53" s="427"/>
      <c r="BR53" s="427"/>
      <c r="BS53" s="427"/>
      <c r="BT53" s="427"/>
      <c r="BU53" s="427"/>
      <c r="BV53" s="427"/>
      <c r="BW53" s="427"/>
      <c r="BX53" s="427">
        <v>65</v>
      </c>
      <c r="BY53" s="427"/>
      <c r="BZ53" s="427"/>
      <c r="CA53" s="427"/>
      <c r="CB53" s="427"/>
      <c r="CC53" s="427"/>
      <c r="CD53" s="427"/>
      <c r="CE53" s="427"/>
      <c r="CF53" s="427">
        <v>66.5</v>
      </c>
      <c r="CG53" s="427"/>
      <c r="CH53" s="427"/>
      <c r="CI53" s="427"/>
      <c r="CJ53" s="427"/>
      <c r="CK53" s="427"/>
      <c r="CL53" s="427"/>
      <c r="CM53" s="427"/>
      <c r="CN53" s="427">
        <v>67.8</v>
      </c>
      <c r="CO53" s="427"/>
      <c r="CP53" s="427"/>
      <c r="CQ53" s="427"/>
      <c r="CR53" s="427"/>
      <c r="CS53" s="427"/>
      <c r="CT53" s="427"/>
      <c r="CU53" s="427"/>
      <c r="CV53" s="427">
        <v>69.2</v>
      </c>
      <c r="CW53" s="427"/>
      <c r="CX53" s="427"/>
      <c r="CY53" s="427"/>
      <c r="CZ53" s="427"/>
      <c r="DA53" s="427"/>
      <c r="DB53" s="427"/>
      <c r="DC53" s="427"/>
    </row>
    <row r="54" spans="1:109" x14ac:dyDescent="0.15">
      <c r="A54" s="405"/>
      <c r="B54" s="397"/>
      <c r="G54" s="423"/>
      <c r="H54" s="423"/>
      <c r="I54" s="416"/>
      <c r="J54" s="416"/>
      <c r="K54" s="425"/>
      <c r="L54" s="425"/>
      <c r="M54" s="425"/>
      <c r="N54" s="425"/>
      <c r="AM54" s="415"/>
      <c r="AN54" s="426"/>
      <c r="AO54" s="426"/>
      <c r="AP54" s="426"/>
      <c r="AQ54" s="426"/>
      <c r="AR54" s="426"/>
      <c r="AS54" s="426"/>
      <c r="AT54" s="426"/>
      <c r="AU54" s="426"/>
      <c r="AV54" s="426"/>
      <c r="AW54" s="426"/>
      <c r="AX54" s="426"/>
      <c r="AY54" s="426"/>
      <c r="AZ54" s="426"/>
      <c r="BA54" s="426"/>
      <c r="BB54" s="426"/>
      <c r="BC54" s="426"/>
      <c r="BD54" s="426"/>
      <c r="BE54" s="426"/>
      <c r="BF54" s="426"/>
      <c r="BG54" s="426"/>
      <c r="BH54" s="426"/>
      <c r="BI54" s="426"/>
      <c r="BJ54" s="426"/>
      <c r="BK54" s="426"/>
      <c r="BL54" s="426"/>
      <c r="BM54" s="426"/>
      <c r="BN54" s="426"/>
      <c r="BO54" s="426"/>
      <c r="BP54" s="427"/>
      <c r="BQ54" s="427"/>
      <c r="BR54" s="427"/>
      <c r="BS54" s="427"/>
      <c r="BT54" s="427"/>
      <c r="BU54" s="427"/>
      <c r="BV54" s="427"/>
      <c r="BW54" s="427"/>
      <c r="BX54" s="427"/>
      <c r="BY54" s="427"/>
      <c r="BZ54" s="427"/>
      <c r="CA54" s="427"/>
      <c r="CB54" s="427"/>
      <c r="CC54" s="427"/>
      <c r="CD54" s="427"/>
      <c r="CE54" s="427"/>
      <c r="CF54" s="427"/>
      <c r="CG54" s="427"/>
      <c r="CH54" s="427"/>
      <c r="CI54" s="427"/>
      <c r="CJ54" s="427"/>
      <c r="CK54" s="427"/>
      <c r="CL54" s="427"/>
      <c r="CM54" s="427"/>
      <c r="CN54" s="427"/>
      <c r="CO54" s="427"/>
      <c r="CP54" s="427"/>
      <c r="CQ54" s="427"/>
      <c r="CR54" s="427"/>
      <c r="CS54" s="427"/>
      <c r="CT54" s="427"/>
      <c r="CU54" s="427"/>
      <c r="CV54" s="427"/>
      <c r="CW54" s="427"/>
      <c r="CX54" s="427"/>
      <c r="CY54" s="427"/>
      <c r="CZ54" s="427"/>
      <c r="DA54" s="427"/>
      <c r="DB54" s="427"/>
      <c r="DC54" s="427"/>
    </row>
    <row r="55" spans="1:109" x14ac:dyDescent="0.15">
      <c r="A55" s="405"/>
      <c r="B55" s="397"/>
      <c r="G55" s="416"/>
      <c r="H55" s="416"/>
      <c r="I55" s="416"/>
      <c r="J55" s="416"/>
      <c r="K55" s="425"/>
      <c r="L55" s="425"/>
      <c r="M55" s="425"/>
      <c r="N55" s="425"/>
      <c r="AN55" s="422" t="s">
        <v>164</v>
      </c>
      <c r="AO55" s="422"/>
      <c r="AP55" s="422"/>
      <c r="AQ55" s="422"/>
      <c r="AR55" s="422"/>
      <c r="AS55" s="422"/>
      <c r="AT55" s="422"/>
      <c r="AU55" s="422"/>
      <c r="AV55" s="422"/>
      <c r="AW55" s="422"/>
      <c r="AX55" s="422"/>
      <c r="AY55" s="422"/>
      <c r="AZ55" s="422"/>
      <c r="BA55" s="422"/>
      <c r="BB55" s="426" t="s">
        <v>162</v>
      </c>
      <c r="BC55" s="426"/>
      <c r="BD55" s="426"/>
      <c r="BE55" s="426"/>
      <c r="BF55" s="426"/>
      <c r="BG55" s="426"/>
      <c r="BH55" s="426"/>
      <c r="BI55" s="426"/>
      <c r="BJ55" s="426"/>
      <c r="BK55" s="426"/>
      <c r="BL55" s="426"/>
      <c r="BM55" s="426"/>
      <c r="BN55" s="426"/>
      <c r="BO55" s="426"/>
      <c r="BP55" s="427">
        <v>22.7</v>
      </c>
      <c r="BQ55" s="427"/>
      <c r="BR55" s="427"/>
      <c r="BS55" s="427"/>
      <c r="BT55" s="427"/>
      <c r="BU55" s="427"/>
      <c r="BV55" s="427"/>
      <c r="BW55" s="427"/>
      <c r="BX55" s="427">
        <v>27.8</v>
      </c>
      <c r="BY55" s="427"/>
      <c r="BZ55" s="427"/>
      <c r="CA55" s="427"/>
      <c r="CB55" s="427"/>
      <c r="CC55" s="427"/>
      <c r="CD55" s="427"/>
      <c r="CE55" s="427"/>
      <c r="CF55" s="427">
        <v>19</v>
      </c>
      <c r="CG55" s="427"/>
      <c r="CH55" s="427"/>
      <c r="CI55" s="427"/>
      <c r="CJ55" s="427"/>
      <c r="CK55" s="427"/>
      <c r="CL55" s="427"/>
      <c r="CM55" s="427"/>
      <c r="CN55" s="427">
        <v>4</v>
      </c>
      <c r="CO55" s="427"/>
      <c r="CP55" s="427"/>
      <c r="CQ55" s="427"/>
      <c r="CR55" s="427"/>
      <c r="CS55" s="427"/>
      <c r="CT55" s="427"/>
      <c r="CU55" s="427"/>
      <c r="CV55" s="427">
        <v>0.4</v>
      </c>
      <c r="CW55" s="427"/>
      <c r="CX55" s="427"/>
      <c r="CY55" s="427"/>
      <c r="CZ55" s="427"/>
      <c r="DA55" s="427"/>
      <c r="DB55" s="427"/>
      <c r="DC55" s="427"/>
    </row>
    <row r="56" spans="1:109" x14ac:dyDescent="0.15">
      <c r="A56" s="405"/>
      <c r="B56" s="397"/>
      <c r="G56" s="416"/>
      <c r="H56" s="416"/>
      <c r="I56" s="416"/>
      <c r="J56" s="416"/>
      <c r="K56" s="425"/>
      <c r="L56" s="425"/>
      <c r="M56" s="425"/>
      <c r="N56" s="425"/>
      <c r="AN56" s="422"/>
      <c r="AO56" s="422"/>
      <c r="AP56" s="422"/>
      <c r="AQ56" s="422"/>
      <c r="AR56" s="422"/>
      <c r="AS56" s="422"/>
      <c r="AT56" s="422"/>
      <c r="AU56" s="422"/>
      <c r="AV56" s="422"/>
      <c r="AW56" s="422"/>
      <c r="AX56" s="422"/>
      <c r="AY56" s="422"/>
      <c r="AZ56" s="422"/>
      <c r="BA56" s="422"/>
      <c r="BB56" s="426"/>
      <c r="BC56" s="426"/>
      <c r="BD56" s="426"/>
      <c r="BE56" s="426"/>
      <c r="BF56" s="426"/>
      <c r="BG56" s="426"/>
      <c r="BH56" s="426"/>
      <c r="BI56" s="426"/>
      <c r="BJ56" s="426"/>
      <c r="BK56" s="426"/>
      <c r="BL56" s="426"/>
      <c r="BM56" s="426"/>
      <c r="BN56" s="426"/>
      <c r="BO56" s="426"/>
      <c r="BP56" s="427"/>
      <c r="BQ56" s="427"/>
      <c r="BR56" s="427"/>
      <c r="BS56" s="427"/>
      <c r="BT56" s="427"/>
      <c r="BU56" s="427"/>
      <c r="BV56" s="427"/>
      <c r="BW56" s="427"/>
      <c r="BX56" s="427"/>
      <c r="BY56" s="427"/>
      <c r="BZ56" s="427"/>
      <c r="CA56" s="427"/>
      <c r="CB56" s="427"/>
      <c r="CC56" s="427"/>
      <c r="CD56" s="427"/>
      <c r="CE56" s="427"/>
      <c r="CF56" s="427"/>
      <c r="CG56" s="427"/>
      <c r="CH56" s="427"/>
      <c r="CI56" s="427"/>
      <c r="CJ56" s="427"/>
      <c r="CK56" s="427"/>
      <c r="CL56" s="427"/>
      <c r="CM56" s="427"/>
      <c r="CN56" s="427"/>
      <c r="CO56" s="427"/>
      <c r="CP56" s="427"/>
      <c r="CQ56" s="427"/>
      <c r="CR56" s="427"/>
      <c r="CS56" s="427"/>
      <c r="CT56" s="427"/>
      <c r="CU56" s="427"/>
      <c r="CV56" s="427"/>
      <c r="CW56" s="427"/>
      <c r="CX56" s="427"/>
      <c r="CY56" s="427"/>
      <c r="CZ56" s="427"/>
      <c r="DA56" s="427"/>
      <c r="DB56" s="427"/>
      <c r="DC56" s="427"/>
    </row>
    <row r="57" spans="1:109" s="405" customFormat="1" x14ac:dyDescent="0.15">
      <c r="B57" s="428"/>
      <c r="G57" s="416"/>
      <c r="H57" s="416"/>
      <c r="I57" s="429"/>
      <c r="J57" s="429"/>
      <c r="K57" s="425"/>
      <c r="L57" s="425"/>
      <c r="M57" s="425"/>
      <c r="N57" s="425"/>
      <c r="AM57" s="391"/>
      <c r="AN57" s="422"/>
      <c r="AO57" s="422"/>
      <c r="AP57" s="422"/>
      <c r="AQ57" s="422"/>
      <c r="AR57" s="422"/>
      <c r="AS57" s="422"/>
      <c r="AT57" s="422"/>
      <c r="AU57" s="422"/>
      <c r="AV57" s="422"/>
      <c r="AW57" s="422"/>
      <c r="AX57" s="422"/>
      <c r="AY57" s="422"/>
      <c r="AZ57" s="422"/>
      <c r="BA57" s="422"/>
      <c r="BB57" s="426" t="s">
        <v>163</v>
      </c>
      <c r="BC57" s="426"/>
      <c r="BD57" s="426"/>
      <c r="BE57" s="426"/>
      <c r="BF57" s="426"/>
      <c r="BG57" s="426"/>
      <c r="BH57" s="426"/>
      <c r="BI57" s="426"/>
      <c r="BJ57" s="426"/>
      <c r="BK57" s="426"/>
      <c r="BL57" s="426"/>
      <c r="BM57" s="426"/>
      <c r="BN57" s="426"/>
      <c r="BO57" s="426"/>
      <c r="BP57" s="427">
        <v>60.6</v>
      </c>
      <c r="BQ57" s="427"/>
      <c r="BR57" s="427"/>
      <c r="BS57" s="427"/>
      <c r="BT57" s="427"/>
      <c r="BU57" s="427"/>
      <c r="BV57" s="427"/>
      <c r="BW57" s="427"/>
      <c r="BX57" s="427">
        <v>62</v>
      </c>
      <c r="BY57" s="427"/>
      <c r="BZ57" s="427"/>
      <c r="CA57" s="427"/>
      <c r="CB57" s="427"/>
      <c r="CC57" s="427"/>
      <c r="CD57" s="427"/>
      <c r="CE57" s="427"/>
      <c r="CF57" s="427">
        <v>61.7</v>
      </c>
      <c r="CG57" s="427"/>
      <c r="CH57" s="427"/>
      <c r="CI57" s="427"/>
      <c r="CJ57" s="427"/>
      <c r="CK57" s="427"/>
      <c r="CL57" s="427"/>
      <c r="CM57" s="427"/>
      <c r="CN57" s="427">
        <v>63.5</v>
      </c>
      <c r="CO57" s="427"/>
      <c r="CP57" s="427"/>
      <c r="CQ57" s="427"/>
      <c r="CR57" s="427"/>
      <c r="CS57" s="427"/>
      <c r="CT57" s="427"/>
      <c r="CU57" s="427"/>
      <c r="CV57" s="427">
        <v>64.400000000000006</v>
      </c>
      <c r="CW57" s="427"/>
      <c r="CX57" s="427"/>
      <c r="CY57" s="427"/>
      <c r="CZ57" s="427"/>
      <c r="DA57" s="427"/>
      <c r="DB57" s="427"/>
      <c r="DC57" s="427"/>
      <c r="DD57" s="430"/>
      <c r="DE57" s="428"/>
    </row>
    <row r="58" spans="1:109" s="405" customFormat="1" x14ac:dyDescent="0.15">
      <c r="A58" s="391"/>
      <c r="B58" s="428"/>
      <c r="G58" s="416"/>
      <c r="H58" s="416"/>
      <c r="I58" s="429"/>
      <c r="J58" s="429"/>
      <c r="K58" s="425"/>
      <c r="L58" s="425"/>
      <c r="M58" s="425"/>
      <c r="N58" s="425"/>
      <c r="AM58" s="391"/>
      <c r="AN58" s="422"/>
      <c r="AO58" s="422"/>
      <c r="AP58" s="422"/>
      <c r="AQ58" s="422"/>
      <c r="AR58" s="422"/>
      <c r="AS58" s="422"/>
      <c r="AT58" s="422"/>
      <c r="AU58" s="422"/>
      <c r="AV58" s="422"/>
      <c r="AW58" s="422"/>
      <c r="AX58" s="422"/>
      <c r="AY58" s="422"/>
      <c r="AZ58" s="422"/>
      <c r="BA58" s="422"/>
      <c r="BB58" s="426"/>
      <c r="BC58" s="426"/>
      <c r="BD58" s="426"/>
      <c r="BE58" s="426"/>
      <c r="BF58" s="426"/>
      <c r="BG58" s="426"/>
      <c r="BH58" s="426"/>
      <c r="BI58" s="426"/>
      <c r="BJ58" s="426"/>
      <c r="BK58" s="426"/>
      <c r="BL58" s="426"/>
      <c r="BM58" s="426"/>
      <c r="BN58" s="426"/>
      <c r="BO58" s="426"/>
      <c r="BP58" s="427"/>
      <c r="BQ58" s="427"/>
      <c r="BR58" s="427"/>
      <c r="BS58" s="427"/>
      <c r="BT58" s="427"/>
      <c r="BU58" s="427"/>
      <c r="BV58" s="427"/>
      <c r="BW58" s="427"/>
      <c r="BX58" s="427"/>
      <c r="BY58" s="427"/>
      <c r="BZ58" s="427"/>
      <c r="CA58" s="427"/>
      <c r="CB58" s="427"/>
      <c r="CC58" s="427"/>
      <c r="CD58" s="427"/>
      <c r="CE58" s="427"/>
      <c r="CF58" s="427"/>
      <c r="CG58" s="427"/>
      <c r="CH58" s="427"/>
      <c r="CI58" s="427"/>
      <c r="CJ58" s="427"/>
      <c r="CK58" s="427"/>
      <c r="CL58" s="427"/>
      <c r="CM58" s="427"/>
      <c r="CN58" s="427"/>
      <c r="CO58" s="427"/>
      <c r="CP58" s="427"/>
      <c r="CQ58" s="427"/>
      <c r="CR58" s="427"/>
      <c r="CS58" s="427"/>
      <c r="CT58" s="427"/>
      <c r="CU58" s="427"/>
      <c r="CV58" s="427"/>
      <c r="CW58" s="427"/>
      <c r="CX58" s="427"/>
      <c r="CY58" s="427"/>
      <c r="CZ58" s="427"/>
      <c r="DA58" s="427"/>
      <c r="DB58" s="427"/>
      <c r="DC58" s="427"/>
      <c r="DD58" s="430"/>
      <c r="DE58" s="428"/>
    </row>
    <row r="59" spans="1:109" s="405" customFormat="1" x14ac:dyDescent="0.15">
      <c r="A59" s="391"/>
      <c r="B59" s="428"/>
      <c r="K59" s="431"/>
      <c r="L59" s="431"/>
      <c r="M59" s="431"/>
      <c r="N59" s="431"/>
      <c r="AQ59" s="431"/>
      <c r="AR59" s="431"/>
      <c r="AS59" s="431"/>
      <c r="AT59" s="431"/>
      <c r="BC59" s="431"/>
      <c r="BD59" s="431"/>
      <c r="BE59" s="431"/>
      <c r="BF59" s="431"/>
      <c r="BO59" s="431"/>
      <c r="BP59" s="431"/>
      <c r="BQ59" s="431"/>
      <c r="BR59" s="431"/>
      <c r="CA59" s="431"/>
      <c r="CB59" s="431"/>
      <c r="CC59" s="431"/>
      <c r="CD59" s="431"/>
      <c r="CM59" s="431"/>
      <c r="CN59" s="431"/>
      <c r="CO59" s="431"/>
      <c r="CP59" s="431"/>
      <c r="CY59" s="431"/>
      <c r="CZ59" s="431"/>
      <c r="DA59" s="431"/>
      <c r="DB59" s="431"/>
      <c r="DC59" s="431"/>
      <c r="DD59" s="430"/>
      <c r="DE59" s="428"/>
    </row>
    <row r="60" spans="1:109" s="405" customFormat="1" x14ac:dyDescent="0.15">
      <c r="A60" s="391"/>
      <c r="B60" s="428"/>
      <c r="K60" s="431"/>
      <c r="L60" s="431"/>
      <c r="M60" s="431"/>
      <c r="N60" s="431"/>
      <c r="AQ60" s="431"/>
      <c r="AR60" s="431"/>
      <c r="AS60" s="431"/>
      <c r="AT60" s="431"/>
      <c r="BC60" s="431"/>
      <c r="BD60" s="431"/>
      <c r="BE60" s="431"/>
      <c r="BF60" s="431"/>
      <c r="BO60" s="431"/>
      <c r="BP60" s="431"/>
      <c r="BQ60" s="431"/>
      <c r="BR60" s="431"/>
      <c r="CA60" s="431"/>
      <c r="CB60" s="431"/>
      <c r="CC60" s="431"/>
      <c r="CD60" s="431"/>
      <c r="CM60" s="431"/>
      <c r="CN60" s="431"/>
      <c r="CO60" s="431"/>
      <c r="CP60" s="431"/>
      <c r="CY60" s="431"/>
      <c r="CZ60" s="431"/>
      <c r="DA60" s="431"/>
      <c r="DB60" s="431"/>
      <c r="DC60" s="431"/>
      <c r="DD60" s="430"/>
      <c r="DE60" s="428"/>
    </row>
    <row r="61" spans="1:109" s="405" customFormat="1" x14ac:dyDescent="0.15">
      <c r="A61" s="391"/>
      <c r="B61" s="432"/>
      <c r="C61" s="433"/>
      <c r="D61" s="433"/>
      <c r="E61" s="433"/>
      <c r="F61" s="433"/>
      <c r="G61" s="433"/>
      <c r="H61" s="433"/>
      <c r="I61" s="433"/>
      <c r="J61" s="433"/>
      <c r="K61" s="433"/>
      <c r="L61" s="433"/>
      <c r="M61" s="434"/>
      <c r="N61" s="434"/>
      <c r="O61" s="433"/>
      <c r="P61" s="433"/>
      <c r="Q61" s="433"/>
      <c r="R61" s="433"/>
      <c r="S61" s="433"/>
      <c r="T61" s="433"/>
      <c r="U61" s="433"/>
      <c r="V61" s="433"/>
      <c r="W61" s="433"/>
      <c r="X61" s="433"/>
      <c r="Y61" s="433"/>
      <c r="Z61" s="433"/>
      <c r="AA61" s="433"/>
      <c r="AB61" s="433"/>
      <c r="AC61" s="433"/>
      <c r="AD61" s="433"/>
      <c r="AE61" s="433"/>
      <c r="AF61" s="433"/>
      <c r="AG61" s="433"/>
      <c r="AH61" s="433"/>
      <c r="AI61" s="433"/>
      <c r="AJ61" s="433"/>
      <c r="AK61" s="433"/>
      <c r="AL61" s="433"/>
      <c r="AM61" s="433"/>
      <c r="AN61" s="433"/>
      <c r="AO61" s="433"/>
      <c r="AP61" s="433"/>
      <c r="AQ61" s="433"/>
      <c r="AR61" s="433"/>
      <c r="AS61" s="434"/>
      <c r="AT61" s="434"/>
      <c r="AU61" s="433"/>
      <c r="AV61" s="433"/>
      <c r="AW61" s="433"/>
      <c r="AX61" s="433"/>
      <c r="AY61" s="433"/>
      <c r="AZ61" s="433"/>
      <c r="BA61" s="433"/>
      <c r="BB61" s="433"/>
      <c r="BC61" s="433"/>
      <c r="BD61" s="433"/>
      <c r="BE61" s="434"/>
      <c r="BF61" s="434"/>
      <c r="BG61" s="433"/>
      <c r="BH61" s="433"/>
      <c r="BI61" s="433"/>
      <c r="BJ61" s="433"/>
      <c r="BK61" s="433"/>
      <c r="BL61" s="433"/>
      <c r="BM61" s="433"/>
      <c r="BN61" s="433"/>
      <c r="BO61" s="433"/>
      <c r="BP61" s="433"/>
      <c r="BQ61" s="434"/>
      <c r="BR61" s="434"/>
      <c r="BS61" s="433"/>
      <c r="BT61" s="433"/>
      <c r="BU61" s="433"/>
      <c r="BV61" s="433"/>
      <c r="BW61" s="433"/>
      <c r="BX61" s="433"/>
      <c r="BY61" s="433"/>
      <c r="BZ61" s="433"/>
      <c r="CA61" s="433"/>
      <c r="CB61" s="433"/>
      <c r="CC61" s="434"/>
      <c r="CD61" s="434"/>
      <c r="CE61" s="433"/>
      <c r="CF61" s="433"/>
      <c r="CG61" s="433"/>
      <c r="CH61" s="433"/>
      <c r="CI61" s="433"/>
      <c r="CJ61" s="433"/>
      <c r="CK61" s="433"/>
      <c r="CL61" s="433"/>
      <c r="CM61" s="433"/>
      <c r="CN61" s="433"/>
      <c r="CO61" s="434"/>
      <c r="CP61" s="434"/>
      <c r="CQ61" s="433"/>
      <c r="CR61" s="433"/>
      <c r="CS61" s="433"/>
      <c r="CT61" s="433"/>
      <c r="CU61" s="433"/>
      <c r="CV61" s="433"/>
      <c r="CW61" s="433"/>
      <c r="CX61" s="433"/>
      <c r="CY61" s="433"/>
      <c r="CZ61" s="433"/>
      <c r="DA61" s="434"/>
      <c r="DB61" s="434"/>
      <c r="DC61" s="434"/>
      <c r="DD61" s="435"/>
      <c r="DE61" s="428"/>
    </row>
    <row r="62" spans="1:109" x14ac:dyDescent="0.15">
      <c r="B62" s="402"/>
      <c r="C62" s="402"/>
      <c r="D62" s="402"/>
      <c r="E62" s="402"/>
      <c r="F62" s="402"/>
      <c r="G62" s="402"/>
      <c r="H62" s="402"/>
      <c r="I62" s="402"/>
      <c r="J62" s="402"/>
      <c r="K62" s="402"/>
      <c r="L62" s="402"/>
      <c r="M62" s="402"/>
      <c r="N62" s="402"/>
      <c r="O62" s="402"/>
      <c r="P62" s="402"/>
      <c r="Q62" s="402"/>
      <c r="R62" s="402"/>
      <c r="S62" s="402"/>
      <c r="T62" s="402"/>
      <c r="U62" s="402"/>
      <c r="V62" s="402"/>
      <c r="W62" s="402"/>
      <c r="X62" s="402"/>
      <c r="Y62" s="402"/>
      <c r="Z62" s="402"/>
      <c r="AA62" s="402"/>
      <c r="AB62" s="402"/>
      <c r="AC62" s="402"/>
      <c r="AD62" s="402"/>
      <c r="AE62" s="402"/>
      <c r="AF62" s="402"/>
      <c r="AG62" s="402"/>
      <c r="AH62" s="402"/>
      <c r="AI62" s="402"/>
      <c r="AJ62" s="402"/>
      <c r="AK62" s="402"/>
      <c r="AL62" s="402"/>
      <c r="AM62" s="402"/>
      <c r="AN62" s="402"/>
      <c r="AO62" s="402"/>
      <c r="AP62" s="402"/>
      <c r="AQ62" s="402"/>
      <c r="AR62" s="402"/>
      <c r="AS62" s="402"/>
      <c r="AT62" s="402"/>
      <c r="AU62" s="402"/>
      <c r="AV62" s="402"/>
      <c r="AW62" s="402"/>
      <c r="AX62" s="402"/>
      <c r="AY62" s="402"/>
      <c r="AZ62" s="402"/>
      <c r="BA62" s="402"/>
      <c r="BB62" s="402"/>
      <c r="BC62" s="402"/>
      <c r="BD62" s="402"/>
      <c r="BE62" s="402"/>
      <c r="BF62" s="402"/>
      <c r="BG62" s="402"/>
      <c r="BH62" s="402"/>
      <c r="BI62" s="402"/>
      <c r="BJ62" s="402"/>
      <c r="BK62" s="402"/>
      <c r="BL62" s="402"/>
      <c r="BM62" s="402"/>
      <c r="BN62" s="402"/>
      <c r="BO62" s="402"/>
      <c r="BP62" s="402"/>
      <c r="BQ62" s="402"/>
      <c r="BR62" s="402"/>
      <c r="BS62" s="402"/>
      <c r="BT62" s="402"/>
      <c r="BU62" s="402"/>
      <c r="BV62" s="402"/>
      <c r="BW62" s="402"/>
      <c r="BX62" s="402"/>
      <c r="BY62" s="402"/>
      <c r="BZ62" s="402"/>
      <c r="CA62" s="402"/>
      <c r="CB62" s="402"/>
      <c r="CC62" s="402"/>
      <c r="CD62" s="402"/>
      <c r="CE62" s="402"/>
      <c r="CF62" s="402"/>
      <c r="CG62" s="402"/>
      <c r="CH62" s="402"/>
      <c r="CI62" s="402"/>
      <c r="CJ62" s="402"/>
      <c r="CK62" s="402"/>
      <c r="CL62" s="402"/>
      <c r="CM62" s="402"/>
      <c r="CN62" s="402"/>
      <c r="CO62" s="402"/>
      <c r="CP62" s="402"/>
      <c r="CQ62" s="402"/>
      <c r="CR62" s="402"/>
      <c r="CS62" s="402"/>
      <c r="CT62" s="402"/>
      <c r="CU62" s="402"/>
      <c r="CV62" s="402"/>
      <c r="CW62" s="402"/>
      <c r="CX62" s="402"/>
      <c r="CY62" s="402"/>
      <c r="CZ62" s="402"/>
      <c r="DA62" s="402"/>
      <c r="DB62" s="402"/>
      <c r="DC62" s="402"/>
      <c r="DD62" s="402"/>
      <c r="DE62" s="391"/>
    </row>
    <row r="63" spans="1:109" ht="17.25" x14ac:dyDescent="0.15">
      <c r="B63" s="436" t="s">
        <v>165</v>
      </c>
    </row>
    <row r="64" spans="1:109" x14ac:dyDescent="0.15">
      <c r="B64" s="397"/>
      <c r="G64" s="404"/>
      <c r="I64" s="437"/>
      <c r="J64" s="437"/>
      <c r="K64" s="437"/>
      <c r="L64" s="437"/>
      <c r="M64" s="437"/>
      <c r="N64" s="438"/>
      <c r="AM64" s="404"/>
      <c r="AN64" s="404" t="s">
        <v>158</v>
      </c>
      <c r="AP64" s="405"/>
      <c r="AQ64" s="405"/>
      <c r="AR64" s="405"/>
      <c r="AY64" s="404"/>
      <c r="BA64" s="405"/>
      <c r="BB64" s="405"/>
      <c r="BC64" s="405"/>
      <c r="BK64" s="404"/>
      <c r="BM64" s="405"/>
      <c r="BN64" s="405"/>
      <c r="BO64" s="405"/>
      <c r="BW64" s="404"/>
      <c r="BY64" s="405"/>
      <c r="BZ64" s="405"/>
      <c r="CA64" s="405"/>
      <c r="CI64" s="404"/>
      <c r="CK64" s="405"/>
      <c r="CL64" s="405"/>
      <c r="CM64" s="405"/>
      <c r="CU64" s="404"/>
      <c r="CW64" s="405"/>
      <c r="CX64" s="405"/>
      <c r="CY64" s="405"/>
    </row>
    <row r="65" spans="2:107" x14ac:dyDescent="0.15">
      <c r="B65" s="397"/>
      <c r="AN65" s="406" t="s">
        <v>166</v>
      </c>
      <c r="AO65" s="407"/>
      <c r="AP65" s="407"/>
      <c r="AQ65" s="407"/>
      <c r="AR65" s="407"/>
      <c r="AS65" s="407"/>
      <c r="AT65" s="407"/>
      <c r="AU65" s="407"/>
      <c r="AV65" s="407"/>
      <c r="AW65" s="407"/>
      <c r="AX65" s="407"/>
      <c r="AY65" s="407"/>
      <c r="AZ65" s="407"/>
      <c r="BA65" s="407"/>
      <c r="BB65" s="407"/>
      <c r="BC65" s="407"/>
      <c r="BD65" s="407"/>
      <c r="BE65" s="407"/>
      <c r="BF65" s="407"/>
      <c r="BG65" s="407"/>
      <c r="BH65" s="407"/>
      <c r="BI65" s="407"/>
      <c r="BJ65" s="407"/>
      <c r="BK65" s="407"/>
      <c r="BL65" s="407"/>
      <c r="BM65" s="407"/>
      <c r="BN65" s="407"/>
      <c r="BO65" s="407"/>
      <c r="BP65" s="407"/>
      <c r="BQ65" s="407"/>
      <c r="BR65" s="407"/>
      <c r="BS65" s="407"/>
      <c r="BT65" s="407"/>
      <c r="BU65" s="407"/>
      <c r="BV65" s="407"/>
      <c r="BW65" s="407"/>
      <c r="BX65" s="407"/>
      <c r="BY65" s="407"/>
      <c r="BZ65" s="407"/>
      <c r="CA65" s="407"/>
      <c r="CB65" s="407"/>
      <c r="CC65" s="407"/>
      <c r="CD65" s="407"/>
      <c r="CE65" s="407"/>
      <c r="CF65" s="407"/>
      <c r="CG65" s="407"/>
      <c r="CH65" s="407"/>
      <c r="CI65" s="407"/>
      <c r="CJ65" s="407"/>
      <c r="CK65" s="407"/>
      <c r="CL65" s="407"/>
      <c r="CM65" s="407"/>
      <c r="CN65" s="407"/>
      <c r="CO65" s="407"/>
      <c r="CP65" s="407"/>
      <c r="CQ65" s="407"/>
      <c r="CR65" s="407"/>
      <c r="CS65" s="407"/>
      <c r="CT65" s="407"/>
      <c r="CU65" s="407"/>
      <c r="CV65" s="407"/>
      <c r="CW65" s="407"/>
      <c r="CX65" s="407"/>
      <c r="CY65" s="407"/>
      <c r="CZ65" s="407"/>
      <c r="DA65" s="407"/>
      <c r="DB65" s="407"/>
      <c r="DC65" s="408"/>
    </row>
    <row r="66" spans="2:107" x14ac:dyDescent="0.15">
      <c r="B66" s="397"/>
      <c r="AN66" s="409"/>
      <c r="AO66" s="410"/>
      <c r="AP66" s="410"/>
      <c r="AQ66" s="410"/>
      <c r="AR66" s="410"/>
      <c r="AS66" s="410"/>
      <c r="AT66" s="410"/>
      <c r="AU66" s="410"/>
      <c r="AV66" s="410"/>
      <c r="AW66" s="410"/>
      <c r="AX66" s="410"/>
      <c r="AY66" s="410"/>
      <c r="AZ66" s="410"/>
      <c r="BA66" s="410"/>
      <c r="BB66" s="410"/>
      <c r="BC66" s="410"/>
      <c r="BD66" s="410"/>
      <c r="BE66" s="410"/>
      <c r="BF66" s="410"/>
      <c r="BG66" s="410"/>
      <c r="BH66" s="410"/>
      <c r="BI66" s="410"/>
      <c r="BJ66" s="410"/>
      <c r="BK66" s="410"/>
      <c r="BL66" s="410"/>
      <c r="BM66" s="410"/>
      <c r="BN66" s="410"/>
      <c r="BO66" s="410"/>
      <c r="BP66" s="410"/>
      <c r="BQ66" s="410"/>
      <c r="BR66" s="410"/>
      <c r="BS66" s="410"/>
      <c r="BT66" s="410"/>
      <c r="BU66" s="410"/>
      <c r="BV66" s="410"/>
      <c r="BW66" s="410"/>
      <c r="BX66" s="410"/>
      <c r="BY66" s="410"/>
      <c r="BZ66" s="410"/>
      <c r="CA66" s="410"/>
      <c r="CB66" s="410"/>
      <c r="CC66" s="410"/>
      <c r="CD66" s="410"/>
      <c r="CE66" s="410"/>
      <c r="CF66" s="410"/>
      <c r="CG66" s="410"/>
      <c r="CH66" s="410"/>
      <c r="CI66" s="410"/>
      <c r="CJ66" s="410"/>
      <c r="CK66" s="410"/>
      <c r="CL66" s="410"/>
      <c r="CM66" s="410"/>
      <c r="CN66" s="410"/>
      <c r="CO66" s="410"/>
      <c r="CP66" s="410"/>
      <c r="CQ66" s="410"/>
      <c r="CR66" s="410"/>
      <c r="CS66" s="410"/>
      <c r="CT66" s="410"/>
      <c r="CU66" s="410"/>
      <c r="CV66" s="410"/>
      <c r="CW66" s="410"/>
      <c r="CX66" s="410"/>
      <c r="CY66" s="410"/>
      <c r="CZ66" s="410"/>
      <c r="DA66" s="410"/>
      <c r="DB66" s="410"/>
      <c r="DC66" s="411"/>
    </row>
    <row r="67" spans="2:107" x14ac:dyDescent="0.15">
      <c r="B67" s="397"/>
      <c r="AN67" s="409"/>
      <c r="AO67" s="410"/>
      <c r="AP67" s="410"/>
      <c r="AQ67" s="410"/>
      <c r="AR67" s="410"/>
      <c r="AS67" s="410"/>
      <c r="AT67" s="410"/>
      <c r="AU67" s="410"/>
      <c r="AV67" s="410"/>
      <c r="AW67" s="410"/>
      <c r="AX67" s="410"/>
      <c r="AY67" s="410"/>
      <c r="AZ67" s="410"/>
      <c r="BA67" s="410"/>
      <c r="BB67" s="410"/>
      <c r="BC67" s="410"/>
      <c r="BD67" s="410"/>
      <c r="BE67" s="410"/>
      <c r="BF67" s="410"/>
      <c r="BG67" s="410"/>
      <c r="BH67" s="410"/>
      <c r="BI67" s="410"/>
      <c r="BJ67" s="410"/>
      <c r="BK67" s="410"/>
      <c r="BL67" s="410"/>
      <c r="BM67" s="410"/>
      <c r="BN67" s="410"/>
      <c r="BO67" s="410"/>
      <c r="BP67" s="410"/>
      <c r="BQ67" s="410"/>
      <c r="BR67" s="410"/>
      <c r="BS67" s="410"/>
      <c r="BT67" s="410"/>
      <c r="BU67" s="410"/>
      <c r="BV67" s="410"/>
      <c r="BW67" s="410"/>
      <c r="BX67" s="410"/>
      <c r="BY67" s="410"/>
      <c r="BZ67" s="410"/>
      <c r="CA67" s="410"/>
      <c r="CB67" s="410"/>
      <c r="CC67" s="410"/>
      <c r="CD67" s="410"/>
      <c r="CE67" s="410"/>
      <c r="CF67" s="410"/>
      <c r="CG67" s="410"/>
      <c r="CH67" s="410"/>
      <c r="CI67" s="410"/>
      <c r="CJ67" s="410"/>
      <c r="CK67" s="410"/>
      <c r="CL67" s="410"/>
      <c r="CM67" s="410"/>
      <c r="CN67" s="410"/>
      <c r="CO67" s="410"/>
      <c r="CP67" s="410"/>
      <c r="CQ67" s="410"/>
      <c r="CR67" s="410"/>
      <c r="CS67" s="410"/>
      <c r="CT67" s="410"/>
      <c r="CU67" s="410"/>
      <c r="CV67" s="410"/>
      <c r="CW67" s="410"/>
      <c r="CX67" s="410"/>
      <c r="CY67" s="410"/>
      <c r="CZ67" s="410"/>
      <c r="DA67" s="410"/>
      <c r="DB67" s="410"/>
      <c r="DC67" s="411"/>
    </row>
    <row r="68" spans="2:107" x14ac:dyDescent="0.15">
      <c r="B68" s="397"/>
      <c r="AN68" s="409"/>
      <c r="AO68" s="410"/>
      <c r="AP68" s="410"/>
      <c r="AQ68" s="410"/>
      <c r="AR68" s="410"/>
      <c r="AS68" s="410"/>
      <c r="AT68" s="410"/>
      <c r="AU68" s="410"/>
      <c r="AV68" s="410"/>
      <c r="AW68" s="410"/>
      <c r="AX68" s="410"/>
      <c r="AY68" s="410"/>
      <c r="AZ68" s="410"/>
      <c r="BA68" s="410"/>
      <c r="BB68" s="410"/>
      <c r="BC68" s="410"/>
      <c r="BD68" s="410"/>
      <c r="BE68" s="410"/>
      <c r="BF68" s="410"/>
      <c r="BG68" s="410"/>
      <c r="BH68" s="410"/>
      <c r="BI68" s="410"/>
      <c r="BJ68" s="410"/>
      <c r="BK68" s="410"/>
      <c r="BL68" s="410"/>
      <c r="BM68" s="410"/>
      <c r="BN68" s="410"/>
      <c r="BO68" s="410"/>
      <c r="BP68" s="410"/>
      <c r="BQ68" s="410"/>
      <c r="BR68" s="410"/>
      <c r="BS68" s="410"/>
      <c r="BT68" s="410"/>
      <c r="BU68" s="410"/>
      <c r="BV68" s="410"/>
      <c r="BW68" s="410"/>
      <c r="BX68" s="410"/>
      <c r="BY68" s="410"/>
      <c r="BZ68" s="410"/>
      <c r="CA68" s="410"/>
      <c r="CB68" s="410"/>
      <c r="CC68" s="410"/>
      <c r="CD68" s="410"/>
      <c r="CE68" s="410"/>
      <c r="CF68" s="410"/>
      <c r="CG68" s="410"/>
      <c r="CH68" s="410"/>
      <c r="CI68" s="410"/>
      <c r="CJ68" s="410"/>
      <c r="CK68" s="410"/>
      <c r="CL68" s="410"/>
      <c r="CM68" s="410"/>
      <c r="CN68" s="410"/>
      <c r="CO68" s="410"/>
      <c r="CP68" s="410"/>
      <c r="CQ68" s="410"/>
      <c r="CR68" s="410"/>
      <c r="CS68" s="410"/>
      <c r="CT68" s="410"/>
      <c r="CU68" s="410"/>
      <c r="CV68" s="410"/>
      <c r="CW68" s="410"/>
      <c r="CX68" s="410"/>
      <c r="CY68" s="410"/>
      <c r="CZ68" s="410"/>
      <c r="DA68" s="410"/>
      <c r="DB68" s="410"/>
      <c r="DC68" s="411"/>
    </row>
    <row r="69" spans="2:107" x14ac:dyDescent="0.15">
      <c r="B69" s="397"/>
      <c r="AN69" s="412"/>
      <c r="AO69" s="413"/>
      <c r="AP69" s="413"/>
      <c r="AQ69" s="413"/>
      <c r="AR69" s="413"/>
      <c r="AS69" s="413"/>
      <c r="AT69" s="413"/>
      <c r="AU69" s="413"/>
      <c r="AV69" s="413"/>
      <c r="AW69" s="413"/>
      <c r="AX69" s="413"/>
      <c r="AY69" s="413"/>
      <c r="AZ69" s="413"/>
      <c r="BA69" s="413"/>
      <c r="BB69" s="413"/>
      <c r="BC69" s="413"/>
      <c r="BD69" s="413"/>
      <c r="BE69" s="413"/>
      <c r="BF69" s="413"/>
      <c r="BG69" s="413"/>
      <c r="BH69" s="413"/>
      <c r="BI69" s="413"/>
      <c r="BJ69" s="413"/>
      <c r="BK69" s="413"/>
      <c r="BL69" s="413"/>
      <c r="BM69" s="413"/>
      <c r="BN69" s="413"/>
      <c r="BO69" s="413"/>
      <c r="BP69" s="413"/>
      <c r="BQ69" s="413"/>
      <c r="BR69" s="413"/>
      <c r="BS69" s="413"/>
      <c r="BT69" s="413"/>
      <c r="BU69" s="413"/>
      <c r="BV69" s="413"/>
      <c r="BW69" s="413"/>
      <c r="BX69" s="413"/>
      <c r="BY69" s="413"/>
      <c r="BZ69" s="413"/>
      <c r="CA69" s="413"/>
      <c r="CB69" s="413"/>
      <c r="CC69" s="413"/>
      <c r="CD69" s="413"/>
      <c r="CE69" s="413"/>
      <c r="CF69" s="413"/>
      <c r="CG69" s="413"/>
      <c r="CH69" s="413"/>
      <c r="CI69" s="413"/>
      <c r="CJ69" s="413"/>
      <c r="CK69" s="413"/>
      <c r="CL69" s="413"/>
      <c r="CM69" s="413"/>
      <c r="CN69" s="413"/>
      <c r="CO69" s="413"/>
      <c r="CP69" s="413"/>
      <c r="CQ69" s="413"/>
      <c r="CR69" s="413"/>
      <c r="CS69" s="413"/>
      <c r="CT69" s="413"/>
      <c r="CU69" s="413"/>
      <c r="CV69" s="413"/>
      <c r="CW69" s="413"/>
      <c r="CX69" s="413"/>
      <c r="CY69" s="413"/>
      <c r="CZ69" s="413"/>
      <c r="DA69" s="413"/>
      <c r="DB69" s="413"/>
      <c r="DC69" s="414"/>
    </row>
    <row r="70" spans="2:107" x14ac:dyDescent="0.15">
      <c r="B70" s="397"/>
      <c r="H70" s="439"/>
      <c r="I70" s="439"/>
      <c r="J70" s="440"/>
      <c r="K70" s="440"/>
      <c r="L70" s="441"/>
      <c r="M70" s="440"/>
      <c r="N70" s="441"/>
      <c r="AN70" s="415"/>
      <c r="AO70" s="415"/>
      <c r="AP70" s="415"/>
      <c r="AZ70" s="415"/>
      <c r="BA70" s="415"/>
      <c r="BB70" s="415"/>
      <c r="BL70" s="415"/>
      <c r="BM70" s="415"/>
      <c r="BN70" s="415"/>
      <c r="BX70" s="415"/>
      <c r="BY70" s="415"/>
      <c r="BZ70" s="415"/>
      <c r="CJ70" s="415"/>
      <c r="CK70" s="415"/>
      <c r="CL70" s="415"/>
      <c r="CV70" s="415"/>
      <c r="CW70" s="415"/>
      <c r="CX70" s="415"/>
    </row>
    <row r="71" spans="2:107" x14ac:dyDescent="0.15">
      <c r="B71" s="397"/>
      <c r="G71" s="442"/>
      <c r="I71" s="443"/>
      <c r="J71" s="440"/>
      <c r="K71" s="440"/>
      <c r="L71" s="441"/>
      <c r="M71" s="440"/>
      <c r="N71" s="441"/>
      <c r="AM71" s="442"/>
      <c r="AN71" s="391" t="s">
        <v>160</v>
      </c>
    </row>
    <row r="72" spans="2:107" x14ac:dyDescent="0.15">
      <c r="B72" s="397"/>
      <c r="G72" s="416"/>
      <c r="H72" s="416"/>
      <c r="I72" s="416"/>
      <c r="J72" s="416"/>
      <c r="K72" s="417"/>
      <c r="L72" s="417"/>
      <c r="M72" s="418"/>
      <c r="N72" s="418"/>
      <c r="AN72" s="419"/>
      <c r="AO72" s="420"/>
      <c r="AP72" s="420"/>
      <c r="AQ72" s="420"/>
      <c r="AR72" s="420"/>
      <c r="AS72" s="420"/>
      <c r="AT72" s="420"/>
      <c r="AU72" s="420"/>
      <c r="AV72" s="420"/>
      <c r="AW72" s="420"/>
      <c r="AX72" s="420"/>
      <c r="AY72" s="420"/>
      <c r="AZ72" s="420"/>
      <c r="BA72" s="420"/>
      <c r="BB72" s="420"/>
      <c r="BC72" s="420"/>
      <c r="BD72" s="420"/>
      <c r="BE72" s="420"/>
      <c r="BF72" s="420"/>
      <c r="BG72" s="420"/>
      <c r="BH72" s="420"/>
      <c r="BI72" s="420"/>
      <c r="BJ72" s="420"/>
      <c r="BK72" s="420"/>
      <c r="BL72" s="420"/>
      <c r="BM72" s="420"/>
      <c r="BN72" s="420"/>
      <c r="BO72" s="421"/>
      <c r="BP72" s="422" t="s">
        <v>128</v>
      </c>
      <c r="BQ72" s="422"/>
      <c r="BR72" s="422"/>
      <c r="BS72" s="422"/>
      <c r="BT72" s="422"/>
      <c r="BU72" s="422"/>
      <c r="BV72" s="422"/>
      <c r="BW72" s="422"/>
      <c r="BX72" s="422" t="s">
        <v>129</v>
      </c>
      <c r="BY72" s="422"/>
      <c r="BZ72" s="422"/>
      <c r="CA72" s="422"/>
      <c r="CB72" s="422"/>
      <c r="CC72" s="422"/>
      <c r="CD72" s="422"/>
      <c r="CE72" s="422"/>
      <c r="CF72" s="422" t="s">
        <v>130</v>
      </c>
      <c r="CG72" s="422"/>
      <c r="CH72" s="422"/>
      <c r="CI72" s="422"/>
      <c r="CJ72" s="422"/>
      <c r="CK72" s="422"/>
      <c r="CL72" s="422"/>
      <c r="CM72" s="422"/>
      <c r="CN72" s="422" t="s">
        <v>131</v>
      </c>
      <c r="CO72" s="422"/>
      <c r="CP72" s="422"/>
      <c r="CQ72" s="422"/>
      <c r="CR72" s="422"/>
      <c r="CS72" s="422"/>
      <c r="CT72" s="422"/>
      <c r="CU72" s="422"/>
      <c r="CV72" s="422" t="s">
        <v>132</v>
      </c>
      <c r="CW72" s="422"/>
      <c r="CX72" s="422"/>
      <c r="CY72" s="422"/>
      <c r="CZ72" s="422"/>
      <c r="DA72" s="422"/>
      <c r="DB72" s="422"/>
      <c r="DC72" s="422"/>
    </row>
    <row r="73" spans="2:107" x14ac:dyDescent="0.15">
      <c r="B73" s="397"/>
      <c r="G73" s="423"/>
      <c r="H73" s="423"/>
      <c r="I73" s="423"/>
      <c r="J73" s="423"/>
      <c r="K73" s="444"/>
      <c r="L73" s="444"/>
      <c r="M73" s="444"/>
      <c r="N73" s="444"/>
      <c r="AM73" s="415"/>
      <c r="AN73" s="426" t="s">
        <v>161</v>
      </c>
      <c r="AO73" s="426"/>
      <c r="AP73" s="426"/>
      <c r="AQ73" s="426"/>
      <c r="AR73" s="426"/>
      <c r="AS73" s="426"/>
      <c r="AT73" s="426"/>
      <c r="AU73" s="426"/>
      <c r="AV73" s="426"/>
      <c r="AW73" s="426"/>
      <c r="AX73" s="426"/>
      <c r="AY73" s="426"/>
      <c r="AZ73" s="426"/>
      <c r="BA73" s="426"/>
      <c r="BB73" s="426" t="s">
        <v>167</v>
      </c>
      <c r="BC73" s="426"/>
      <c r="BD73" s="426"/>
      <c r="BE73" s="426"/>
      <c r="BF73" s="426"/>
      <c r="BG73" s="426"/>
      <c r="BH73" s="426"/>
      <c r="BI73" s="426"/>
      <c r="BJ73" s="426"/>
      <c r="BK73" s="426"/>
      <c r="BL73" s="426"/>
      <c r="BM73" s="426"/>
      <c r="BN73" s="426"/>
      <c r="BO73" s="426"/>
      <c r="BP73" s="427"/>
      <c r="BQ73" s="427"/>
      <c r="BR73" s="427"/>
      <c r="BS73" s="427"/>
      <c r="BT73" s="427"/>
      <c r="BU73" s="427"/>
      <c r="BV73" s="427"/>
      <c r="BW73" s="427"/>
      <c r="BX73" s="427"/>
      <c r="BY73" s="427"/>
      <c r="BZ73" s="427"/>
      <c r="CA73" s="427"/>
      <c r="CB73" s="427"/>
      <c r="CC73" s="427"/>
      <c r="CD73" s="427"/>
      <c r="CE73" s="427"/>
      <c r="CF73" s="427"/>
      <c r="CG73" s="427"/>
      <c r="CH73" s="427"/>
      <c r="CI73" s="427"/>
      <c r="CJ73" s="427"/>
      <c r="CK73" s="427"/>
      <c r="CL73" s="427"/>
      <c r="CM73" s="427"/>
      <c r="CN73" s="427"/>
      <c r="CO73" s="427"/>
      <c r="CP73" s="427"/>
      <c r="CQ73" s="427"/>
      <c r="CR73" s="427"/>
      <c r="CS73" s="427"/>
      <c r="CT73" s="427"/>
      <c r="CU73" s="427"/>
      <c r="CV73" s="427"/>
      <c r="CW73" s="427"/>
      <c r="CX73" s="427"/>
      <c r="CY73" s="427"/>
      <c r="CZ73" s="427"/>
      <c r="DA73" s="427"/>
      <c r="DB73" s="427"/>
      <c r="DC73" s="427"/>
    </row>
    <row r="74" spans="2:107" x14ac:dyDescent="0.15">
      <c r="B74" s="397"/>
      <c r="G74" s="423"/>
      <c r="H74" s="423"/>
      <c r="I74" s="423"/>
      <c r="J74" s="423"/>
      <c r="K74" s="444"/>
      <c r="L74" s="444"/>
      <c r="M74" s="444"/>
      <c r="N74" s="444"/>
      <c r="AM74" s="415"/>
      <c r="AN74" s="426"/>
      <c r="AO74" s="426"/>
      <c r="AP74" s="426"/>
      <c r="AQ74" s="426"/>
      <c r="AR74" s="426"/>
      <c r="AS74" s="426"/>
      <c r="AT74" s="426"/>
      <c r="AU74" s="426"/>
      <c r="AV74" s="426"/>
      <c r="AW74" s="426"/>
      <c r="AX74" s="426"/>
      <c r="AY74" s="426"/>
      <c r="AZ74" s="426"/>
      <c r="BA74" s="426"/>
      <c r="BB74" s="426"/>
      <c r="BC74" s="426"/>
      <c r="BD74" s="426"/>
      <c r="BE74" s="426"/>
      <c r="BF74" s="426"/>
      <c r="BG74" s="426"/>
      <c r="BH74" s="426"/>
      <c r="BI74" s="426"/>
      <c r="BJ74" s="426"/>
      <c r="BK74" s="426"/>
      <c r="BL74" s="426"/>
      <c r="BM74" s="426"/>
      <c r="BN74" s="426"/>
      <c r="BO74" s="426"/>
      <c r="BP74" s="427"/>
      <c r="BQ74" s="427"/>
      <c r="BR74" s="427"/>
      <c r="BS74" s="427"/>
      <c r="BT74" s="427"/>
      <c r="BU74" s="427"/>
      <c r="BV74" s="427"/>
      <c r="BW74" s="427"/>
      <c r="BX74" s="427"/>
      <c r="BY74" s="427"/>
      <c r="BZ74" s="427"/>
      <c r="CA74" s="427"/>
      <c r="CB74" s="427"/>
      <c r="CC74" s="427"/>
      <c r="CD74" s="427"/>
      <c r="CE74" s="427"/>
      <c r="CF74" s="427"/>
      <c r="CG74" s="427"/>
      <c r="CH74" s="427"/>
      <c r="CI74" s="427"/>
      <c r="CJ74" s="427"/>
      <c r="CK74" s="427"/>
      <c r="CL74" s="427"/>
      <c r="CM74" s="427"/>
      <c r="CN74" s="427"/>
      <c r="CO74" s="427"/>
      <c r="CP74" s="427"/>
      <c r="CQ74" s="427"/>
      <c r="CR74" s="427"/>
      <c r="CS74" s="427"/>
      <c r="CT74" s="427"/>
      <c r="CU74" s="427"/>
      <c r="CV74" s="427"/>
      <c r="CW74" s="427"/>
      <c r="CX74" s="427"/>
      <c r="CY74" s="427"/>
      <c r="CZ74" s="427"/>
      <c r="DA74" s="427"/>
      <c r="DB74" s="427"/>
      <c r="DC74" s="427"/>
    </row>
    <row r="75" spans="2:107" x14ac:dyDescent="0.15">
      <c r="B75" s="397"/>
      <c r="G75" s="423"/>
      <c r="H75" s="423"/>
      <c r="I75" s="416"/>
      <c r="J75" s="416"/>
      <c r="K75" s="425"/>
      <c r="L75" s="425"/>
      <c r="M75" s="425"/>
      <c r="N75" s="425"/>
      <c r="AM75" s="415"/>
      <c r="AN75" s="426"/>
      <c r="AO75" s="426"/>
      <c r="AP75" s="426"/>
      <c r="AQ75" s="426"/>
      <c r="AR75" s="426"/>
      <c r="AS75" s="426"/>
      <c r="AT75" s="426"/>
      <c r="AU75" s="426"/>
      <c r="AV75" s="426"/>
      <c r="AW75" s="426"/>
      <c r="AX75" s="426"/>
      <c r="AY75" s="426"/>
      <c r="AZ75" s="426"/>
      <c r="BA75" s="426"/>
      <c r="BB75" s="426" t="s">
        <v>168</v>
      </c>
      <c r="BC75" s="426"/>
      <c r="BD75" s="426"/>
      <c r="BE75" s="426"/>
      <c r="BF75" s="426"/>
      <c r="BG75" s="426"/>
      <c r="BH75" s="426"/>
      <c r="BI75" s="426"/>
      <c r="BJ75" s="426"/>
      <c r="BK75" s="426"/>
      <c r="BL75" s="426"/>
      <c r="BM75" s="426"/>
      <c r="BN75" s="426"/>
      <c r="BO75" s="426"/>
      <c r="BP75" s="427">
        <v>4.5999999999999996</v>
      </c>
      <c r="BQ75" s="427"/>
      <c r="BR75" s="427"/>
      <c r="BS75" s="427"/>
      <c r="BT75" s="427"/>
      <c r="BU75" s="427"/>
      <c r="BV75" s="427"/>
      <c r="BW75" s="427"/>
      <c r="BX75" s="427">
        <v>4.0999999999999996</v>
      </c>
      <c r="BY75" s="427"/>
      <c r="BZ75" s="427"/>
      <c r="CA75" s="427"/>
      <c r="CB75" s="427"/>
      <c r="CC75" s="427"/>
      <c r="CD75" s="427"/>
      <c r="CE75" s="427"/>
      <c r="CF75" s="427">
        <v>4.0999999999999996</v>
      </c>
      <c r="CG75" s="427"/>
      <c r="CH75" s="427"/>
      <c r="CI75" s="427"/>
      <c r="CJ75" s="427"/>
      <c r="CK75" s="427"/>
      <c r="CL75" s="427"/>
      <c r="CM75" s="427"/>
      <c r="CN75" s="427">
        <v>4.9000000000000004</v>
      </c>
      <c r="CO75" s="427"/>
      <c r="CP75" s="427"/>
      <c r="CQ75" s="427"/>
      <c r="CR75" s="427"/>
      <c r="CS75" s="427"/>
      <c r="CT75" s="427"/>
      <c r="CU75" s="427"/>
      <c r="CV75" s="427">
        <v>5.5</v>
      </c>
      <c r="CW75" s="427"/>
      <c r="CX75" s="427"/>
      <c r="CY75" s="427"/>
      <c r="CZ75" s="427"/>
      <c r="DA75" s="427"/>
      <c r="DB75" s="427"/>
      <c r="DC75" s="427"/>
    </row>
    <row r="76" spans="2:107" x14ac:dyDescent="0.15">
      <c r="B76" s="397"/>
      <c r="G76" s="423"/>
      <c r="H76" s="423"/>
      <c r="I76" s="416"/>
      <c r="J76" s="416"/>
      <c r="K76" s="425"/>
      <c r="L76" s="425"/>
      <c r="M76" s="425"/>
      <c r="N76" s="425"/>
      <c r="AM76" s="415"/>
      <c r="AN76" s="426"/>
      <c r="AO76" s="426"/>
      <c r="AP76" s="426"/>
      <c r="AQ76" s="426"/>
      <c r="AR76" s="426"/>
      <c r="AS76" s="426"/>
      <c r="AT76" s="426"/>
      <c r="AU76" s="426"/>
      <c r="AV76" s="426"/>
      <c r="AW76" s="426"/>
      <c r="AX76" s="426"/>
      <c r="AY76" s="426"/>
      <c r="AZ76" s="426"/>
      <c r="BA76" s="426"/>
      <c r="BB76" s="426"/>
      <c r="BC76" s="426"/>
      <c r="BD76" s="426"/>
      <c r="BE76" s="426"/>
      <c r="BF76" s="426"/>
      <c r="BG76" s="426"/>
      <c r="BH76" s="426"/>
      <c r="BI76" s="426"/>
      <c r="BJ76" s="426"/>
      <c r="BK76" s="426"/>
      <c r="BL76" s="426"/>
      <c r="BM76" s="426"/>
      <c r="BN76" s="426"/>
      <c r="BO76" s="426"/>
      <c r="BP76" s="427"/>
      <c r="BQ76" s="427"/>
      <c r="BR76" s="427"/>
      <c r="BS76" s="427"/>
      <c r="BT76" s="427"/>
      <c r="BU76" s="427"/>
      <c r="BV76" s="427"/>
      <c r="BW76" s="427"/>
      <c r="BX76" s="427"/>
      <c r="BY76" s="427"/>
      <c r="BZ76" s="427"/>
      <c r="CA76" s="427"/>
      <c r="CB76" s="427"/>
      <c r="CC76" s="427"/>
      <c r="CD76" s="427"/>
      <c r="CE76" s="427"/>
      <c r="CF76" s="427"/>
      <c r="CG76" s="427"/>
      <c r="CH76" s="427"/>
      <c r="CI76" s="427"/>
      <c r="CJ76" s="427"/>
      <c r="CK76" s="427"/>
      <c r="CL76" s="427"/>
      <c r="CM76" s="427"/>
      <c r="CN76" s="427"/>
      <c r="CO76" s="427"/>
      <c r="CP76" s="427"/>
      <c r="CQ76" s="427"/>
      <c r="CR76" s="427"/>
      <c r="CS76" s="427"/>
      <c r="CT76" s="427"/>
      <c r="CU76" s="427"/>
      <c r="CV76" s="427"/>
      <c r="CW76" s="427"/>
      <c r="CX76" s="427"/>
      <c r="CY76" s="427"/>
      <c r="CZ76" s="427"/>
      <c r="DA76" s="427"/>
      <c r="DB76" s="427"/>
      <c r="DC76" s="427"/>
    </row>
    <row r="77" spans="2:107" x14ac:dyDescent="0.15">
      <c r="B77" s="397"/>
      <c r="G77" s="416"/>
      <c r="H77" s="416"/>
      <c r="I77" s="416"/>
      <c r="J77" s="416"/>
      <c r="K77" s="444"/>
      <c r="L77" s="444"/>
      <c r="M77" s="444"/>
      <c r="N77" s="444"/>
      <c r="AN77" s="422" t="s">
        <v>169</v>
      </c>
      <c r="AO77" s="422"/>
      <c r="AP77" s="422"/>
      <c r="AQ77" s="422"/>
      <c r="AR77" s="422"/>
      <c r="AS77" s="422"/>
      <c r="AT77" s="422"/>
      <c r="AU77" s="422"/>
      <c r="AV77" s="422"/>
      <c r="AW77" s="422"/>
      <c r="AX77" s="422"/>
      <c r="AY77" s="422"/>
      <c r="AZ77" s="422"/>
      <c r="BA77" s="422"/>
      <c r="BB77" s="426" t="s">
        <v>162</v>
      </c>
      <c r="BC77" s="426"/>
      <c r="BD77" s="426"/>
      <c r="BE77" s="426"/>
      <c r="BF77" s="426"/>
      <c r="BG77" s="426"/>
      <c r="BH77" s="426"/>
      <c r="BI77" s="426"/>
      <c r="BJ77" s="426"/>
      <c r="BK77" s="426"/>
      <c r="BL77" s="426"/>
      <c r="BM77" s="426"/>
      <c r="BN77" s="426"/>
      <c r="BO77" s="426"/>
      <c r="BP77" s="427">
        <v>22.7</v>
      </c>
      <c r="BQ77" s="427"/>
      <c r="BR77" s="427"/>
      <c r="BS77" s="427"/>
      <c r="BT77" s="427"/>
      <c r="BU77" s="427"/>
      <c r="BV77" s="427"/>
      <c r="BW77" s="427"/>
      <c r="BX77" s="427">
        <v>27.8</v>
      </c>
      <c r="BY77" s="427"/>
      <c r="BZ77" s="427"/>
      <c r="CA77" s="427"/>
      <c r="CB77" s="427"/>
      <c r="CC77" s="427"/>
      <c r="CD77" s="427"/>
      <c r="CE77" s="427"/>
      <c r="CF77" s="427">
        <v>19</v>
      </c>
      <c r="CG77" s="427"/>
      <c r="CH77" s="427"/>
      <c r="CI77" s="427"/>
      <c r="CJ77" s="427"/>
      <c r="CK77" s="427"/>
      <c r="CL77" s="427"/>
      <c r="CM77" s="427"/>
      <c r="CN77" s="427">
        <v>4</v>
      </c>
      <c r="CO77" s="427"/>
      <c r="CP77" s="427"/>
      <c r="CQ77" s="427"/>
      <c r="CR77" s="427"/>
      <c r="CS77" s="427"/>
      <c r="CT77" s="427"/>
      <c r="CU77" s="427"/>
      <c r="CV77" s="427">
        <v>0.4</v>
      </c>
      <c r="CW77" s="427"/>
      <c r="CX77" s="427"/>
      <c r="CY77" s="427"/>
      <c r="CZ77" s="427"/>
      <c r="DA77" s="427"/>
      <c r="DB77" s="427"/>
      <c r="DC77" s="427"/>
    </row>
    <row r="78" spans="2:107" x14ac:dyDescent="0.15">
      <c r="B78" s="397"/>
      <c r="G78" s="416"/>
      <c r="H78" s="416"/>
      <c r="I78" s="416"/>
      <c r="J78" s="416"/>
      <c r="K78" s="444"/>
      <c r="L78" s="444"/>
      <c r="M78" s="444"/>
      <c r="N78" s="444"/>
      <c r="AN78" s="422"/>
      <c r="AO78" s="422"/>
      <c r="AP78" s="422"/>
      <c r="AQ78" s="422"/>
      <c r="AR78" s="422"/>
      <c r="AS78" s="422"/>
      <c r="AT78" s="422"/>
      <c r="AU78" s="422"/>
      <c r="AV78" s="422"/>
      <c r="AW78" s="422"/>
      <c r="AX78" s="422"/>
      <c r="AY78" s="422"/>
      <c r="AZ78" s="422"/>
      <c r="BA78" s="422"/>
      <c r="BB78" s="426"/>
      <c r="BC78" s="426"/>
      <c r="BD78" s="426"/>
      <c r="BE78" s="426"/>
      <c r="BF78" s="426"/>
      <c r="BG78" s="426"/>
      <c r="BH78" s="426"/>
      <c r="BI78" s="426"/>
      <c r="BJ78" s="426"/>
      <c r="BK78" s="426"/>
      <c r="BL78" s="426"/>
      <c r="BM78" s="426"/>
      <c r="BN78" s="426"/>
      <c r="BO78" s="426"/>
      <c r="BP78" s="427"/>
      <c r="BQ78" s="427"/>
      <c r="BR78" s="427"/>
      <c r="BS78" s="427"/>
      <c r="BT78" s="427"/>
      <c r="BU78" s="427"/>
      <c r="BV78" s="427"/>
      <c r="BW78" s="427"/>
      <c r="BX78" s="427"/>
      <c r="BY78" s="427"/>
      <c r="BZ78" s="427"/>
      <c r="CA78" s="427"/>
      <c r="CB78" s="427"/>
      <c r="CC78" s="427"/>
      <c r="CD78" s="427"/>
      <c r="CE78" s="427"/>
      <c r="CF78" s="427"/>
      <c r="CG78" s="427"/>
      <c r="CH78" s="427"/>
      <c r="CI78" s="427"/>
      <c r="CJ78" s="427"/>
      <c r="CK78" s="427"/>
      <c r="CL78" s="427"/>
      <c r="CM78" s="427"/>
      <c r="CN78" s="427"/>
      <c r="CO78" s="427"/>
      <c r="CP78" s="427"/>
      <c r="CQ78" s="427"/>
      <c r="CR78" s="427"/>
      <c r="CS78" s="427"/>
      <c r="CT78" s="427"/>
      <c r="CU78" s="427"/>
      <c r="CV78" s="427"/>
      <c r="CW78" s="427"/>
      <c r="CX78" s="427"/>
      <c r="CY78" s="427"/>
      <c r="CZ78" s="427"/>
      <c r="DA78" s="427"/>
      <c r="DB78" s="427"/>
      <c r="DC78" s="427"/>
    </row>
    <row r="79" spans="2:107" x14ac:dyDescent="0.15">
      <c r="B79" s="397"/>
      <c r="G79" s="416"/>
      <c r="H79" s="416"/>
      <c r="I79" s="429"/>
      <c r="J79" s="429"/>
      <c r="K79" s="445"/>
      <c r="L79" s="445"/>
      <c r="M79" s="445"/>
      <c r="N79" s="445"/>
      <c r="AN79" s="422"/>
      <c r="AO79" s="422"/>
      <c r="AP79" s="422"/>
      <c r="AQ79" s="422"/>
      <c r="AR79" s="422"/>
      <c r="AS79" s="422"/>
      <c r="AT79" s="422"/>
      <c r="AU79" s="422"/>
      <c r="AV79" s="422"/>
      <c r="AW79" s="422"/>
      <c r="AX79" s="422"/>
      <c r="AY79" s="422"/>
      <c r="AZ79" s="422"/>
      <c r="BA79" s="422"/>
      <c r="BB79" s="426" t="s">
        <v>168</v>
      </c>
      <c r="BC79" s="426"/>
      <c r="BD79" s="426"/>
      <c r="BE79" s="426"/>
      <c r="BF79" s="426"/>
      <c r="BG79" s="426"/>
      <c r="BH79" s="426"/>
      <c r="BI79" s="426"/>
      <c r="BJ79" s="426"/>
      <c r="BK79" s="426"/>
      <c r="BL79" s="426"/>
      <c r="BM79" s="426"/>
      <c r="BN79" s="426"/>
      <c r="BO79" s="426"/>
      <c r="BP79" s="427">
        <v>7.7</v>
      </c>
      <c r="BQ79" s="427"/>
      <c r="BR79" s="427"/>
      <c r="BS79" s="427"/>
      <c r="BT79" s="427"/>
      <c r="BU79" s="427"/>
      <c r="BV79" s="427"/>
      <c r="BW79" s="427"/>
      <c r="BX79" s="427">
        <v>7.5</v>
      </c>
      <c r="BY79" s="427"/>
      <c r="BZ79" s="427"/>
      <c r="CA79" s="427"/>
      <c r="CB79" s="427"/>
      <c r="CC79" s="427"/>
      <c r="CD79" s="427"/>
      <c r="CE79" s="427"/>
      <c r="CF79" s="427">
        <v>8</v>
      </c>
      <c r="CG79" s="427"/>
      <c r="CH79" s="427"/>
      <c r="CI79" s="427"/>
      <c r="CJ79" s="427"/>
      <c r="CK79" s="427"/>
      <c r="CL79" s="427"/>
      <c r="CM79" s="427"/>
      <c r="CN79" s="427">
        <v>8</v>
      </c>
      <c r="CO79" s="427"/>
      <c r="CP79" s="427"/>
      <c r="CQ79" s="427"/>
      <c r="CR79" s="427"/>
      <c r="CS79" s="427"/>
      <c r="CT79" s="427"/>
      <c r="CU79" s="427"/>
      <c r="CV79" s="427">
        <v>8.3000000000000007</v>
      </c>
      <c r="CW79" s="427"/>
      <c r="CX79" s="427"/>
      <c r="CY79" s="427"/>
      <c r="CZ79" s="427"/>
      <c r="DA79" s="427"/>
      <c r="DB79" s="427"/>
      <c r="DC79" s="427"/>
    </row>
    <row r="80" spans="2:107" x14ac:dyDescent="0.15">
      <c r="B80" s="397"/>
      <c r="G80" s="416"/>
      <c r="H80" s="416"/>
      <c r="I80" s="429"/>
      <c r="J80" s="429"/>
      <c r="K80" s="445"/>
      <c r="L80" s="445"/>
      <c r="M80" s="445"/>
      <c r="N80" s="445"/>
      <c r="AN80" s="422"/>
      <c r="AO80" s="422"/>
      <c r="AP80" s="422"/>
      <c r="AQ80" s="422"/>
      <c r="AR80" s="422"/>
      <c r="AS80" s="422"/>
      <c r="AT80" s="422"/>
      <c r="AU80" s="422"/>
      <c r="AV80" s="422"/>
      <c r="AW80" s="422"/>
      <c r="AX80" s="422"/>
      <c r="AY80" s="422"/>
      <c r="AZ80" s="422"/>
      <c r="BA80" s="422"/>
      <c r="BB80" s="426"/>
      <c r="BC80" s="426"/>
      <c r="BD80" s="426"/>
      <c r="BE80" s="426"/>
      <c r="BF80" s="426"/>
      <c r="BG80" s="426"/>
      <c r="BH80" s="426"/>
      <c r="BI80" s="426"/>
      <c r="BJ80" s="426"/>
      <c r="BK80" s="426"/>
      <c r="BL80" s="426"/>
      <c r="BM80" s="426"/>
      <c r="BN80" s="426"/>
      <c r="BO80" s="426"/>
      <c r="BP80" s="427"/>
      <c r="BQ80" s="427"/>
      <c r="BR80" s="427"/>
      <c r="BS80" s="427"/>
      <c r="BT80" s="427"/>
      <c r="BU80" s="427"/>
      <c r="BV80" s="427"/>
      <c r="BW80" s="427"/>
      <c r="BX80" s="427"/>
      <c r="BY80" s="427"/>
      <c r="BZ80" s="427"/>
      <c r="CA80" s="427"/>
      <c r="CB80" s="427"/>
      <c r="CC80" s="427"/>
      <c r="CD80" s="427"/>
      <c r="CE80" s="427"/>
      <c r="CF80" s="427"/>
      <c r="CG80" s="427"/>
      <c r="CH80" s="427"/>
      <c r="CI80" s="427"/>
      <c r="CJ80" s="427"/>
      <c r="CK80" s="427"/>
      <c r="CL80" s="427"/>
      <c r="CM80" s="427"/>
      <c r="CN80" s="427"/>
      <c r="CO80" s="427"/>
      <c r="CP80" s="427"/>
      <c r="CQ80" s="427"/>
      <c r="CR80" s="427"/>
      <c r="CS80" s="427"/>
      <c r="CT80" s="427"/>
      <c r="CU80" s="427"/>
      <c r="CV80" s="427"/>
      <c r="CW80" s="427"/>
      <c r="CX80" s="427"/>
      <c r="CY80" s="427"/>
      <c r="CZ80" s="427"/>
      <c r="DA80" s="427"/>
      <c r="DB80" s="427"/>
      <c r="DC80" s="427"/>
    </row>
    <row r="81" spans="2:109" x14ac:dyDescent="0.15">
      <c r="B81" s="397"/>
    </row>
    <row r="82" spans="2:109" ht="17.25" x14ac:dyDescent="0.15">
      <c r="B82" s="397"/>
      <c r="K82" s="446"/>
      <c r="L82" s="446"/>
      <c r="M82" s="446"/>
      <c r="N82" s="446"/>
      <c r="AQ82" s="446"/>
      <c r="AR82" s="446"/>
      <c r="AS82" s="446"/>
      <c r="AT82" s="446"/>
      <c r="BC82" s="446"/>
      <c r="BD82" s="446"/>
      <c r="BE82" s="446"/>
      <c r="BF82" s="446"/>
      <c r="BO82" s="446"/>
      <c r="BP82" s="446"/>
      <c r="BQ82" s="446"/>
      <c r="BR82" s="446"/>
      <c r="CA82" s="446"/>
      <c r="CB82" s="446"/>
      <c r="CC82" s="446"/>
      <c r="CD82" s="446"/>
      <c r="CM82" s="446"/>
      <c r="CN82" s="446"/>
      <c r="CO82" s="446"/>
      <c r="CP82" s="446"/>
      <c r="CY82" s="446"/>
      <c r="CZ82" s="446"/>
      <c r="DA82" s="446"/>
      <c r="DB82" s="446"/>
      <c r="DC82" s="446"/>
    </row>
    <row r="83" spans="2:109" x14ac:dyDescent="0.15">
      <c r="B83" s="399"/>
      <c r="C83" s="400"/>
      <c r="D83" s="400"/>
      <c r="E83" s="400"/>
      <c r="F83" s="400"/>
      <c r="G83" s="400"/>
      <c r="H83" s="400"/>
      <c r="I83" s="400"/>
      <c r="J83" s="400"/>
      <c r="K83" s="400"/>
      <c r="L83" s="400"/>
      <c r="M83" s="400"/>
      <c r="N83" s="400"/>
      <c r="O83" s="400"/>
      <c r="P83" s="400"/>
      <c r="Q83" s="400"/>
      <c r="R83" s="400"/>
      <c r="S83" s="400"/>
      <c r="T83" s="400"/>
      <c r="U83" s="400"/>
      <c r="V83" s="400"/>
      <c r="W83" s="400"/>
      <c r="X83" s="400"/>
      <c r="Y83" s="400"/>
      <c r="Z83" s="400"/>
      <c r="AA83" s="400"/>
      <c r="AB83" s="400"/>
      <c r="AC83" s="400"/>
      <c r="AD83" s="400"/>
      <c r="AE83" s="400"/>
      <c r="AF83" s="400"/>
      <c r="AG83" s="400"/>
      <c r="AH83" s="400"/>
      <c r="AI83" s="400"/>
      <c r="AJ83" s="400"/>
      <c r="AK83" s="400"/>
      <c r="AL83" s="400"/>
      <c r="AM83" s="400"/>
      <c r="AN83" s="400"/>
      <c r="AO83" s="400"/>
      <c r="AP83" s="400"/>
      <c r="AQ83" s="400"/>
      <c r="AR83" s="400"/>
      <c r="AS83" s="400"/>
      <c r="AT83" s="400"/>
      <c r="AU83" s="400"/>
      <c r="AV83" s="400"/>
      <c r="AW83" s="400"/>
      <c r="AX83" s="400"/>
      <c r="AY83" s="400"/>
      <c r="AZ83" s="400"/>
      <c r="BA83" s="400"/>
      <c r="BB83" s="400"/>
      <c r="BC83" s="400"/>
      <c r="BD83" s="400"/>
      <c r="BE83" s="400"/>
      <c r="BF83" s="400"/>
      <c r="BG83" s="400"/>
      <c r="BH83" s="400"/>
      <c r="BI83" s="400"/>
      <c r="BJ83" s="400"/>
      <c r="BK83" s="400"/>
      <c r="BL83" s="400"/>
      <c r="BM83" s="400"/>
      <c r="BN83" s="400"/>
      <c r="BO83" s="400"/>
      <c r="BP83" s="400"/>
      <c r="BQ83" s="400"/>
      <c r="BR83" s="400"/>
      <c r="BS83" s="400"/>
      <c r="BT83" s="400"/>
      <c r="BU83" s="400"/>
      <c r="BV83" s="400"/>
      <c r="BW83" s="400"/>
      <c r="BX83" s="400"/>
      <c r="BY83" s="400"/>
      <c r="BZ83" s="400"/>
      <c r="CA83" s="400"/>
      <c r="CB83" s="400"/>
      <c r="CC83" s="400"/>
      <c r="CD83" s="400"/>
      <c r="CE83" s="400"/>
      <c r="CF83" s="400"/>
      <c r="CG83" s="400"/>
      <c r="CH83" s="400"/>
      <c r="CI83" s="400"/>
      <c r="CJ83" s="400"/>
      <c r="CK83" s="400"/>
      <c r="CL83" s="400"/>
      <c r="CM83" s="400"/>
      <c r="CN83" s="400"/>
      <c r="CO83" s="400"/>
      <c r="CP83" s="400"/>
      <c r="CQ83" s="400"/>
      <c r="CR83" s="400"/>
      <c r="CS83" s="400"/>
      <c r="CT83" s="400"/>
      <c r="CU83" s="400"/>
      <c r="CV83" s="400"/>
      <c r="CW83" s="400"/>
      <c r="CX83" s="400"/>
      <c r="CY83" s="400"/>
      <c r="CZ83" s="400"/>
      <c r="DA83" s="400"/>
      <c r="DB83" s="400"/>
      <c r="DC83" s="400"/>
      <c r="DD83" s="401"/>
    </row>
    <row r="84" spans="2:109" x14ac:dyDescent="0.15">
      <c r="DD84" s="391"/>
      <c r="DE84" s="391"/>
    </row>
    <row r="85" spans="2:109" x14ac:dyDescent="0.15">
      <c r="DD85" s="391"/>
      <c r="DE85" s="391"/>
    </row>
  </sheetData>
  <sheetProtection algorithmName="SHA-512" hashValue="ejTbCUmmR8FD47xBaSfWmUx95VuEx4pTkmPt8fXVQ1f/Ln+BXGd25/agh3E4FFnvZhDRuBXXG+JQHWJ5Pj3kzQ==" saltValue="Hph9j+PgYmArU/dHxl0U3A==" spinCount="100000" sheet="1" objects="1" scenarios="1" formatCells="0"/>
  <dataConsolidate/>
  <mergeCells count="112">
    <mergeCell ref="CN79:CU80"/>
    <mergeCell ref="CV79:DC80"/>
    <mergeCell ref="CN77:CU78"/>
    <mergeCell ref="CV77:DC78"/>
    <mergeCell ref="I79:J80"/>
    <mergeCell ref="K79:K80"/>
    <mergeCell ref="L79:L80"/>
    <mergeCell ref="M79:M80"/>
    <mergeCell ref="N79:N80"/>
    <mergeCell ref="BB79:BO80"/>
    <mergeCell ref="BP79:BW80"/>
    <mergeCell ref="BX79:CE80"/>
    <mergeCell ref="N77:N78"/>
    <mergeCell ref="AN77:BA80"/>
    <mergeCell ref="BB77:BO78"/>
    <mergeCell ref="BP77:BW78"/>
    <mergeCell ref="BX77:CE78"/>
    <mergeCell ref="CF77:CM78"/>
    <mergeCell ref="CF79:CM80"/>
    <mergeCell ref="BP75:BW76"/>
    <mergeCell ref="BX75:CE76"/>
    <mergeCell ref="CF75:CM76"/>
    <mergeCell ref="CN75:CU76"/>
    <mergeCell ref="CV75:DC76"/>
    <mergeCell ref="G77:H80"/>
    <mergeCell ref="I77:J78"/>
    <mergeCell ref="K77:K78"/>
    <mergeCell ref="L77:L78"/>
    <mergeCell ref="M77:M78"/>
    <mergeCell ref="BX73:CE74"/>
    <mergeCell ref="CF73:CM74"/>
    <mergeCell ref="CN73:CU74"/>
    <mergeCell ref="CV73:DC74"/>
    <mergeCell ref="I75:J76"/>
    <mergeCell ref="K75:K76"/>
    <mergeCell ref="L75:L76"/>
    <mergeCell ref="M75:M76"/>
    <mergeCell ref="N75:N76"/>
    <mergeCell ref="BB75:BO76"/>
    <mergeCell ref="CV72:DC72"/>
    <mergeCell ref="G73:H76"/>
    <mergeCell ref="I73:J74"/>
    <mergeCell ref="K73:K74"/>
    <mergeCell ref="L73:L74"/>
    <mergeCell ref="M73:M74"/>
    <mergeCell ref="N73:N74"/>
    <mergeCell ref="AN73:BA76"/>
    <mergeCell ref="BB73:BO74"/>
    <mergeCell ref="BP73:BW74"/>
    <mergeCell ref="G72:J72"/>
    <mergeCell ref="AN72:BO72"/>
    <mergeCell ref="BP72:BW72"/>
    <mergeCell ref="BX72:CE72"/>
    <mergeCell ref="CF72:CM72"/>
    <mergeCell ref="CN72:CU72"/>
    <mergeCell ref="BP57:BW58"/>
    <mergeCell ref="BX57:CE58"/>
    <mergeCell ref="CF57:CM58"/>
    <mergeCell ref="CN57:CU58"/>
    <mergeCell ref="CV57:DC58"/>
    <mergeCell ref="AN65:DC69"/>
    <mergeCell ref="BX55:CE56"/>
    <mergeCell ref="CF55:CM56"/>
    <mergeCell ref="CN55:CU56"/>
    <mergeCell ref="CV55:DC56"/>
    <mergeCell ref="I57:J58"/>
    <mergeCell ref="K57:K58"/>
    <mergeCell ref="L57:L58"/>
    <mergeCell ref="M57:M58"/>
    <mergeCell ref="N57:N58"/>
    <mergeCell ref="BB57:BO58"/>
    <mergeCell ref="CV53:DC54"/>
    <mergeCell ref="G55:H58"/>
    <mergeCell ref="I55:J56"/>
    <mergeCell ref="K55:K56"/>
    <mergeCell ref="L55:L56"/>
    <mergeCell ref="M55:M56"/>
    <mergeCell ref="N55:N56"/>
    <mergeCell ref="AN55:BA58"/>
    <mergeCell ref="BB55:BO56"/>
    <mergeCell ref="BP55:BW56"/>
    <mergeCell ref="CV51:DC52"/>
    <mergeCell ref="I53:J54"/>
    <mergeCell ref="K53:K54"/>
    <mergeCell ref="L53:L54"/>
    <mergeCell ref="M53:M54"/>
    <mergeCell ref="N53:N54"/>
    <mergeCell ref="BB53:BO54"/>
    <mergeCell ref="BP53:BW54"/>
    <mergeCell ref="BX53:CE54"/>
    <mergeCell ref="CF53:CM54"/>
    <mergeCell ref="AN51:BA54"/>
    <mergeCell ref="BB51:BO52"/>
    <mergeCell ref="BP51:BW52"/>
    <mergeCell ref="BX51:CE52"/>
    <mergeCell ref="CF51:CM52"/>
    <mergeCell ref="CN51:CU52"/>
    <mergeCell ref="CN53:CU54"/>
    <mergeCell ref="G51:H54"/>
    <mergeCell ref="I51:J52"/>
    <mergeCell ref="K51:K52"/>
    <mergeCell ref="L51:L52"/>
    <mergeCell ref="M51:M52"/>
    <mergeCell ref="N51:N52"/>
    <mergeCell ref="AN43:DC47"/>
    <mergeCell ref="G50:J50"/>
    <mergeCell ref="AN50:BO50"/>
    <mergeCell ref="BP50:BW50"/>
    <mergeCell ref="BX50:CE50"/>
    <mergeCell ref="CF50:CM50"/>
    <mergeCell ref="CN50:CU50"/>
    <mergeCell ref="CV50:DC50"/>
  </mergeCells>
  <phoneticPr fontId="2"/>
  <printOptions horizontalCentered="1" verticalCentered="1"/>
  <pageMargins left="0" right="0" top="0.19685039370078741" bottom="0.31496062992125984" header="0.39370078740157483" footer="0"/>
  <pageSetup paperSize="9" scale="51" orientation="landscape"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125"/>
  <sheetViews>
    <sheetView showGridLines="0" topLeftCell="A4" zoomScaleNormal="100" zoomScaleSheetLayoutView="70" workbookViewId="0">
      <selection activeCell="AN65" sqref="AN65:DC69"/>
    </sheetView>
  </sheetViews>
  <sheetFormatPr defaultColWidth="0" defaultRowHeight="13.5" customHeight="1" zeroHeight="1" x14ac:dyDescent="0.15"/>
  <cols>
    <col min="1" max="34" width="2.5" style="181" customWidth="1"/>
    <col min="35" max="122" width="2.5" style="180" customWidth="1"/>
    <col min="123" max="16384" width="2.5" style="180" hidden="1"/>
  </cols>
  <sheetData>
    <row r="1" spans="1:34" ht="13.5" customHeight="1" x14ac:dyDescent="0.15">
      <c r="A1" s="180"/>
      <c r="B1" s="180"/>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0"/>
      <c r="AD1" s="180"/>
      <c r="AE1" s="180"/>
      <c r="AF1" s="180"/>
      <c r="AG1" s="180"/>
      <c r="AH1" s="180"/>
    </row>
    <row r="2" spans="1:34" x14ac:dyDescent="0.15">
      <c r="S2" s="180"/>
      <c r="AH2" s="180"/>
    </row>
    <row r="3" spans="1:34" x14ac:dyDescent="0.15">
      <c r="C3" s="180"/>
      <c r="D3" s="180"/>
      <c r="E3" s="180"/>
      <c r="F3" s="180"/>
      <c r="G3" s="180"/>
      <c r="H3" s="180"/>
      <c r="I3" s="180"/>
      <c r="J3" s="180"/>
      <c r="K3" s="180"/>
      <c r="L3" s="180"/>
      <c r="M3" s="180"/>
      <c r="N3" s="180"/>
      <c r="O3" s="180"/>
      <c r="P3" s="180"/>
      <c r="Q3" s="180"/>
      <c r="R3" s="180"/>
      <c r="S3" s="180"/>
      <c r="U3" s="180"/>
      <c r="V3" s="180"/>
      <c r="W3" s="180"/>
      <c r="X3" s="180"/>
      <c r="Y3" s="180"/>
      <c r="Z3" s="180"/>
      <c r="AA3" s="180"/>
      <c r="AB3" s="180"/>
      <c r="AC3" s="180"/>
      <c r="AD3" s="180"/>
      <c r="AE3" s="180"/>
      <c r="AF3" s="180"/>
      <c r="AG3" s="180"/>
      <c r="AH3" s="180"/>
    </row>
    <row r="4" spans="1:34" x14ac:dyDescent="0.15"/>
    <row r="5" spans="1:34" x14ac:dyDescent="0.15"/>
    <row r="6" spans="1:34" x14ac:dyDescent="0.15"/>
    <row r="7" spans="1:34" x14ac:dyDescent="0.15"/>
    <row r="8" spans="1:34" x14ac:dyDescent="0.15"/>
    <row r="9" spans="1:34" x14ac:dyDescent="0.15">
      <c r="AH9" s="180"/>
    </row>
    <row r="10" spans="1:34" x14ac:dyDescent="0.15"/>
    <row r="11" spans="1:34" x14ac:dyDescent="0.15"/>
    <row r="12" spans="1:34" x14ac:dyDescent="0.15"/>
    <row r="13" spans="1:34" x14ac:dyDescent="0.15"/>
    <row r="14" spans="1:34" x14ac:dyDescent="0.15"/>
    <row r="15" spans="1:34" x14ac:dyDescent="0.15"/>
    <row r="16" spans="1:34" x14ac:dyDescent="0.15"/>
    <row r="17" spans="12:34" x14ac:dyDescent="0.15">
      <c r="AH17" s="180"/>
    </row>
    <row r="18" spans="12:34" x14ac:dyDescent="0.15"/>
    <row r="19" spans="12:34" x14ac:dyDescent="0.15"/>
    <row r="20" spans="12:34" x14ac:dyDescent="0.15">
      <c r="AH20" s="180"/>
    </row>
    <row r="21" spans="12:34" x14ac:dyDescent="0.15">
      <c r="AH21" s="180"/>
    </row>
    <row r="22" spans="12:34" x14ac:dyDescent="0.15"/>
    <row r="23" spans="12:34" x14ac:dyDescent="0.15"/>
    <row r="24" spans="12:34" x14ac:dyDescent="0.15">
      <c r="Q24" s="180"/>
    </row>
    <row r="25" spans="12:34" x14ac:dyDescent="0.15"/>
    <row r="26" spans="12:34" x14ac:dyDescent="0.15"/>
    <row r="27" spans="12:34" x14ac:dyDescent="0.15"/>
    <row r="28" spans="12:34" x14ac:dyDescent="0.15">
      <c r="O28" s="180"/>
      <c r="T28" s="180"/>
      <c r="AH28" s="180"/>
    </row>
    <row r="29" spans="12:34" x14ac:dyDescent="0.15"/>
    <row r="30" spans="12:34" x14ac:dyDescent="0.15"/>
    <row r="31" spans="12:34" x14ac:dyDescent="0.15">
      <c r="Q31" s="180"/>
    </row>
    <row r="32" spans="12:34" x14ac:dyDescent="0.15">
      <c r="L32" s="180"/>
    </row>
    <row r="33" spans="2:34" x14ac:dyDescent="0.15">
      <c r="C33" s="180"/>
      <c r="E33" s="180"/>
      <c r="G33" s="180"/>
      <c r="I33" s="180"/>
      <c r="X33" s="180"/>
    </row>
    <row r="34" spans="2:34" x14ac:dyDescent="0.15">
      <c r="B34" s="180"/>
      <c r="P34" s="180"/>
      <c r="R34" s="180"/>
      <c r="T34" s="180"/>
    </row>
    <row r="35" spans="2:34" x14ac:dyDescent="0.15">
      <c r="D35" s="180"/>
      <c r="W35" s="180"/>
      <c r="AC35" s="180"/>
      <c r="AD35" s="180"/>
      <c r="AE35" s="180"/>
      <c r="AF35" s="180"/>
      <c r="AG35" s="180"/>
      <c r="AH35" s="180"/>
    </row>
    <row r="36" spans="2:34" x14ac:dyDescent="0.15">
      <c r="H36" s="180"/>
      <c r="J36" s="180"/>
      <c r="K36" s="180"/>
      <c r="M36" s="180"/>
      <c r="Y36" s="180"/>
      <c r="Z36" s="180"/>
      <c r="AA36" s="180"/>
      <c r="AB36" s="180"/>
      <c r="AC36" s="180"/>
      <c r="AD36" s="180"/>
      <c r="AE36" s="180"/>
      <c r="AF36" s="180"/>
      <c r="AG36" s="180"/>
      <c r="AH36" s="180"/>
    </row>
    <row r="37" spans="2:34" x14ac:dyDescent="0.15">
      <c r="AH37" s="180"/>
    </row>
    <row r="38" spans="2:34" x14ac:dyDescent="0.15">
      <c r="AG38" s="180"/>
      <c r="AH38" s="180"/>
    </row>
    <row r="39" spans="2:34" x14ac:dyDescent="0.15"/>
    <row r="40" spans="2:34" x14ac:dyDescent="0.15">
      <c r="X40" s="180"/>
    </row>
    <row r="41" spans="2:34" x14ac:dyDescent="0.15">
      <c r="R41" s="180"/>
    </row>
    <row r="42" spans="2:34" x14ac:dyDescent="0.15">
      <c r="W42" s="180"/>
    </row>
    <row r="43" spans="2:34" x14ac:dyDescent="0.15">
      <c r="Y43" s="180"/>
      <c r="Z43" s="180"/>
      <c r="AA43" s="180"/>
      <c r="AB43" s="180"/>
      <c r="AC43" s="180"/>
      <c r="AD43" s="180"/>
      <c r="AE43" s="180"/>
      <c r="AF43" s="180"/>
      <c r="AG43" s="180"/>
      <c r="AH43" s="180"/>
    </row>
    <row r="44" spans="2:34" x14ac:dyDescent="0.15">
      <c r="AH44" s="180"/>
    </row>
    <row r="45" spans="2:34" x14ac:dyDescent="0.15">
      <c r="X45" s="180"/>
    </row>
    <row r="46" spans="2:34" x14ac:dyDescent="0.15"/>
    <row r="47" spans="2:34" x14ac:dyDescent="0.15"/>
    <row r="48" spans="2:34" x14ac:dyDescent="0.15">
      <c r="W48" s="180"/>
      <c r="Y48" s="180"/>
      <c r="Z48" s="180"/>
      <c r="AA48" s="180"/>
      <c r="AB48" s="180"/>
      <c r="AC48" s="180"/>
      <c r="AD48" s="180"/>
      <c r="AE48" s="180"/>
      <c r="AF48" s="180"/>
      <c r="AG48" s="180"/>
      <c r="AH48" s="180"/>
    </row>
    <row r="49" spans="28:34" x14ac:dyDescent="0.15"/>
    <row r="50" spans="28:34" x14ac:dyDescent="0.15">
      <c r="AE50" s="180"/>
      <c r="AF50" s="180"/>
      <c r="AG50" s="180"/>
      <c r="AH50" s="180"/>
    </row>
    <row r="51" spans="28:34" x14ac:dyDescent="0.15">
      <c r="AC51" s="180"/>
      <c r="AD51" s="180"/>
      <c r="AE51" s="180"/>
      <c r="AF51" s="180"/>
      <c r="AG51" s="180"/>
      <c r="AH51" s="180"/>
    </row>
    <row r="52" spans="28:34" x14ac:dyDescent="0.15"/>
    <row r="53" spans="28:34" x14ac:dyDescent="0.15">
      <c r="AF53" s="180"/>
      <c r="AG53" s="180"/>
      <c r="AH53" s="180"/>
    </row>
    <row r="54" spans="28:34" x14ac:dyDescent="0.15">
      <c r="AH54" s="180"/>
    </row>
    <row r="55" spans="28:34" x14ac:dyDescent="0.15"/>
    <row r="56" spans="28:34" x14ac:dyDescent="0.15">
      <c r="AB56" s="180"/>
      <c r="AC56" s="180"/>
      <c r="AD56" s="180"/>
      <c r="AE56" s="180"/>
      <c r="AF56" s="180"/>
      <c r="AG56" s="180"/>
      <c r="AH56" s="180"/>
    </row>
    <row r="57" spans="28:34" x14ac:dyDescent="0.15">
      <c r="AH57" s="180"/>
    </row>
    <row r="58" spans="28:34" x14ac:dyDescent="0.15">
      <c r="AH58" s="180"/>
    </row>
    <row r="59" spans="28:34" x14ac:dyDescent="0.15"/>
    <row r="60" spans="28:34" x14ac:dyDescent="0.15"/>
    <row r="61" spans="28:34" x14ac:dyDescent="0.15"/>
    <row r="62" spans="28:34" x14ac:dyDescent="0.15"/>
    <row r="63" spans="28:34" x14ac:dyDescent="0.15">
      <c r="AH63" s="180"/>
    </row>
    <row r="64" spans="28:34" x14ac:dyDescent="0.15">
      <c r="AG64" s="180"/>
      <c r="AH64" s="180"/>
    </row>
    <row r="65" spans="28:34" x14ac:dyDescent="0.15"/>
    <row r="66" spans="28:34" x14ac:dyDescent="0.15"/>
    <row r="67" spans="28:34" x14ac:dyDescent="0.15"/>
    <row r="68" spans="28:34" x14ac:dyDescent="0.15">
      <c r="AB68" s="180"/>
      <c r="AC68" s="180"/>
      <c r="AD68" s="180"/>
      <c r="AE68" s="180"/>
      <c r="AF68" s="180"/>
      <c r="AG68" s="180"/>
      <c r="AH68" s="180"/>
    </row>
    <row r="69" spans="28:34" x14ac:dyDescent="0.15">
      <c r="AF69" s="180"/>
      <c r="AG69" s="180"/>
      <c r="AH69" s="180"/>
    </row>
    <row r="70" spans="28:34" x14ac:dyDescent="0.15"/>
    <row r="71" spans="28:34" x14ac:dyDescent="0.15"/>
    <row r="72" spans="28:34" x14ac:dyDescent="0.15"/>
    <row r="73" spans="28:34" x14ac:dyDescent="0.15"/>
    <row r="74" spans="28:34" x14ac:dyDescent="0.15"/>
    <row r="75" spans="28:34" x14ac:dyDescent="0.15">
      <c r="AH75" s="180"/>
    </row>
    <row r="76" spans="28:34" x14ac:dyDescent="0.15">
      <c r="AF76" s="180"/>
      <c r="AG76" s="180"/>
      <c r="AH76" s="180"/>
    </row>
    <row r="77" spans="28:34" x14ac:dyDescent="0.15">
      <c r="AG77" s="180"/>
      <c r="AH77" s="180"/>
    </row>
    <row r="78" spans="28:34" x14ac:dyDescent="0.15"/>
    <row r="79" spans="28:34" x14ac:dyDescent="0.15"/>
    <row r="80" spans="28:34" x14ac:dyDescent="0.15"/>
    <row r="81" spans="25:34" x14ac:dyDescent="0.15"/>
    <row r="82" spans="25:34" x14ac:dyDescent="0.15">
      <c r="Y82" s="180"/>
    </row>
    <row r="83" spans="25:34" x14ac:dyDescent="0.15">
      <c r="Y83" s="180"/>
      <c r="Z83" s="180"/>
      <c r="AA83" s="180"/>
      <c r="AB83" s="180"/>
      <c r="AC83" s="180"/>
      <c r="AD83" s="180"/>
      <c r="AE83" s="180"/>
      <c r="AF83" s="180"/>
      <c r="AG83" s="180"/>
      <c r="AH83" s="180"/>
    </row>
    <row r="84" spans="25:34" x14ac:dyDescent="0.15"/>
    <row r="85" spans="25:34" x14ac:dyDescent="0.15"/>
    <row r="86" spans="25:34" x14ac:dyDescent="0.15"/>
    <row r="87" spans="25:34" x14ac:dyDescent="0.15"/>
    <row r="88" spans="25:34" x14ac:dyDescent="0.15">
      <c r="AH88" s="180"/>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180"/>
      <c r="AG94" s="180"/>
      <c r="AH94" s="180"/>
    </row>
    <row r="95" spans="25:34" ht="13.5" customHeight="1" x14ac:dyDescent="0.15">
      <c r="AH95" s="180"/>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180"/>
    </row>
    <row r="102" spans="33:34" ht="13.5" customHeight="1" x14ac:dyDescent="0.15"/>
    <row r="103" spans="33:34" ht="13.5" customHeight="1" x14ac:dyDescent="0.15"/>
    <row r="104" spans="33:34" ht="13.5" customHeight="1" x14ac:dyDescent="0.15">
      <c r="AG104" s="180"/>
      <c r="AH104" s="180"/>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180"/>
    </row>
    <row r="117" spans="34:122" ht="13.5" customHeight="1" x14ac:dyDescent="0.15"/>
    <row r="118" spans="34:122" ht="13.5" customHeight="1" x14ac:dyDescent="0.15"/>
    <row r="119" spans="34:122" ht="13.5" customHeight="1" x14ac:dyDescent="0.15"/>
    <row r="120" spans="34:122" ht="13.5" customHeight="1" x14ac:dyDescent="0.15">
      <c r="AH120" s="180"/>
    </row>
    <row r="121" spans="34:122" ht="13.5" customHeight="1" x14ac:dyDescent="0.15">
      <c r="AH121" s="180"/>
    </row>
    <row r="122" spans="34:122" ht="13.5" customHeight="1" x14ac:dyDescent="0.15"/>
    <row r="123" spans="34:122" ht="13.5" customHeight="1" x14ac:dyDescent="0.15"/>
    <row r="124" spans="34:122" ht="13.5" customHeight="1" x14ac:dyDescent="0.15"/>
    <row r="125" spans="34:122" ht="13.5" customHeight="1" x14ac:dyDescent="0.15">
      <c r="DR125" s="180" t="s">
        <v>170</v>
      </c>
    </row>
  </sheetData>
  <sheetProtection algorithmName="SHA-512" hashValue="7TcNrRQkExgmJl8N2Fjn0Cbc/6EVjMUgToC8LP3hVorGx/g+vj9NmkvNfWWKyTNhQRc1vdbob4UWCj9SeVyFLA==" saltValue="sZP1rW7XSD3KdrXGN00cmw==" spinCount="100000" sheet="1" objects="1" scenarios="1"/>
  <dataConsolidate/>
  <phoneticPr fontId="2"/>
  <printOptions horizontalCentered="1" verticalCentered="1"/>
  <pageMargins left="0" right="0" top="0.19685039370078741" bottom="0" header="0.39370078740157483" footer="0"/>
  <pageSetup paperSize="9" scale="36" orientation="landscape"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125"/>
  <sheetViews>
    <sheetView showGridLines="0" zoomScaleNormal="100" zoomScaleSheetLayoutView="55" workbookViewId="0">
      <selection activeCell="AN65" sqref="AN65:DC69"/>
    </sheetView>
  </sheetViews>
  <sheetFormatPr defaultColWidth="0" defaultRowHeight="13.5" customHeight="1" zeroHeight="1" x14ac:dyDescent="0.15"/>
  <cols>
    <col min="1" max="34" width="2.5" style="181" customWidth="1"/>
    <col min="35" max="122" width="2.5" style="180" customWidth="1"/>
    <col min="123" max="16384" width="2.5" style="180" hidden="1"/>
  </cols>
  <sheetData>
    <row r="1" spans="2:34" ht="13.5" customHeight="1" x14ac:dyDescent="0.15">
      <c r="B1" s="180"/>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0"/>
      <c r="AD1" s="180"/>
      <c r="AE1" s="180"/>
      <c r="AF1" s="180"/>
      <c r="AG1" s="180"/>
      <c r="AH1" s="180"/>
    </row>
    <row r="2" spans="2:34" x14ac:dyDescent="0.15">
      <c r="S2" s="180"/>
      <c r="AH2" s="180"/>
    </row>
    <row r="3" spans="2:34" x14ac:dyDescent="0.15">
      <c r="C3" s="180"/>
      <c r="D3" s="180"/>
      <c r="E3" s="180"/>
      <c r="F3" s="180"/>
      <c r="G3" s="180"/>
      <c r="H3" s="180"/>
      <c r="I3" s="180"/>
      <c r="J3" s="180"/>
      <c r="K3" s="180"/>
      <c r="L3" s="180"/>
      <c r="M3" s="180"/>
      <c r="N3" s="180"/>
      <c r="O3" s="180"/>
      <c r="P3" s="180"/>
      <c r="Q3" s="180"/>
      <c r="R3" s="180"/>
      <c r="S3" s="180"/>
      <c r="U3" s="180"/>
      <c r="V3" s="180"/>
      <c r="W3" s="180"/>
      <c r="X3" s="180"/>
      <c r="Y3" s="180"/>
      <c r="Z3" s="180"/>
      <c r="AA3" s="180"/>
      <c r="AB3" s="180"/>
      <c r="AC3" s="180"/>
      <c r="AD3" s="180"/>
      <c r="AE3" s="180"/>
      <c r="AF3" s="180"/>
      <c r="AG3" s="180"/>
      <c r="AH3" s="180"/>
    </row>
    <row r="4" spans="2:34" x14ac:dyDescent="0.15"/>
    <row r="5" spans="2:34" x14ac:dyDescent="0.15"/>
    <row r="6" spans="2:34" x14ac:dyDescent="0.15"/>
    <row r="7" spans="2:34" x14ac:dyDescent="0.15"/>
    <row r="8" spans="2:34" x14ac:dyDescent="0.15"/>
    <row r="9" spans="2:34" x14ac:dyDescent="0.15">
      <c r="AH9" s="180"/>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180"/>
    </row>
    <row r="18" spans="12:34" x14ac:dyDescent="0.15"/>
    <row r="19" spans="12:34" x14ac:dyDescent="0.15"/>
    <row r="20" spans="12:34" x14ac:dyDescent="0.15">
      <c r="AH20" s="180"/>
    </row>
    <row r="21" spans="12:34" x14ac:dyDescent="0.15">
      <c r="AH21" s="180"/>
    </row>
    <row r="22" spans="12:34" x14ac:dyDescent="0.15"/>
    <row r="23" spans="12:34" x14ac:dyDescent="0.15"/>
    <row r="24" spans="12:34" x14ac:dyDescent="0.15">
      <c r="Q24" s="180"/>
    </row>
    <row r="25" spans="12:34" x14ac:dyDescent="0.15"/>
    <row r="26" spans="12:34" x14ac:dyDescent="0.15"/>
    <row r="27" spans="12:34" x14ac:dyDescent="0.15"/>
    <row r="28" spans="12:34" x14ac:dyDescent="0.15">
      <c r="O28" s="180"/>
      <c r="T28" s="180"/>
      <c r="AH28" s="180"/>
    </row>
    <row r="29" spans="12:34" x14ac:dyDescent="0.15"/>
    <row r="30" spans="12:34" x14ac:dyDescent="0.15"/>
    <row r="31" spans="12:34" x14ac:dyDescent="0.15">
      <c r="Q31" s="180"/>
    </row>
    <row r="32" spans="12:34" x14ac:dyDescent="0.15">
      <c r="L32" s="180"/>
    </row>
    <row r="33" spans="2:34" x14ac:dyDescent="0.15">
      <c r="C33" s="180"/>
      <c r="E33" s="180"/>
      <c r="G33" s="180"/>
      <c r="I33" s="180"/>
      <c r="X33" s="180"/>
    </row>
    <row r="34" spans="2:34" x14ac:dyDescent="0.15">
      <c r="B34" s="180"/>
      <c r="P34" s="180"/>
      <c r="R34" s="180"/>
      <c r="T34" s="180"/>
    </row>
    <row r="35" spans="2:34" x14ac:dyDescent="0.15">
      <c r="D35" s="180"/>
      <c r="W35" s="180"/>
      <c r="AC35" s="180"/>
      <c r="AD35" s="180"/>
      <c r="AE35" s="180"/>
      <c r="AF35" s="180"/>
      <c r="AG35" s="180"/>
      <c r="AH35" s="180"/>
    </row>
    <row r="36" spans="2:34" x14ac:dyDescent="0.15">
      <c r="H36" s="180"/>
      <c r="J36" s="180"/>
      <c r="K36" s="180"/>
      <c r="M36" s="180"/>
      <c r="Y36" s="180"/>
      <c r="Z36" s="180"/>
      <c r="AA36" s="180"/>
      <c r="AB36" s="180"/>
      <c r="AC36" s="180"/>
      <c r="AD36" s="180"/>
      <c r="AE36" s="180"/>
      <c r="AF36" s="180"/>
      <c r="AG36" s="180"/>
      <c r="AH36" s="180"/>
    </row>
    <row r="37" spans="2:34" x14ac:dyDescent="0.15">
      <c r="AH37" s="180"/>
    </row>
    <row r="38" spans="2:34" x14ac:dyDescent="0.15">
      <c r="AG38" s="180"/>
      <c r="AH38" s="180"/>
    </row>
    <row r="39" spans="2:34" x14ac:dyDescent="0.15"/>
    <row r="40" spans="2:34" x14ac:dyDescent="0.15">
      <c r="X40" s="180"/>
    </row>
    <row r="41" spans="2:34" x14ac:dyDescent="0.15">
      <c r="R41" s="180"/>
    </row>
    <row r="42" spans="2:34" x14ac:dyDescent="0.15">
      <c r="W42" s="180"/>
    </row>
    <row r="43" spans="2:34" x14ac:dyDescent="0.15">
      <c r="Y43" s="180"/>
      <c r="Z43" s="180"/>
      <c r="AA43" s="180"/>
      <c r="AB43" s="180"/>
      <c r="AC43" s="180"/>
      <c r="AD43" s="180"/>
      <c r="AE43" s="180"/>
      <c r="AF43" s="180"/>
      <c r="AG43" s="180"/>
      <c r="AH43" s="180"/>
    </row>
    <row r="44" spans="2:34" x14ac:dyDescent="0.15">
      <c r="AH44" s="180"/>
    </row>
    <row r="45" spans="2:34" x14ac:dyDescent="0.15">
      <c r="X45" s="180"/>
    </row>
    <row r="46" spans="2:34" x14ac:dyDescent="0.15"/>
    <row r="47" spans="2:34" x14ac:dyDescent="0.15"/>
    <row r="48" spans="2:34" x14ac:dyDescent="0.15">
      <c r="W48" s="180"/>
      <c r="Y48" s="180"/>
      <c r="Z48" s="180"/>
      <c r="AA48" s="180"/>
      <c r="AB48" s="180"/>
      <c r="AC48" s="180"/>
      <c r="AD48" s="180"/>
      <c r="AE48" s="180"/>
      <c r="AF48" s="180"/>
      <c r="AG48" s="180"/>
      <c r="AH48" s="180"/>
    </row>
    <row r="49" spans="28:34" x14ac:dyDescent="0.15"/>
    <row r="50" spans="28:34" x14ac:dyDescent="0.15">
      <c r="AE50" s="180"/>
      <c r="AF50" s="180"/>
      <c r="AG50" s="180"/>
      <c r="AH50" s="180"/>
    </row>
    <row r="51" spans="28:34" x14ac:dyDescent="0.15">
      <c r="AC51" s="180"/>
      <c r="AD51" s="180"/>
      <c r="AE51" s="180"/>
      <c r="AF51" s="180"/>
      <c r="AG51" s="180"/>
      <c r="AH51" s="180"/>
    </row>
    <row r="52" spans="28:34" x14ac:dyDescent="0.15"/>
    <row r="53" spans="28:34" x14ac:dyDescent="0.15">
      <c r="AF53" s="180"/>
      <c r="AG53" s="180"/>
      <c r="AH53" s="180"/>
    </row>
    <row r="54" spans="28:34" x14ac:dyDescent="0.15">
      <c r="AH54" s="180"/>
    </row>
    <row r="55" spans="28:34" x14ac:dyDescent="0.15"/>
    <row r="56" spans="28:34" x14ac:dyDescent="0.15">
      <c r="AB56" s="180"/>
      <c r="AC56" s="180"/>
      <c r="AD56" s="180"/>
      <c r="AE56" s="180"/>
      <c r="AF56" s="180"/>
      <c r="AG56" s="180"/>
      <c r="AH56" s="180"/>
    </row>
    <row r="57" spans="28:34" x14ac:dyDescent="0.15">
      <c r="AH57" s="180"/>
    </row>
    <row r="58" spans="28:34" x14ac:dyDescent="0.15">
      <c r="AH58" s="180"/>
    </row>
    <row r="59" spans="28:34" x14ac:dyDescent="0.15">
      <c r="AG59" s="180"/>
      <c r="AH59" s="180"/>
    </row>
    <row r="60" spans="28:34" x14ac:dyDescent="0.15"/>
    <row r="61" spans="28:34" x14ac:dyDescent="0.15"/>
    <row r="62" spans="28:34" x14ac:dyDescent="0.15"/>
    <row r="63" spans="28:34" x14ac:dyDescent="0.15">
      <c r="AH63" s="180"/>
    </row>
    <row r="64" spans="28:34" x14ac:dyDescent="0.15">
      <c r="AG64" s="180"/>
      <c r="AH64" s="180"/>
    </row>
    <row r="65" spans="28:34" x14ac:dyDescent="0.15"/>
    <row r="66" spans="28:34" x14ac:dyDescent="0.15"/>
    <row r="67" spans="28:34" x14ac:dyDescent="0.15"/>
    <row r="68" spans="28:34" x14ac:dyDescent="0.15">
      <c r="AB68" s="180"/>
      <c r="AC68" s="180"/>
      <c r="AD68" s="180"/>
      <c r="AE68" s="180"/>
      <c r="AF68" s="180"/>
      <c r="AG68" s="180"/>
      <c r="AH68" s="180"/>
    </row>
    <row r="69" spans="28:34" x14ac:dyDescent="0.15">
      <c r="AF69" s="180"/>
      <c r="AG69" s="180"/>
      <c r="AH69" s="180"/>
    </row>
    <row r="70" spans="28:34" x14ac:dyDescent="0.15"/>
    <row r="71" spans="28:34" x14ac:dyDescent="0.15"/>
    <row r="72" spans="28:34" x14ac:dyDescent="0.15"/>
    <row r="73" spans="28:34" x14ac:dyDescent="0.15"/>
    <row r="74" spans="28:34" x14ac:dyDescent="0.15"/>
    <row r="75" spans="28:34" x14ac:dyDescent="0.15">
      <c r="AH75" s="180"/>
    </row>
    <row r="76" spans="28:34" x14ac:dyDescent="0.15">
      <c r="AF76" s="180"/>
      <c r="AG76" s="180"/>
      <c r="AH76" s="180"/>
    </row>
    <row r="77" spans="28:34" x14ac:dyDescent="0.15">
      <c r="AG77" s="180"/>
      <c r="AH77" s="180"/>
    </row>
    <row r="78" spans="28:34" x14ac:dyDescent="0.15"/>
    <row r="79" spans="28:34" x14ac:dyDescent="0.15"/>
    <row r="80" spans="28:34" x14ac:dyDescent="0.15"/>
    <row r="81" spans="25:34" x14ac:dyDescent="0.15"/>
    <row r="82" spans="25:34" x14ac:dyDescent="0.15">
      <c r="Y82" s="180"/>
    </row>
    <row r="83" spans="25:34" x14ac:dyDescent="0.15">
      <c r="Y83" s="180"/>
      <c r="Z83" s="180"/>
      <c r="AA83" s="180"/>
      <c r="AB83" s="180"/>
      <c r="AC83" s="180"/>
      <c r="AD83" s="180"/>
      <c r="AE83" s="180"/>
      <c r="AF83" s="180"/>
      <c r="AG83" s="180"/>
      <c r="AH83" s="180"/>
    </row>
    <row r="84" spans="25:34" x14ac:dyDescent="0.15"/>
    <row r="85" spans="25:34" x14ac:dyDescent="0.15"/>
    <row r="86" spans="25:34" x14ac:dyDescent="0.15"/>
    <row r="87" spans="25:34" x14ac:dyDescent="0.15"/>
    <row r="88" spans="25:34" x14ac:dyDescent="0.15">
      <c r="AH88" s="180"/>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180"/>
      <c r="AG94" s="180"/>
      <c r="AH94" s="180"/>
    </row>
    <row r="95" spans="25:34" ht="13.5" customHeight="1" x14ac:dyDescent="0.15">
      <c r="AH95" s="180"/>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180"/>
    </row>
    <row r="102" spans="33:34" ht="13.5" customHeight="1" x14ac:dyDescent="0.15"/>
    <row r="103" spans="33:34" ht="13.5" customHeight="1" x14ac:dyDescent="0.15"/>
    <row r="104" spans="33:34" ht="13.5" customHeight="1" x14ac:dyDescent="0.15">
      <c r="AG104" s="180"/>
      <c r="AH104" s="180"/>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180"/>
    </row>
    <row r="117" spans="34:122" ht="13.5" customHeight="1" x14ac:dyDescent="0.15"/>
    <row r="118" spans="34:122" ht="13.5" customHeight="1" x14ac:dyDescent="0.15"/>
    <row r="119" spans="34:122" ht="13.5" customHeight="1" x14ac:dyDescent="0.15"/>
    <row r="120" spans="34:122" ht="13.5" customHeight="1" x14ac:dyDescent="0.15">
      <c r="AH120" s="180"/>
    </row>
    <row r="121" spans="34:122" ht="13.5" customHeight="1" x14ac:dyDescent="0.15">
      <c r="AH121" s="180"/>
    </row>
    <row r="122" spans="34:122" ht="13.5" customHeight="1" x14ac:dyDescent="0.15"/>
    <row r="123" spans="34:122" ht="13.5" customHeight="1" x14ac:dyDescent="0.15"/>
    <row r="124" spans="34:122" ht="13.5" customHeight="1" x14ac:dyDescent="0.15"/>
    <row r="125" spans="34:122" ht="13.5" customHeight="1" x14ac:dyDescent="0.15">
      <c r="DR125" s="180" t="s">
        <v>171</v>
      </c>
    </row>
  </sheetData>
  <sheetProtection algorithmName="SHA-512" hashValue="5J8+mdVbN/7cxNMr9KHzqFdNueyvqZfDyWPhqH60GYVuiDGsKJzI7yPmU0no1+rmVf+qY+3WPM6P1rTROdIk7A==" saltValue="Am8Pw7NeStbUVXj/hV/cfQ==" spinCount="100000" sheet="1" objects="1" scenarios="1"/>
  <dataConsolidate/>
  <phoneticPr fontId="2"/>
  <printOptions horizontalCentered="1" verticalCentered="1"/>
  <pageMargins left="0" right="0" top="0.19685039370078741" bottom="0" header="0.39370078740157483" footer="0"/>
  <pageSetup paperSize="9" scale="36" orientation="landscape"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74"/>
  <sheetViews>
    <sheetView workbookViewId="0"/>
  </sheetViews>
  <sheetFormatPr defaultColWidth="11.125" defaultRowHeight="13.5" x14ac:dyDescent="0.15"/>
  <cols>
    <col min="1" max="1" width="45.875" style="144" customWidth="1"/>
    <col min="2" max="8" width="13.375" style="144" customWidth="1"/>
    <col min="9" max="16384" width="11.125" style="144"/>
  </cols>
  <sheetData>
    <row r="1" spans="1:8" x14ac:dyDescent="0.15">
      <c r="A1" s="138"/>
      <c r="B1" s="139"/>
      <c r="C1" s="140"/>
      <c r="D1" s="141"/>
      <c r="E1" s="142"/>
      <c r="F1" s="142"/>
      <c r="G1" s="142"/>
      <c r="H1" s="143"/>
    </row>
    <row r="2" spans="1:8" x14ac:dyDescent="0.15">
      <c r="A2" s="145"/>
      <c r="B2" s="146"/>
      <c r="C2" s="147"/>
      <c r="D2" s="148" t="s">
        <v>50</v>
      </c>
      <c r="E2" s="149"/>
      <c r="F2" s="150" t="s">
        <v>127</v>
      </c>
      <c r="G2" s="151"/>
      <c r="H2" s="152"/>
    </row>
    <row r="3" spans="1:8" x14ac:dyDescent="0.15">
      <c r="A3" s="148" t="s">
        <v>120</v>
      </c>
      <c r="B3" s="153"/>
      <c r="C3" s="154"/>
      <c r="D3" s="155">
        <v>74408</v>
      </c>
      <c r="E3" s="156"/>
      <c r="F3" s="157">
        <v>70166</v>
      </c>
      <c r="G3" s="158"/>
      <c r="H3" s="159"/>
    </row>
    <row r="4" spans="1:8" x14ac:dyDescent="0.15">
      <c r="A4" s="160"/>
      <c r="B4" s="161"/>
      <c r="C4" s="162"/>
      <c r="D4" s="163">
        <v>40734</v>
      </c>
      <c r="E4" s="164"/>
      <c r="F4" s="165">
        <v>36115</v>
      </c>
      <c r="G4" s="166"/>
      <c r="H4" s="167"/>
    </row>
    <row r="5" spans="1:8" x14ac:dyDescent="0.15">
      <c r="A5" s="148" t="s">
        <v>122</v>
      </c>
      <c r="B5" s="153"/>
      <c r="C5" s="154"/>
      <c r="D5" s="155">
        <v>81962</v>
      </c>
      <c r="E5" s="156"/>
      <c r="F5" s="157">
        <v>70329</v>
      </c>
      <c r="G5" s="158"/>
      <c r="H5" s="159"/>
    </row>
    <row r="6" spans="1:8" x14ac:dyDescent="0.15">
      <c r="A6" s="160"/>
      <c r="B6" s="161"/>
      <c r="C6" s="162"/>
      <c r="D6" s="163">
        <v>46596</v>
      </c>
      <c r="E6" s="164"/>
      <c r="F6" s="165">
        <v>39403</v>
      </c>
      <c r="G6" s="166"/>
      <c r="H6" s="167"/>
    </row>
    <row r="7" spans="1:8" x14ac:dyDescent="0.15">
      <c r="A7" s="148" t="s">
        <v>123</v>
      </c>
      <c r="B7" s="153"/>
      <c r="C7" s="154"/>
      <c r="D7" s="155">
        <v>78786</v>
      </c>
      <c r="E7" s="156"/>
      <c r="F7" s="157">
        <v>71871</v>
      </c>
      <c r="G7" s="158"/>
      <c r="H7" s="159"/>
    </row>
    <row r="8" spans="1:8" x14ac:dyDescent="0.15">
      <c r="A8" s="160"/>
      <c r="B8" s="161"/>
      <c r="C8" s="162"/>
      <c r="D8" s="163">
        <v>43671</v>
      </c>
      <c r="E8" s="164"/>
      <c r="F8" s="165">
        <v>38232</v>
      </c>
      <c r="G8" s="166"/>
      <c r="H8" s="167"/>
    </row>
    <row r="9" spans="1:8" x14ac:dyDescent="0.15">
      <c r="A9" s="148" t="s">
        <v>124</v>
      </c>
      <c r="B9" s="153"/>
      <c r="C9" s="154"/>
      <c r="D9" s="155">
        <v>76486</v>
      </c>
      <c r="E9" s="156"/>
      <c r="F9" s="157">
        <v>71807</v>
      </c>
      <c r="G9" s="158"/>
      <c r="H9" s="159"/>
    </row>
    <row r="10" spans="1:8" x14ac:dyDescent="0.15">
      <c r="A10" s="160"/>
      <c r="B10" s="161"/>
      <c r="C10" s="162"/>
      <c r="D10" s="163">
        <v>45370</v>
      </c>
      <c r="E10" s="164"/>
      <c r="F10" s="165">
        <v>37333</v>
      </c>
      <c r="G10" s="166"/>
      <c r="H10" s="167"/>
    </row>
    <row r="11" spans="1:8" x14ac:dyDescent="0.15">
      <c r="A11" s="148" t="s">
        <v>125</v>
      </c>
      <c r="B11" s="153"/>
      <c r="C11" s="154"/>
      <c r="D11" s="155">
        <v>60913</v>
      </c>
      <c r="E11" s="156"/>
      <c r="F11" s="157">
        <v>80821</v>
      </c>
      <c r="G11" s="158"/>
      <c r="H11" s="159"/>
    </row>
    <row r="12" spans="1:8" x14ac:dyDescent="0.15">
      <c r="A12" s="160"/>
      <c r="B12" s="161"/>
      <c r="C12" s="168"/>
      <c r="D12" s="163">
        <v>39353</v>
      </c>
      <c r="E12" s="164"/>
      <c r="F12" s="165">
        <v>49586</v>
      </c>
      <c r="G12" s="166"/>
      <c r="H12" s="167"/>
    </row>
    <row r="13" spans="1:8" x14ac:dyDescent="0.15">
      <c r="A13" s="148"/>
      <c r="B13" s="153"/>
      <c r="C13" s="169"/>
      <c r="D13" s="170">
        <v>74511</v>
      </c>
      <c r="E13" s="171"/>
      <c r="F13" s="172">
        <v>72999</v>
      </c>
      <c r="G13" s="173"/>
      <c r="H13" s="159"/>
    </row>
    <row r="14" spans="1:8" x14ac:dyDescent="0.15">
      <c r="A14" s="160"/>
      <c r="B14" s="161"/>
      <c r="C14" s="162"/>
      <c r="D14" s="163">
        <v>43145</v>
      </c>
      <c r="E14" s="164"/>
      <c r="F14" s="165">
        <v>40134</v>
      </c>
      <c r="G14" s="166"/>
      <c r="H14" s="167"/>
    </row>
    <row r="17" spans="1:11" x14ac:dyDescent="0.15">
      <c r="A17" s="144" t="s">
        <v>51</v>
      </c>
    </row>
    <row r="18" spans="1:11" x14ac:dyDescent="0.15">
      <c r="A18" s="174"/>
      <c r="B18" s="174" t="str">
        <f>実質収支比率等に係る経年分析!F$46</f>
        <v>R01</v>
      </c>
      <c r="C18" s="174" t="str">
        <f>実質収支比率等に係る経年分析!G$46</f>
        <v>R02</v>
      </c>
      <c r="D18" s="174" t="str">
        <f>実質収支比率等に係る経年分析!H$46</f>
        <v>R03</v>
      </c>
      <c r="E18" s="174" t="str">
        <f>実質収支比率等に係る経年分析!I$46</f>
        <v>R04</v>
      </c>
      <c r="F18" s="174" t="str">
        <f>実質収支比率等に係る経年分析!J$46</f>
        <v>R05</v>
      </c>
    </row>
    <row r="19" spans="1:11" x14ac:dyDescent="0.15">
      <c r="A19" s="174" t="s">
        <v>52</v>
      </c>
      <c r="B19" s="174">
        <f>ROUND(VALUE(SUBSTITUTE(実質収支比率等に係る経年分析!F$48,"▲","-")),2)</f>
        <v>2.82</v>
      </c>
      <c r="C19" s="174">
        <f>ROUND(VALUE(SUBSTITUTE(実質収支比率等に係る経年分析!G$48,"▲","-")),2)</f>
        <v>2.4700000000000002</v>
      </c>
      <c r="D19" s="174">
        <f>ROUND(VALUE(SUBSTITUTE(実質収支比率等に係る経年分析!H$48,"▲","-")),2)</f>
        <v>7.11</v>
      </c>
      <c r="E19" s="174">
        <f>ROUND(VALUE(SUBSTITUTE(実質収支比率等に係る経年分析!I$48,"▲","-")),2)</f>
        <v>6.37</v>
      </c>
      <c r="F19" s="174">
        <f>ROUND(VALUE(SUBSTITUTE(実質収支比率等に係る経年分析!J$48,"▲","-")),2)</f>
        <v>3.58</v>
      </c>
    </row>
    <row r="20" spans="1:11" x14ac:dyDescent="0.15">
      <c r="A20" s="174" t="s">
        <v>53</v>
      </c>
      <c r="B20" s="174">
        <f>ROUND(VALUE(SUBSTITUTE(実質収支比率等に係る経年分析!F$47,"▲","-")),2)</f>
        <v>19.73</v>
      </c>
      <c r="C20" s="174">
        <f>ROUND(VALUE(SUBSTITUTE(実質収支比率等に係る経年分析!G$47,"▲","-")),2)</f>
        <v>21.06</v>
      </c>
      <c r="D20" s="174">
        <f>ROUND(VALUE(SUBSTITUTE(実質収支比率等に係る経年分析!H$47,"▲","-")),2)</f>
        <v>21.85</v>
      </c>
      <c r="E20" s="174">
        <f>ROUND(VALUE(SUBSTITUTE(実質収支比率等に係る経年分析!I$47,"▲","-")),2)</f>
        <v>26.56</v>
      </c>
      <c r="F20" s="174">
        <f>ROUND(VALUE(SUBSTITUTE(実質収支比率等に係る経年分析!J$47,"▲","-")),2)</f>
        <v>29.94</v>
      </c>
    </row>
    <row r="21" spans="1:11" x14ac:dyDescent="0.15">
      <c r="A21" s="174" t="s">
        <v>54</v>
      </c>
      <c r="B21" s="174">
        <f>IF(ISNUMBER(VALUE(SUBSTITUTE(実質収支比率等に係る経年分析!F$49,"▲","-"))),ROUND(VALUE(SUBSTITUTE(実質収支比率等に係る経年分析!F$49,"▲","-")),2),NA())</f>
        <v>-5.47</v>
      </c>
      <c r="C21" s="174">
        <f>IF(ISNUMBER(VALUE(SUBSTITUTE(実質収支比率等に係る経年分析!G$49,"▲","-"))),ROUND(VALUE(SUBSTITUTE(実質収支比率等に係る経年分析!G$49,"▲","-")),2),NA())</f>
        <v>-0.28000000000000003</v>
      </c>
      <c r="D21" s="174">
        <f>IF(ISNUMBER(VALUE(SUBSTITUTE(実質収支比率等に係る経年分析!H$49,"▲","-"))),ROUND(VALUE(SUBSTITUTE(実質収支比率等に係る経年分析!H$49,"▲","-")),2),NA())</f>
        <v>4.78</v>
      </c>
      <c r="E21" s="174">
        <f>IF(ISNUMBER(VALUE(SUBSTITUTE(実質収支比率等に係る経年分析!I$49,"▲","-"))),ROUND(VALUE(SUBSTITUTE(実質収支比率等に係る経年分析!I$49,"▲","-")),2),NA())</f>
        <v>-0.95</v>
      </c>
      <c r="F21" s="174">
        <f>IF(ISNUMBER(VALUE(SUBSTITUTE(実質収支比率等に係る経年分析!J$49,"▲","-"))),ROUND(VALUE(SUBSTITUTE(実質収支比率等に係る経年分析!J$49,"▲","-")),2),NA())</f>
        <v>-2.64</v>
      </c>
    </row>
    <row r="24" spans="1:11" x14ac:dyDescent="0.15">
      <c r="A24" s="144" t="s">
        <v>55</v>
      </c>
    </row>
    <row r="25" spans="1:11" x14ac:dyDescent="0.15">
      <c r="A25" s="175"/>
      <c r="B25" s="175" t="str">
        <f>連結実質赤字比率に係る赤字・黒字の構成分析!F$33</f>
        <v>R01</v>
      </c>
      <c r="C25" s="175"/>
      <c r="D25" s="175" t="str">
        <f>連結実質赤字比率に係る赤字・黒字の構成分析!G$33</f>
        <v>R02</v>
      </c>
      <c r="E25" s="175"/>
      <c r="F25" s="175" t="str">
        <f>連結実質赤字比率に係る赤字・黒字の構成分析!H$33</f>
        <v>R03</v>
      </c>
      <c r="G25" s="175"/>
      <c r="H25" s="175" t="str">
        <f>連結実質赤字比率に係る赤字・黒字の構成分析!I$33</f>
        <v>R04</v>
      </c>
      <c r="I25" s="175"/>
      <c r="J25" s="175" t="str">
        <f>連結実質赤字比率に係る赤字・黒字の構成分析!J$33</f>
        <v>R05</v>
      </c>
      <c r="K25" s="175"/>
    </row>
    <row r="26" spans="1:11" x14ac:dyDescent="0.15">
      <c r="A26" s="175"/>
      <c r="B26" s="175" t="s">
        <v>56</v>
      </c>
      <c r="C26" s="175" t="s">
        <v>57</v>
      </c>
      <c r="D26" s="175" t="s">
        <v>56</v>
      </c>
      <c r="E26" s="175" t="s">
        <v>57</v>
      </c>
      <c r="F26" s="175" t="s">
        <v>56</v>
      </c>
      <c r="G26" s="175" t="s">
        <v>57</v>
      </c>
      <c r="H26" s="175" t="s">
        <v>56</v>
      </c>
      <c r="I26" s="175" t="s">
        <v>57</v>
      </c>
      <c r="J26" s="175" t="s">
        <v>56</v>
      </c>
      <c r="K26" s="175" t="s">
        <v>57</v>
      </c>
    </row>
    <row r="27" spans="1:11" x14ac:dyDescent="0.15">
      <c r="A27" s="175" t="str">
        <f>IF(連結実質赤字比率に係る赤字・黒字の構成分析!C$43="",NA(),連結実質赤字比率に係る赤字・黒字の構成分析!C$43)</f>
        <v>その他会計（黒字）</v>
      </c>
      <c r="B27" s="175" t="e">
        <f>IF(ROUND(VALUE(SUBSTITUTE(連結実質赤字比率に係る赤字・黒字の構成分析!F$43,"▲", "-")), 2) &lt; 0, ABS(ROUND(VALUE(SUBSTITUTE(連結実質赤字比率に係る赤字・黒字の構成分析!F$43,"▲", "-")), 2)), NA())</f>
        <v>#N/A</v>
      </c>
      <c r="C27" s="175">
        <f>IF(ROUND(VALUE(SUBSTITUTE(連結実質赤字比率に係る赤字・黒字の構成分析!F$43,"▲", "-")), 2) &gt;= 0, ABS(ROUND(VALUE(SUBSTITUTE(連結実質赤字比率に係る赤字・黒字の構成分析!F$43,"▲", "-")), 2)), NA())</f>
        <v>0.01</v>
      </c>
      <c r="D27" s="175" t="e">
        <f>IF(ROUND(VALUE(SUBSTITUTE(連結実質赤字比率に係る赤字・黒字の構成分析!G$43,"▲", "-")), 2) &lt; 0, ABS(ROUND(VALUE(SUBSTITUTE(連結実質赤字比率に係る赤字・黒字の構成分析!G$43,"▲", "-")), 2)), NA())</f>
        <v>#N/A</v>
      </c>
      <c r="E27" s="175">
        <f>IF(ROUND(VALUE(SUBSTITUTE(連結実質赤字比率に係る赤字・黒字の構成分析!G$43,"▲", "-")), 2) &gt;= 0, ABS(ROUND(VALUE(SUBSTITUTE(連結実質赤字比率に係る赤字・黒字の構成分析!G$43,"▲", "-")), 2)), NA())</f>
        <v>0</v>
      </c>
      <c r="F27" s="175" t="e">
        <f>IF(ROUND(VALUE(SUBSTITUTE(連結実質赤字比率に係る赤字・黒字の構成分析!H$43,"▲", "-")), 2) &lt; 0, ABS(ROUND(VALUE(SUBSTITUTE(連結実質赤字比率に係る赤字・黒字の構成分析!H$43,"▲", "-")), 2)), NA())</f>
        <v>#N/A</v>
      </c>
      <c r="G27" s="175">
        <f>IF(ROUND(VALUE(SUBSTITUTE(連結実質赤字比率に係る赤字・黒字の構成分析!H$43,"▲", "-")), 2) &gt;= 0, ABS(ROUND(VALUE(SUBSTITUTE(連結実質赤字比率に係る赤字・黒字の構成分析!H$43,"▲", "-")), 2)), NA())</f>
        <v>0</v>
      </c>
      <c r="H27" s="175" t="e">
        <f>IF(ROUND(VALUE(SUBSTITUTE(連結実質赤字比率に係る赤字・黒字の構成分析!I$43,"▲", "-")), 2) &lt; 0, ABS(ROUND(VALUE(SUBSTITUTE(連結実質赤字比率に係る赤字・黒字の構成分析!I$43,"▲", "-")), 2)), NA())</f>
        <v>#N/A</v>
      </c>
      <c r="I27" s="175">
        <f>IF(ROUND(VALUE(SUBSTITUTE(連結実質赤字比率に係る赤字・黒字の構成分析!I$43,"▲", "-")), 2) &gt;= 0, ABS(ROUND(VALUE(SUBSTITUTE(連結実質赤字比率に係る赤字・黒字の構成分析!I$43,"▲", "-")), 2)), NA())</f>
        <v>0</v>
      </c>
      <c r="J27" s="175" t="e">
        <f>IF(ROUND(VALUE(SUBSTITUTE(連結実質赤字比率に係る赤字・黒字の構成分析!J$43,"▲", "-")), 2) &lt; 0, ABS(ROUND(VALUE(SUBSTITUTE(連結実質赤字比率に係る赤字・黒字の構成分析!J$43,"▲", "-")), 2)), NA())</f>
        <v>#N/A</v>
      </c>
      <c r="K27" s="175">
        <f>IF(ROUND(VALUE(SUBSTITUTE(連結実質赤字比率に係る赤字・黒字の構成分析!J$43,"▲", "-")), 2) &gt;= 0, ABS(ROUND(VALUE(SUBSTITUTE(連結実質赤字比率に係る赤字・黒字の構成分析!J$43,"▲", "-")), 2)), NA())</f>
        <v>0</v>
      </c>
    </row>
    <row r="28" spans="1:11" x14ac:dyDescent="0.15">
      <c r="A28" s="175" t="str">
        <f>IF(連結実質赤字比率に係る赤字・黒字の構成分析!C$42="",NA(),連結実質赤字比率に係る赤字・黒字の構成分析!C$42)</f>
        <v>その他会計（赤字）</v>
      </c>
      <c r="B28" s="175" t="e">
        <f>IF(ROUND(VALUE(SUBSTITUTE(連結実質赤字比率に係る赤字・黒字の構成分析!F$42,"▲", "-")), 2) &lt; 0, ABS(ROUND(VALUE(SUBSTITUTE(連結実質赤字比率に係る赤字・黒字の構成分析!F$42,"▲", "-")), 2)), NA())</f>
        <v>#VALUE!</v>
      </c>
      <c r="C28" s="175" t="e">
        <f>IF(ROUND(VALUE(SUBSTITUTE(連結実質赤字比率に係る赤字・黒字の構成分析!F$42,"▲", "-")), 2) &gt;= 0, ABS(ROUND(VALUE(SUBSTITUTE(連結実質赤字比率に係る赤字・黒字の構成分析!F$42,"▲", "-")), 2)), NA())</f>
        <v>#VALUE!</v>
      </c>
      <c r="D28" s="175" t="e">
        <f>IF(ROUND(VALUE(SUBSTITUTE(連結実質赤字比率に係る赤字・黒字の構成分析!G$42,"▲", "-")), 2) &lt; 0, ABS(ROUND(VALUE(SUBSTITUTE(連結実質赤字比率に係る赤字・黒字の構成分析!G$42,"▲", "-")), 2)), NA())</f>
        <v>#VALUE!</v>
      </c>
      <c r="E28" s="175" t="e">
        <f>IF(ROUND(VALUE(SUBSTITUTE(連結実質赤字比率に係る赤字・黒字の構成分析!G$42,"▲", "-")), 2) &gt;= 0, ABS(ROUND(VALUE(SUBSTITUTE(連結実質赤字比率に係る赤字・黒字の構成分析!G$42,"▲", "-")), 2)), NA())</f>
        <v>#VALUE!</v>
      </c>
      <c r="F28" s="175" t="e">
        <f>IF(ROUND(VALUE(SUBSTITUTE(連結実質赤字比率に係る赤字・黒字の構成分析!H$42,"▲", "-")), 2) &lt; 0, ABS(ROUND(VALUE(SUBSTITUTE(連結実質赤字比率に係る赤字・黒字の構成分析!H$42,"▲", "-")), 2)), NA())</f>
        <v>#VALUE!</v>
      </c>
      <c r="G28" s="175" t="e">
        <f>IF(ROUND(VALUE(SUBSTITUTE(連結実質赤字比率に係る赤字・黒字の構成分析!H$42,"▲", "-")), 2) &gt;= 0, ABS(ROUND(VALUE(SUBSTITUTE(連結実質赤字比率に係る赤字・黒字の構成分析!H$42,"▲", "-")), 2)), NA())</f>
        <v>#VALUE!</v>
      </c>
      <c r="H28" s="175" t="e">
        <f>IF(ROUND(VALUE(SUBSTITUTE(連結実質赤字比率に係る赤字・黒字の構成分析!I$42,"▲", "-")), 2) &lt; 0, ABS(ROUND(VALUE(SUBSTITUTE(連結実質赤字比率に係る赤字・黒字の構成分析!I$42,"▲", "-")), 2)), NA())</f>
        <v>#VALUE!</v>
      </c>
      <c r="I28" s="175" t="e">
        <f>IF(ROUND(VALUE(SUBSTITUTE(連結実質赤字比率に係る赤字・黒字の構成分析!I$42,"▲", "-")), 2) &gt;= 0, ABS(ROUND(VALUE(SUBSTITUTE(連結実質赤字比率に係る赤字・黒字の構成分析!I$42,"▲", "-")), 2)), NA())</f>
        <v>#VALUE!</v>
      </c>
      <c r="J28" s="175" t="e">
        <f>IF(ROUND(VALUE(SUBSTITUTE(連結実質赤字比率に係る赤字・黒字の構成分析!J$42,"▲", "-")), 2) &lt; 0, ABS(ROUND(VALUE(SUBSTITUTE(連結実質赤字比率に係る赤字・黒字の構成分析!J$42,"▲", "-")), 2)), NA())</f>
        <v>#VALUE!</v>
      </c>
      <c r="K28" s="175" t="e">
        <f>IF(ROUND(VALUE(SUBSTITUTE(連結実質赤字比率に係る赤字・黒字の構成分析!J$42,"▲", "-")), 2) &gt;= 0, ABS(ROUND(VALUE(SUBSTITUTE(連結実質赤字比率に係る赤字・黒字の構成分析!J$42,"▲", "-")), 2)), NA())</f>
        <v>#VALUE!</v>
      </c>
    </row>
    <row r="29" spans="1:11" x14ac:dyDescent="0.15">
      <c r="A29" s="175" t="str">
        <f>IF(連結実質赤字比率に係る赤字・黒字の構成分析!C$41="",NA(),連結実質赤字比率に係る赤字・黒字の構成分析!C$41)</f>
        <v>給水施設事業特別会計</v>
      </c>
      <c r="B29" s="175" t="e">
        <f>IF(ROUND(VALUE(SUBSTITUTE(連結実質赤字比率に係る赤字・黒字の構成分析!F$41,"▲", "-")), 2) &lt; 0, ABS(ROUND(VALUE(SUBSTITUTE(連結実質赤字比率に係る赤字・黒字の構成分析!F$41,"▲", "-")), 2)), NA())</f>
        <v>#N/A</v>
      </c>
      <c r="C29" s="175">
        <f>IF(ROUND(VALUE(SUBSTITUTE(連結実質赤字比率に係る赤字・黒字の構成分析!F$41,"▲", "-")), 2) &gt;= 0, ABS(ROUND(VALUE(SUBSTITUTE(連結実質赤字比率に係る赤字・黒字の構成分析!F$41,"▲", "-")), 2)), NA())</f>
        <v>0</v>
      </c>
      <c r="D29" s="175" t="e">
        <f>IF(ROUND(VALUE(SUBSTITUTE(連結実質赤字比率に係る赤字・黒字の構成分析!G$41,"▲", "-")), 2) &lt; 0, ABS(ROUND(VALUE(SUBSTITUTE(連結実質赤字比率に係る赤字・黒字の構成分析!G$41,"▲", "-")), 2)), NA())</f>
        <v>#N/A</v>
      </c>
      <c r="E29" s="175">
        <f>IF(ROUND(VALUE(SUBSTITUTE(連結実質赤字比率に係る赤字・黒字の構成分析!G$41,"▲", "-")), 2) &gt;= 0, ABS(ROUND(VALUE(SUBSTITUTE(連結実質赤字比率に係る赤字・黒字の構成分析!G$41,"▲", "-")), 2)), NA())</f>
        <v>0</v>
      </c>
      <c r="F29" s="175" t="e">
        <f>IF(ROUND(VALUE(SUBSTITUTE(連結実質赤字比率に係る赤字・黒字の構成分析!H$41,"▲", "-")), 2) &lt; 0, ABS(ROUND(VALUE(SUBSTITUTE(連結実質赤字比率に係る赤字・黒字の構成分析!H$41,"▲", "-")), 2)), NA())</f>
        <v>#N/A</v>
      </c>
      <c r="G29" s="175">
        <f>IF(ROUND(VALUE(SUBSTITUTE(連結実質赤字比率に係る赤字・黒字の構成分析!H$41,"▲", "-")), 2) &gt;= 0, ABS(ROUND(VALUE(SUBSTITUTE(連結実質赤字比率に係る赤字・黒字の構成分析!H$41,"▲", "-")), 2)), NA())</f>
        <v>0</v>
      </c>
      <c r="H29" s="175" t="e">
        <f>IF(ROUND(VALUE(SUBSTITUTE(連結実質赤字比率に係る赤字・黒字の構成分析!I$41,"▲", "-")), 2) &lt; 0, ABS(ROUND(VALUE(SUBSTITUTE(連結実質赤字比率に係る赤字・黒字の構成分析!I$41,"▲", "-")), 2)), NA())</f>
        <v>#N/A</v>
      </c>
      <c r="I29" s="175">
        <f>IF(ROUND(VALUE(SUBSTITUTE(連結実質赤字比率に係る赤字・黒字の構成分析!I$41,"▲", "-")), 2) &gt;= 0, ABS(ROUND(VALUE(SUBSTITUTE(連結実質赤字比率に係る赤字・黒字の構成分析!I$41,"▲", "-")), 2)), NA())</f>
        <v>0</v>
      </c>
      <c r="J29" s="175" t="e">
        <f>IF(ROUND(VALUE(SUBSTITUTE(連結実質赤字比率に係る赤字・黒字の構成分析!J$41,"▲", "-")), 2) &lt; 0, ABS(ROUND(VALUE(SUBSTITUTE(連結実質赤字比率に係る赤字・黒字の構成分析!J$41,"▲", "-")), 2)), NA())</f>
        <v>#N/A</v>
      </c>
      <c r="K29" s="175">
        <f>IF(ROUND(VALUE(SUBSTITUTE(連結実質赤字比率に係る赤字・黒字の構成分析!J$41,"▲", "-")), 2) &gt;= 0, ABS(ROUND(VALUE(SUBSTITUTE(連結実質赤字比率に係る赤字・黒字の構成分析!J$41,"▲", "-")), 2)), NA())</f>
        <v>0</v>
      </c>
    </row>
    <row r="30" spans="1:11" x14ac:dyDescent="0.15">
      <c r="A30" s="175" t="str">
        <f>IF(連結実質赤字比率に係る赤字・黒字の構成分析!C$40="",NA(),連結実質赤字比率に係る赤字・黒字の構成分析!C$40)</f>
        <v>住宅新築資金等貸付事業特別会計</v>
      </c>
      <c r="B30" s="175" t="e">
        <f>IF(ROUND(VALUE(SUBSTITUTE(連結実質赤字比率に係る赤字・黒字の構成分析!F$40,"▲", "-")), 2) &lt; 0, ABS(ROUND(VALUE(SUBSTITUTE(連結実質赤字比率に係る赤字・黒字の構成分析!F$40,"▲", "-")), 2)), NA())</f>
        <v>#N/A</v>
      </c>
      <c r="C30" s="175">
        <f>IF(ROUND(VALUE(SUBSTITUTE(連結実質赤字比率に係る赤字・黒字の構成分析!F$40,"▲", "-")), 2) &gt;= 0, ABS(ROUND(VALUE(SUBSTITUTE(連結実質赤字比率に係る赤字・黒字の構成分析!F$40,"▲", "-")), 2)), NA())</f>
        <v>0</v>
      </c>
      <c r="D30" s="175" t="e">
        <f>IF(ROUND(VALUE(SUBSTITUTE(連結実質赤字比率に係る赤字・黒字の構成分析!G$40,"▲", "-")), 2) &lt; 0, ABS(ROUND(VALUE(SUBSTITUTE(連結実質赤字比率に係る赤字・黒字の構成分析!G$40,"▲", "-")), 2)), NA())</f>
        <v>#N/A</v>
      </c>
      <c r="E30" s="175">
        <f>IF(ROUND(VALUE(SUBSTITUTE(連結実質赤字比率に係る赤字・黒字の構成分析!G$40,"▲", "-")), 2) &gt;= 0, ABS(ROUND(VALUE(SUBSTITUTE(連結実質赤字比率に係る赤字・黒字の構成分析!G$40,"▲", "-")), 2)), NA())</f>
        <v>0</v>
      </c>
      <c r="F30" s="175" t="e">
        <f>IF(ROUND(VALUE(SUBSTITUTE(連結実質赤字比率に係る赤字・黒字の構成分析!H$40,"▲", "-")), 2) &lt; 0, ABS(ROUND(VALUE(SUBSTITUTE(連結実質赤字比率に係る赤字・黒字の構成分析!H$40,"▲", "-")), 2)), NA())</f>
        <v>#N/A</v>
      </c>
      <c r="G30" s="175">
        <f>IF(ROUND(VALUE(SUBSTITUTE(連結実質赤字比率に係る赤字・黒字の構成分析!H$40,"▲", "-")), 2) &gt;= 0, ABS(ROUND(VALUE(SUBSTITUTE(連結実質赤字比率に係る赤字・黒字の構成分析!H$40,"▲", "-")), 2)), NA())</f>
        <v>0</v>
      </c>
      <c r="H30" s="175" t="e">
        <f>IF(ROUND(VALUE(SUBSTITUTE(連結実質赤字比率に係る赤字・黒字の構成分析!I$40,"▲", "-")), 2) &lt; 0, ABS(ROUND(VALUE(SUBSTITUTE(連結実質赤字比率に係る赤字・黒字の構成分析!I$40,"▲", "-")), 2)), NA())</f>
        <v>#N/A</v>
      </c>
      <c r="I30" s="175">
        <f>IF(ROUND(VALUE(SUBSTITUTE(連結実質赤字比率に係る赤字・黒字の構成分析!I$40,"▲", "-")), 2) &gt;= 0, ABS(ROUND(VALUE(SUBSTITUTE(連結実質赤字比率に係る赤字・黒字の構成分析!I$40,"▲", "-")), 2)), NA())</f>
        <v>0</v>
      </c>
      <c r="J30" s="175" t="e">
        <f>IF(ROUND(VALUE(SUBSTITUTE(連結実質赤字比率に係る赤字・黒字の構成分析!J$40,"▲", "-")), 2) &lt; 0, ABS(ROUND(VALUE(SUBSTITUTE(連結実質赤字比率に係る赤字・黒字の構成分析!J$40,"▲", "-")), 2)), NA())</f>
        <v>#N/A</v>
      </c>
      <c r="K30" s="175">
        <f>IF(ROUND(VALUE(SUBSTITUTE(連結実質赤字比率に係る赤字・黒字の構成分析!J$40,"▲", "-")), 2) &gt;= 0, ABS(ROUND(VALUE(SUBSTITUTE(連結実質赤字比率に係る赤字・黒字の構成分析!J$40,"▲", "-")), 2)), NA())</f>
        <v>0</v>
      </c>
    </row>
    <row r="31" spans="1:11" x14ac:dyDescent="0.15">
      <c r="A31" s="175" t="str">
        <f>IF(連結実質赤字比率に係る赤字・黒字の構成分析!C$39="",NA(),連結実質赤字比率に係る赤字・黒字の構成分析!C$39)</f>
        <v>後期高齢者医療特別会計</v>
      </c>
      <c r="B31" s="175" t="e">
        <f>IF(ROUND(VALUE(SUBSTITUTE(連結実質赤字比率に係る赤字・黒字の構成分析!F$39,"▲", "-")), 2) &lt; 0, ABS(ROUND(VALUE(SUBSTITUTE(連結実質赤字比率に係る赤字・黒字の構成分析!F$39,"▲", "-")), 2)), NA())</f>
        <v>#N/A</v>
      </c>
      <c r="C31" s="175">
        <f>IF(ROUND(VALUE(SUBSTITUTE(連結実質赤字比率に係る赤字・黒字の構成分析!F$39,"▲", "-")), 2) &gt;= 0, ABS(ROUND(VALUE(SUBSTITUTE(連結実質赤字比率に係る赤字・黒字の構成分析!F$39,"▲", "-")), 2)), NA())</f>
        <v>0</v>
      </c>
      <c r="D31" s="175" t="e">
        <f>IF(ROUND(VALUE(SUBSTITUTE(連結実質赤字比率に係る赤字・黒字の構成分析!G$39,"▲", "-")), 2) &lt; 0, ABS(ROUND(VALUE(SUBSTITUTE(連結実質赤字比率に係る赤字・黒字の構成分析!G$39,"▲", "-")), 2)), NA())</f>
        <v>#N/A</v>
      </c>
      <c r="E31" s="175">
        <f>IF(ROUND(VALUE(SUBSTITUTE(連結実質赤字比率に係る赤字・黒字の構成分析!G$39,"▲", "-")), 2) &gt;= 0, ABS(ROUND(VALUE(SUBSTITUTE(連結実質赤字比率に係る赤字・黒字の構成分析!G$39,"▲", "-")), 2)), NA())</f>
        <v>0.01</v>
      </c>
      <c r="F31" s="175" t="e">
        <f>IF(ROUND(VALUE(SUBSTITUTE(連結実質赤字比率に係る赤字・黒字の構成分析!H$39,"▲", "-")), 2) &lt; 0, ABS(ROUND(VALUE(SUBSTITUTE(連結実質赤字比率に係る赤字・黒字の構成分析!H$39,"▲", "-")), 2)), NA())</f>
        <v>#N/A</v>
      </c>
      <c r="G31" s="175">
        <f>IF(ROUND(VALUE(SUBSTITUTE(連結実質赤字比率に係る赤字・黒字の構成分析!H$39,"▲", "-")), 2) &gt;= 0, ABS(ROUND(VALUE(SUBSTITUTE(連結実質赤字比率に係る赤字・黒字の構成分析!H$39,"▲", "-")), 2)), NA())</f>
        <v>0.01</v>
      </c>
      <c r="H31" s="175" t="e">
        <f>IF(ROUND(VALUE(SUBSTITUTE(連結実質赤字比率に係る赤字・黒字の構成分析!I$39,"▲", "-")), 2) &lt; 0, ABS(ROUND(VALUE(SUBSTITUTE(連結実質赤字比率に係る赤字・黒字の構成分析!I$39,"▲", "-")), 2)), NA())</f>
        <v>#N/A</v>
      </c>
      <c r="I31" s="175">
        <f>IF(ROUND(VALUE(SUBSTITUTE(連結実質赤字比率に係る赤字・黒字の構成分析!I$39,"▲", "-")), 2) &gt;= 0, ABS(ROUND(VALUE(SUBSTITUTE(連結実質赤字比率に係る赤字・黒字の構成分析!I$39,"▲", "-")), 2)), NA())</f>
        <v>0</v>
      </c>
      <c r="J31" s="175" t="e">
        <f>IF(ROUND(VALUE(SUBSTITUTE(連結実質赤字比率に係る赤字・黒字の構成分析!J$39,"▲", "-")), 2) &lt; 0, ABS(ROUND(VALUE(SUBSTITUTE(連結実質赤字比率に係る赤字・黒字の構成分析!J$39,"▲", "-")), 2)), NA())</f>
        <v>#N/A</v>
      </c>
      <c r="K31" s="175">
        <f>IF(ROUND(VALUE(SUBSTITUTE(連結実質赤字比率に係る赤字・黒字の構成分析!J$39,"▲", "-")), 2) &gt;= 0, ABS(ROUND(VALUE(SUBSTITUTE(連結実質赤字比率に係る赤字・黒字の構成分析!J$39,"▲", "-")), 2)), NA())</f>
        <v>0</v>
      </c>
    </row>
    <row r="32" spans="1:11" x14ac:dyDescent="0.15">
      <c r="A32" s="175" t="str">
        <f>IF(連結実質赤字比率に係る赤字・黒字の構成分析!C$38="",NA(),連結実質赤字比率に係る赤字・黒字の構成分析!C$38)</f>
        <v>介護保険特別会計</v>
      </c>
      <c r="B32" s="175" t="e">
        <f>IF(ROUND(VALUE(SUBSTITUTE(連結実質赤字比率に係る赤字・黒字の構成分析!F$38,"▲", "-")), 2) &lt; 0, ABS(ROUND(VALUE(SUBSTITUTE(連結実質赤字比率に係る赤字・黒字の構成分析!F$38,"▲", "-")), 2)), NA())</f>
        <v>#N/A</v>
      </c>
      <c r="C32" s="175">
        <f>IF(ROUND(VALUE(SUBSTITUTE(連結実質赤字比率に係る赤字・黒字の構成分析!F$38,"▲", "-")), 2) &gt;= 0, ABS(ROUND(VALUE(SUBSTITUTE(連結実質赤字比率に係る赤字・黒字の構成分析!F$38,"▲", "-")), 2)), NA())</f>
        <v>0.65</v>
      </c>
      <c r="D32" s="175" t="e">
        <f>IF(ROUND(VALUE(SUBSTITUTE(連結実質赤字比率に係る赤字・黒字の構成分析!G$38,"▲", "-")), 2) &lt; 0, ABS(ROUND(VALUE(SUBSTITUTE(連結実質赤字比率に係る赤字・黒字の構成分析!G$38,"▲", "-")), 2)), NA())</f>
        <v>#N/A</v>
      </c>
      <c r="E32" s="175">
        <f>IF(ROUND(VALUE(SUBSTITUTE(連結実質赤字比率に係る赤字・黒字の構成分析!G$38,"▲", "-")), 2) &gt;= 0, ABS(ROUND(VALUE(SUBSTITUTE(連結実質赤字比率に係る赤字・黒字の構成分析!G$38,"▲", "-")), 2)), NA())</f>
        <v>0.69</v>
      </c>
      <c r="F32" s="175" t="e">
        <f>IF(ROUND(VALUE(SUBSTITUTE(連結実質赤字比率に係る赤字・黒字の構成分析!H$38,"▲", "-")), 2) &lt; 0, ABS(ROUND(VALUE(SUBSTITUTE(連結実質赤字比率に係る赤字・黒字の構成分析!H$38,"▲", "-")), 2)), NA())</f>
        <v>#N/A</v>
      </c>
      <c r="G32" s="175">
        <f>IF(ROUND(VALUE(SUBSTITUTE(連結実質赤字比率に係る赤字・黒字の構成分析!H$38,"▲", "-")), 2) &gt;= 0, ABS(ROUND(VALUE(SUBSTITUTE(連結実質赤字比率に係る赤字・黒字の構成分析!H$38,"▲", "-")), 2)), NA())</f>
        <v>1.39</v>
      </c>
      <c r="H32" s="175" t="e">
        <f>IF(ROUND(VALUE(SUBSTITUTE(連結実質赤字比率に係る赤字・黒字の構成分析!I$38,"▲", "-")), 2) &lt; 0, ABS(ROUND(VALUE(SUBSTITUTE(連結実質赤字比率に係る赤字・黒字の構成分析!I$38,"▲", "-")), 2)), NA())</f>
        <v>#N/A</v>
      </c>
      <c r="I32" s="175">
        <f>IF(ROUND(VALUE(SUBSTITUTE(連結実質赤字比率に係る赤字・黒字の構成分析!I$38,"▲", "-")), 2) &gt;= 0, ABS(ROUND(VALUE(SUBSTITUTE(連結実質赤字比率に係る赤字・黒字の構成分析!I$38,"▲", "-")), 2)), NA())</f>
        <v>1.22</v>
      </c>
      <c r="J32" s="175" t="e">
        <f>IF(ROUND(VALUE(SUBSTITUTE(連結実質赤字比率に係る赤字・黒字の構成分析!J$38,"▲", "-")), 2) &lt; 0, ABS(ROUND(VALUE(SUBSTITUTE(連結実質赤字比率に係る赤字・黒字の構成分析!J$38,"▲", "-")), 2)), NA())</f>
        <v>#N/A</v>
      </c>
      <c r="K32" s="175">
        <f>IF(ROUND(VALUE(SUBSTITUTE(連結実質赤字比率に係る赤字・黒字の構成分析!J$38,"▲", "-")), 2) &gt;= 0, ABS(ROUND(VALUE(SUBSTITUTE(連結実質赤字比率に係る赤字・黒字の構成分析!J$38,"▲", "-")), 2)), NA())</f>
        <v>1.34</v>
      </c>
    </row>
    <row r="33" spans="1:16" x14ac:dyDescent="0.15">
      <c r="A33" s="175" t="str">
        <f>IF(連結実質赤字比率に係る赤字・黒字の構成分析!C$37="",NA(),連結実質赤字比率に係る赤字・黒字の構成分析!C$37)</f>
        <v>国民健康保険特別会計</v>
      </c>
      <c r="B33" s="175" t="e">
        <f>IF(ROUND(VALUE(SUBSTITUTE(連結実質赤字比率に係る赤字・黒字の構成分析!F$37,"▲", "-")), 2) &lt; 0, ABS(ROUND(VALUE(SUBSTITUTE(連結実質赤字比率に係る赤字・黒字の構成分析!F$37,"▲", "-")), 2)), NA())</f>
        <v>#N/A</v>
      </c>
      <c r="C33" s="175">
        <f>IF(ROUND(VALUE(SUBSTITUTE(連結実質赤字比率に係る赤字・黒字の構成分析!F$37,"▲", "-")), 2) &gt;= 0, ABS(ROUND(VALUE(SUBSTITUTE(連結実質赤字比率に係る赤字・黒字の構成分析!F$37,"▲", "-")), 2)), NA())</f>
        <v>1.57</v>
      </c>
      <c r="D33" s="175" t="e">
        <f>IF(ROUND(VALUE(SUBSTITUTE(連結実質赤字比率に係る赤字・黒字の構成分析!G$37,"▲", "-")), 2) &lt; 0, ABS(ROUND(VALUE(SUBSTITUTE(連結実質赤字比率に係る赤字・黒字の構成分析!G$37,"▲", "-")), 2)), NA())</f>
        <v>#N/A</v>
      </c>
      <c r="E33" s="175">
        <f>IF(ROUND(VALUE(SUBSTITUTE(連結実質赤字比率に係る赤字・黒字の構成分析!G$37,"▲", "-")), 2) &gt;= 0, ABS(ROUND(VALUE(SUBSTITUTE(連結実質赤字比率に係る赤字・黒字の構成分析!G$37,"▲", "-")), 2)), NA())</f>
        <v>1.79</v>
      </c>
      <c r="F33" s="175" t="e">
        <f>IF(ROUND(VALUE(SUBSTITUTE(連結実質赤字比率に係る赤字・黒字の構成分析!H$37,"▲", "-")), 2) &lt; 0, ABS(ROUND(VALUE(SUBSTITUTE(連結実質赤字比率に係る赤字・黒字の構成分析!H$37,"▲", "-")), 2)), NA())</f>
        <v>#N/A</v>
      </c>
      <c r="G33" s="175">
        <f>IF(ROUND(VALUE(SUBSTITUTE(連結実質赤字比率に係る赤字・黒字の構成分析!H$37,"▲", "-")), 2) &gt;= 0, ABS(ROUND(VALUE(SUBSTITUTE(連結実質赤字比率に係る赤字・黒字の構成分析!H$37,"▲", "-")), 2)), NA())</f>
        <v>2.36</v>
      </c>
      <c r="H33" s="175" t="e">
        <f>IF(ROUND(VALUE(SUBSTITUTE(連結実質赤字比率に係る赤字・黒字の構成分析!I$37,"▲", "-")), 2) &lt; 0, ABS(ROUND(VALUE(SUBSTITUTE(連結実質赤字比率に係る赤字・黒字の構成分析!I$37,"▲", "-")), 2)), NA())</f>
        <v>#N/A</v>
      </c>
      <c r="I33" s="175">
        <f>IF(ROUND(VALUE(SUBSTITUTE(連結実質赤字比率に係る赤字・黒字の構成分析!I$37,"▲", "-")), 2) &gt;= 0, ABS(ROUND(VALUE(SUBSTITUTE(連結実質赤字比率に係る赤字・黒字の構成分析!I$37,"▲", "-")), 2)), NA())</f>
        <v>2.75</v>
      </c>
      <c r="J33" s="175" t="e">
        <f>IF(ROUND(VALUE(SUBSTITUTE(連結実質赤字比率に係る赤字・黒字の構成分析!J$37,"▲", "-")), 2) &lt; 0, ABS(ROUND(VALUE(SUBSTITUTE(連結実質赤字比率に係る赤字・黒字の構成分析!J$37,"▲", "-")), 2)), NA())</f>
        <v>#N/A</v>
      </c>
      <c r="K33" s="175">
        <f>IF(ROUND(VALUE(SUBSTITUTE(連結実質赤字比率に係る赤字・黒字の構成分析!J$37,"▲", "-")), 2) &gt;= 0, ABS(ROUND(VALUE(SUBSTITUTE(連結実質赤字比率に係る赤字・黒字の構成分析!J$37,"▲", "-")), 2)), NA())</f>
        <v>1.41</v>
      </c>
    </row>
    <row r="34" spans="1:16" x14ac:dyDescent="0.15">
      <c r="A34" s="175" t="str">
        <f>IF(連結実質赤字比率に係る赤字・黒字の構成分析!C$36="",NA(),連結実質赤字比率に係る赤字・黒字の構成分析!C$36)</f>
        <v>一般会計</v>
      </c>
      <c r="B34" s="175" t="e">
        <f>IF(ROUND(VALUE(SUBSTITUTE(連結実質赤字比率に係る赤字・黒字の構成分析!F$36,"▲", "-")), 2) &lt; 0, ABS(ROUND(VALUE(SUBSTITUTE(連結実質赤字比率に係る赤字・黒字の構成分析!F$36,"▲", "-")), 2)), NA())</f>
        <v>#N/A</v>
      </c>
      <c r="C34" s="175">
        <f>IF(ROUND(VALUE(SUBSTITUTE(連結実質赤字比率に係る赤字・黒字の構成分析!F$36,"▲", "-")), 2) &gt;= 0, ABS(ROUND(VALUE(SUBSTITUTE(連結実質赤字比率に係る赤字・黒字の構成分析!F$36,"▲", "-")), 2)), NA())</f>
        <v>2.82</v>
      </c>
      <c r="D34" s="175" t="e">
        <f>IF(ROUND(VALUE(SUBSTITUTE(連結実質赤字比率に係る赤字・黒字の構成分析!G$36,"▲", "-")), 2) &lt; 0, ABS(ROUND(VALUE(SUBSTITUTE(連結実質赤字比率に係る赤字・黒字の構成分析!G$36,"▲", "-")), 2)), NA())</f>
        <v>#N/A</v>
      </c>
      <c r="E34" s="175">
        <f>IF(ROUND(VALUE(SUBSTITUTE(連結実質赤字比率に係る赤字・黒字の構成分析!G$36,"▲", "-")), 2) &gt;= 0, ABS(ROUND(VALUE(SUBSTITUTE(連結実質赤字比率に係る赤字・黒字の構成分析!G$36,"▲", "-")), 2)), NA())</f>
        <v>2.46</v>
      </c>
      <c r="F34" s="175" t="e">
        <f>IF(ROUND(VALUE(SUBSTITUTE(連結実質赤字比率に係る赤字・黒字の構成分析!H$36,"▲", "-")), 2) &lt; 0, ABS(ROUND(VALUE(SUBSTITUTE(連結実質赤字比率に係る赤字・黒字の構成分析!H$36,"▲", "-")), 2)), NA())</f>
        <v>#N/A</v>
      </c>
      <c r="G34" s="175">
        <f>IF(ROUND(VALUE(SUBSTITUTE(連結実質赤字比率に係る赤字・黒字の構成分析!H$36,"▲", "-")), 2) &gt;= 0, ABS(ROUND(VALUE(SUBSTITUTE(連結実質赤字比率に係る赤字・黒字の構成分析!H$36,"▲", "-")), 2)), NA())</f>
        <v>7.11</v>
      </c>
      <c r="H34" s="175" t="e">
        <f>IF(ROUND(VALUE(SUBSTITUTE(連結実質赤字比率に係る赤字・黒字の構成分析!I$36,"▲", "-")), 2) &lt; 0, ABS(ROUND(VALUE(SUBSTITUTE(連結実質赤字比率に係る赤字・黒字の構成分析!I$36,"▲", "-")), 2)), NA())</f>
        <v>#N/A</v>
      </c>
      <c r="I34" s="175">
        <f>IF(ROUND(VALUE(SUBSTITUTE(連結実質赤字比率に係る赤字・黒字の構成分析!I$36,"▲", "-")), 2) &gt;= 0, ABS(ROUND(VALUE(SUBSTITUTE(連結実質赤字比率に係る赤字・黒字の構成分析!I$36,"▲", "-")), 2)), NA())</f>
        <v>6.37</v>
      </c>
      <c r="J34" s="175" t="e">
        <f>IF(ROUND(VALUE(SUBSTITUTE(連結実質赤字比率に係る赤字・黒字の構成分析!J$36,"▲", "-")), 2) &lt; 0, ABS(ROUND(VALUE(SUBSTITUTE(連結実質赤字比率に係る赤字・黒字の構成分析!J$36,"▲", "-")), 2)), NA())</f>
        <v>#N/A</v>
      </c>
      <c r="K34" s="175">
        <f>IF(ROUND(VALUE(SUBSTITUTE(連結実質赤字比率に係る赤字・黒字の構成分析!J$36,"▲", "-")), 2) &gt;= 0, ABS(ROUND(VALUE(SUBSTITUTE(連結実質赤字比率に係る赤字・黒字の構成分析!J$36,"▲", "-")), 2)), NA())</f>
        <v>3.58</v>
      </c>
    </row>
    <row r="35" spans="1:16" x14ac:dyDescent="0.15">
      <c r="A35" s="175" t="str">
        <f>IF(連結実質赤字比率に係る赤字・黒字の構成分析!C$35="",NA(),連結実質赤字比率に係る赤字・黒字の構成分析!C$35)</f>
        <v>下水道事業会計</v>
      </c>
      <c r="B35" s="175" t="e">
        <f>IF(ROUND(VALUE(SUBSTITUTE(連結実質赤字比率に係る赤字・黒字の構成分析!F$35,"▲", "-")), 2) &lt; 0, ABS(ROUND(VALUE(SUBSTITUTE(連結実質赤字比率に係る赤字・黒字の構成分析!F$35,"▲", "-")), 2)), NA())</f>
        <v>#N/A</v>
      </c>
      <c r="C35" s="175">
        <f>IF(ROUND(VALUE(SUBSTITUTE(連結実質赤字比率に係る赤字・黒字の構成分析!F$35,"▲", "-")), 2) &gt;= 0, ABS(ROUND(VALUE(SUBSTITUTE(連結実質赤字比率に係る赤字・黒字の構成分析!F$35,"▲", "-")), 2)), NA())</f>
        <v>1.79</v>
      </c>
      <c r="D35" s="175" t="e">
        <f>IF(ROUND(VALUE(SUBSTITUTE(連結実質赤字比率に係る赤字・黒字の構成分析!G$35,"▲", "-")), 2) &lt; 0, ABS(ROUND(VALUE(SUBSTITUTE(連結実質赤字比率に係る赤字・黒字の構成分析!G$35,"▲", "-")), 2)), NA())</f>
        <v>#N/A</v>
      </c>
      <c r="E35" s="175">
        <f>IF(ROUND(VALUE(SUBSTITUTE(連結実質赤字比率に係る赤字・黒字の構成分析!G$35,"▲", "-")), 2) &gt;= 0, ABS(ROUND(VALUE(SUBSTITUTE(連結実質赤字比率に係る赤字・黒字の構成分析!G$35,"▲", "-")), 2)), NA())</f>
        <v>2.73</v>
      </c>
      <c r="F35" s="175" t="e">
        <f>IF(ROUND(VALUE(SUBSTITUTE(連結実質赤字比率に係る赤字・黒字の構成分析!H$35,"▲", "-")), 2) &lt; 0, ABS(ROUND(VALUE(SUBSTITUTE(連結実質赤字比率に係る赤字・黒字の構成分析!H$35,"▲", "-")), 2)), NA())</f>
        <v>#N/A</v>
      </c>
      <c r="G35" s="175">
        <f>IF(ROUND(VALUE(SUBSTITUTE(連結実質赤字比率に係る赤字・黒字の構成分析!H$35,"▲", "-")), 2) &gt;= 0, ABS(ROUND(VALUE(SUBSTITUTE(連結実質赤字比率に係る赤字・黒字の構成分析!H$35,"▲", "-")), 2)), NA())</f>
        <v>3.24</v>
      </c>
      <c r="H35" s="175" t="e">
        <f>IF(ROUND(VALUE(SUBSTITUTE(連結実質赤字比率に係る赤字・黒字の構成分析!I$35,"▲", "-")), 2) &lt; 0, ABS(ROUND(VALUE(SUBSTITUTE(連結実質赤字比率に係る赤字・黒字の構成分析!I$35,"▲", "-")), 2)), NA())</f>
        <v>#N/A</v>
      </c>
      <c r="I35" s="175">
        <f>IF(ROUND(VALUE(SUBSTITUTE(連結実質赤字比率に係る赤字・黒字の構成分析!I$35,"▲", "-")), 2) &gt;= 0, ABS(ROUND(VALUE(SUBSTITUTE(連結実質赤字比率に係る赤字・黒字の構成分析!I$35,"▲", "-")), 2)), NA())</f>
        <v>4.28</v>
      </c>
      <c r="J35" s="175" t="e">
        <f>IF(ROUND(VALUE(SUBSTITUTE(連結実質赤字比率に係る赤字・黒字の構成分析!J$35,"▲", "-")), 2) &lt; 0, ABS(ROUND(VALUE(SUBSTITUTE(連結実質赤字比率に係る赤字・黒字の構成分析!J$35,"▲", "-")), 2)), NA())</f>
        <v>#N/A</v>
      </c>
      <c r="K35" s="175">
        <f>IF(ROUND(VALUE(SUBSTITUTE(連結実質赤字比率に係る赤字・黒字の構成分析!J$35,"▲", "-")), 2) &gt;= 0, ABS(ROUND(VALUE(SUBSTITUTE(連結実質赤字比率に係る赤字・黒字の構成分析!J$35,"▲", "-")), 2)), NA())</f>
        <v>4.3</v>
      </c>
    </row>
    <row r="36" spans="1:16" x14ac:dyDescent="0.15">
      <c r="A36" s="175" t="str">
        <f>IF(連結実質赤字比率に係る赤字・黒字の構成分析!C$34="",NA(),連結実質赤字比率に係る赤字・黒字の構成分析!C$34)</f>
        <v>水道事業会計</v>
      </c>
      <c r="B36" s="175" t="e">
        <f>IF(ROUND(VALUE(SUBSTITUTE(連結実質赤字比率に係る赤字・黒字の構成分析!F$34,"▲", "-")), 2) &lt; 0, ABS(ROUND(VALUE(SUBSTITUTE(連結実質赤字比率に係る赤字・黒字の構成分析!F$34,"▲", "-")), 2)), NA())</f>
        <v>#N/A</v>
      </c>
      <c r="C36" s="175">
        <f>IF(ROUND(VALUE(SUBSTITUTE(連結実質赤字比率に係る赤字・黒字の構成分析!F$34,"▲", "-")), 2) &gt;= 0, ABS(ROUND(VALUE(SUBSTITUTE(連結実質赤字比率に係る赤字・黒字の構成分析!F$34,"▲", "-")), 2)), NA())</f>
        <v>7.56</v>
      </c>
      <c r="D36" s="175" t="e">
        <f>IF(ROUND(VALUE(SUBSTITUTE(連結実質赤字比率に係る赤字・黒字の構成分析!G$34,"▲", "-")), 2) &lt; 0, ABS(ROUND(VALUE(SUBSTITUTE(連結実質赤字比率に係る赤字・黒字の構成分析!G$34,"▲", "-")), 2)), NA())</f>
        <v>#N/A</v>
      </c>
      <c r="E36" s="175">
        <f>IF(ROUND(VALUE(SUBSTITUTE(連結実質赤字比率に係る赤字・黒字の構成分析!G$34,"▲", "-")), 2) &gt;= 0, ABS(ROUND(VALUE(SUBSTITUTE(連結実質赤字比率に係る赤字・黒字の構成分析!G$34,"▲", "-")), 2)), NA())</f>
        <v>8.2799999999999994</v>
      </c>
      <c r="F36" s="175" t="e">
        <f>IF(ROUND(VALUE(SUBSTITUTE(連結実質赤字比率に係る赤字・黒字の構成分析!H$34,"▲", "-")), 2) &lt; 0, ABS(ROUND(VALUE(SUBSTITUTE(連結実質赤字比率に係る赤字・黒字の構成分析!H$34,"▲", "-")), 2)), NA())</f>
        <v>#N/A</v>
      </c>
      <c r="G36" s="175">
        <f>IF(ROUND(VALUE(SUBSTITUTE(連結実質赤字比率に係る赤字・黒字の構成分析!H$34,"▲", "-")), 2) &gt;= 0, ABS(ROUND(VALUE(SUBSTITUTE(連結実質赤字比率に係る赤字・黒字の構成分析!H$34,"▲", "-")), 2)), NA())</f>
        <v>8.83</v>
      </c>
      <c r="H36" s="175" t="e">
        <f>IF(ROUND(VALUE(SUBSTITUTE(連結実質赤字比率に係る赤字・黒字の構成分析!I$34,"▲", "-")), 2) &lt; 0, ABS(ROUND(VALUE(SUBSTITUTE(連結実質赤字比率に係る赤字・黒字の構成分析!I$34,"▲", "-")), 2)), NA())</f>
        <v>#N/A</v>
      </c>
      <c r="I36" s="175">
        <f>IF(ROUND(VALUE(SUBSTITUTE(連結実質赤字比率に係る赤字・黒字の構成分析!I$34,"▲", "-")), 2) &gt;= 0, ABS(ROUND(VALUE(SUBSTITUTE(連結実質赤字比率に係る赤字・黒字の構成分析!I$34,"▲", "-")), 2)), NA())</f>
        <v>9.61</v>
      </c>
      <c r="J36" s="175" t="e">
        <f>IF(ROUND(VALUE(SUBSTITUTE(連結実質赤字比率に係る赤字・黒字の構成分析!J$34,"▲", "-")), 2) &lt; 0, ABS(ROUND(VALUE(SUBSTITUTE(連結実質赤字比率に係る赤字・黒字の構成分析!J$34,"▲", "-")), 2)), NA())</f>
        <v>#N/A</v>
      </c>
      <c r="K36" s="175">
        <f>IF(ROUND(VALUE(SUBSTITUTE(連結実質赤字比率に係る赤字・黒字の構成分析!J$34,"▲", "-")), 2) &gt;= 0, ABS(ROUND(VALUE(SUBSTITUTE(連結実質赤字比率に係る赤字・黒字の構成分析!J$34,"▲", "-")), 2)), NA())</f>
        <v>10.029999999999999</v>
      </c>
    </row>
    <row r="39" spans="1:16" x14ac:dyDescent="0.15">
      <c r="A39" s="144" t="s">
        <v>58</v>
      </c>
    </row>
    <row r="40" spans="1:16" x14ac:dyDescent="0.15">
      <c r="A40" s="176"/>
      <c r="B40" s="176" t="str">
        <f>'実質公債費比率（分子）の構造'!K$44</f>
        <v>R01</v>
      </c>
      <c r="C40" s="176"/>
      <c r="D40" s="176"/>
      <c r="E40" s="176" t="str">
        <f>'実質公債費比率（分子）の構造'!L$44</f>
        <v>R02</v>
      </c>
      <c r="F40" s="176"/>
      <c r="G40" s="176"/>
      <c r="H40" s="176" t="str">
        <f>'実質公債費比率（分子）の構造'!M$44</f>
        <v>R03</v>
      </c>
      <c r="I40" s="176"/>
      <c r="J40" s="176"/>
      <c r="K40" s="176" t="str">
        <f>'実質公債費比率（分子）の構造'!N$44</f>
        <v>R04</v>
      </c>
      <c r="L40" s="176"/>
      <c r="M40" s="176"/>
      <c r="N40" s="176" t="str">
        <f>'実質公債費比率（分子）の構造'!O$44</f>
        <v>R05</v>
      </c>
      <c r="O40" s="176"/>
      <c r="P40" s="176"/>
    </row>
    <row r="41" spans="1:16" x14ac:dyDescent="0.15">
      <c r="A41" s="176"/>
      <c r="B41" s="176" t="s">
        <v>59</v>
      </c>
      <c r="C41" s="176"/>
      <c r="D41" s="176" t="s">
        <v>60</v>
      </c>
      <c r="E41" s="176" t="s">
        <v>59</v>
      </c>
      <c r="F41" s="176"/>
      <c r="G41" s="176" t="s">
        <v>60</v>
      </c>
      <c r="H41" s="176" t="s">
        <v>59</v>
      </c>
      <c r="I41" s="176"/>
      <c r="J41" s="176" t="s">
        <v>60</v>
      </c>
      <c r="K41" s="176" t="s">
        <v>59</v>
      </c>
      <c r="L41" s="176"/>
      <c r="M41" s="176" t="s">
        <v>60</v>
      </c>
      <c r="N41" s="176" t="s">
        <v>59</v>
      </c>
      <c r="O41" s="176"/>
      <c r="P41" s="176" t="s">
        <v>60</v>
      </c>
    </row>
    <row r="42" spans="1:16" x14ac:dyDescent="0.15">
      <c r="A42" s="176" t="s">
        <v>61</v>
      </c>
      <c r="B42" s="176"/>
      <c r="C42" s="176"/>
      <c r="D42" s="176">
        <f>'実質公債費比率（分子）の構造'!K$52</f>
        <v>4519</v>
      </c>
      <c r="E42" s="176"/>
      <c r="F42" s="176"/>
      <c r="G42" s="176">
        <f>'実質公債費比率（分子）の構造'!L$52</f>
        <v>4244</v>
      </c>
      <c r="H42" s="176"/>
      <c r="I42" s="176"/>
      <c r="J42" s="176">
        <f>'実質公債費比率（分子）の構造'!M$52</f>
        <v>4138</v>
      </c>
      <c r="K42" s="176"/>
      <c r="L42" s="176"/>
      <c r="M42" s="176">
        <f>'実質公債費比率（分子）の構造'!N$52</f>
        <v>3945</v>
      </c>
      <c r="N42" s="176"/>
      <c r="O42" s="176"/>
      <c r="P42" s="176">
        <f>'実質公債費比率（分子）の構造'!O$52</f>
        <v>3980</v>
      </c>
    </row>
    <row r="43" spans="1:16" x14ac:dyDescent="0.15">
      <c r="A43" s="176" t="s">
        <v>16</v>
      </c>
      <c r="B43" s="176">
        <f>'実質公債費比率（分子）の構造'!K$51</f>
        <v>1</v>
      </c>
      <c r="C43" s="176"/>
      <c r="D43" s="176"/>
      <c r="E43" s="176">
        <f>'実質公債費比率（分子）の構造'!L$51</f>
        <v>0</v>
      </c>
      <c r="F43" s="176"/>
      <c r="G43" s="176"/>
      <c r="H43" s="176">
        <f>'実質公債費比率（分子）の構造'!M$51</f>
        <v>0</v>
      </c>
      <c r="I43" s="176"/>
      <c r="J43" s="176"/>
      <c r="K43" s="176" t="str">
        <f>'実質公債費比率（分子）の構造'!N$51</f>
        <v>-</v>
      </c>
      <c r="L43" s="176"/>
      <c r="M43" s="176"/>
      <c r="N43" s="176">
        <f>'実質公債費比率（分子）の構造'!O$51</f>
        <v>0</v>
      </c>
      <c r="O43" s="176"/>
      <c r="P43" s="176"/>
    </row>
    <row r="44" spans="1:16" x14ac:dyDescent="0.15">
      <c r="A44" s="176" t="s">
        <v>62</v>
      </c>
      <c r="B44" s="176">
        <f>'実質公債費比率（分子）の構造'!K$50</f>
        <v>1</v>
      </c>
      <c r="C44" s="176"/>
      <c r="D44" s="176"/>
      <c r="E44" s="176">
        <f>'実質公債費比率（分子）の構造'!L$50</f>
        <v>1</v>
      </c>
      <c r="F44" s="176"/>
      <c r="G44" s="176"/>
      <c r="H44" s="176">
        <f>'実質公債費比率（分子）の構造'!M$50</f>
        <v>2</v>
      </c>
      <c r="I44" s="176"/>
      <c r="J44" s="176"/>
      <c r="K44" s="176">
        <f>'実質公債費比率（分子）の構造'!N$50</f>
        <v>13</v>
      </c>
      <c r="L44" s="176"/>
      <c r="M44" s="176"/>
      <c r="N44" s="176">
        <f>'実質公債費比率（分子）の構造'!O$50</f>
        <v>15</v>
      </c>
      <c r="O44" s="176"/>
      <c r="P44" s="176"/>
    </row>
    <row r="45" spans="1:16" x14ac:dyDescent="0.15">
      <c r="A45" s="176" t="s">
        <v>63</v>
      </c>
      <c r="B45" s="176">
        <f>'実質公債費比率（分子）の構造'!K$49</f>
        <v>26</v>
      </c>
      <c r="C45" s="176"/>
      <c r="D45" s="176"/>
      <c r="E45" s="176">
        <f>'実質公債費比率（分子）の構造'!L$49</f>
        <v>30</v>
      </c>
      <c r="F45" s="176"/>
      <c r="G45" s="176"/>
      <c r="H45" s="176">
        <f>'実質公債費比率（分子）の構造'!M$49</f>
        <v>33</v>
      </c>
      <c r="I45" s="176"/>
      <c r="J45" s="176"/>
      <c r="K45" s="176">
        <f>'実質公債費比率（分子）の構造'!N$49</f>
        <v>34</v>
      </c>
      <c r="L45" s="176"/>
      <c r="M45" s="176"/>
      <c r="N45" s="176">
        <f>'実質公債費比率（分子）の構造'!O$49</f>
        <v>45</v>
      </c>
      <c r="O45" s="176"/>
      <c r="P45" s="176"/>
    </row>
    <row r="46" spans="1:16" x14ac:dyDescent="0.15">
      <c r="A46" s="176" t="s">
        <v>64</v>
      </c>
      <c r="B46" s="176">
        <f>'実質公債費比率（分子）の構造'!K$48</f>
        <v>580</v>
      </c>
      <c r="C46" s="176"/>
      <c r="D46" s="176"/>
      <c r="E46" s="176">
        <f>'実質公債費比率（分子）の構造'!L$48</f>
        <v>602</v>
      </c>
      <c r="F46" s="176"/>
      <c r="G46" s="176"/>
      <c r="H46" s="176">
        <f>'実質公債費比率（分子）の構造'!M$48</f>
        <v>608</v>
      </c>
      <c r="I46" s="176"/>
      <c r="J46" s="176"/>
      <c r="K46" s="176">
        <f>'実質公債費比率（分子）の構造'!N$48</f>
        <v>591</v>
      </c>
      <c r="L46" s="176"/>
      <c r="M46" s="176"/>
      <c r="N46" s="176">
        <f>'実質公債費比率（分子）の構造'!O$48</f>
        <v>612</v>
      </c>
      <c r="O46" s="176"/>
      <c r="P46" s="176"/>
    </row>
    <row r="47" spans="1:16" x14ac:dyDescent="0.15">
      <c r="A47" s="176" t="s">
        <v>12</v>
      </c>
      <c r="B47" s="176" t="str">
        <f>'実質公債費比率（分子）の構造'!K$47</f>
        <v>-</v>
      </c>
      <c r="C47" s="176"/>
      <c r="D47" s="176"/>
      <c r="E47" s="176" t="str">
        <f>'実質公債費比率（分子）の構造'!L$47</f>
        <v>-</v>
      </c>
      <c r="F47" s="176"/>
      <c r="G47" s="176"/>
      <c r="H47" s="176" t="str">
        <f>'実質公債費比率（分子）の構造'!M$47</f>
        <v>-</v>
      </c>
      <c r="I47" s="176"/>
      <c r="J47" s="176"/>
      <c r="K47" s="176" t="str">
        <f>'実質公債費比率（分子）の構造'!N$47</f>
        <v>-</v>
      </c>
      <c r="L47" s="176"/>
      <c r="M47" s="176"/>
      <c r="N47" s="176" t="str">
        <f>'実質公債費比率（分子）の構造'!O$47</f>
        <v>-</v>
      </c>
      <c r="O47" s="176"/>
      <c r="P47" s="176"/>
    </row>
    <row r="48" spans="1:16" x14ac:dyDescent="0.15">
      <c r="A48" s="176" t="s">
        <v>65</v>
      </c>
      <c r="B48" s="176" t="str">
        <f>'実質公債費比率（分子）の構造'!K$46</f>
        <v>-</v>
      </c>
      <c r="C48" s="176"/>
      <c r="D48" s="176"/>
      <c r="E48" s="176" t="str">
        <f>'実質公債費比率（分子）の構造'!L$46</f>
        <v>-</v>
      </c>
      <c r="F48" s="176"/>
      <c r="G48" s="176"/>
      <c r="H48" s="176" t="str">
        <f>'実質公債費比率（分子）の構造'!M$46</f>
        <v>-</v>
      </c>
      <c r="I48" s="176"/>
      <c r="J48" s="176"/>
      <c r="K48" s="176" t="str">
        <f>'実質公債費比率（分子）の構造'!N$46</f>
        <v>-</v>
      </c>
      <c r="L48" s="176"/>
      <c r="M48" s="176"/>
      <c r="N48" s="176" t="str">
        <f>'実質公債費比率（分子）の構造'!O$46</f>
        <v>-</v>
      </c>
      <c r="O48" s="176"/>
      <c r="P48" s="176"/>
    </row>
    <row r="49" spans="1:16" x14ac:dyDescent="0.15">
      <c r="A49" s="176" t="s">
        <v>66</v>
      </c>
      <c r="B49" s="176">
        <f>'実質公債費比率（分子）の構造'!K$45</f>
        <v>4538</v>
      </c>
      <c r="C49" s="176"/>
      <c r="D49" s="176"/>
      <c r="E49" s="176">
        <f>'実質公債費比率（分子）の構造'!L$45</f>
        <v>4283</v>
      </c>
      <c r="F49" s="176"/>
      <c r="G49" s="176"/>
      <c r="H49" s="176">
        <f>'実質公債費比率（分子）の構造'!M$45</f>
        <v>4366</v>
      </c>
      <c r="I49" s="176"/>
      <c r="J49" s="176"/>
      <c r="K49" s="176">
        <f>'実質公債費比率（分子）の構造'!N$45</f>
        <v>4382</v>
      </c>
      <c r="L49" s="176"/>
      <c r="M49" s="176"/>
      <c r="N49" s="176">
        <f>'実質公債費比率（分子）の構造'!O$45</f>
        <v>4283</v>
      </c>
      <c r="O49" s="176"/>
      <c r="P49" s="176"/>
    </row>
    <row r="50" spans="1:16" x14ac:dyDescent="0.15">
      <c r="A50" s="176" t="s">
        <v>67</v>
      </c>
      <c r="B50" s="176" t="e">
        <f>NA()</f>
        <v>#N/A</v>
      </c>
      <c r="C50" s="176">
        <f>IF(ISNUMBER('実質公債費比率（分子）の構造'!K$53),'実質公債費比率（分子）の構造'!K$53,NA())</f>
        <v>627</v>
      </c>
      <c r="D50" s="176" t="e">
        <f>NA()</f>
        <v>#N/A</v>
      </c>
      <c r="E50" s="176" t="e">
        <f>NA()</f>
        <v>#N/A</v>
      </c>
      <c r="F50" s="176">
        <f>IF(ISNUMBER('実質公債費比率（分子）の構造'!L$53),'実質公債費比率（分子）の構造'!L$53,NA())</f>
        <v>672</v>
      </c>
      <c r="G50" s="176" t="e">
        <f>NA()</f>
        <v>#N/A</v>
      </c>
      <c r="H50" s="176" t="e">
        <f>NA()</f>
        <v>#N/A</v>
      </c>
      <c r="I50" s="176">
        <f>IF(ISNUMBER('実質公債費比率（分子）の構造'!M$53),'実質公債費比率（分子）の構造'!M$53,NA())</f>
        <v>871</v>
      </c>
      <c r="J50" s="176" t="e">
        <f>NA()</f>
        <v>#N/A</v>
      </c>
      <c r="K50" s="176" t="e">
        <f>NA()</f>
        <v>#N/A</v>
      </c>
      <c r="L50" s="176">
        <f>IF(ISNUMBER('実質公債費比率（分子）の構造'!N$53),'実質公債費比率（分子）の構造'!N$53,NA())</f>
        <v>1075</v>
      </c>
      <c r="M50" s="176" t="e">
        <f>NA()</f>
        <v>#N/A</v>
      </c>
      <c r="N50" s="176" t="e">
        <f>NA()</f>
        <v>#N/A</v>
      </c>
      <c r="O50" s="176">
        <f>IF(ISNUMBER('実質公債費比率（分子）の構造'!O$53),'実質公債費比率（分子）の構造'!O$53,NA())</f>
        <v>975</v>
      </c>
      <c r="P50" s="176" t="e">
        <f>NA()</f>
        <v>#N/A</v>
      </c>
    </row>
    <row r="53" spans="1:16" x14ac:dyDescent="0.15">
      <c r="A53" s="144" t="s">
        <v>68</v>
      </c>
    </row>
    <row r="54" spans="1:16" x14ac:dyDescent="0.15">
      <c r="A54" s="175"/>
      <c r="B54" s="175" t="str">
        <f>'将来負担比率（分子）の構造'!I$40</f>
        <v>R01</v>
      </c>
      <c r="C54" s="175"/>
      <c r="D54" s="175"/>
      <c r="E54" s="175" t="str">
        <f>'将来負担比率（分子）の構造'!J$40</f>
        <v>R02</v>
      </c>
      <c r="F54" s="175"/>
      <c r="G54" s="175"/>
      <c r="H54" s="175" t="str">
        <f>'将来負担比率（分子）の構造'!K$40</f>
        <v>R03</v>
      </c>
      <c r="I54" s="175"/>
      <c r="J54" s="175"/>
      <c r="K54" s="175" t="str">
        <f>'将来負担比率（分子）の構造'!L$40</f>
        <v>R04</v>
      </c>
      <c r="L54" s="175"/>
      <c r="M54" s="175"/>
      <c r="N54" s="175" t="str">
        <f>'将来負担比率（分子）の構造'!M$40</f>
        <v>R05</v>
      </c>
      <c r="O54" s="175"/>
      <c r="P54" s="175"/>
    </row>
    <row r="55" spans="1:16" x14ac:dyDescent="0.15">
      <c r="A55" s="175"/>
      <c r="B55" s="175" t="s">
        <v>69</v>
      </c>
      <c r="C55" s="175"/>
      <c r="D55" s="175" t="s">
        <v>70</v>
      </c>
      <c r="E55" s="175" t="s">
        <v>69</v>
      </c>
      <c r="F55" s="175"/>
      <c r="G55" s="175" t="s">
        <v>70</v>
      </c>
      <c r="H55" s="175" t="s">
        <v>69</v>
      </c>
      <c r="I55" s="175"/>
      <c r="J55" s="175" t="s">
        <v>70</v>
      </c>
      <c r="K55" s="175" t="s">
        <v>69</v>
      </c>
      <c r="L55" s="175"/>
      <c r="M55" s="175" t="s">
        <v>70</v>
      </c>
      <c r="N55" s="175" t="s">
        <v>69</v>
      </c>
      <c r="O55" s="175"/>
      <c r="P55" s="175" t="s">
        <v>70</v>
      </c>
    </row>
    <row r="56" spans="1:16" x14ac:dyDescent="0.15">
      <c r="A56" s="175" t="s">
        <v>43</v>
      </c>
      <c r="B56" s="175"/>
      <c r="C56" s="175"/>
      <c r="D56" s="175">
        <f>'将来負担比率（分子）の構造'!I$52</f>
        <v>34497</v>
      </c>
      <c r="E56" s="175"/>
      <c r="F56" s="175"/>
      <c r="G56" s="175">
        <f>'将来負担比率（分子）の構造'!J$52</f>
        <v>33778</v>
      </c>
      <c r="H56" s="175"/>
      <c r="I56" s="175"/>
      <c r="J56" s="175">
        <f>'将来負担比率（分子）の構造'!K$52</f>
        <v>32332</v>
      </c>
      <c r="K56" s="175"/>
      <c r="L56" s="175"/>
      <c r="M56" s="175">
        <f>'将来負担比率（分子）の構造'!L$52</f>
        <v>31681</v>
      </c>
      <c r="N56" s="175"/>
      <c r="O56" s="175"/>
      <c r="P56" s="175">
        <f>'将来負担比率（分子）の構造'!M$52</f>
        <v>30877</v>
      </c>
    </row>
    <row r="57" spans="1:16" x14ac:dyDescent="0.15">
      <c r="A57" s="175" t="s">
        <v>42</v>
      </c>
      <c r="B57" s="175"/>
      <c r="C57" s="175"/>
      <c r="D57" s="175">
        <f>'将来負担比率（分子）の構造'!I$51</f>
        <v>3049</v>
      </c>
      <c r="E57" s="175"/>
      <c r="F57" s="175"/>
      <c r="G57" s="175">
        <f>'将来負担比率（分子）の構造'!J$51</f>
        <v>3016</v>
      </c>
      <c r="H57" s="175"/>
      <c r="I57" s="175"/>
      <c r="J57" s="175">
        <f>'将来負担比率（分子）の構造'!K$51</f>
        <v>3226</v>
      </c>
      <c r="K57" s="175"/>
      <c r="L57" s="175"/>
      <c r="M57" s="175">
        <f>'将来負担比率（分子）の構造'!L$51</f>
        <v>3333</v>
      </c>
      <c r="N57" s="175"/>
      <c r="O57" s="175"/>
      <c r="P57" s="175">
        <f>'将来負担比率（分子）の構造'!M$51</f>
        <v>3629</v>
      </c>
    </row>
    <row r="58" spans="1:16" x14ac:dyDescent="0.15">
      <c r="A58" s="175" t="s">
        <v>41</v>
      </c>
      <c r="B58" s="175"/>
      <c r="C58" s="175"/>
      <c r="D58" s="175">
        <f>'将来負担比率（分子）の構造'!I$50</f>
        <v>12783</v>
      </c>
      <c r="E58" s="175"/>
      <c r="F58" s="175"/>
      <c r="G58" s="175">
        <f>'将来負担比率（分子）の構造'!J$50</f>
        <v>12536</v>
      </c>
      <c r="H58" s="175"/>
      <c r="I58" s="175"/>
      <c r="J58" s="175">
        <f>'将来負担比率（分子）の構造'!K$50</f>
        <v>13337</v>
      </c>
      <c r="K58" s="175"/>
      <c r="L58" s="175"/>
      <c r="M58" s="175">
        <f>'将来負担比率（分子）の構造'!L$50</f>
        <v>14670</v>
      </c>
      <c r="N58" s="175"/>
      <c r="O58" s="175"/>
      <c r="P58" s="175">
        <f>'将来負担比率（分子）の構造'!M$50</f>
        <v>15419</v>
      </c>
    </row>
    <row r="59" spans="1:16" x14ac:dyDescent="0.15">
      <c r="A59" s="175" t="s">
        <v>39</v>
      </c>
      <c r="B59" s="175" t="str">
        <f>'将来負担比率（分子）の構造'!I$49</f>
        <v>-</v>
      </c>
      <c r="C59" s="175"/>
      <c r="D59" s="175"/>
      <c r="E59" s="175" t="str">
        <f>'将来負担比率（分子）の構造'!J$49</f>
        <v>-</v>
      </c>
      <c r="F59" s="175"/>
      <c r="G59" s="175"/>
      <c r="H59" s="175" t="str">
        <f>'将来負担比率（分子）の構造'!K$49</f>
        <v>-</v>
      </c>
      <c r="I59" s="175"/>
      <c r="J59" s="175"/>
      <c r="K59" s="175" t="str">
        <f>'将来負担比率（分子）の構造'!L$49</f>
        <v>-</v>
      </c>
      <c r="L59" s="175"/>
      <c r="M59" s="175"/>
      <c r="N59" s="175" t="str">
        <f>'将来負担比率（分子）の構造'!M$49</f>
        <v>-</v>
      </c>
      <c r="O59" s="175"/>
      <c r="P59" s="175"/>
    </row>
    <row r="60" spans="1:16" x14ac:dyDescent="0.15">
      <c r="A60" s="175" t="s">
        <v>38</v>
      </c>
      <c r="B60" s="175" t="str">
        <f>'将来負担比率（分子）の構造'!I$48</f>
        <v>-</v>
      </c>
      <c r="C60" s="175"/>
      <c r="D60" s="175"/>
      <c r="E60" s="175" t="str">
        <f>'将来負担比率（分子）の構造'!J$48</f>
        <v>-</v>
      </c>
      <c r="F60" s="175"/>
      <c r="G60" s="175"/>
      <c r="H60" s="175" t="str">
        <f>'将来負担比率（分子）の構造'!K$48</f>
        <v>-</v>
      </c>
      <c r="I60" s="175"/>
      <c r="J60" s="175"/>
      <c r="K60" s="175" t="str">
        <f>'将来負担比率（分子）の構造'!L$48</f>
        <v>-</v>
      </c>
      <c r="L60" s="175"/>
      <c r="M60" s="175"/>
      <c r="N60" s="175" t="str">
        <f>'将来負担比率（分子）の構造'!M$48</f>
        <v>-</v>
      </c>
      <c r="O60" s="175"/>
      <c r="P60" s="175"/>
    </row>
    <row r="61" spans="1:16" x14ac:dyDescent="0.15">
      <c r="A61" s="175" t="s">
        <v>36</v>
      </c>
      <c r="B61" s="175">
        <f>'将来負担比率（分子）の構造'!I$46</f>
        <v>2</v>
      </c>
      <c r="C61" s="175"/>
      <c r="D61" s="175"/>
      <c r="E61" s="175">
        <f>'将来負担比率（分子）の構造'!J$46</f>
        <v>3</v>
      </c>
      <c r="F61" s="175"/>
      <c r="G61" s="175"/>
      <c r="H61" s="175">
        <f>'将来負担比率（分子）の構造'!K$46</f>
        <v>1</v>
      </c>
      <c r="I61" s="175"/>
      <c r="J61" s="175"/>
      <c r="K61" s="175">
        <f>'将来負担比率（分子）の構造'!L$46</f>
        <v>2</v>
      </c>
      <c r="L61" s="175"/>
      <c r="M61" s="175"/>
      <c r="N61" s="175">
        <f>'将来負担比率（分子）の構造'!M$46</f>
        <v>1</v>
      </c>
      <c r="O61" s="175"/>
      <c r="P61" s="175"/>
    </row>
    <row r="62" spans="1:16" x14ac:dyDescent="0.15">
      <c r="A62" s="175" t="s">
        <v>35</v>
      </c>
      <c r="B62" s="175">
        <f>'将来負担比率（分子）の構造'!I$45</f>
        <v>4081</v>
      </c>
      <c r="C62" s="175"/>
      <c r="D62" s="175"/>
      <c r="E62" s="175">
        <f>'将来負担比率（分子）の構造'!J$45</f>
        <v>3997</v>
      </c>
      <c r="F62" s="175"/>
      <c r="G62" s="175"/>
      <c r="H62" s="175">
        <f>'将来負担比率（分子）の構造'!K$45</f>
        <v>4047</v>
      </c>
      <c r="I62" s="175"/>
      <c r="J62" s="175"/>
      <c r="K62" s="175">
        <f>'将来負担比率（分子）の構造'!L$45</f>
        <v>4012</v>
      </c>
      <c r="L62" s="175"/>
      <c r="M62" s="175"/>
      <c r="N62" s="175">
        <f>'将来負担比率（分子）の構造'!M$45</f>
        <v>4151</v>
      </c>
      <c r="O62" s="175"/>
      <c r="P62" s="175"/>
    </row>
    <row r="63" spans="1:16" x14ac:dyDescent="0.15">
      <c r="A63" s="175" t="s">
        <v>34</v>
      </c>
      <c r="B63" s="175">
        <f>'将来負担比率（分子）の構造'!I$44</f>
        <v>359</v>
      </c>
      <c r="C63" s="175"/>
      <c r="D63" s="175"/>
      <c r="E63" s="175">
        <f>'将来負担比率（分子）の構造'!J$44</f>
        <v>423</v>
      </c>
      <c r="F63" s="175"/>
      <c r="G63" s="175"/>
      <c r="H63" s="175">
        <f>'将来負担比率（分子）の構造'!K$44</f>
        <v>416</v>
      </c>
      <c r="I63" s="175"/>
      <c r="J63" s="175"/>
      <c r="K63" s="175">
        <f>'将来負担比率（分子）の構造'!L$44</f>
        <v>381</v>
      </c>
      <c r="L63" s="175"/>
      <c r="M63" s="175"/>
      <c r="N63" s="175">
        <f>'将来負担比率（分子）の構造'!M$44</f>
        <v>359</v>
      </c>
      <c r="O63" s="175"/>
      <c r="P63" s="175"/>
    </row>
    <row r="64" spans="1:16" x14ac:dyDescent="0.15">
      <c r="A64" s="175" t="s">
        <v>33</v>
      </c>
      <c r="B64" s="175">
        <f>'将来負担比率（分子）の構造'!I$43</f>
        <v>6519</v>
      </c>
      <c r="C64" s="175"/>
      <c r="D64" s="175"/>
      <c r="E64" s="175">
        <f>'将来負担比率（分子）の構造'!J$43</f>
        <v>4706</v>
      </c>
      <c r="F64" s="175"/>
      <c r="G64" s="175"/>
      <c r="H64" s="175">
        <f>'将来負担比率（分子）の構造'!K$43</f>
        <v>5394</v>
      </c>
      <c r="I64" s="175"/>
      <c r="J64" s="175"/>
      <c r="K64" s="175">
        <f>'将来負担比率（分子）の構造'!L$43</f>
        <v>5874</v>
      </c>
      <c r="L64" s="175"/>
      <c r="M64" s="175"/>
      <c r="N64" s="175">
        <f>'将来負担比率（分子）の構造'!M$43</f>
        <v>5810</v>
      </c>
      <c r="O64" s="175"/>
      <c r="P64" s="175"/>
    </row>
    <row r="65" spans="1:16" x14ac:dyDescent="0.15">
      <c r="A65" s="175" t="s">
        <v>32</v>
      </c>
      <c r="B65" s="175" t="str">
        <f>'将来負担比率（分子）の構造'!I$42</f>
        <v>-</v>
      </c>
      <c r="C65" s="175"/>
      <c r="D65" s="175"/>
      <c r="E65" s="175" t="str">
        <f>'将来負担比率（分子）の構造'!J$42</f>
        <v>-</v>
      </c>
      <c r="F65" s="175"/>
      <c r="G65" s="175"/>
      <c r="H65" s="175" t="str">
        <f>'将来負担比率（分子）の構造'!K$42</f>
        <v>-</v>
      </c>
      <c r="I65" s="175"/>
      <c r="J65" s="175"/>
      <c r="K65" s="175" t="str">
        <f>'将来負担比率（分子）の構造'!L$42</f>
        <v>-</v>
      </c>
      <c r="L65" s="175"/>
      <c r="M65" s="175"/>
      <c r="N65" s="175" t="str">
        <f>'将来負担比率（分子）の構造'!M$42</f>
        <v>-</v>
      </c>
      <c r="O65" s="175"/>
      <c r="P65" s="175"/>
    </row>
    <row r="66" spans="1:16" x14ac:dyDescent="0.15">
      <c r="A66" s="175" t="s">
        <v>31</v>
      </c>
      <c r="B66" s="175">
        <f>'将来負担比率（分子）の構造'!I$41</f>
        <v>35124</v>
      </c>
      <c r="C66" s="175"/>
      <c r="D66" s="175"/>
      <c r="E66" s="175">
        <f>'将来負担比率（分子）の構造'!J$41</f>
        <v>35888</v>
      </c>
      <c r="F66" s="175"/>
      <c r="G66" s="175"/>
      <c r="H66" s="175">
        <f>'将来負担比率（分子）の構造'!K$41</f>
        <v>35447</v>
      </c>
      <c r="I66" s="175"/>
      <c r="J66" s="175"/>
      <c r="K66" s="175">
        <f>'将来負担比率（分子）の構造'!L$41</f>
        <v>34332</v>
      </c>
      <c r="L66" s="175"/>
      <c r="M66" s="175"/>
      <c r="N66" s="175">
        <f>'将来負担比率（分子）の構造'!M$41</f>
        <v>33084</v>
      </c>
      <c r="O66" s="175"/>
      <c r="P66" s="175"/>
    </row>
    <row r="67" spans="1:16" x14ac:dyDescent="0.15">
      <c r="A67" s="175" t="s">
        <v>71</v>
      </c>
      <c r="B67" s="175" t="e">
        <f>NA()</f>
        <v>#N/A</v>
      </c>
      <c r="C67" s="175">
        <f>IF(ISNUMBER('将来負担比率（分子）の構造'!I$53), IF('将来負担比率（分子）の構造'!I$53 &lt; 0, 0, '将来負担比率（分子）の構造'!I$53), NA())</f>
        <v>0</v>
      </c>
      <c r="D67" s="175" t="e">
        <f>NA()</f>
        <v>#N/A</v>
      </c>
      <c r="E67" s="175" t="e">
        <f>NA()</f>
        <v>#N/A</v>
      </c>
      <c r="F67" s="175">
        <f>IF(ISNUMBER('将来負担比率（分子）の構造'!J$53), IF('将来負担比率（分子）の構造'!J$53 &lt; 0, 0, '将来負担比率（分子）の構造'!J$53), NA())</f>
        <v>0</v>
      </c>
      <c r="G67" s="175" t="e">
        <f>NA()</f>
        <v>#N/A</v>
      </c>
      <c r="H67" s="175" t="e">
        <f>NA()</f>
        <v>#N/A</v>
      </c>
      <c r="I67" s="175">
        <f>IF(ISNUMBER('将来負担比率（分子）の構造'!K$53), IF('将来負担比率（分子）の構造'!K$53 &lt; 0, 0, '将来負担比率（分子）の構造'!K$53), NA())</f>
        <v>0</v>
      </c>
      <c r="J67" s="175" t="e">
        <f>NA()</f>
        <v>#N/A</v>
      </c>
      <c r="K67" s="175" t="e">
        <f>NA()</f>
        <v>#N/A</v>
      </c>
      <c r="L67" s="175">
        <f>IF(ISNUMBER('将来負担比率（分子）の構造'!L$53), IF('将来負担比率（分子）の構造'!L$53 &lt; 0, 0, '将来負担比率（分子）の構造'!L$53), NA())</f>
        <v>0</v>
      </c>
      <c r="M67" s="175" t="e">
        <f>NA()</f>
        <v>#N/A</v>
      </c>
      <c r="N67" s="175" t="e">
        <f>NA()</f>
        <v>#N/A</v>
      </c>
      <c r="O67" s="175">
        <f>IF(ISNUMBER('将来負担比率（分子）の構造'!M$53), IF('将来負担比率（分子）の構造'!M$53 &lt; 0, 0, '将来負担比率（分子）の構造'!M$53), NA())</f>
        <v>0</v>
      </c>
      <c r="P67" s="175" t="e">
        <f>NA()</f>
        <v>#N/A</v>
      </c>
    </row>
    <row r="70" spans="1:16" x14ac:dyDescent="0.15">
      <c r="A70" s="177" t="s">
        <v>72</v>
      </c>
      <c r="B70" s="177"/>
      <c r="C70" s="177"/>
      <c r="D70" s="177"/>
      <c r="E70" s="177"/>
      <c r="F70" s="177"/>
    </row>
    <row r="71" spans="1:16" x14ac:dyDescent="0.15">
      <c r="A71" s="178"/>
      <c r="B71" s="178" t="str">
        <f>基金残高に係る経年分析!F54</f>
        <v>R03</v>
      </c>
      <c r="C71" s="178" t="str">
        <f>基金残高に係る経年分析!G54</f>
        <v>R04</v>
      </c>
      <c r="D71" s="178" t="str">
        <f>基金残高に係る経年分析!H54</f>
        <v>R05</v>
      </c>
    </row>
    <row r="72" spans="1:16" x14ac:dyDescent="0.15">
      <c r="A72" s="178" t="s">
        <v>73</v>
      </c>
      <c r="B72" s="179">
        <f>基金残高に係る経年分析!F55</f>
        <v>4733</v>
      </c>
      <c r="C72" s="179">
        <f>基金残高に係る経年分析!G55</f>
        <v>5545</v>
      </c>
      <c r="D72" s="179">
        <f>基金残高に係る経年分析!H55</f>
        <v>6259</v>
      </c>
    </row>
    <row r="73" spans="1:16" x14ac:dyDescent="0.15">
      <c r="A73" s="178" t="s">
        <v>74</v>
      </c>
      <c r="B73" s="179">
        <f>基金残高に係る経年分析!F56</f>
        <v>1776</v>
      </c>
      <c r="C73" s="179">
        <f>基金残高に係る経年分析!G56</f>
        <v>1780</v>
      </c>
      <c r="D73" s="179">
        <f>基金残高に係る経年分析!H56</f>
        <v>1875</v>
      </c>
    </row>
    <row r="74" spans="1:16" x14ac:dyDescent="0.15">
      <c r="A74" s="178" t="s">
        <v>75</v>
      </c>
      <c r="B74" s="179">
        <f>基金残高に係る経年分析!F57</f>
        <v>8057</v>
      </c>
      <c r="C74" s="179">
        <f>基金残高に係る経年分析!G57</f>
        <v>8337</v>
      </c>
      <c r="D74" s="179">
        <f>基金残高に係る経年分析!H57</f>
        <v>8189</v>
      </c>
    </row>
  </sheetData>
  <sheetProtection algorithmName="SHA-512" hashValue="DiBzsZ1DgkVrAPV9feN09J6rXflIJ+QpYnWKchU6t04zk/2VMRmW5hl2wK5PReJHjmcgO8cT7IWwYZmkXaMB7Q==" saltValue="W1DYFYxkxWOkHVPg0FDajw==" spinCount="100000"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L89"/>
  <sheetViews>
    <sheetView showGridLines="0" zoomScale="70" zoomScaleNormal="70" zoomScaleSheetLayoutView="55" workbookViewId="0"/>
  </sheetViews>
  <sheetFormatPr defaultColWidth="0" defaultRowHeight="13.5" customHeight="1" zeroHeight="1" x14ac:dyDescent="0.15"/>
  <cols>
    <col min="1" max="116" width="2.625" style="181" customWidth="1"/>
    <col min="117" max="16384" width="9" style="180" hidden="1"/>
  </cols>
  <sheetData>
    <row r="1" spans="2:116" x14ac:dyDescent="0.15">
      <c r="B1" s="180"/>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0"/>
      <c r="AD1" s="180"/>
      <c r="AE1" s="180"/>
      <c r="AF1" s="180"/>
      <c r="AG1" s="180"/>
      <c r="AH1" s="180"/>
      <c r="AI1" s="180"/>
      <c r="AJ1" s="180"/>
      <c r="AK1" s="180"/>
      <c r="AL1" s="180"/>
      <c r="AM1" s="180"/>
      <c r="AN1" s="180"/>
      <c r="AO1" s="180"/>
      <c r="AP1" s="180"/>
      <c r="AQ1" s="180"/>
      <c r="AR1" s="180"/>
      <c r="AS1" s="180"/>
      <c r="AT1" s="180"/>
      <c r="AU1" s="180"/>
      <c r="AV1" s="180"/>
      <c r="AW1" s="180"/>
      <c r="AX1" s="180"/>
      <c r="AY1" s="180"/>
      <c r="AZ1" s="180"/>
      <c r="BA1" s="180"/>
      <c r="BB1" s="180"/>
      <c r="BC1" s="180"/>
      <c r="BD1" s="180"/>
      <c r="BE1" s="180"/>
      <c r="BF1" s="180"/>
      <c r="BG1" s="180"/>
      <c r="BH1" s="180"/>
      <c r="BI1" s="180"/>
      <c r="BJ1" s="180"/>
      <c r="BK1" s="180"/>
      <c r="BL1" s="180"/>
      <c r="BM1" s="180"/>
      <c r="BN1" s="180"/>
      <c r="BO1" s="180"/>
      <c r="BP1" s="180"/>
      <c r="BQ1" s="180"/>
      <c r="BR1" s="180"/>
      <c r="BS1" s="180"/>
      <c r="BT1" s="180"/>
      <c r="BU1" s="180"/>
      <c r="BV1" s="180"/>
      <c r="BW1" s="180"/>
      <c r="BX1" s="180"/>
      <c r="BY1" s="180"/>
      <c r="BZ1" s="180"/>
      <c r="CA1" s="180"/>
      <c r="CB1" s="180"/>
      <c r="CC1" s="180"/>
      <c r="CD1" s="180"/>
      <c r="CE1" s="180"/>
      <c r="CF1" s="180"/>
      <c r="CG1" s="180"/>
      <c r="CH1" s="180"/>
      <c r="CI1" s="180"/>
      <c r="CJ1" s="180"/>
      <c r="CK1" s="180"/>
      <c r="CL1" s="180"/>
      <c r="CM1" s="180"/>
      <c r="CN1" s="180"/>
      <c r="CO1" s="180"/>
      <c r="CP1" s="180"/>
      <c r="CQ1" s="180"/>
      <c r="CR1" s="180"/>
      <c r="CS1" s="180"/>
      <c r="CT1" s="180"/>
      <c r="CU1" s="180"/>
      <c r="CV1" s="180"/>
      <c r="CW1" s="180"/>
      <c r="CX1" s="180"/>
      <c r="CY1" s="180"/>
      <c r="CZ1" s="180"/>
      <c r="DA1" s="180"/>
      <c r="DB1" s="180"/>
      <c r="DC1" s="180"/>
      <c r="DD1" s="180"/>
      <c r="DE1" s="180"/>
      <c r="DF1" s="180"/>
      <c r="DG1" s="180"/>
      <c r="DH1" s="180"/>
      <c r="DI1" s="180"/>
      <c r="DJ1" s="180"/>
      <c r="DK1" s="180"/>
      <c r="DL1" s="180"/>
    </row>
    <row r="2" spans="2:116" x14ac:dyDescent="0.15"/>
    <row r="3" spans="2:116" x14ac:dyDescent="0.15"/>
    <row r="4" spans="2:116" x14ac:dyDescent="0.15">
      <c r="R4" s="180"/>
      <c r="S4" s="180"/>
      <c r="T4" s="180"/>
      <c r="U4" s="180"/>
      <c r="V4" s="180"/>
      <c r="W4" s="180"/>
      <c r="X4" s="180"/>
      <c r="Y4" s="180"/>
      <c r="Z4" s="180"/>
      <c r="AA4" s="180"/>
      <c r="AB4" s="180"/>
      <c r="AC4" s="180"/>
      <c r="AD4" s="180"/>
      <c r="AE4" s="180"/>
      <c r="AF4" s="180"/>
      <c r="AG4" s="180"/>
      <c r="AH4" s="180"/>
      <c r="AI4" s="180"/>
      <c r="AJ4" s="180"/>
      <c r="AK4" s="180"/>
      <c r="AL4" s="180"/>
      <c r="AM4" s="180"/>
      <c r="AN4" s="180"/>
      <c r="AO4" s="180"/>
      <c r="AP4" s="180"/>
      <c r="AQ4" s="180"/>
      <c r="AR4" s="180"/>
      <c r="AS4" s="180"/>
      <c r="AT4" s="180"/>
      <c r="AU4" s="180"/>
      <c r="AV4" s="180"/>
      <c r="AW4" s="180"/>
      <c r="AX4" s="180"/>
      <c r="AY4" s="180"/>
      <c r="AZ4" s="180"/>
      <c r="BA4" s="180"/>
      <c r="BB4" s="180"/>
      <c r="BC4" s="180"/>
      <c r="BD4" s="180"/>
      <c r="BE4" s="180"/>
      <c r="BF4" s="180"/>
      <c r="BG4" s="180"/>
      <c r="BH4" s="180"/>
      <c r="BI4" s="180"/>
      <c r="BJ4" s="180"/>
      <c r="BK4" s="180"/>
      <c r="BL4" s="180"/>
      <c r="BM4" s="180"/>
      <c r="BN4" s="180"/>
      <c r="BO4" s="180"/>
      <c r="BP4" s="180"/>
      <c r="BQ4" s="180"/>
      <c r="BR4" s="180"/>
      <c r="BS4" s="180"/>
      <c r="BT4" s="180"/>
      <c r="BU4" s="180"/>
      <c r="BV4" s="180"/>
      <c r="BW4" s="180"/>
      <c r="BX4" s="180"/>
      <c r="BY4" s="180"/>
      <c r="BZ4" s="180"/>
      <c r="CA4" s="180"/>
      <c r="CB4" s="180"/>
      <c r="CC4" s="180"/>
      <c r="CD4" s="180"/>
      <c r="CE4" s="180"/>
      <c r="CF4" s="180"/>
      <c r="CG4" s="180"/>
      <c r="CH4" s="180"/>
      <c r="CI4" s="180"/>
      <c r="CJ4" s="180"/>
      <c r="CK4" s="180"/>
      <c r="CL4" s="180"/>
      <c r="CM4" s="180"/>
      <c r="CN4" s="180"/>
      <c r="CO4" s="180"/>
      <c r="CP4" s="180"/>
      <c r="CQ4" s="180"/>
      <c r="CR4" s="180"/>
      <c r="CS4" s="180"/>
      <c r="CT4" s="180"/>
      <c r="CU4" s="180"/>
      <c r="CV4" s="180"/>
      <c r="CW4" s="180"/>
      <c r="CX4" s="180"/>
      <c r="CY4" s="180"/>
      <c r="CZ4" s="180"/>
      <c r="DA4" s="180"/>
      <c r="DB4" s="180"/>
      <c r="DC4" s="180"/>
      <c r="DD4" s="180"/>
      <c r="DE4" s="180"/>
      <c r="DF4" s="180"/>
      <c r="DG4" s="180"/>
      <c r="DH4" s="180"/>
      <c r="DI4" s="180"/>
      <c r="DJ4" s="180"/>
      <c r="DK4" s="180"/>
      <c r="DL4" s="180"/>
    </row>
    <row r="5" spans="2:116" x14ac:dyDescent="0.15">
      <c r="R5" s="180"/>
      <c r="S5" s="180"/>
      <c r="T5" s="180"/>
      <c r="U5" s="180"/>
      <c r="V5" s="180"/>
      <c r="W5" s="180"/>
      <c r="X5" s="180"/>
      <c r="Y5" s="180"/>
      <c r="Z5" s="180"/>
      <c r="AA5" s="180"/>
      <c r="AB5" s="180"/>
      <c r="AC5" s="180"/>
      <c r="AD5" s="180"/>
      <c r="AE5" s="180"/>
      <c r="AF5" s="180"/>
      <c r="AG5" s="180"/>
      <c r="AH5" s="180"/>
      <c r="AI5" s="180"/>
      <c r="AJ5" s="180"/>
      <c r="AK5" s="180"/>
      <c r="AL5" s="180"/>
      <c r="AM5" s="180"/>
      <c r="AN5" s="180"/>
      <c r="AO5" s="180"/>
      <c r="AP5" s="180"/>
      <c r="AQ5" s="180"/>
      <c r="AR5" s="180"/>
      <c r="AS5" s="180"/>
      <c r="AT5" s="180"/>
      <c r="AU5" s="180"/>
      <c r="AV5" s="180"/>
      <c r="AW5" s="180"/>
      <c r="AX5" s="180"/>
      <c r="AY5" s="180"/>
      <c r="AZ5" s="180"/>
      <c r="BA5" s="180"/>
      <c r="BB5" s="180"/>
      <c r="BC5" s="180"/>
      <c r="BD5" s="180"/>
      <c r="BE5" s="180"/>
      <c r="BF5" s="180"/>
      <c r="BG5" s="180"/>
      <c r="BH5" s="180"/>
      <c r="BI5" s="180"/>
      <c r="BJ5" s="180"/>
      <c r="BK5" s="180"/>
      <c r="BL5" s="180"/>
      <c r="BM5" s="180"/>
      <c r="BN5" s="180"/>
      <c r="BO5" s="180"/>
      <c r="BP5" s="180"/>
      <c r="BQ5" s="180"/>
      <c r="BR5" s="180"/>
      <c r="BS5" s="180"/>
      <c r="BT5" s="180"/>
      <c r="BU5" s="180"/>
      <c r="BV5" s="180"/>
      <c r="BW5" s="180"/>
      <c r="BX5" s="180"/>
      <c r="BY5" s="180"/>
      <c r="BZ5" s="180"/>
      <c r="CA5" s="180"/>
      <c r="CB5" s="180"/>
      <c r="CC5" s="180"/>
      <c r="CD5" s="180"/>
      <c r="CE5" s="180"/>
      <c r="CF5" s="180"/>
      <c r="CG5" s="180"/>
      <c r="CH5" s="180"/>
      <c r="CI5" s="180"/>
      <c r="CJ5" s="180"/>
      <c r="CK5" s="180"/>
      <c r="CL5" s="180"/>
      <c r="CM5" s="180"/>
      <c r="CN5" s="180"/>
      <c r="CO5" s="180"/>
      <c r="CP5" s="180"/>
      <c r="CQ5" s="180"/>
      <c r="CR5" s="180"/>
      <c r="CS5" s="180"/>
      <c r="CT5" s="180"/>
      <c r="CU5" s="180"/>
      <c r="CV5" s="180"/>
      <c r="CW5" s="180"/>
      <c r="CX5" s="180"/>
      <c r="CY5" s="180"/>
      <c r="CZ5" s="180"/>
      <c r="DA5" s="180"/>
      <c r="DB5" s="180"/>
      <c r="DC5" s="180"/>
      <c r="DD5" s="180"/>
      <c r="DE5" s="180"/>
      <c r="DF5" s="180"/>
      <c r="DG5" s="180"/>
      <c r="DH5" s="180"/>
      <c r="DI5" s="180"/>
      <c r="DJ5" s="180"/>
      <c r="DK5" s="180"/>
      <c r="DL5" s="180"/>
    </row>
    <row r="6" spans="2:116" x14ac:dyDescent="0.15"/>
    <row r="7" spans="2:116" x14ac:dyDescent="0.15"/>
    <row r="8" spans="2:116" x14ac:dyDescent="0.15"/>
    <row r="9" spans="2:116" x14ac:dyDescent="0.15"/>
    <row r="10" spans="2:116" x14ac:dyDescent="0.15"/>
    <row r="11" spans="2:116" x14ac:dyDescent="0.15"/>
    <row r="12" spans="2:116" x14ac:dyDescent="0.15"/>
    <row r="13" spans="2:116" x14ac:dyDescent="0.15"/>
    <row r="14" spans="2:116" x14ac:dyDescent="0.15"/>
    <row r="15" spans="2:116" x14ac:dyDescent="0.15"/>
    <row r="16" spans="2:116" x14ac:dyDescent="0.15"/>
    <row r="17" spans="9:116" x14ac:dyDescent="0.15"/>
    <row r="18" spans="9:116" x14ac:dyDescent="0.15">
      <c r="I18" s="180"/>
      <c r="J18" s="180"/>
      <c r="K18" s="180"/>
      <c r="L18" s="180"/>
      <c r="M18" s="180"/>
      <c r="N18" s="180"/>
      <c r="O18" s="180"/>
      <c r="P18" s="180"/>
      <c r="Q18" s="180"/>
      <c r="R18" s="180"/>
      <c r="S18" s="180"/>
      <c r="T18" s="180"/>
      <c r="U18" s="180"/>
      <c r="V18" s="180"/>
      <c r="W18" s="180"/>
      <c r="X18" s="180"/>
      <c r="Y18" s="180"/>
      <c r="Z18" s="180"/>
      <c r="AA18" s="180"/>
      <c r="AB18" s="180"/>
      <c r="AC18" s="180"/>
      <c r="AD18" s="180"/>
      <c r="AE18" s="180"/>
      <c r="AF18" s="180"/>
      <c r="AG18" s="180"/>
      <c r="AH18" s="180"/>
      <c r="AI18" s="180"/>
      <c r="AJ18" s="180"/>
      <c r="AK18" s="180"/>
      <c r="AL18" s="180"/>
      <c r="AM18" s="180"/>
      <c r="AN18" s="180"/>
      <c r="AO18" s="180"/>
      <c r="AP18" s="180"/>
      <c r="AQ18" s="180"/>
      <c r="AR18" s="180"/>
      <c r="AS18" s="180"/>
      <c r="AT18" s="180"/>
      <c r="AU18" s="180"/>
      <c r="AV18" s="180"/>
      <c r="AW18" s="180"/>
      <c r="AX18" s="180"/>
      <c r="AY18" s="180"/>
      <c r="AZ18" s="180"/>
      <c r="BA18" s="180"/>
      <c r="BB18" s="180"/>
      <c r="BC18" s="180"/>
      <c r="BD18" s="180"/>
      <c r="BE18" s="180"/>
      <c r="BF18" s="180"/>
      <c r="BG18" s="180"/>
      <c r="BH18" s="180"/>
      <c r="BI18" s="180"/>
      <c r="BJ18" s="180"/>
      <c r="BK18" s="180"/>
      <c r="BL18" s="180"/>
      <c r="BM18" s="180"/>
      <c r="BN18" s="180"/>
      <c r="BO18" s="180"/>
      <c r="BP18" s="180"/>
      <c r="BQ18" s="180"/>
      <c r="BR18" s="180"/>
      <c r="BS18" s="180"/>
      <c r="BT18" s="180"/>
      <c r="BU18" s="180"/>
      <c r="BV18" s="180"/>
      <c r="BW18" s="180"/>
      <c r="BX18" s="180"/>
      <c r="BY18" s="180"/>
      <c r="BZ18" s="180"/>
      <c r="CA18" s="180"/>
      <c r="CB18" s="180"/>
      <c r="CC18" s="180"/>
      <c r="CD18" s="180"/>
      <c r="CE18" s="180"/>
      <c r="CF18" s="180"/>
      <c r="CG18" s="180"/>
      <c r="CH18" s="180"/>
      <c r="CI18" s="180"/>
      <c r="CJ18" s="180"/>
      <c r="CK18" s="180"/>
      <c r="CL18" s="180"/>
      <c r="CM18" s="180"/>
      <c r="CN18" s="180"/>
      <c r="CO18" s="180"/>
      <c r="CP18" s="180"/>
      <c r="CQ18" s="180"/>
      <c r="CR18" s="180"/>
      <c r="CS18" s="180"/>
      <c r="CT18" s="180"/>
      <c r="CU18" s="180"/>
      <c r="CV18" s="180"/>
      <c r="CW18" s="180"/>
      <c r="CX18" s="180"/>
      <c r="CY18" s="180"/>
      <c r="CZ18" s="180"/>
      <c r="DA18" s="180"/>
      <c r="DB18" s="180"/>
      <c r="DC18" s="180"/>
      <c r="DD18" s="180"/>
      <c r="DE18" s="180"/>
      <c r="DF18" s="180"/>
      <c r="DG18" s="180"/>
      <c r="DH18" s="180"/>
      <c r="DI18" s="180"/>
      <c r="DJ18" s="180"/>
      <c r="DK18" s="180"/>
      <c r="DL18" s="180"/>
    </row>
    <row r="19" spans="9:116" x14ac:dyDescent="0.15"/>
    <row r="20" spans="9:116" x14ac:dyDescent="0.15"/>
    <row r="21" spans="9:116" x14ac:dyDescent="0.15">
      <c r="DL21" s="180"/>
    </row>
    <row r="22" spans="9:116" x14ac:dyDescent="0.15">
      <c r="DI22" s="180"/>
      <c r="DJ22" s="180"/>
      <c r="DK22" s="180"/>
      <c r="DL22" s="180"/>
    </row>
    <row r="23" spans="9:116" x14ac:dyDescent="0.15">
      <c r="CY23" s="180"/>
      <c r="CZ23" s="180"/>
      <c r="DA23" s="180"/>
      <c r="DB23" s="180"/>
      <c r="DC23" s="180"/>
      <c r="DD23" s="180"/>
      <c r="DE23" s="180"/>
      <c r="DF23" s="180"/>
      <c r="DG23" s="180"/>
      <c r="DH23" s="180"/>
      <c r="DI23" s="180"/>
      <c r="DJ23" s="180"/>
      <c r="DK23" s="180"/>
      <c r="DL23" s="180"/>
    </row>
    <row r="24" spans="9:116" x14ac:dyDescent="0.15"/>
    <row r="25" spans="9:116" x14ac:dyDescent="0.15"/>
    <row r="26" spans="9:116" x14ac:dyDescent="0.15"/>
    <row r="27" spans="9:116" x14ac:dyDescent="0.15"/>
    <row r="28" spans="9:116" x14ac:dyDescent="0.15"/>
    <row r="29" spans="9:116" x14ac:dyDescent="0.15"/>
    <row r="30" spans="9:116" x14ac:dyDescent="0.15"/>
    <row r="31" spans="9:116" x14ac:dyDescent="0.15"/>
    <row r="32" spans="9:116" x14ac:dyDescent="0.15"/>
    <row r="33" spans="15:116" x14ac:dyDescent="0.15"/>
    <row r="34" spans="15:116" x14ac:dyDescent="0.15"/>
    <row r="35" spans="15:116" x14ac:dyDescent="0.15">
      <c r="CZ35" s="180"/>
      <c r="DA35" s="180"/>
      <c r="DB35" s="180"/>
      <c r="DC35" s="180"/>
      <c r="DD35" s="180"/>
      <c r="DE35" s="180"/>
      <c r="DF35" s="180"/>
      <c r="DG35" s="180"/>
      <c r="DH35" s="180"/>
      <c r="DI35" s="180"/>
      <c r="DJ35" s="180"/>
      <c r="DK35" s="180"/>
      <c r="DL35" s="180"/>
    </row>
    <row r="36" spans="15:116" x14ac:dyDescent="0.15"/>
    <row r="37" spans="15:116" x14ac:dyDescent="0.15">
      <c r="DL37" s="180"/>
    </row>
    <row r="38" spans="15:116" x14ac:dyDescent="0.15">
      <c r="DI38" s="180"/>
      <c r="DJ38" s="180"/>
      <c r="DK38" s="180"/>
      <c r="DL38" s="180"/>
    </row>
    <row r="39" spans="15:116" x14ac:dyDescent="0.15"/>
    <row r="40" spans="15:116" x14ac:dyDescent="0.15"/>
    <row r="41" spans="15:116" x14ac:dyDescent="0.15"/>
    <row r="42" spans="15:116" x14ac:dyDescent="0.15"/>
    <row r="43" spans="15:116" x14ac:dyDescent="0.15">
      <c r="O43" s="180"/>
      <c r="P43" s="180"/>
      <c r="Q43" s="180"/>
      <c r="R43" s="180"/>
      <c r="S43" s="180"/>
      <c r="T43" s="180"/>
      <c r="U43" s="180"/>
      <c r="V43" s="180"/>
      <c r="W43" s="180"/>
      <c r="X43" s="180"/>
      <c r="Y43" s="180"/>
      <c r="Z43" s="180"/>
      <c r="AA43" s="180"/>
      <c r="AB43" s="180"/>
      <c r="AC43" s="180"/>
      <c r="AD43" s="180"/>
      <c r="AE43" s="180"/>
      <c r="AF43" s="180"/>
      <c r="AG43" s="180"/>
      <c r="AH43" s="180"/>
      <c r="AI43" s="180"/>
      <c r="AJ43" s="180"/>
      <c r="AK43" s="180"/>
      <c r="AL43" s="180"/>
      <c r="AM43" s="180"/>
      <c r="AN43" s="180"/>
      <c r="AO43" s="180"/>
      <c r="AP43" s="180"/>
      <c r="AQ43" s="180"/>
      <c r="AR43" s="180"/>
      <c r="AS43" s="180"/>
      <c r="AT43" s="180"/>
      <c r="AU43" s="180"/>
      <c r="AV43" s="180"/>
      <c r="AW43" s="180"/>
      <c r="AX43" s="180"/>
      <c r="AY43" s="180"/>
      <c r="AZ43" s="180"/>
      <c r="BA43" s="180"/>
      <c r="BB43" s="180"/>
      <c r="BC43" s="180"/>
      <c r="BD43" s="180"/>
      <c r="BE43" s="180"/>
      <c r="BF43" s="180"/>
      <c r="BG43" s="180"/>
      <c r="BH43" s="180"/>
      <c r="BI43" s="180"/>
      <c r="BJ43" s="180"/>
      <c r="BK43" s="180"/>
      <c r="BL43" s="180"/>
      <c r="BM43" s="180"/>
      <c r="BN43" s="180"/>
      <c r="BO43" s="180"/>
      <c r="BP43" s="180"/>
      <c r="BQ43" s="180"/>
      <c r="BR43" s="180"/>
      <c r="BS43" s="180"/>
      <c r="BT43" s="180"/>
      <c r="BU43" s="180"/>
      <c r="BV43" s="180"/>
      <c r="BW43" s="180"/>
      <c r="BX43" s="180"/>
      <c r="BY43" s="180"/>
      <c r="BZ43" s="180"/>
      <c r="CA43" s="180"/>
      <c r="CB43" s="180"/>
      <c r="CC43" s="180"/>
      <c r="CD43" s="180"/>
      <c r="CE43" s="180"/>
      <c r="CF43" s="180"/>
      <c r="CG43" s="180"/>
      <c r="CH43" s="180"/>
      <c r="CI43" s="180"/>
      <c r="CJ43" s="180"/>
      <c r="CK43" s="180"/>
      <c r="CL43" s="180"/>
      <c r="CM43" s="180"/>
      <c r="CN43" s="180"/>
      <c r="CO43" s="180"/>
      <c r="CP43" s="180"/>
      <c r="CQ43" s="180"/>
      <c r="CR43" s="180"/>
      <c r="CS43" s="180"/>
      <c r="CT43" s="180"/>
      <c r="CU43" s="180"/>
      <c r="CV43" s="180"/>
      <c r="CW43" s="180"/>
      <c r="CX43" s="180"/>
      <c r="CY43" s="180"/>
      <c r="CZ43" s="180"/>
      <c r="DA43" s="180"/>
      <c r="DB43" s="180"/>
      <c r="DC43" s="180"/>
      <c r="DD43" s="180"/>
      <c r="DE43" s="180"/>
      <c r="DF43" s="180"/>
      <c r="DG43" s="180"/>
      <c r="DH43" s="180"/>
      <c r="DI43" s="180"/>
      <c r="DJ43" s="180"/>
      <c r="DK43" s="180"/>
      <c r="DL43" s="180"/>
    </row>
    <row r="44" spans="15:116" x14ac:dyDescent="0.15">
      <c r="DL44" s="180"/>
    </row>
    <row r="45" spans="15:116" x14ac:dyDescent="0.15"/>
    <row r="46" spans="15:116" x14ac:dyDescent="0.15">
      <c r="DA46" s="180"/>
      <c r="DB46" s="180"/>
      <c r="DC46" s="180"/>
      <c r="DD46" s="180"/>
      <c r="DE46" s="180"/>
      <c r="DF46" s="180"/>
      <c r="DG46" s="180"/>
      <c r="DH46" s="180"/>
      <c r="DI46" s="180"/>
      <c r="DJ46" s="180"/>
      <c r="DK46" s="180"/>
      <c r="DL46" s="180"/>
    </row>
    <row r="47" spans="15:116" x14ac:dyDescent="0.15"/>
    <row r="48" spans="15:116" x14ac:dyDescent="0.15"/>
    <row r="49" spans="104:116" x14ac:dyDescent="0.15"/>
    <row r="50" spans="104:116" x14ac:dyDescent="0.15">
      <c r="CZ50" s="180"/>
      <c r="DA50" s="180"/>
      <c r="DB50" s="180"/>
      <c r="DC50" s="180"/>
      <c r="DD50" s="180"/>
      <c r="DE50" s="180"/>
      <c r="DF50" s="180"/>
      <c r="DG50" s="180"/>
      <c r="DH50" s="180"/>
      <c r="DI50" s="180"/>
      <c r="DJ50" s="180"/>
      <c r="DK50" s="180"/>
      <c r="DL50" s="180"/>
    </row>
    <row r="51" spans="104:116" x14ac:dyDescent="0.15"/>
    <row r="52" spans="104:116" x14ac:dyDescent="0.15"/>
    <row r="53" spans="104:116" x14ac:dyDescent="0.15">
      <c r="DL53" s="180"/>
    </row>
    <row r="54" spans="104:116" x14ac:dyDescent="0.15"/>
    <row r="55" spans="104:116" x14ac:dyDescent="0.15"/>
    <row r="56" spans="104:116" x14ac:dyDescent="0.15"/>
    <row r="57" spans="104:116" x14ac:dyDescent="0.15"/>
    <row r="58" spans="104:116" x14ac:dyDescent="0.15"/>
    <row r="59" spans="104:116" x14ac:dyDescent="0.15"/>
    <row r="60" spans="104:116" x14ac:dyDescent="0.15"/>
    <row r="61" spans="104:116" x14ac:dyDescent="0.15"/>
    <row r="62" spans="104:116" x14ac:dyDescent="0.15"/>
    <row r="63" spans="104:116" x14ac:dyDescent="0.15"/>
    <row r="64" spans="104:116" x14ac:dyDescent="0.15"/>
    <row r="65" spans="107:116" x14ac:dyDescent="0.15"/>
    <row r="66" spans="107:116" x14ac:dyDescent="0.15"/>
    <row r="67" spans="107:116" x14ac:dyDescent="0.15">
      <c r="DC67" s="180"/>
      <c r="DD67" s="180"/>
      <c r="DE67" s="180"/>
      <c r="DF67" s="180"/>
      <c r="DG67" s="180"/>
      <c r="DH67" s="180"/>
      <c r="DI67" s="180"/>
      <c r="DJ67" s="180"/>
      <c r="DK67" s="180"/>
      <c r="DL67" s="180"/>
    </row>
    <row r="68" spans="107:116" x14ac:dyDescent="0.15"/>
    <row r="69" spans="107:116" x14ac:dyDescent="0.15"/>
    <row r="70" spans="107:116" x14ac:dyDescent="0.15"/>
    <row r="71" spans="107:116" x14ac:dyDescent="0.15"/>
    <row r="72" spans="107:116" x14ac:dyDescent="0.15"/>
    <row r="73" spans="107:116" x14ac:dyDescent="0.15"/>
    <row r="74" spans="107:116" x14ac:dyDescent="0.15"/>
    <row r="75" spans="107:116" x14ac:dyDescent="0.15"/>
    <row r="76" spans="107:116" x14ac:dyDescent="0.15"/>
    <row r="77" spans="107:116" x14ac:dyDescent="0.15"/>
    <row r="78" spans="107:116" x14ac:dyDescent="0.15"/>
    <row r="79" spans="107:116" x14ac:dyDescent="0.15"/>
    <row r="80" spans="107:116" x14ac:dyDescent="0.15"/>
    <row r="81" x14ac:dyDescent="0.15"/>
    <row r="82" x14ac:dyDescent="0.15"/>
    <row r="83" x14ac:dyDescent="0.15"/>
    <row r="84" x14ac:dyDescent="0.15"/>
    <row r="85" x14ac:dyDescent="0.15"/>
    <row r="86" x14ac:dyDescent="0.15"/>
    <row r="87" x14ac:dyDescent="0.15"/>
    <row r="88" x14ac:dyDescent="0.15"/>
    <row r="89" x14ac:dyDescent="0.15"/>
  </sheetData>
  <sheetProtection algorithmName="SHA-512" hashValue="kmAWFhLGAtXyjWI5gxCIKxBFq+1cBmUyPIUj/641XRGQFy1QxJbPrYCZ0JuRFeuhMgWL9IuBV6z0GZ91ncA1hg==" saltValue="zxj50k810Uygs2zSWsaecQ==" spinCount="100000" sheet="1" objects="1" scenarios="1"/>
  <dataConsolidate/>
  <phoneticPr fontId="2"/>
  <printOptions horizontalCentered="1" verticalCentered="1"/>
  <pageMargins left="0" right="0" top="0" bottom="0" header="0" footer="0"/>
  <headerFooter alignWithMargins="0">
    <oddFooter>&amp;C&amp;P/&amp;N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73"/>
  <sheetViews>
    <sheetView showGridLines="0" view="pageBreakPreview" zoomScale="85" zoomScaleSheetLayoutView="85" workbookViewId="0"/>
  </sheetViews>
  <sheetFormatPr defaultColWidth="0" defaultRowHeight="13.5" customHeight="1" zeroHeight="1" x14ac:dyDescent="0.15"/>
  <cols>
    <col min="1" max="36" width="2.5" style="182" customWidth="1"/>
    <col min="37" max="44" width="17" style="182" customWidth="1"/>
    <col min="45" max="45" width="6.125" style="189" customWidth="1"/>
    <col min="46" max="46" width="3" style="187" customWidth="1"/>
    <col min="47" max="47" width="19.125" style="182" hidden="1" customWidth="1"/>
    <col min="48" max="52" width="12.625" style="182" hidden="1" customWidth="1"/>
    <col min="53" max="16384" width="8.625" style="182" hidden="1"/>
  </cols>
  <sheetData>
    <row r="1" spans="1:46" x14ac:dyDescent="0.15">
      <c r="AS1" s="183"/>
      <c r="AT1" s="183"/>
    </row>
    <row r="2" spans="1:46" x14ac:dyDescent="0.15">
      <c r="AS2" s="183"/>
      <c r="AT2" s="183"/>
    </row>
    <row r="3" spans="1:46" x14ac:dyDescent="0.15">
      <c r="AS3" s="183"/>
      <c r="AT3" s="183"/>
    </row>
    <row r="4" spans="1:46" x14ac:dyDescent="0.15">
      <c r="AS4" s="183"/>
      <c r="AT4" s="183"/>
    </row>
    <row r="5" spans="1:46" ht="17.25" x14ac:dyDescent="0.15">
      <c r="A5" s="184" t="s">
        <v>79</v>
      </c>
      <c r="B5" s="185"/>
      <c r="C5" s="185"/>
      <c r="D5" s="185"/>
      <c r="E5" s="185"/>
      <c r="F5" s="185"/>
      <c r="G5" s="185"/>
      <c r="H5" s="185"/>
      <c r="I5" s="185"/>
      <c r="J5" s="185"/>
      <c r="K5" s="185"/>
      <c r="L5" s="185"/>
      <c r="M5" s="185"/>
      <c r="N5" s="185"/>
      <c r="O5" s="185"/>
      <c r="P5" s="185"/>
      <c r="Q5" s="185"/>
      <c r="R5" s="185"/>
      <c r="S5" s="185"/>
      <c r="T5" s="185"/>
      <c r="U5" s="185"/>
      <c r="V5" s="185"/>
      <c r="W5" s="185"/>
      <c r="X5" s="185"/>
      <c r="Y5" s="185"/>
      <c r="Z5" s="185"/>
      <c r="AA5" s="185"/>
      <c r="AB5" s="185"/>
      <c r="AC5" s="185"/>
      <c r="AD5" s="185"/>
      <c r="AE5" s="185"/>
      <c r="AF5" s="185"/>
      <c r="AG5" s="185"/>
      <c r="AH5" s="185"/>
      <c r="AI5" s="185"/>
      <c r="AJ5" s="185"/>
      <c r="AK5" s="185"/>
      <c r="AL5" s="185"/>
      <c r="AM5" s="185"/>
      <c r="AN5" s="185"/>
      <c r="AO5" s="185"/>
      <c r="AP5" s="185"/>
      <c r="AQ5" s="185"/>
      <c r="AR5" s="185"/>
      <c r="AS5" s="186"/>
    </row>
    <row r="6" spans="1:46" x14ac:dyDescent="0.15">
      <c r="A6" s="187"/>
      <c r="B6" s="183"/>
      <c r="C6" s="183"/>
      <c r="D6" s="183"/>
      <c r="E6" s="183"/>
      <c r="F6" s="183"/>
      <c r="G6" s="183"/>
      <c r="H6" s="183"/>
      <c r="I6" s="183"/>
      <c r="J6" s="183"/>
      <c r="K6" s="183"/>
      <c r="L6" s="183"/>
      <c r="M6" s="183"/>
      <c r="N6" s="183"/>
      <c r="O6" s="183"/>
      <c r="P6" s="183"/>
      <c r="Q6" s="183"/>
      <c r="R6" s="183"/>
      <c r="S6" s="183"/>
      <c r="T6" s="183"/>
      <c r="U6" s="183"/>
      <c r="V6" s="183"/>
      <c r="W6" s="183"/>
      <c r="X6" s="183"/>
      <c r="Y6" s="183"/>
      <c r="Z6" s="183"/>
      <c r="AA6" s="183"/>
      <c r="AB6" s="183"/>
      <c r="AC6" s="183"/>
      <c r="AD6" s="183"/>
      <c r="AE6" s="183"/>
      <c r="AF6" s="183"/>
      <c r="AG6" s="183"/>
      <c r="AH6" s="183"/>
      <c r="AI6" s="183"/>
      <c r="AJ6" s="183"/>
      <c r="AK6" s="188" t="s">
        <v>80</v>
      </c>
      <c r="AL6" s="188"/>
      <c r="AM6" s="188"/>
      <c r="AN6" s="188"/>
      <c r="AO6" s="183"/>
      <c r="AP6" s="183"/>
      <c r="AQ6" s="183"/>
      <c r="AR6" s="183"/>
    </row>
    <row r="7" spans="1:46" ht="13.5" customHeight="1" x14ac:dyDescent="0.15">
      <c r="A7" s="187"/>
      <c r="B7" s="183"/>
      <c r="C7" s="183"/>
      <c r="D7" s="183"/>
      <c r="E7" s="183"/>
      <c r="F7" s="183"/>
      <c r="G7" s="183"/>
      <c r="H7" s="183"/>
      <c r="I7" s="183"/>
      <c r="J7" s="183"/>
      <c r="K7" s="183"/>
      <c r="L7" s="183"/>
      <c r="M7" s="183"/>
      <c r="N7" s="183"/>
      <c r="O7" s="183"/>
      <c r="P7" s="183"/>
      <c r="Q7" s="183"/>
      <c r="R7" s="183"/>
      <c r="S7" s="183"/>
      <c r="T7" s="183"/>
      <c r="U7" s="183"/>
      <c r="V7" s="183"/>
      <c r="W7" s="183"/>
      <c r="X7" s="183"/>
      <c r="Y7" s="183"/>
      <c r="Z7" s="183"/>
      <c r="AA7" s="183"/>
      <c r="AB7" s="183"/>
      <c r="AC7" s="183"/>
      <c r="AD7" s="183"/>
      <c r="AE7" s="183"/>
      <c r="AF7" s="183"/>
      <c r="AG7" s="183"/>
      <c r="AH7" s="183"/>
      <c r="AI7" s="183"/>
      <c r="AJ7" s="183"/>
      <c r="AK7" s="190"/>
      <c r="AL7" s="191"/>
      <c r="AM7" s="191"/>
      <c r="AN7" s="192"/>
      <c r="AO7" s="286" t="s">
        <v>81</v>
      </c>
      <c r="AP7" s="193"/>
      <c r="AQ7" s="194" t="s">
        <v>82</v>
      </c>
      <c r="AR7" s="195"/>
    </row>
    <row r="8" spans="1:46" x14ac:dyDescent="0.15">
      <c r="A8" s="187"/>
      <c r="B8" s="183"/>
      <c r="C8" s="183"/>
      <c r="D8" s="183"/>
      <c r="E8" s="183"/>
      <c r="F8" s="183"/>
      <c r="G8" s="183"/>
      <c r="H8" s="183"/>
      <c r="I8" s="183"/>
      <c r="J8" s="183"/>
      <c r="K8" s="183"/>
      <c r="L8" s="183"/>
      <c r="M8" s="183"/>
      <c r="N8" s="183"/>
      <c r="O8" s="183"/>
      <c r="P8" s="183"/>
      <c r="Q8" s="183"/>
      <c r="R8" s="183"/>
      <c r="S8" s="183"/>
      <c r="T8" s="183"/>
      <c r="U8" s="183"/>
      <c r="V8" s="183"/>
      <c r="W8" s="183"/>
      <c r="X8" s="183"/>
      <c r="Y8" s="183"/>
      <c r="Z8" s="183"/>
      <c r="AA8" s="183"/>
      <c r="AB8" s="183"/>
      <c r="AC8" s="183"/>
      <c r="AD8" s="183"/>
      <c r="AE8" s="183"/>
      <c r="AF8" s="183"/>
      <c r="AG8" s="183"/>
      <c r="AH8" s="183"/>
      <c r="AI8" s="183"/>
      <c r="AJ8" s="183"/>
      <c r="AK8" s="196"/>
      <c r="AL8" s="197"/>
      <c r="AM8" s="197"/>
      <c r="AN8" s="198"/>
      <c r="AO8" s="287"/>
      <c r="AP8" s="199" t="s">
        <v>83</v>
      </c>
      <c r="AQ8" s="200" t="s">
        <v>84</v>
      </c>
      <c r="AR8" s="201" t="s">
        <v>85</v>
      </c>
    </row>
    <row r="9" spans="1:46" x14ac:dyDescent="0.15">
      <c r="A9" s="187"/>
      <c r="B9" s="183"/>
      <c r="C9" s="183"/>
      <c r="D9" s="183"/>
      <c r="E9" s="183"/>
      <c r="F9" s="183"/>
      <c r="G9" s="183"/>
      <c r="H9" s="183"/>
      <c r="I9" s="183"/>
      <c r="J9" s="183"/>
      <c r="K9" s="183"/>
      <c r="L9" s="183"/>
      <c r="M9" s="183"/>
      <c r="N9" s="183"/>
      <c r="O9" s="183"/>
      <c r="P9" s="183"/>
      <c r="Q9" s="183"/>
      <c r="R9" s="183"/>
      <c r="S9" s="183"/>
      <c r="T9" s="183"/>
      <c r="U9" s="183"/>
      <c r="V9" s="183"/>
      <c r="W9" s="183"/>
      <c r="X9" s="183"/>
      <c r="Y9" s="183"/>
      <c r="Z9" s="183"/>
      <c r="AA9" s="183"/>
      <c r="AB9" s="183"/>
      <c r="AC9" s="183"/>
      <c r="AD9" s="183"/>
      <c r="AE9" s="183"/>
      <c r="AF9" s="183"/>
      <c r="AG9" s="183"/>
      <c r="AH9" s="183"/>
      <c r="AI9" s="183"/>
      <c r="AJ9" s="183"/>
      <c r="AK9" s="288" t="s">
        <v>86</v>
      </c>
      <c r="AL9" s="289"/>
      <c r="AM9" s="289"/>
      <c r="AN9" s="290"/>
      <c r="AO9" s="202">
        <v>5628010</v>
      </c>
      <c r="AP9" s="202">
        <v>92074</v>
      </c>
      <c r="AQ9" s="203">
        <v>88459</v>
      </c>
      <c r="AR9" s="204">
        <v>4.0999999999999996</v>
      </c>
    </row>
    <row r="10" spans="1:46" ht="13.5" customHeight="1" x14ac:dyDescent="0.15">
      <c r="A10" s="187"/>
      <c r="B10" s="183"/>
      <c r="C10" s="183"/>
      <c r="D10" s="183"/>
      <c r="E10" s="183"/>
      <c r="F10" s="183"/>
      <c r="G10" s="183"/>
      <c r="H10" s="183"/>
      <c r="I10" s="183"/>
      <c r="J10" s="183"/>
      <c r="K10" s="183"/>
      <c r="L10" s="183"/>
      <c r="M10" s="183"/>
      <c r="N10" s="183"/>
      <c r="O10" s="183"/>
      <c r="P10" s="183"/>
      <c r="Q10" s="183"/>
      <c r="R10" s="183"/>
      <c r="S10" s="183"/>
      <c r="T10" s="183"/>
      <c r="U10" s="183"/>
      <c r="V10" s="183"/>
      <c r="W10" s="183"/>
      <c r="X10" s="183"/>
      <c r="Y10" s="183"/>
      <c r="Z10" s="183"/>
      <c r="AA10" s="183"/>
      <c r="AB10" s="183"/>
      <c r="AC10" s="183"/>
      <c r="AD10" s="183"/>
      <c r="AE10" s="183"/>
      <c r="AF10" s="183"/>
      <c r="AG10" s="183"/>
      <c r="AH10" s="183"/>
      <c r="AI10" s="183"/>
      <c r="AJ10" s="183"/>
      <c r="AK10" s="288" t="s">
        <v>87</v>
      </c>
      <c r="AL10" s="289"/>
      <c r="AM10" s="289"/>
      <c r="AN10" s="290"/>
      <c r="AO10" s="205">
        <v>536984</v>
      </c>
      <c r="AP10" s="205">
        <v>8785</v>
      </c>
      <c r="AQ10" s="206">
        <v>6814</v>
      </c>
      <c r="AR10" s="207">
        <v>28.9</v>
      </c>
    </row>
    <row r="11" spans="1:46" ht="13.5" customHeight="1" x14ac:dyDescent="0.15">
      <c r="A11" s="187"/>
      <c r="B11" s="183"/>
      <c r="C11" s="183"/>
      <c r="D11" s="183"/>
      <c r="E11" s="183"/>
      <c r="F11" s="183"/>
      <c r="G11" s="183"/>
      <c r="H11" s="183"/>
      <c r="I11" s="183"/>
      <c r="J11" s="183"/>
      <c r="K11" s="183"/>
      <c r="L11" s="183"/>
      <c r="M11" s="183"/>
      <c r="N11" s="183"/>
      <c r="O11" s="183"/>
      <c r="P11" s="183"/>
      <c r="Q11" s="183"/>
      <c r="R11" s="183"/>
      <c r="S11" s="183"/>
      <c r="T11" s="183"/>
      <c r="U11" s="183"/>
      <c r="V11" s="183"/>
      <c r="W11" s="183"/>
      <c r="X11" s="183"/>
      <c r="Y11" s="183"/>
      <c r="Z11" s="183"/>
      <c r="AA11" s="183"/>
      <c r="AB11" s="183"/>
      <c r="AC11" s="183"/>
      <c r="AD11" s="183"/>
      <c r="AE11" s="183"/>
      <c r="AF11" s="183"/>
      <c r="AG11" s="183"/>
      <c r="AH11" s="183"/>
      <c r="AI11" s="183"/>
      <c r="AJ11" s="183"/>
      <c r="AK11" s="288" t="s">
        <v>88</v>
      </c>
      <c r="AL11" s="289"/>
      <c r="AM11" s="289"/>
      <c r="AN11" s="290"/>
      <c r="AO11" s="205">
        <v>8352</v>
      </c>
      <c r="AP11" s="205">
        <v>137</v>
      </c>
      <c r="AQ11" s="206">
        <v>1610</v>
      </c>
      <c r="AR11" s="207">
        <v>-91.5</v>
      </c>
    </row>
    <row r="12" spans="1:46" ht="13.5" customHeight="1" x14ac:dyDescent="0.15">
      <c r="A12" s="187"/>
      <c r="B12" s="183"/>
      <c r="C12" s="183"/>
      <c r="D12" s="183"/>
      <c r="E12" s="183"/>
      <c r="F12" s="183"/>
      <c r="G12" s="183"/>
      <c r="H12" s="183"/>
      <c r="I12" s="183"/>
      <c r="J12" s="183"/>
      <c r="K12" s="183"/>
      <c r="L12" s="183"/>
      <c r="M12" s="183"/>
      <c r="N12" s="183"/>
      <c r="O12" s="183"/>
      <c r="P12" s="183"/>
      <c r="Q12" s="183"/>
      <c r="R12" s="183"/>
      <c r="S12" s="183"/>
      <c r="T12" s="183"/>
      <c r="U12" s="183"/>
      <c r="V12" s="183"/>
      <c r="W12" s="183"/>
      <c r="X12" s="183"/>
      <c r="Y12" s="183"/>
      <c r="Z12" s="183"/>
      <c r="AA12" s="183"/>
      <c r="AB12" s="183"/>
      <c r="AC12" s="183"/>
      <c r="AD12" s="183"/>
      <c r="AE12" s="183"/>
      <c r="AF12" s="183"/>
      <c r="AG12" s="183"/>
      <c r="AH12" s="183"/>
      <c r="AI12" s="183"/>
      <c r="AJ12" s="183"/>
      <c r="AK12" s="288" t="s">
        <v>89</v>
      </c>
      <c r="AL12" s="289"/>
      <c r="AM12" s="289"/>
      <c r="AN12" s="290"/>
      <c r="AO12" s="205" t="s">
        <v>90</v>
      </c>
      <c r="AP12" s="205" t="s">
        <v>90</v>
      </c>
      <c r="AQ12" s="206">
        <v>24</v>
      </c>
      <c r="AR12" s="207" t="s">
        <v>90</v>
      </c>
    </row>
    <row r="13" spans="1:46" ht="13.5" customHeight="1" x14ac:dyDescent="0.15">
      <c r="A13" s="187"/>
      <c r="B13" s="183"/>
      <c r="C13" s="183"/>
      <c r="D13" s="183"/>
      <c r="E13" s="183"/>
      <c r="F13" s="183"/>
      <c r="G13" s="183"/>
      <c r="H13" s="183"/>
      <c r="I13" s="183"/>
      <c r="J13" s="183"/>
      <c r="K13" s="183"/>
      <c r="L13" s="183"/>
      <c r="M13" s="183"/>
      <c r="N13" s="183"/>
      <c r="O13" s="183"/>
      <c r="P13" s="183"/>
      <c r="Q13" s="183"/>
      <c r="R13" s="183"/>
      <c r="S13" s="183"/>
      <c r="T13" s="183"/>
      <c r="U13" s="183"/>
      <c r="V13" s="183"/>
      <c r="W13" s="183"/>
      <c r="X13" s="183"/>
      <c r="Y13" s="183"/>
      <c r="Z13" s="183"/>
      <c r="AA13" s="183"/>
      <c r="AB13" s="183"/>
      <c r="AC13" s="183"/>
      <c r="AD13" s="183"/>
      <c r="AE13" s="183"/>
      <c r="AF13" s="183"/>
      <c r="AG13" s="183"/>
      <c r="AH13" s="183"/>
      <c r="AI13" s="183"/>
      <c r="AJ13" s="183"/>
      <c r="AK13" s="288" t="s">
        <v>91</v>
      </c>
      <c r="AL13" s="289"/>
      <c r="AM13" s="289"/>
      <c r="AN13" s="290"/>
      <c r="AO13" s="205">
        <v>174269</v>
      </c>
      <c r="AP13" s="205">
        <v>2851</v>
      </c>
      <c r="AQ13" s="206">
        <v>3854</v>
      </c>
      <c r="AR13" s="207">
        <v>-26</v>
      </c>
    </row>
    <row r="14" spans="1:46" ht="13.5" customHeight="1" x14ac:dyDescent="0.15">
      <c r="A14" s="187"/>
      <c r="B14" s="183"/>
      <c r="C14" s="183"/>
      <c r="D14" s="183"/>
      <c r="E14" s="183"/>
      <c r="F14" s="183"/>
      <c r="G14" s="183"/>
      <c r="H14" s="183"/>
      <c r="I14" s="183"/>
      <c r="J14" s="183"/>
      <c r="K14" s="183"/>
      <c r="L14" s="183"/>
      <c r="M14" s="183"/>
      <c r="N14" s="183"/>
      <c r="O14" s="183"/>
      <c r="P14" s="183"/>
      <c r="Q14" s="183"/>
      <c r="R14" s="183"/>
      <c r="S14" s="183"/>
      <c r="T14" s="183"/>
      <c r="U14" s="183"/>
      <c r="V14" s="183"/>
      <c r="W14" s="183"/>
      <c r="X14" s="183"/>
      <c r="Y14" s="183"/>
      <c r="Z14" s="183"/>
      <c r="AA14" s="183"/>
      <c r="AB14" s="183"/>
      <c r="AC14" s="183"/>
      <c r="AD14" s="183"/>
      <c r="AE14" s="183"/>
      <c r="AF14" s="183"/>
      <c r="AG14" s="183"/>
      <c r="AH14" s="183"/>
      <c r="AI14" s="183"/>
      <c r="AJ14" s="183"/>
      <c r="AK14" s="288" t="s">
        <v>92</v>
      </c>
      <c r="AL14" s="289"/>
      <c r="AM14" s="289"/>
      <c r="AN14" s="290"/>
      <c r="AO14" s="205">
        <v>59480</v>
      </c>
      <c r="AP14" s="205">
        <v>973</v>
      </c>
      <c r="AQ14" s="206">
        <v>1979</v>
      </c>
      <c r="AR14" s="207">
        <v>-50.8</v>
      </c>
    </row>
    <row r="15" spans="1:46" ht="13.5" customHeight="1" x14ac:dyDescent="0.15">
      <c r="A15" s="187"/>
      <c r="B15" s="183"/>
      <c r="C15" s="183"/>
      <c r="D15" s="183"/>
      <c r="E15" s="183"/>
      <c r="F15" s="183"/>
      <c r="G15" s="183"/>
      <c r="H15" s="183"/>
      <c r="I15" s="183"/>
      <c r="J15" s="183"/>
      <c r="K15" s="183"/>
      <c r="L15" s="183"/>
      <c r="M15" s="183"/>
      <c r="N15" s="183"/>
      <c r="O15" s="183"/>
      <c r="P15" s="183"/>
      <c r="Q15" s="183"/>
      <c r="R15" s="183"/>
      <c r="S15" s="183"/>
      <c r="T15" s="183"/>
      <c r="U15" s="183"/>
      <c r="V15" s="183"/>
      <c r="W15" s="183"/>
      <c r="X15" s="183"/>
      <c r="Y15" s="183"/>
      <c r="Z15" s="183"/>
      <c r="AA15" s="183"/>
      <c r="AB15" s="183"/>
      <c r="AC15" s="183"/>
      <c r="AD15" s="183"/>
      <c r="AE15" s="183"/>
      <c r="AF15" s="183"/>
      <c r="AG15" s="183"/>
      <c r="AH15" s="183"/>
      <c r="AI15" s="183"/>
      <c r="AJ15" s="183"/>
      <c r="AK15" s="291" t="s">
        <v>93</v>
      </c>
      <c r="AL15" s="292"/>
      <c r="AM15" s="292"/>
      <c r="AN15" s="293"/>
      <c r="AO15" s="205">
        <v>-281185</v>
      </c>
      <c r="AP15" s="205">
        <v>-4600</v>
      </c>
      <c r="AQ15" s="206">
        <v>-5062</v>
      </c>
      <c r="AR15" s="207">
        <v>-9.1</v>
      </c>
    </row>
    <row r="16" spans="1:46" x14ac:dyDescent="0.15">
      <c r="A16" s="187"/>
      <c r="B16" s="183"/>
      <c r="C16" s="183"/>
      <c r="D16" s="183"/>
      <c r="E16" s="183"/>
      <c r="F16" s="183"/>
      <c r="G16" s="183"/>
      <c r="H16" s="183"/>
      <c r="I16" s="183"/>
      <c r="J16" s="183"/>
      <c r="K16" s="183"/>
      <c r="L16" s="183"/>
      <c r="M16" s="183"/>
      <c r="N16" s="183"/>
      <c r="O16" s="183"/>
      <c r="P16" s="183"/>
      <c r="Q16" s="183"/>
      <c r="R16" s="183"/>
      <c r="S16" s="183"/>
      <c r="T16" s="183"/>
      <c r="U16" s="183"/>
      <c r="V16" s="183"/>
      <c r="W16" s="183"/>
      <c r="X16" s="183"/>
      <c r="Y16" s="183"/>
      <c r="Z16" s="183"/>
      <c r="AA16" s="183"/>
      <c r="AB16" s="183"/>
      <c r="AC16" s="183"/>
      <c r="AD16" s="183"/>
      <c r="AE16" s="183"/>
      <c r="AF16" s="183"/>
      <c r="AG16" s="183"/>
      <c r="AH16" s="183"/>
      <c r="AI16" s="183"/>
      <c r="AJ16" s="183"/>
      <c r="AK16" s="291" t="s">
        <v>76</v>
      </c>
      <c r="AL16" s="292"/>
      <c r="AM16" s="292"/>
      <c r="AN16" s="293"/>
      <c r="AO16" s="205">
        <v>6125910</v>
      </c>
      <c r="AP16" s="205">
        <v>100219</v>
      </c>
      <c r="AQ16" s="206">
        <v>97678</v>
      </c>
      <c r="AR16" s="207">
        <v>2.6</v>
      </c>
    </row>
    <row r="17" spans="1:46" x14ac:dyDescent="0.15">
      <c r="A17" s="187"/>
      <c r="B17" s="183"/>
      <c r="C17" s="183"/>
      <c r="D17" s="183"/>
      <c r="E17" s="183"/>
      <c r="F17" s="183"/>
      <c r="G17" s="183"/>
      <c r="H17" s="183"/>
      <c r="I17" s="183"/>
      <c r="J17" s="183"/>
      <c r="K17" s="183"/>
      <c r="L17" s="183"/>
      <c r="M17" s="183"/>
      <c r="N17" s="183"/>
      <c r="O17" s="183"/>
      <c r="P17" s="183"/>
      <c r="Q17" s="183"/>
      <c r="R17" s="183"/>
      <c r="S17" s="183"/>
      <c r="T17" s="183"/>
      <c r="U17" s="183"/>
      <c r="V17" s="183"/>
      <c r="W17" s="183"/>
      <c r="X17" s="183"/>
      <c r="Y17" s="183"/>
      <c r="Z17" s="183"/>
      <c r="AA17" s="183"/>
      <c r="AB17" s="183"/>
      <c r="AC17" s="183"/>
      <c r="AD17" s="183"/>
      <c r="AE17" s="183"/>
      <c r="AF17" s="183"/>
      <c r="AG17" s="183"/>
      <c r="AH17" s="183"/>
      <c r="AI17" s="183"/>
      <c r="AJ17" s="183"/>
      <c r="AK17" s="183"/>
      <c r="AL17" s="183"/>
      <c r="AM17" s="183"/>
      <c r="AN17" s="183"/>
      <c r="AO17" s="183"/>
      <c r="AP17" s="183"/>
      <c r="AQ17" s="183"/>
      <c r="AR17" s="208"/>
    </row>
    <row r="18" spans="1:46" x14ac:dyDescent="0.15">
      <c r="A18" s="187"/>
      <c r="B18" s="183"/>
      <c r="C18" s="183"/>
      <c r="D18" s="183"/>
      <c r="E18" s="183"/>
      <c r="F18" s="183"/>
      <c r="G18" s="183"/>
      <c r="H18" s="183"/>
      <c r="I18" s="183"/>
      <c r="J18" s="183"/>
      <c r="K18" s="183"/>
      <c r="L18" s="183"/>
      <c r="M18" s="183"/>
      <c r="N18" s="183"/>
      <c r="O18" s="183"/>
      <c r="P18" s="183"/>
      <c r="Q18" s="183"/>
      <c r="R18" s="183"/>
      <c r="S18" s="183"/>
      <c r="T18" s="183"/>
      <c r="U18" s="183"/>
      <c r="V18" s="183"/>
      <c r="W18" s="183"/>
      <c r="X18" s="183"/>
      <c r="Y18" s="183"/>
      <c r="Z18" s="183"/>
      <c r="AA18" s="183"/>
      <c r="AB18" s="183"/>
      <c r="AC18" s="183"/>
      <c r="AD18" s="183"/>
      <c r="AE18" s="183"/>
      <c r="AF18" s="183"/>
      <c r="AG18" s="183"/>
      <c r="AH18" s="183"/>
      <c r="AI18" s="183"/>
      <c r="AJ18" s="183"/>
      <c r="AK18" s="183"/>
      <c r="AL18" s="183"/>
      <c r="AM18" s="183"/>
      <c r="AN18" s="183"/>
      <c r="AO18" s="183"/>
      <c r="AP18" s="183"/>
      <c r="AQ18" s="209"/>
      <c r="AR18" s="209"/>
    </row>
    <row r="19" spans="1:46" x14ac:dyDescent="0.15">
      <c r="A19" s="187"/>
      <c r="B19" s="183"/>
      <c r="C19" s="183"/>
      <c r="D19" s="183"/>
      <c r="E19" s="183"/>
      <c r="F19" s="183"/>
      <c r="G19" s="183"/>
      <c r="H19" s="183"/>
      <c r="I19" s="183"/>
      <c r="J19" s="183"/>
      <c r="K19" s="183"/>
      <c r="L19" s="183"/>
      <c r="M19" s="183"/>
      <c r="N19" s="183"/>
      <c r="O19" s="183"/>
      <c r="P19" s="183"/>
      <c r="Q19" s="183"/>
      <c r="R19" s="183"/>
      <c r="S19" s="183"/>
      <c r="T19" s="183"/>
      <c r="U19" s="183"/>
      <c r="V19" s="183"/>
      <c r="W19" s="183"/>
      <c r="X19" s="183"/>
      <c r="Y19" s="183"/>
      <c r="Z19" s="183"/>
      <c r="AA19" s="183"/>
      <c r="AB19" s="183"/>
      <c r="AC19" s="183"/>
      <c r="AD19" s="183"/>
      <c r="AE19" s="183"/>
      <c r="AF19" s="183"/>
      <c r="AG19" s="183"/>
      <c r="AH19" s="183"/>
      <c r="AI19" s="183"/>
      <c r="AJ19" s="183"/>
      <c r="AK19" s="183" t="s">
        <v>94</v>
      </c>
      <c r="AL19" s="183"/>
      <c r="AM19" s="183"/>
      <c r="AN19" s="183"/>
      <c r="AO19" s="183"/>
      <c r="AP19" s="183"/>
      <c r="AQ19" s="183"/>
      <c r="AR19" s="183"/>
    </row>
    <row r="20" spans="1:46" x14ac:dyDescent="0.15">
      <c r="A20" s="187"/>
      <c r="B20" s="183"/>
      <c r="C20" s="183"/>
      <c r="D20" s="183"/>
      <c r="E20" s="183"/>
      <c r="F20" s="183"/>
      <c r="G20" s="183"/>
      <c r="H20" s="183"/>
      <c r="I20" s="183"/>
      <c r="J20" s="183"/>
      <c r="K20" s="183"/>
      <c r="L20" s="183"/>
      <c r="M20" s="183"/>
      <c r="N20" s="183"/>
      <c r="O20" s="183"/>
      <c r="P20" s="183"/>
      <c r="Q20" s="183"/>
      <c r="R20" s="183"/>
      <c r="S20" s="183"/>
      <c r="T20" s="183"/>
      <c r="U20" s="183"/>
      <c r="V20" s="183"/>
      <c r="W20" s="183"/>
      <c r="X20" s="183"/>
      <c r="Y20" s="183"/>
      <c r="Z20" s="183"/>
      <c r="AA20" s="183"/>
      <c r="AB20" s="183"/>
      <c r="AC20" s="183"/>
      <c r="AD20" s="183"/>
      <c r="AE20" s="183"/>
      <c r="AF20" s="183"/>
      <c r="AG20" s="183"/>
      <c r="AH20" s="183"/>
      <c r="AI20" s="183"/>
      <c r="AJ20" s="183"/>
      <c r="AK20" s="210"/>
      <c r="AL20" s="211"/>
      <c r="AM20" s="211"/>
      <c r="AN20" s="212"/>
      <c r="AO20" s="213" t="s">
        <v>95</v>
      </c>
      <c r="AP20" s="214" t="s">
        <v>96</v>
      </c>
      <c r="AQ20" s="215" t="s">
        <v>97</v>
      </c>
      <c r="AR20" s="216"/>
    </row>
    <row r="21" spans="1:46" s="222" customFormat="1" x14ac:dyDescent="0.15">
      <c r="A21" s="217"/>
      <c r="B21" s="188"/>
      <c r="C21" s="188"/>
      <c r="D21" s="188"/>
      <c r="E21" s="188"/>
      <c r="F21" s="188"/>
      <c r="G21" s="188"/>
      <c r="H21" s="188"/>
      <c r="I21" s="188"/>
      <c r="J21" s="188"/>
      <c r="K21" s="188"/>
      <c r="L21" s="188"/>
      <c r="M21" s="188"/>
      <c r="N21" s="188"/>
      <c r="O21" s="188"/>
      <c r="P21" s="188"/>
      <c r="Q21" s="188"/>
      <c r="R21" s="188"/>
      <c r="S21" s="188"/>
      <c r="T21" s="188"/>
      <c r="U21" s="188"/>
      <c r="V21" s="188"/>
      <c r="W21" s="188"/>
      <c r="X21" s="188"/>
      <c r="Y21" s="188"/>
      <c r="Z21" s="188"/>
      <c r="AA21" s="188"/>
      <c r="AB21" s="188"/>
      <c r="AC21" s="188"/>
      <c r="AD21" s="188"/>
      <c r="AE21" s="188"/>
      <c r="AF21" s="188"/>
      <c r="AG21" s="188"/>
      <c r="AH21" s="188"/>
      <c r="AI21" s="188"/>
      <c r="AJ21" s="188"/>
      <c r="AK21" s="294" t="s">
        <v>98</v>
      </c>
      <c r="AL21" s="295"/>
      <c r="AM21" s="295"/>
      <c r="AN21" s="296"/>
      <c r="AO21" s="218">
        <v>9.2100000000000009</v>
      </c>
      <c r="AP21" s="219">
        <v>8.7899999999999991</v>
      </c>
      <c r="AQ21" s="220">
        <v>0.42</v>
      </c>
      <c r="AR21" s="188"/>
      <c r="AS21" s="221"/>
      <c r="AT21" s="217"/>
    </row>
    <row r="22" spans="1:46" s="222" customFormat="1" x14ac:dyDescent="0.15">
      <c r="A22" s="217"/>
      <c r="B22" s="188"/>
      <c r="C22" s="188"/>
      <c r="D22" s="188"/>
      <c r="E22" s="188"/>
      <c r="F22" s="188"/>
      <c r="G22" s="188"/>
      <c r="H22" s="188"/>
      <c r="I22" s="188"/>
      <c r="J22" s="188"/>
      <c r="K22" s="188"/>
      <c r="L22" s="188"/>
      <c r="M22" s="188"/>
      <c r="N22" s="188"/>
      <c r="O22" s="188"/>
      <c r="P22" s="188"/>
      <c r="Q22" s="188"/>
      <c r="R22" s="188"/>
      <c r="S22" s="188"/>
      <c r="T22" s="188"/>
      <c r="U22" s="188"/>
      <c r="V22" s="188"/>
      <c r="W22" s="188"/>
      <c r="X22" s="188"/>
      <c r="Y22" s="188"/>
      <c r="Z22" s="188"/>
      <c r="AA22" s="188"/>
      <c r="AB22" s="188"/>
      <c r="AC22" s="188"/>
      <c r="AD22" s="188"/>
      <c r="AE22" s="188"/>
      <c r="AF22" s="188"/>
      <c r="AG22" s="188"/>
      <c r="AH22" s="188"/>
      <c r="AI22" s="188"/>
      <c r="AJ22" s="188"/>
      <c r="AK22" s="294" t="s">
        <v>99</v>
      </c>
      <c r="AL22" s="295"/>
      <c r="AM22" s="295"/>
      <c r="AN22" s="296"/>
      <c r="AO22" s="223">
        <v>100.3</v>
      </c>
      <c r="AP22" s="224">
        <v>97.7</v>
      </c>
      <c r="AQ22" s="225">
        <v>2.6</v>
      </c>
      <c r="AR22" s="209"/>
      <c r="AS22" s="221"/>
      <c r="AT22" s="217"/>
    </row>
    <row r="23" spans="1:46" s="222" customFormat="1" x14ac:dyDescent="0.15">
      <c r="A23" s="217"/>
      <c r="B23" s="188"/>
      <c r="C23" s="188"/>
      <c r="D23" s="188"/>
      <c r="E23" s="188"/>
      <c r="F23" s="188"/>
      <c r="G23" s="188"/>
      <c r="H23" s="188"/>
      <c r="I23" s="188"/>
      <c r="J23" s="188"/>
      <c r="K23" s="188"/>
      <c r="L23" s="188"/>
      <c r="M23" s="188"/>
      <c r="N23" s="188"/>
      <c r="O23" s="188"/>
      <c r="P23" s="188"/>
      <c r="Q23" s="188"/>
      <c r="R23" s="188"/>
      <c r="S23" s="188"/>
      <c r="T23" s="188"/>
      <c r="U23" s="188"/>
      <c r="V23" s="188"/>
      <c r="W23" s="188"/>
      <c r="X23" s="188"/>
      <c r="Y23" s="188"/>
      <c r="Z23" s="188"/>
      <c r="AA23" s="188"/>
      <c r="AB23" s="188"/>
      <c r="AC23" s="188"/>
      <c r="AD23" s="188"/>
      <c r="AE23" s="188"/>
      <c r="AF23" s="188"/>
      <c r="AG23" s="188"/>
      <c r="AH23" s="188"/>
      <c r="AI23" s="188"/>
      <c r="AJ23" s="188"/>
      <c r="AK23" s="188"/>
      <c r="AL23" s="188"/>
      <c r="AM23" s="188"/>
      <c r="AN23" s="188"/>
      <c r="AO23" s="188"/>
      <c r="AP23" s="209"/>
      <c r="AQ23" s="209"/>
      <c r="AR23" s="209"/>
      <c r="AS23" s="221"/>
      <c r="AT23" s="217"/>
    </row>
    <row r="24" spans="1:46" s="222" customFormat="1" x14ac:dyDescent="0.15">
      <c r="A24" s="217"/>
      <c r="B24" s="188"/>
      <c r="C24" s="188"/>
      <c r="D24" s="188"/>
      <c r="E24" s="188"/>
      <c r="F24" s="188"/>
      <c r="G24" s="188"/>
      <c r="H24" s="188"/>
      <c r="I24" s="188"/>
      <c r="J24" s="188"/>
      <c r="K24" s="188"/>
      <c r="L24" s="188"/>
      <c r="M24" s="188"/>
      <c r="N24" s="188"/>
      <c r="O24" s="188"/>
      <c r="P24" s="188"/>
      <c r="Q24" s="188"/>
      <c r="R24" s="188"/>
      <c r="S24" s="188"/>
      <c r="T24" s="188"/>
      <c r="U24" s="188"/>
      <c r="V24" s="188"/>
      <c r="W24" s="188"/>
      <c r="X24" s="188"/>
      <c r="Y24" s="188"/>
      <c r="Z24" s="188"/>
      <c r="AA24" s="188"/>
      <c r="AB24" s="188"/>
      <c r="AC24" s="188"/>
      <c r="AD24" s="188"/>
      <c r="AE24" s="188"/>
      <c r="AF24" s="188"/>
      <c r="AG24" s="188"/>
      <c r="AH24" s="188"/>
      <c r="AI24" s="188"/>
      <c r="AJ24" s="188"/>
      <c r="AK24" s="188"/>
      <c r="AL24" s="188"/>
      <c r="AM24" s="188"/>
      <c r="AN24" s="188"/>
      <c r="AO24" s="188"/>
      <c r="AP24" s="209"/>
      <c r="AQ24" s="209"/>
      <c r="AR24" s="209"/>
      <c r="AS24" s="221"/>
      <c r="AT24" s="217"/>
    </row>
    <row r="25" spans="1:46" s="222" customFormat="1" x14ac:dyDescent="0.15">
      <c r="A25" s="226"/>
      <c r="B25" s="227"/>
      <c r="C25" s="227"/>
      <c r="D25" s="227"/>
      <c r="E25" s="227"/>
      <c r="F25" s="227"/>
      <c r="G25" s="227"/>
      <c r="H25" s="227"/>
      <c r="I25" s="227"/>
      <c r="J25" s="227"/>
      <c r="K25" s="227"/>
      <c r="L25" s="227"/>
      <c r="M25" s="227"/>
      <c r="N25" s="227"/>
      <c r="O25" s="227"/>
      <c r="P25" s="227"/>
      <c r="Q25" s="227"/>
      <c r="R25" s="227"/>
      <c r="S25" s="227"/>
      <c r="T25" s="227"/>
      <c r="U25" s="227"/>
      <c r="V25" s="227"/>
      <c r="W25" s="227"/>
      <c r="X25" s="227"/>
      <c r="Y25" s="227"/>
      <c r="Z25" s="227"/>
      <c r="AA25" s="227"/>
      <c r="AB25" s="227"/>
      <c r="AC25" s="227"/>
      <c r="AD25" s="227"/>
      <c r="AE25" s="227"/>
      <c r="AF25" s="227"/>
      <c r="AG25" s="227"/>
      <c r="AH25" s="227"/>
      <c r="AI25" s="227"/>
      <c r="AJ25" s="227"/>
      <c r="AK25" s="227"/>
      <c r="AL25" s="227"/>
      <c r="AM25" s="227"/>
      <c r="AN25" s="227"/>
      <c r="AO25" s="227"/>
      <c r="AP25" s="228"/>
      <c r="AQ25" s="228"/>
      <c r="AR25" s="228"/>
      <c r="AS25" s="229"/>
      <c r="AT25" s="217"/>
    </row>
    <row r="26" spans="1:46" s="222" customFormat="1" x14ac:dyDescent="0.15">
      <c r="A26" s="285" t="s">
        <v>100</v>
      </c>
      <c r="B26" s="285"/>
      <c r="C26" s="285"/>
      <c r="D26" s="285"/>
      <c r="E26" s="285"/>
      <c r="F26" s="285"/>
      <c r="G26" s="285"/>
      <c r="H26" s="285"/>
      <c r="I26" s="285"/>
      <c r="J26" s="285"/>
      <c r="K26" s="285"/>
      <c r="L26" s="285"/>
      <c r="M26" s="285"/>
      <c r="N26" s="285"/>
      <c r="O26" s="285"/>
      <c r="P26" s="285"/>
      <c r="Q26" s="285"/>
      <c r="R26" s="285"/>
      <c r="S26" s="285"/>
      <c r="T26" s="285"/>
      <c r="U26" s="285"/>
      <c r="V26" s="285"/>
      <c r="W26" s="285"/>
      <c r="X26" s="285"/>
      <c r="Y26" s="285"/>
      <c r="Z26" s="285"/>
      <c r="AA26" s="285"/>
      <c r="AB26" s="285"/>
      <c r="AC26" s="285"/>
      <c r="AD26" s="285"/>
      <c r="AE26" s="285"/>
      <c r="AF26" s="285"/>
      <c r="AG26" s="285"/>
      <c r="AH26" s="285"/>
      <c r="AI26" s="285"/>
      <c r="AJ26" s="285"/>
      <c r="AK26" s="285"/>
      <c r="AL26" s="285"/>
      <c r="AM26" s="285"/>
      <c r="AN26" s="285"/>
      <c r="AO26" s="285"/>
      <c r="AP26" s="285"/>
      <c r="AQ26" s="285"/>
      <c r="AR26" s="285"/>
      <c r="AS26" s="285"/>
      <c r="AT26" s="188"/>
    </row>
    <row r="27" spans="1:46" x14ac:dyDescent="0.15">
      <c r="A27" s="230"/>
      <c r="AO27" s="183"/>
      <c r="AP27" s="183"/>
      <c r="AQ27" s="183"/>
      <c r="AR27" s="183"/>
      <c r="AS27" s="183"/>
      <c r="AT27" s="183"/>
    </row>
    <row r="28" spans="1:46" ht="17.25" x14ac:dyDescent="0.15">
      <c r="A28" s="184" t="s">
        <v>101</v>
      </c>
      <c r="B28" s="185"/>
      <c r="C28" s="185"/>
      <c r="D28" s="185"/>
      <c r="E28" s="185"/>
      <c r="F28" s="185"/>
      <c r="G28" s="185"/>
      <c r="H28" s="185"/>
      <c r="I28" s="185"/>
      <c r="J28" s="185"/>
      <c r="K28" s="185"/>
      <c r="L28" s="185"/>
      <c r="M28" s="185"/>
      <c r="N28" s="185"/>
      <c r="O28" s="185"/>
      <c r="P28" s="185"/>
      <c r="Q28" s="185"/>
      <c r="R28" s="185"/>
      <c r="S28" s="185"/>
      <c r="T28" s="185"/>
      <c r="U28" s="185"/>
      <c r="V28" s="185"/>
      <c r="W28" s="185"/>
      <c r="X28" s="185"/>
      <c r="Y28" s="185"/>
      <c r="Z28" s="185"/>
      <c r="AA28" s="185"/>
      <c r="AB28" s="185"/>
      <c r="AC28" s="185"/>
      <c r="AD28" s="185"/>
      <c r="AE28" s="185"/>
      <c r="AF28" s="185"/>
      <c r="AG28" s="185"/>
      <c r="AH28" s="185"/>
      <c r="AI28" s="185"/>
      <c r="AJ28" s="185"/>
      <c r="AK28" s="185"/>
      <c r="AL28" s="185"/>
      <c r="AM28" s="185"/>
      <c r="AN28" s="185"/>
      <c r="AO28" s="185"/>
      <c r="AP28" s="185"/>
      <c r="AQ28" s="185"/>
      <c r="AR28" s="185"/>
      <c r="AS28" s="231"/>
    </row>
    <row r="29" spans="1:46" x14ac:dyDescent="0.15">
      <c r="A29" s="187"/>
      <c r="B29" s="183"/>
      <c r="C29" s="183"/>
      <c r="D29" s="183"/>
      <c r="E29" s="183"/>
      <c r="F29" s="183"/>
      <c r="G29" s="183"/>
      <c r="H29" s="183"/>
      <c r="I29" s="183"/>
      <c r="J29" s="183"/>
      <c r="K29" s="183"/>
      <c r="L29" s="183"/>
      <c r="M29" s="183"/>
      <c r="N29" s="183"/>
      <c r="O29" s="183"/>
      <c r="P29" s="183"/>
      <c r="Q29" s="183"/>
      <c r="R29" s="183"/>
      <c r="S29" s="183"/>
      <c r="T29" s="183"/>
      <c r="U29" s="183"/>
      <c r="V29" s="183"/>
      <c r="W29" s="183"/>
      <c r="X29" s="183"/>
      <c r="Y29" s="183"/>
      <c r="Z29" s="183"/>
      <c r="AA29" s="183"/>
      <c r="AB29" s="183"/>
      <c r="AC29" s="183"/>
      <c r="AD29" s="183"/>
      <c r="AE29" s="183"/>
      <c r="AF29" s="183"/>
      <c r="AG29" s="183"/>
      <c r="AH29" s="183"/>
      <c r="AI29" s="183"/>
      <c r="AJ29" s="183"/>
      <c r="AK29" s="188" t="s">
        <v>102</v>
      </c>
      <c r="AL29" s="188"/>
      <c r="AM29" s="188"/>
      <c r="AN29" s="188"/>
      <c r="AO29" s="183"/>
      <c r="AP29" s="183"/>
      <c r="AQ29" s="183"/>
      <c r="AR29" s="183"/>
      <c r="AS29" s="232"/>
    </row>
    <row r="30" spans="1:46" ht="13.5" customHeight="1" x14ac:dyDescent="0.15">
      <c r="A30" s="187"/>
      <c r="B30" s="183"/>
      <c r="C30" s="183"/>
      <c r="D30" s="183"/>
      <c r="E30" s="183"/>
      <c r="F30" s="183"/>
      <c r="G30" s="183"/>
      <c r="H30" s="183"/>
      <c r="I30" s="183"/>
      <c r="J30" s="183"/>
      <c r="K30" s="183"/>
      <c r="L30" s="183"/>
      <c r="M30" s="183"/>
      <c r="N30" s="183"/>
      <c r="O30" s="183"/>
      <c r="P30" s="183"/>
      <c r="Q30" s="183"/>
      <c r="R30" s="183"/>
      <c r="S30" s="183"/>
      <c r="T30" s="183"/>
      <c r="U30" s="183"/>
      <c r="V30" s="183"/>
      <c r="W30" s="183"/>
      <c r="X30" s="183"/>
      <c r="Y30" s="183"/>
      <c r="Z30" s="183"/>
      <c r="AA30" s="183"/>
      <c r="AB30" s="183"/>
      <c r="AC30" s="183"/>
      <c r="AD30" s="183"/>
      <c r="AE30" s="183"/>
      <c r="AF30" s="183"/>
      <c r="AG30" s="183"/>
      <c r="AH30" s="183"/>
      <c r="AI30" s="183"/>
      <c r="AJ30" s="183"/>
      <c r="AK30" s="190"/>
      <c r="AL30" s="191"/>
      <c r="AM30" s="191"/>
      <c r="AN30" s="192"/>
      <c r="AO30" s="286" t="s">
        <v>81</v>
      </c>
      <c r="AP30" s="193"/>
      <c r="AQ30" s="194" t="s">
        <v>82</v>
      </c>
      <c r="AR30" s="195"/>
    </row>
    <row r="31" spans="1:46" x14ac:dyDescent="0.15">
      <c r="A31" s="187"/>
      <c r="B31" s="183"/>
      <c r="C31" s="183"/>
      <c r="D31" s="183"/>
      <c r="E31" s="183"/>
      <c r="F31" s="183"/>
      <c r="G31" s="183"/>
      <c r="H31" s="183"/>
      <c r="I31" s="183"/>
      <c r="J31" s="183"/>
      <c r="K31" s="183"/>
      <c r="L31" s="183"/>
      <c r="M31" s="183"/>
      <c r="N31" s="183"/>
      <c r="O31" s="183"/>
      <c r="P31" s="183"/>
      <c r="Q31" s="183"/>
      <c r="R31" s="183"/>
      <c r="S31" s="183"/>
      <c r="T31" s="183"/>
      <c r="U31" s="183"/>
      <c r="V31" s="183"/>
      <c r="W31" s="183"/>
      <c r="X31" s="183"/>
      <c r="Y31" s="183"/>
      <c r="Z31" s="183"/>
      <c r="AA31" s="183"/>
      <c r="AB31" s="183"/>
      <c r="AC31" s="183"/>
      <c r="AD31" s="183"/>
      <c r="AE31" s="183"/>
      <c r="AF31" s="183"/>
      <c r="AG31" s="183"/>
      <c r="AH31" s="183"/>
      <c r="AI31" s="183"/>
      <c r="AJ31" s="183"/>
      <c r="AK31" s="196"/>
      <c r="AL31" s="197"/>
      <c r="AM31" s="197"/>
      <c r="AN31" s="198"/>
      <c r="AO31" s="287"/>
      <c r="AP31" s="199" t="s">
        <v>83</v>
      </c>
      <c r="AQ31" s="200" t="s">
        <v>84</v>
      </c>
      <c r="AR31" s="201" t="s">
        <v>85</v>
      </c>
    </row>
    <row r="32" spans="1:46" ht="27" customHeight="1" x14ac:dyDescent="0.15">
      <c r="A32" s="187"/>
      <c r="B32" s="183"/>
      <c r="C32" s="183"/>
      <c r="D32" s="183"/>
      <c r="E32" s="183"/>
      <c r="F32" s="183"/>
      <c r="G32" s="183"/>
      <c r="H32" s="183"/>
      <c r="I32" s="183"/>
      <c r="J32" s="183"/>
      <c r="K32" s="183"/>
      <c r="L32" s="183"/>
      <c r="M32" s="183"/>
      <c r="N32" s="183"/>
      <c r="O32" s="183"/>
      <c r="P32" s="183"/>
      <c r="Q32" s="183"/>
      <c r="R32" s="183"/>
      <c r="S32" s="183"/>
      <c r="T32" s="183"/>
      <c r="U32" s="183"/>
      <c r="V32" s="183"/>
      <c r="W32" s="183"/>
      <c r="X32" s="183"/>
      <c r="Y32" s="183"/>
      <c r="Z32" s="183"/>
      <c r="AA32" s="183"/>
      <c r="AB32" s="183"/>
      <c r="AC32" s="183"/>
      <c r="AD32" s="183"/>
      <c r="AE32" s="183"/>
      <c r="AF32" s="183"/>
      <c r="AG32" s="183"/>
      <c r="AH32" s="183"/>
      <c r="AI32" s="183"/>
      <c r="AJ32" s="183"/>
      <c r="AK32" s="302" t="s">
        <v>103</v>
      </c>
      <c r="AL32" s="303"/>
      <c r="AM32" s="303"/>
      <c r="AN32" s="304"/>
      <c r="AO32" s="233">
        <v>4282584</v>
      </c>
      <c r="AP32" s="233">
        <v>70063</v>
      </c>
      <c r="AQ32" s="234">
        <v>63215</v>
      </c>
      <c r="AR32" s="235">
        <v>10.8</v>
      </c>
    </row>
    <row r="33" spans="1:46" ht="13.5" customHeight="1" x14ac:dyDescent="0.15">
      <c r="A33" s="187"/>
      <c r="B33" s="183"/>
      <c r="C33" s="183"/>
      <c r="D33" s="183"/>
      <c r="E33" s="183"/>
      <c r="F33" s="183"/>
      <c r="G33" s="183"/>
      <c r="H33" s="183"/>
      <c r="I33" s="183"/>
      <c r="J33" s="183"/>
      <c r="K33" s="183"/>
      <c r="L33" s="183"/>
      <c r="M33" s="183"/>
      <c r="N33" s="183"/>
      <c r="O33" s="183"/>
      <c r="P33" s="183"/>
      <c r="Q33" s="183"/>
      <c r="R33" s="183"/>
      <c r="S33" s="183"/>
      <c r="T33" s="183"/>
      <c r="U33" s="183"/>
      <c r="V33" s="183"/>
      <c r="W33" s="183"/>
      <c r="X33" s="183"/>
      <c r="Y33" s="183"/>
      <c r="Z33" s="183"/>
      <c r="AA33" s="183"/>
      <c r="AB33" s="183"/>
      <c r="AC33" s="183"/>
      <c r="AD33" s="183"/>
      <c r="AE33" s="183"/>
      <c r="AF33" s="183"/>
      <c r="AG33" s="183"/>
      <c r="AH33" s="183"/>
      <c r="AI33" s="183"/>
      <c r="AJ33" s="183"/>
      <c r="AK33" s="302" t="s">
        <v>104</v>
      </c>
      <c r="AL33" s="303"/>
      <c r="AM33" s="303"/>
      <c r="AN33" s="304"/>
      <c r="AO33" s="233" t="s">
        <v>90</v>
      </c>
      <c r="AP33" s="233" t="s">
        <v>90</v>
      </c>
      <c r="AQ33" s="234" t="s">
        <v>90</v>
      </c>
      <c r="AR33" s="235" t="s">
        <v>90</v>
      </c>
    </row>
    <row r="34" spans="1:46" ht="27" customHeight="1" x14ac:dyDescent="0.15">
      <c r="A34" s="187"/>
      <c r="B34" s="183"/>
      <c r="C34" s="183"/>
      <c r="D34" s="183"/>
      <c r="E34" s="183"/>
      <c r="F34" s="183"/>
      <c r="G34" s="183"/>
      <c r="H34" s="183"/>
      <c r="I34" s="183"/>
      <c r="J34" s="183"/>
      <c r="K34" s="183"/>
      <c r="L34" s="183"/>
      <c r="M34" s="183"/>
      <c r="N34" s="183"/>
      <c r="O34" s="183"/>
      <c r="P34" s="183"/>
      <c r="Q34" s="183"/>
      <c r="R34" s="183"/>
      <c r="S34" s="183"/>
      <c r="T34" s="183"/>
      <c r="U34" s="183"/>
      <c r="V34" s="183"/>
      <c r="W34" s="183"/>
      <c r="X34" s="183"/>
      <c r="Y34" s="183"/>
      <c r="Z34" s="183"/>
      <c r="AA34" s="183"/>
      <c r="AB34" s="183"/>
      <c r="AC34" s="183"/>
      <c r="AD34" s="183"/>
      <c r="AE34" s="183"/>
      <c r="AF34" s="183"/>
      <c r="AG34" s="183"/>
      <c r="AH34" s="183"/>
      <c r="AI34" s="183"/>
      <c r="AJ34" s="183"/>
      <c r="AK34" s="302" t="s">
        <v>105</v>
      </c>
      <c r="AL34" s="303"/>
      <c r="AM34" s="303"/>
      <c r="AN34" s="304"/>
      <c r="AO34" s="233" t="s">
        <v>90</v>
      </c>
      <c r="AP34" s="233" t="s">
        <v>90</v>
      </c>
      <c r="AQ34" s="234">
        <v>3</v>
      </c>
      <c r="AR34" s="235" t="s">
        <v>90</v>
      </c>
    </row>
    <row r="35" spans="1:46" ht="27" customHeight="1" x14ac:dyDescent="0.15">
      <c r="A35" s="187"/>
      <c r="B35" s="183"/>
      <c r="C35" s="183"/>
      <c r="D35" s="183"/>
      <c r="E35" s="183"/>
      <c r="F35" s="183"/>
      <c r="G35" s="183"/>
      <c r="H35" s="183"/>
      <c r="I35" s="183"/>
      <c r="J35" s="183"/>
      <c r="K35" s="183"/>
      <c r="L35" s="183"/>
      <c r="M35" s="183"/>
      <c r="N35" s="183"/>
      <c r="O35" s="183"/>
      <c r="P35" s="183"/>
      <c r="Q35" s="183"/>
      <c r="R35" s="183"/>
      <c r="S35" s="183"/>
      <c r="T35" s="183"/>
      <c r="U35" s="183"/>
      <c r="V35" s="183"/>
      <c r="W35" s="183"/>
      <c r="X35" s="183"/>
      <c r="Y35" s="183"/>
      <c r="Z35" s="183"/>
      <c r="AA35" s="183"/>
      <c r="AB35" s="183"/>
      <c r="AC35" s="183"/>
      <c r="AD35" s="183"/>
      <c r="AE35" s="183"/>
      <c r="AF35" s="183"/>
      <c r="AG35" s="183"/>
      <c r="AH35" s="183"/>
      <c r="AI35" s="183"/>
      <c r="AJ35" s="183"/>
      <c r="AK35" s="302" t="s">
        <v>106</v>
      </c>
      <c r="AL35" s="303"/>
      <c r="AM35" s="303"/>
      <c r="AN35" s="304"/>
      <c r="AO35" s="233">
        <v>611621</v>
      </c>
      <c r="AP35" s="233">
        <v>10006</v>
      </c>
      <c r="AQ35" s="234">
        <v>15084</v>
      </c>
      <c r="AR35" s="235">
        <v>-33.700000000000003</v>
      </c>
    </row>
    <row r="36" spans="1:46" ht="27" customHeight="1" x14ac:dyDescent="0.15">
      <c r="A36" s="187"/>
      <c r="B36" s="183"/>
      <c r="C36" s="183"/>
      <c r="D36" s="183"/>
      <c r="E36" s="183"/>
      <c r="F36" s="183"/>
      <c r="G36" s="183"/>
      <c r="H36" s="183"/>
      <c r="I36" s="183"/>
      <c r="J36" s="183"/>
      <c r="K36" s="183"/>
      <c r="L36" s="183"/>
      <c r="M36" s="183"/>
      <c r="N36" s="183"/>
      <c r="O36" s="183"/>
      <c r="P36" s="183"/>
      <c r="Q36" s="183"/>
      <c r="R36" s="183"/>
      <c r="S36" s="183"/>
      <c r="T36" s="183"/>
      <c r="U36" s="183"/>
      <c r="V36" s="183"/>
      <c r="W36" s="183"/>
      <c r="X36" s="183"/>
      <c r="Y36" s="183"/>
      <c r="Z36" s="183"/>
      <c r="AA36" s="183"/>
      <c r="AB36" s="183"/>
      <c r="AC36" s="183"/>
      <c r="AD36" s="183"/>
      <c r="AE36" s="183"/>
      <c r="AF36" s="183"/>
      <c r="AG36" s="183"/>
      <c r="AH36" s="183"/>
      <c r="AI36" s="183"/>
      <c r="AJ36" s="183"/>
      <c r="AK36" s="302" t="s">
        <v>107</v>
      </c>
      <c r="AL36" s="303"/>
      <c r="AM36" s="303"/>
      <c r="AN36" s="304"/>
      <c r="AO36" s="233">
        <v>44885</v>
      </c>
      <c r="AP36" s="233">
        <v>734</v>
      </c>
      <c r="AQ36" s="234">
        <v>1958</v>
      </c>
      <c r="AR36" s="235">
        <v>-62.5</v>
      </c>
    </row>
    <row r="37" spans="1:46" ht="13.5" customHeight="1" x14ac:dyDescent="0.15">
      <c r="A37" s="187"/>
      <c r="B37" s="183"/>
      <c r="C37" s="183"/>
      <c r="D37" s="183"/>
      <c r="E37" s="183"/>
      <c r="F37" s="183"/>
      <c r="G37" s="183"/>
      <c r="H37" s="183"/>
      <c r="I37" s="183"/>
      <c r="J37" s="183"/>
      <c r="K37" s="183"/>
      <c r="L37" s="183"/>
      <c r="M37" s="183"/>
      <c r="N37" s="183"/>
      <c r="O37" s="183"/>
      <c r="P37" s="183"/>
      <c r="Q37" s="183"/>
      <c r="R37" s="183"/>
      <c r="S37" s="183"/>
      <c r="T37" s="183"/>
      <c r="U37" s="183"/>
      <c r="V37" s="183"/>
      <c r="W37" s="183"/>
      <c r="X37" s="183"/>
      <c r="Y37" s="183"/>
      <c r="Z37" s="183"/>
      <c r="AA37" s="183"/>
      <c r="AB37" s="183"/>
      <c r="AC37" s="183"/>
      <c r="AD37" s="183"/>
      <c r="AE37" s="183"/>
      <c r="AF37" s="183"/>
      <c r="AG37" s="183"/>
      <c r="AH37" s="183"/>
      <c r="AI37" s="183"/>
      <c r="AJ37" s="183"/>
      <c r="AK37" s="302" t="s">
        <v>108</v>
      </c>
      <c r="AL37" s="303"/>
      <c r="AM37" s="303"/>
      <c r="AN37" s="304"/>
      <c r="AO37" s="233">
        <v>14818</v>
      </c>
      <c r="AP37" s="233">
        <v>242</v>
      </c>
      <c r="AQ37" s="234">
        <v>529</v>
      </c>
      <c r="AR37" s="235">
        <v>-54.3</v>
      </c>
    </row>
    <row r="38" spans="1:46" ht="27" customHeight="1" x14ac:dyDescent="0.15">
      <c r="A38" s="187"/>
      <c r="B38" s="183"/>
      <c r="C38" s="183"/>
      <c r="D38" s="183"/>
      <c r="E38" s="183"/>
      <c r="F38" s="183"/>
      <c r="G38" s="183"/>
      <c r="H38" s="183"/>
      <c r="I38" s="183"/>
      <c r="J38" s="183"/>
      <c r="K38" s="183"/>
      <c r="L38" s="183"/>
      <c r="M38" s="183"/>
      <c r="N38" s="183"/>
      <c r="O38" s="183"/>
      <c r="P38" s="183"/>
      <c r="Q38" s="183"/>
      <c r="R38" s="183"/>
      <c r="S38" s="183"/>
      <c r="T38" s="183"/>
      <c r="U38" s="183"/>
      <c r="V38" s="183"/>
      <c r="W38" s="183"/>
      <c r="X38" s="183"/>
      <c r="Y38" s="183"/>
      <c r="Z38" s="183"/>
      <c r="AA38" s="183"/>
      <c r="AB38" s="183"/>
      <c r="AC38" s="183"/>
      <c r="AD38" s="183"/>
      <c r="AE38" s="183"/>
      <c r="AF38" s="183"/>
      <c r="AG38" s="183"/>
      <c r="AH38" s="183"/>
      <c r="AI38" s="183"/>
      <c r="AJ38" s="183"/>
      <c r="AK38" s="305" t="s">
        <v>109</v>
      </c>
      <c r="AL38" s="306"/>
      <c r="AM38" s="306"/>
      <c r="AN38" s="307"/>
      <c r="AO38" s="236">
        <v>256</v>
      </c>
      <c r="AP38" s="236">
        <v>4</v>
      </c>
      <c r="AQ38" s="237">
        <v>2</v>
      </c>
      <c r="AR38" s="225">
        <v>100</v>
      </c>
      <c r="AS38" s="232"/>
    </row>
    <row r="39" spans="1:46" x14ac:dyDescent="0.15">
      <c r="A39" s="187"/>
      <c r="B39" s="183"/>
      <c r="C39" s="183"/>
      <c r="D39" s="183"/>
      <c r="E39" s="183"/>
      <c r="F39" s="183"/>
      <c r="G39" s="183"/>
      <c r="H39" s="183"/>
      <c r="I39" s="183"/>
      <c r="J39" s="183"/>
      <c r="K39" s="183"/>
      <c r="L39" s="183"/>
      <c r="M39" s="183"/>
      <c r="N39" s="183"/>
      <c r="O39" s="183"/>
      <c r="P39" s="183"/>
      <c r="Q39" s="183"/>
      <c r="R39" s="183"/>
      <c r="S39" s="183"/>
      <c r="T39" s="183"/>
      <c r="U39" s="183"/>
      <c r="V39" s="183"/>
      <c r="W39" s="183"/>
      <c r="X39" s="183"/>
      <c r="Y39" s="183"/>
      <c r="Z39" s="183"/>
      <c r="AA39" s="183"/>
      <c r="AB39" s="183"/>
      <c r="AC39" s="183"/>
      <c r="AD39" s="183"/>
      <c r="AE39" s="183"/>
      <c r="AF39" s="183"/>
      <c r="AG39" s="183"/>
      <c r="AH39" s="183"/>
      <c r="AI39" s="183"/>
      <c r="AJ39" s="183"/>
      <c r="AK39" s="305" t="s">
        <v>110</v>
      </c>
      <c r="AL39" s="306"/>
      <c r="AM39" s="306"/>
      <c r="AN39" s="307"/>
      <c r="AO39" s="233">
        <v>-470707</v>
      </c>
      <c r="AP39" s="233">
        <v>-7701</v>
      </c>
      <c r="AQ39" s="234">
        <v>-3177</v>
      </c>
      <c r="AR39" s="235">
        <v>142.4</v>
      </c>
      <c r="AS39" s="232"/>
    </row>
    <row r="40" spans="1:46" ht="27" customHeight="1" x14ac:dyDescent="0.15">
      <c r="A40" s="187"/>
      <c r="B40" s="183"/>
      <c r="C40" s="183"/>
      <c r="D40" s="183"/>
      <c r="E40" s="183"/>
      <c r="F40" s="183"/>
      <c r="G40" s="183"/>
      <c r="H40" s="183"/>
      <c r="I40" s="183"/>
      <c r="J40" s="183"/>
      <c r="K40" s="183"/>
      <c r="L40" s="183"/>
      <c r="M40" s="183"/>
      <c r="N40" s="183"/>
      <c r="O40" s="183"/>
      <c r="P40" s="183"/>
      <c r="Q40" s="183"/>
      <c r="R40" s="183"/>
      <c r="S40" s="183"/>
      <c r="T40" s="183"/>
      <c r="U40" s="183"/>
      <c r="V40" s="183"/>
      <c r="W40" s="183"/>
      <c r="X40" s="183"/>
      <c r="Y40" s="183"/>
      <c r="Z40" s="183"/>
      <c r="AA40" s="183"/>
      <c r="AB40" s="183"/>
      <c r="AC40" s="183"/>
      <c r="AD40" s="183"/>
      <c r="AE40" s="183"/>
      <c r="AF40" s="183"/>
      <c r="AG40" s="183"/>
      <c r="AH40" s="183"/>
      <c r="AI40" s="183"/>
      <c r="AJ40" s="183"/>
      <c r="AK40" s="302" t="s">
        <v>111</v>
      </c>
      <c r="AL40" s="303"/>
      <c r="AM40" s="303"/>
      <c r="AN40" s="304"/>
      <c r="AO40" s="233">
        <v>-3509021</v>
      </c>
      <c r="AP40" s="233">
        <v>-57407</v>
      </c>
      <c r="AQ40" s="234">
        <v>-54547</v>
      </c>
      <c r="AR40" s="235">
        <v>5.2</v>
      </c>
      <c r="AS40" s="232"/>
    </row>
    <row r="41" spans="1:46" x14ac:dyDescent="0.15">
      <c r="A41" s="187"/>
      <c r="B41" s="183"/>
      <c r="C41" s="183"/>
      <c r="D41" s="183"/>
      <c r="E41" s="183"/>
      <c r="F41" s="183"/>
      <c r="G41" s="183"/>
      <c r="H41" s="183"/>
      <c r="I41" s="183"/>
      <c r="J41" s="183"/>
      <c r="K41" s="183"/>
      <c r="L41" s="183"/>
      <c r="M41" s="183"/>
      <c r="N41" s="183"/>
      <c r="O41" s="183"/>
      <c r="P41" s="183"/>
      <c r="Q41" s="183"/>
      <c r="R41" s="183"/>
      <c r="S41" s="183"/>
      <c r="T41" s="183"/>
      <c r="U41" s="183"/>
      <c r="V41" s="183"/>
      <c r="W41" s="183"/>
      <c r="X41" s="183"/>
      <c r="Y41" s="183"/>
      <c r="Z41" s="183"/>
      <c r="AA41" s="183"/>
      <c r="AB41" s="183"/>
      <c r="AC41" s="183"/>
      <c r="AD41" s="183"/>
      <c r="AE41" s="183"/>
      <c r="AF41" s="183"/>
      <c r="AG41" s="183"/>
      <c r="AH41" s="183"/>
      <c r="AI41" s="183"/>
      <c r="AJ41" s="183"/>
      <c r="AK41" s="308" t="s">
        <v>77</v>
      </c>
      <c r="AL41" s="309"/>
      <c r="AM41" s="309"/>
      <c r="AN41" s="310"/>
      <c r="AO41" s="233">
        <v>974436</v>
      </c>
      <c r="AP41" s="233">
        <v>15942</v>
      </c>
      <c r="AQ41" s="234">
        <v>23067</v>
      </c>
      <c r="AR41" s="235">
        <v>-30.9</v>
      </c>
      <c r="AS41" s="232"/>
    </row>
    <row r="42" spans="1:46" x14ac:dyDescent="0.15">
      <c r="A42" s="187"/>
      <c r="B42" s="183"/>
      <c r="C42" s="183"/>
      <c r="D42" s="183"/>
      <c r="E42" s="183"/>
      <c r="F42" s="183"/>
      <c r="G42" s="183"/>
      <c r="H42" s="183"/>
      <c r="I42" s="183"/>
      <c r="J42" s="183"/>
      <c r="K42" s="183"/>
      <c r="L42" s="183"/>
      <c r="M42" s="183"/>
      <c r="N42" s="183"/>
      <c r="O42" s="183"/>
      <c r="P42" s="183"/>
      <c r="Q42" s="183"/>
      <c r="R42" s="183"/>
      <c r="S42" s="183"/>
      <c r="T42" s="183"/>
      <c r="U42" s="183"/>
      <c r="V42" s="183"/>
      <c r="W42" s="183"/>
      <c r="X42" s="183"/>
      <c r="Y42" s="183"/>
      <c r="Z42" s="183"/>
      <c r="AA42" s="183"/>
      <c r="AB42" s="183"/>
      <c r="AC42" s="183"/>
      <c r="AD42" s="183"/>
      <c r="AE42" s="183"/>
      <c r="AF42" s="183"/>
      <c r="AG42" s="183"/>
      <c r="AH42" s="183"/>
      <c r="AI42" s="183"/>
      <c r="AJ42" s="183"/>
      <c r="AK42" s="238"/>
      <c r="AL42" s="183"/>
      <c r="AM42" s="183"/>
      <c r="AN42" s="183"/>
      <c r="AO42" s="183"/>
      <c r="AP42" s="183"/>
      <c r="AQ42" s="209"/>
      <c r="AR42" s="209"/>
      <c r="AS42" s="232"/>
    </row>
    <row r="43" spans="1:46" x14ac:dyDescent="0.15">
      <c r="A43" s="187"/>
      <c r="B43" s="183"/>
      <c r="C43" s="183"/>
      <c r="D43" s="183"/>
      <c r="E43" s="183"/>
      <c r="F43" s="183"/>
      <c r="G43" s="183"/>
      <c r="H43" s="183"/>
      <c r="I43" s="183"/>
      <c r="J43" s="183"/>
      <c r="K43" s="183"/>
      <c r="L43" s="183"/>
      <c r="M43" s="183"/>
      <c r="N43" s="183"/>
      <c r="O43" s="183"/>
      <c r="P43" s="183"/>
      <c r="Q43" s="183"/>
      <c r="R43" s="183"/>
      <c r="S43" s="183"/>
      <c r="T43" s="183"/>
      <c r="U43" s="183"/>
      <c r="V43" s="183"/>
      <c r="W43" s="183"/>
      <c r="X43" s="183"/>
      <c r="Y43" s="183"/>
      <c r="Z43" s="183"/>
      <c r="AA43" s="183"/>
      <c r="AB43" s="183"/>
      <c r="AC43" s="183"/>
      <c r="AD43" s="183"/>
      <c r="AE43" s="183"/>
      <c r="AF43" s="183"/>
      <c r="AG43" s="183"/>
      <c r="AH43" s="183"/>
      <c r="AI43" s="183"/>
      <c r="AJ43" s="183"/>
      <c r="AK43" s="183"/>
      <c r="AL43" s="183"/>
      <c r="AM43" s="183"/>
      <c r="AN43" s="183"/>
      <c r="AO43" s="183"/>
      <c r="AP43" s="239"/>
      <c r="AQ43" s="209"/>
      <c r="AR43" s="183"/>
      <c r="AS43" s="232"/>
    </row>
    <row r="44" spans="1:46" x14ac:dyDescent="0.15">
      <c r="A44" s="187"/>
      <c r="B44" s="183"/>
      <c r="C44" s="183"/>
      <c r="D44" s="183"/>
      <c r="E44" s="183"/>
      <c r="F44" s="183"/>
      <c r="G44" s="183"/>
      <c r="H44" s="183"/>
      <c r="I44" s="183"/>
      <c r="J44" s="183"/>
      <c r="K44" s="183"/>
      <c r="L44" s="183"/>
      <c r="M44" s="183"/>
      <c r="N44" s="183"/>
      <c r="O44" s="183"/>
      <c r="P44" s="183"/>
      <c r="Q44" s="183"/>
      <c r="R44" s="183"/>
      <c r="S44" s="183"/>
      <c r="T44" s="183"/>
      <c r="U44" s="183"/>
      <c r="V44" s="183"/>
      <c r="W44" s="183"/>
      <c r="X44" s="183"/>
      <c r="Y44" s="183"/>
      <c r="Z44" s="183"/>
      <c r="AA44" s="183"/>
      <c r="AB44" s="183"/>
      <c r="AC44" s="183"/>
      <c r="AD44" s="183"/>
      <c r="AE44" s="183"/>
      <c r="AF44" s="183"/>
      <c r="AG44" s="183"/>
      <c r="AH44" s="183"/>
      <c r="AI44" s="183"/>
      <c r="AJ44" s="183"/>
      <c r="AK44" s="183"/>
      <c r="AL44" s="183"/>
      <c r="AM44" s="183"/>
      <c r="AN44" s="183"/>
      <c r="AO44" s="183"/>
      <c r="AP44" s="183"/>
      <c r="AQ44" s="209"/>
      <c r="AR44" s="183"/>
    </row>
    <row r="45" spans="1:46" x14ac:dyDescent="0.15">
      <c r="A45" s="185"/>
      <c r="B45" s="185"/>
      <c r="C45" s="185"/>
      <c r="D45" s="185"/>
      <c r="E45" s="185"/>
      <c r="F45" s="185"/>
      <c r="G45" s="185"/>
      <c r="H45" s="185"/>
      <c r="I45" s="185"/>
      <c r="J45" s="185"/>
      <c r="K45" s="185"/>
      <c r="L45" s="185"/>
      <c r="M45" s="185"/>
      <c r="N45" s="185"/>
      <c r="O45" s="185"/>
      <c r="P45" s="185"/>
      <c r="Q45" s="185"/>
      <c r="R45" s="185"/>
      <c r="S45" s="185"/>
      <c r="T45" s="185"/>
      <c r="U45" s="185"/>
      <c r="V45" s="185"/>
      <c r="W45" s="185"/>
      <c r="X45" s="185"/>
      <c r="Y45" s="185"/>
      <c r="Z45" s="185"/>
      <c r="AA45" s="185"/>
      <c r="AB45" s="185"/>
      <c r="AC45" s="185"/>
      <c r="AD45" s="185"/>
      <c r="AE45" s="185"/>
      <c r="AF45" s="185"/>
      <c r="AG45" s="185"/>
      <c r="AH45" s="185"/>
      <c r="AI45" s="185"/>
      <c r="AJ45" s="185"/>
      <c r="AK45" s="185"/>
      <c r="AL45" s="185"/>
      <c r="AM45" s="185"/>
      <c r="AN45" s="185"/>
      <c r="AO45" s="185"/>
      <c r="AP45" s="185"/>
      <c r="AQ45" s="240"/>
      <c r="AR45" s="185"/>
      <c r="AS45" s="185"/>
      <c r="AT45" s="183"/>
    </row>
    <row r="46" spans="1:46" x14ac:dyDescent="0.15">
      <c r="A46" s="241"/>
      <c r="B46" s="241"/>
      <c r="C46" s="241"/>
      <c r="D46" s="241"/>
      <c r="E46" s="241"/>
      <c r="F46" s="241"/>
      <c r="G46" s="241"/>
      <c r="H46" s="241"/>
      <c r="I46" s="241"/>
      <c r="J46" s="241"/>
      <c r="K46" s="241"/>
      <c r="L46" s="241"/>
      <c r="M46" s="241"/>
      <c r="N46" s="241"/>
      <c r="O46" s="241"/>
      <c r="P46" s="241"/>
      <c r="Q46" s="241"/>
      <c r="R46" s="241"/>
      <c r="S46" s="241"/>
      <c r="T46" s="241"/>
      <c r="U46" s="241"/>
      <c r="V46" s="241"/>
      <c r="W46" s="241"/>
      <c r="X46" s="241"/>
      <c r="Y46" s="241"/>
      <c r="Z46" s="241"/>
      <c r="AA46" s="241"/>
      <c r="AB46" s="241"/>
      <c r="AC46" s="241"/>
      <c r="AD46" s="241"/>
      <c r="AE46" s="241"/>
      <c r="AF46" s="241"/>
      <c r="AG46" s="241"/>
      <c r="AH46" s="241"/>
      <c r="AI46" s="241"/>
      <c r="AJ46" s="241"/>
      <c r="AK46" s="241"/>
      <c r="AL46" s="241"/>
      <c r="AM46" s="241"/>
      <c r="AN46" s="241"/>
      <c r="AO46" s="241"/>
      <c r="AP46" s="241"/>
      <c r="AQ46" s="241"/>
      <c r="AR46" s="241"/>
      <c r="AS46" s="241"/>
      <c r="AT46" s="183"/>
    </row>
    <row r="47" spans="1:46" ht="17.25" customHeight="1" x14ac:dyDescent="0.15">
      <c r="A47" s="242" t="s">
        <v>112</v>
      </c>
      <c r="B47" s="183"/>
      <c r="C47" s="183"/>
      <c r="D47" s="183"/>
      <c r="E47" s="183"/>
      <c r="F47" s="183"/>
      <c r="G47" s="183"/>
      <c r="H47" s="183"/>
      <c r="I47" s="183"/>
      <c r="J47" s="183"/>
      <c r="K47" s="183"/>
      <c r="L47" s="183"/>
      <c r="M47" s="183"/>
      <c r="N47" s="183"/>
      <c r="O47" s="183"/>
      <c r="P47" s="183"/>
      <c r="Q47" s="183"/>
      <c r="R47" s="183"/>
      <c r="S47" s="183"/>
      <c r="T47" s="183"/>
      <c r="U47" s="183"/>
      <c r="V47" s="183"/>
      <c r="W47" s="183"/>
      <c r="X47" s="183"/>
      <c r="Y47" s="183"/>
      <c r="Z47" s="183"/>
      <c r="AA47" s="183"/>
      <c r="AB47" s="183"/>
      <c r="AC47" s="183"/>
      <c r="AD47" s="183"/>
      <c r="AE47" s="183"/>
      <c r="AF47" s="183"/>
      <c r="AG47" s="183"/>
      <c r="AH47" s="183"/>
      <c r="AI47" s="183"/>
      <c r="AJ47" s="183"/>
      <c r="AK47" s="183"/>
      <c r="AL47" s="183"/>
      <c r="AM47" s="183"/>
      <c r="AN47" s="183"/>
      <c r="AO47" s="183"/>
      <c r="AP47" s="183"/>
      <c r="AQ47" s="183"/>
      <c r="AR47" s="183"/>
    </row>
    <row r="48" spans="1:46" x14ac:dyDescent="0.15">
      <c r="A48" s="187"/>
      <c r="B48" s="183"/>
      <c r="C48" s="183"/>
      <c r="D48" s="183"/>
      <c r="E48" s="183"/>
      <c r="F48" s="183"/>
      <c r="G48" s="183"/>
      <c r="H48" s="183"/>
      <c r="I48" s="183"/>
      <c r="J48" s="183"/>
      <c r="K48" s="183"/>
      <c r="L48" s="183"/>
      <c r="M48" s="183"/>
      <c r="N48" s="183"/>
      <c r="O48" s="183"/>
      <c r="P48" s="183"/>
      <c r="Q48" s="183"/>
      <c r="R48" s="183"/>
      <c r="S48" s="183"/>
      <c r="T48" s="183"/>
      <c r="U48" s="183"/>
      <c r="V48" s="183"/>
      <c r="W48" s="183"/>
      <c r="X48" s="183"/>
      <c r="Y48" s="183"/>
      <c r="Z48" s="183"/>
      <c r="AA48" s="183"/>
      <c r="AB48" s="183"/>
      <c r="AC48" s="183"/>
      <c r="AD48" s="183"/>
      <c r="AE48" s="183"/>
      <c r="AF48" s="183"/>
      <c r="AG48" s="183"/>
      <c r="AH48" s="183"/>
      <c r="AI48" s="183"/>
      <c r="AJ48" s="183"/>
      <c r="AK48" s="243" t="s">
        <v>113</v>
      </c>
      <c r="AL48" s="243"/>
      <c r="AM48" s="243"/>
      <c r="AN48" s="243"/>
      <c r="AO48" s="243"/>
      <c r="AP48" s="243"/>
      <c r="AQ48" s="244"/>
      <c r="AR48" s="243"/>
    </row>
    <row r="49" spans="1:44" ht="13.5" customHeight="1" x14ac:dyDescent="0.15">
      <c r="A49" s="187"/>
      <c r="B49" s="183"/>
      <c r="C49" s="183"/>
      <c r="D49" s="183"/>
      <c r="E49" s="183"/>
      <c r="F49" s="183"/>
      <c r="G49" s="183"/>
      <c r="H49" s="183"/>
      <c r="I49" s="183"/>
      <c r="J49" s="183"/>
      <c r="K49" s="183"/>
      <c r="L49" s="183"/>
      <c r="M49" s="183"/>
      <c r="N49" s="183"/>
      <c r="O49" s="183"/>
      <c r="P49" s="183"/>
      <c r="Q49" s="183"/>
      <c r="R49" s="183"/>
      <c r="S49" s="183"/>
      <c r="T49" s="183"/>
      <c r="U49" s="183"/>
      <c r="V49" s="183"/>
      <c r="W49" s="183"/>
      <c r="X49" s="183"/>
      <c r="Y49" s="183"/>
      <c r="Z49" s="183"/>
      <c r="AA49" s="183"/>
      <c r="AB49" s="183"/>
      <c r="AC49" s="183"/>
      <c r="AD49" s="183"/>
      <c r="AE49" s="183"/>
      <c r="AF49" s="183"/>
      <c r="AG49" s="183"/>
      <c r="AH49" s="183"/>
      <c r="AI49" s="183"/>
      <c r="AJ49" s="183"/>
      <c r="AK49" s="245"/>
      <c r="AL49" s="246"/>
      <c r="AM49" s="297" t="s">
        <v>81</v>
      </c>
      <c r="AN49" s="299" t="s">
        <v>114</v>
      </c>
      <c r="AO49" s="300"/>
      <c r="AP49" s="300"/>
      <c r="AQ49" s="300"/>
      <c r="AR49" s="301"/>
    </row>
    <row r="50" spans="1:44" x14ac:dyDescent="0.15">
      <c r="A50" s="187"/>
      <c r="B50" s="183"/>
      <c r="C50" s="183"/>
      <c r="D50" s="183"/>
      <c r="E50" s="183"/>
      <c r="F50" s="183"/>
      <c r="G50" s="183"/>
      <c r="H50" s="183"/>
      <c r="I50" s="183"/>
      <c r="J50" s="183"/>
      <c r="K50" s="183"/>
      <c r="L50" s="183"/>
      <c r="M50" s="183"/>
      <c r="N50" s="183"/>
      <c r="O50" s="183"/>
      <c r="P50" s="183"/>
      <c r="Q50" s="183"/>
      <c r="R50" s="183"/>
      <c r="S50" s="183"/>
      <c r="T50" s="183"/>
      <c r="U50" s="183"/>
      <c r="V50" s="183"/>
      <c r="W50" s="183"/>
      <c r="X50" s="183"/>
      <c r="Y50" s="183"/>
      <c r="Z50" s="183"/>
      <c r="AA50" s="183"/>
      <c r="AB50" s="183"/>
      <c r="AC50" s="183"/>
      <c r="AD50" s="183"/>
      <c r="AE50" s="183"/>
      <c r="AF50" s="183"/>
      <c r="AG50" s="183"/>
      <c r="AH50" s="183"/>
      <c r="AI50" s="183"/>
      <c r="AJ50" s="183"/>
      <c r="AK50" s="247"/>
      <c r="AL50" s="248"/>
      <c r="AM50" s="298"/>
      <c r="AN50" s="249" t="s">
        <v>115</v>
      </c>
      <c r="AO50" s="250" t="s">
        <v>116</v>
      </c>
      <c r="AP50" s="251" t="s">
        <v>117</v>
      </c>
      <c r="AQ50" s="252" t="s">
        <v>118</v>
      </c>
      <c r="AR50" s="253" t="s">
        <v>119</v>
      </c>
    </row>
    <row r="51" spans="1:44" x14ac:dyDescent="0.15">
      <c r="A51" s="187"/>
      <c r="B51" s="183"/>
      <c r="C51" s="183"/>
      <c r="D51" s="183"/>
      <c r="E51" s="183"/>
      <c r="F51" s="183"/>
      <c r="G51" s="183"/>
      <c r="H51" s="183"/>
      <c r="I51" s="183"/>
      <c r="J51" s="183"/>
      <c r="K51" s="183"/>
      <c r="L51" s="183"/>
      <c r="M51" s="183"/>
      <c r="N51" s="183"/>
      <c r="O51" s="183"/>
      <c r="P51" s="183"/>
      <c r="Q51" s="183"/>
      <c r="R51" s="183"/>
      <c r="S51" s="183"/>
      <c r="T51" s="183"/>
      <c r="U51" s="183"/>
      <c r="V51" s="183"/>
      <c r="W51" s="183"/>
      <c r="X51" s="183"/>
      <c r="Y51" s="183"/>
      <c r="Z51" s="183"/>
      <c r="AA51" s="183"/>
      <c r="AB51" s="183"/>
      <c r="AC51" s="183"/>
      <c r="AD51" s="183"/>
      <c r="AE51" s="183"/>
      <c r="AF51" s="183"/>
      <c r="AG51" s="183"/>
      <c r="AH51" s="183"/>
      <c r="AI51" s="183"/>
      <c r="AJ51" s="183"/>
      <c r="AK51" s="245" t="s">
        <v>120</v>
      </c>
      <c r="AL51" s="246"/>
      <c r="AM51" s="254">
        <v>4828350</v>
      </c>
      <c r="AN51" s="255">
        <v>74408</v>
      </c>
      <c r="AO51" s="256">
        <v>41</v>
      </c>
      <c r="AP51" s="257">
        <v>70166</v>
      </c>
      <c r="AQ51" s="258">
        <v>1.4</v>
      </c>
      <c r="AR51" s="259">
        <v>39.6</v>
      </c>
    </row>
    <row r="52" spans="1:44" x14ac:dyDescent="0.15">
      <c r="A52" s="187"/>
      <c r="B52" s="183"/>
      <c r="C52" s="183"/>
      <c r="D52" s="183"/>
      <c r="E52" s="183"/>
      <c r="F52" s="183"/>
      <c r="G52" s="183"/>
      <c r="H52" s="183"/>
      <c r="I52" s="183"/>
      <c r="J52" s="183"/>
      <c r="K52" s="183"/>
      <c r="L52" s="183"/>
      <c r="M52" s="183"/>
      <c r="N52" s="183"/>
      <c r="O52" s="183"/>
      <c r="P52" s="183"/>
      <c r="Q52" s="183"/>
      <c r="R52" s="183"/>
      <c r="S52" s="183"/>
      <c r="T52" s="183"/>
      <c r="U52" s="183"/>
      <c r="V52" s="183"/>
      <c r="W52" s="183"/>
      <c r="X52" s="183"/>
      <c r="Y52" s="183"/>
      <c r="Z52" s="183"/>
      <c r="AA52" s="183"/>
      <c r="AB52" s="183"/>
      <c r="AC52" s="183"/>
      <c r="AD52" s="183"/>
      <c r="AE52" s="183"/>
      <c r="AF52" s="183"/>
      <c r="AG52" s="183"/>
      <c r="AH52" s="183"/>
      <c r="AI52" s="183"/>
      <c r="AJ52" s="183"/>
      <c r="AK52" s="260"/>
      <c r="AL52" s="261" t="s">
        <v>121</v>
      </c>
      <c r="AM52" s="262">
        <v>2643198</v>
      </c>
      <c r="AN52" s="263">
        <v>40734</v>
      </c>
      <c r="AO52" s="264">
        <v>49.5</v>
      </c>
      <c r="AP52" s="265">
        <v>36115</v>
      </c>
      <c r="AQ52" s="266">
        <v>-6.2</v>
      </c>
      <c r="AR52" s="267">
        <v>55.7</v>
      </c>
    </row>
    <row r="53" spans="1:44" x14ac:dyDescent="0.15">
      <c r="A53" s="187"/>
      <c r="B53" s="183"/>
      <c r="C53" s="183"/>
      <c r="D53" s="183"/>
      <c r="E53" s="183"/>
      <c r="F53" s="183"/>
      <c r="G53" s="183"/>
      <c r="H53" s="183"/>
      <c r="I53" s="183"/>
      <c r="J53" s="183"/>
      <c r="K53" s="183"/>
      <c r="L53" s="183"/>
      <c r="M53" s="183"/>
      <c r="N53" s="183"/>
      <c r="O53" s="183"/>
      <c r="P53" s="183"/>
      <c r="Q53" s="183"/>
      <c r="R53" s="183"/>
      <c r="S53" s="183"/>
      <c r="T53" s="183"/>
      <c r="U53" s="183"/>
      <c r="V53" s="183"/>
      <c r="W53" s="183"/>
      <c r="X53" s="183"/>
      <c r="Y53" s="183"/>
      <c r="Z53" s="183"/>
      <c r="AA53" s="183"/>
      <c r="AB53" s="183"/>
      <c r="AC53" s="183"/>
      <c r="AD53" s="183"/>
      <c r="AE53" s="183"/>
      <c r="AF53" s="183"/>
      <c r="AG53" s="183"/>
      <c r="AH53" s="183"/>
      <c r="AI53" s="183"/>
      <c r="AJ53" s="183"/>
      <c r="AK53" s="245" t="s">
        <v>122</v>
      </c>
      <c r="AL53" s="246"/>
      <c r="AM53" s="254">
        <v>5245108</v>
      </c>
      <c r="AN53" s="255">
        <v>81962</v>
      </c>
      <c r="AO53" s="256">
        <v>10.199999999999999</v>
      </c>
      <c r="AP53" s="257">
        <v>70329</v>
      </c>
      <c r="AQ53" s="258">
        <v>0.2</v>
      </c>
      <c r="AR53" s="259">
        <v>10</v>
      </c>
    </row>
    <row r="54" spans="1:44" x14ac:dyDescent="0.15">
      <c r="A54" s="187"/>
      <c r="B54" s="183"/>
      <c r="C54" s="183"/>
      <c r="D54" s="183"/>
      <c r="E54" s="183"/>
      <c r="F54" s="183"/>
      <c r="G54" s="183"/>
      <c r="H54" s="183"/>
      <c r="I54" s="183"/>
      <c r="J54" s="183"/>
      <c r="K54" s="183"/>
      <c r="L54" s="183"/>
      <c r="M54" s="183"/>
      <c r="N54" s="183"/>
      <c r="O54" s="183"/>
      <c r="P54" s="183"/>
      <c r="Q54" s="183"/>
      <c r="R54" s="183"/>
      <c r="S54" s="183"/>
      <c r="T54" s="183"/>
      <c r="U54" s="183"/>
      <c r="V54" s="183"/>
      <c r="W54" s="183"/>
      <c r="X54" s="183"/>
      <c r="Y54" s="183"/>
      <c r="Z54" s="183"/>
      <c r="AA54" s="183"/>
      <c r="AB54" s="183"/>
      <c r="AC54" s="183"/>
      <c r="AD54" s="183"/>
      <c r="AE54" s="183"/>
      <c r="AF54" s="183"/>
      <c r="AG54" s="183"/>
      <c r="AH54" s="183"/>
      <c r="AI54" s="183"/>
      <c r="AJ54" s="183"/>
      <c r="AK54" s="260"/>
      <c r="AL54" s="261" t="s">
        <v>121</v>
      </c>
      <c r="AM54" s="262">
        <v>2981867</v>
      </c>
      <c r="AN54" s="263">
        <v>46596</v>
      </c>
      <c r="AO54" s="264">
        <v>14.4</v>
      </c>
      <c r="AP54" s="265">
        <v>39403</v>
      </c>
      <c r="AQ54" s="266">
        <v>9.1</v>
      </c>
      <c r="AR54" s="267">
        <v>5.3</v>
      </c>
    </row>
    <row r="55" spans="1:44" x14ac:dyDescent="0.15">
      <c r="A55" s="187"/>
      <c r="B55" s="183"/>
      <c r="C55" s="183"/>
      <c r="D55" s="183"/>
      <c r="E55" s="183"/>
      <c r="F55" s="183"/>
      <c r="G55" s="183"/>
      <c r="H55" s="183"/>
      <c r="I55" s="183"/>
      <c r="J55" s="183"/>
      <c r="K55" s="183"/>
      <c r="L55" s="183"/>
      <c r="M55" s="183"/>
      <c r="N55" s="183"/>
      <c r="O55" s="183"/>
      <c r="P55" s="183"/>
      <c r="Q55" s="183"/>
      <c r="R55" s="183"/>
      <c r="S55" s="183"/>
      <c r="T55" s="183"/>
      <c r="U55" s="183"/>
      <c r="V55" s="183"/>
      <c r="W55" s="183"/>
      <c r="X55" s="183"/>
      <c r="Y55" s="183"/>
      <c r="Z55" s="183"/>
      <c r="AA55" s="183"/>
      <c r="AB55" s="183"/>
      <c r="AC55" s="183"/>
      <c r="AD55" s="183"/>
      <c r="AE55" s="183"/>
      <c r="AF55" s="183"/>
      <c r="AG55" s="183"/>
      <c r="AH55" s="183"/>
      <c r="AI55" s="183"/>
      <c r="AJ55" s="183"/>
      <c r="AK55" s="245" t="s">
        <v>123</v>
      </c>
      <c r="AL55" s="246"/>
      <c r="AM55" s="254">
        <v>4962161</v>
      </c>
      <c r="AN55" s="255">
        <v>78786</v>
      </c>
      <c r="AO55" s="256">
        <v>-3.9</v>
      </c>
      <c r="AP55" s="257">
        <v>71871</v>
      </c>
      <c r="AQ55" s="258">
        <v>2.2000000000000002</v>
      </c>
      <c r="AR55" s="259">
        <v>-6.1</v>
      </c>
    </row>
    <row r="56" spans="1:44" x14ac:dyDescent="0.15">
      <c r="A56" s="187"/>
      <c r="B56" s="183"/>
      <c r="C56" s="183"/>
      <c r="D56" s="183"/>
      <c r="E56" s="183"/>
      <c r="F56" s="183"/>
      <c r="G56" s="183"/>
      <c r="H56" s="183"/>
      <c r="I56" s="183"/>
      <c r="J56" s="183"/>
      <c r="K56" s="183"/>
      <c r="L56" s="183"/>
      <c r="M56" s="183"/>
      <c r="N56" s="183"/>
      <c r="O56" s="183"/>
      <c r="P56" s="183"/>
      <c r="Q56" s="183"/>
      <c r="R56" s="183"/>
      <c r="S56" s="183"/>
      <c r="T56" s="183"/>
      <c r="U56" s="183"/>
      <c r="V56" s="183"/>
      <c r="W56" s="183"/>
      <c r="X56" s="183"/>
      <c r="Y56" s="183"/>
      <c r="Z56" s="183"/>
      <c r="AA56" s="183"/>
      <c r="AB56" s="183"/>
      <c r="AC56" s="183"/>
      <c r="AD56" s="183"/>
      <c r="AE56" s="183"/>
      <c r="AF56" s="183"/>
      <c r="AG56" s="183"/>
      <c r="AH56" s="183"/>
      <c r="AI56" s="183"/>
      <c r="AJ56" s="183"/>
      <c r="AK56" s="260"/>
      <c r="AL56" s="261" t="s">
        <v>121</v>
      </c>
      <c r="AM56" s="262">
        <v>2750503</v>
      </c>
      <c r="AN56" s="263">
        <v>43671</v>
      </c>
      <c r="AO56" s="264">
        <v>-6.3</v>
      </c>
      <c r="AP56" s="265">
        <v>38232</v>
      </c>
      <c r="AQ56" s="266">
        <v>-3</v>
      </c>
      <c r="AR56" s="267">
        <v>-3.3</v>
      </c>
    </row>
    <row r="57" spans="1:44" x14ac:dyDescent="0.15">
      <c r="A57" s="187"/>
      <c r="B57" s="183"/>
      <c r="C57" s="183"/>
      <c r="D57" s="183"/>
      <c r="E57" s="183"/>
      <c r="F57" s="183"/>
      <c r="G57" s="183"/>
      <c r="H57" s="183"/>
      <c r="I57" s="183"/>
      <c r="J57" s="183"/>
      <c r="K57" s="183"/>
      <c r="L57" s="183"/>
      <c r="M57" s="183"/>
      <c r="N57" s="183"/>
      <c r="O57" s="183"/>
      <c r="P57" s="183"/>
      <c r="Q57" s="183"/>
      <c r="R57" s="183"/>
      <c r="S57" s="183"/>
      <c r="T57" s="183"/>
      <c r="U57" s="183"/>
      <c r="V57" s="183"/>
      <c r="W57" s="183"/>
      <c r="X57" s="183"/>
      <c r="Y57" s="183"/>
      <c r="Z57" s="183"/>
      <c r="AA57" s="183"/>
      <c r="AB57" s="183"/>
      <c r="AC57" s="183"/>
      <c r="AD57" s="183"/>
      <c r="AE57" s="183"/>
      <c r="AF57" s="183"/>
      <c r="AG57" s="183"/>
      <c r="AH57" s="183"/>
      <c r="AI57" s="183"/>
      <c r="AJ57" s="183"/>
      <c r="AK57" s="245" t="s">
        <v>124</v>
      </c>
      <c r="AL57" s="246"/>
      <c r="AM57" s="254">
        <v>4748232</v>
      </c>
      <c r="AN57" s="255">
        <v>76486</v>
      </c>
      <c r="AO57" s="256">
        <v>-2.9</v>
      </c>
      <c r="AP57" s="257">
        <v>71807</v>
      </c>
      <c r="AQ57" s="258">
        <v>-0.1</v>
      </c>
      <c r="AR57" s="259">
        <v>-2.8</v>
      </c>
    </row>
    <row r="58" spans="1:44" x14ac:dyDescent="0.15">
      <c r="A58" s="187"/>
      <c r="B58" s="183"/>
      <c r="C58" s="183"/>
      <c r="D58" s="183"/>
      <c r="E58" s="183"/>
      <c r="F58" s="183"/>
      <c r="G58" s="183"/>
      <c r="H58" s="183"/>
      <c r="I58" s="183"/>
      <c r="J58" s="183"/>
      <c r="K58" s="183"/>
      <c r="L58" s="183"/>
      <c r="M58" s="183"/>
      <c r="N58" s="183"/>
      <c r="O58" s="183"/>
      <c r="P58" s="183"/>
      <c r="Q58" s="183"/>
      <c r="R58" s="183"/>
      <c r="S58" s="183"/>
      <c r="T58" s="183"/>
      <c r="U58" s="183"/>
      <c r="V58" s="183"/>
      <c r="W58" s="183"/>
      <c r="X58" s="183"/>
      <c r="Y58" s="183"/>
      <c r="Z58" s="183"/>
      <c r="AA58" s="183"/>
      <c r="AB58" s="183"/>
      <c r="AC58" s="183"/>
      <c r="AD58" s="183"/>
      <c r="AE58" s="183"/>
      <c r="AF58" s="183"/>
      <c r="AG58" s="183"/>
      <c r="AH58" s="183"/>
      <c r="AI58" s="183"/>
      <c r="AJ58" s="183"/>
      <c r="AK58" s="260"/>
      <c r="AL58" s="261" t="s">
        <v>121</v>
      </c>
      <c r="AM58" s="262">
        <v>2816577</v>
      </c>
      <c r="AN58" s="263">
        <v>45370</v>
      </c>
      <c r="AO58" s="264">
        <v>3.9</v>
      </c>
      <c r="AP58" s="265">
        <v>37333</v>
      </c>
      <c r="AQ58" s="266">
        <v>-2.4</v>
      </c>
      <c r="AR58" s="267">
        <v>6.3</v>
      </c>
    </row>
    <row r="59" spans="1:44" x14ac:dyDescent="0.15">
      <c r="A59" s="187"/>
      <c r="B59" s="183"/>
      <c r="C59" s="183"/>
      <c r="D59" s="183"/>
      <c r="E59" s="183"/>
      <c r="F59" s="183"/>
      <c r="G59" s="183"/>
      <c r="H59" s="183"/>
      <c r="I59" s="183"/>
      <c r="J59" s="183"/>
      <c r="K59" s="183"/>
      <c r="L59" s="183"/>
      <c r="M59" s="183"/>
      <c r="N59" s="183"/>
      <c r="O59" s="183"/>
      <c r="P59" s="183"/>
      <c r="Q59" s="183"/>
      <c r="R59" s="183"/>
      <c r="S59" s="183"/>
      <c r="T59" s="183"/>
      <c r="U59" s="183"/>
      <c r="V59" s="183"/>
      <c r="W59" s="183"/>
      <c r="X59" s="183"/>
      <c r="Y59" s="183"/>
      <c r="Z59" s="183"/>
      <c r="AA59" s="183"/>
      <c r="AB59" s="183"/>
      <c r="AC59" s="183"/>
      <c r="AD59" s="183"/>
      <c r="AE59" s="183"/>
      <c r="AF59" s="183"/>
      <c r="AG59" s="183"/>
      <c r="AH59" s="183"/>
      <c r="AI59" s="183"/>
      <c r="AJ59" s="183"/>
      <c r="AK59" s="245" t="s">
        <v>125</v>
      </c>
      <c r="AL59" s="246"/>
      <c r="AM59" s="254">
        <v>3723282</v>
      </c>
      <c r="AN59" s="255">
        <v>60913</v>
      </c>
      <c r="AO59" s="256">
        <v>-20.399999999999999</v>
      </c>
      <c r="AP59" s="257">
        <v>80821</v>
      </c>
      <c r="AQ59" s="258">
        <v>12.6</v>
      </c>
      <c r="AR59" s="259">
        <v>-33</v>
      </c>
    </row>
    <row r="60" spans="1:44" x14ac:dyDescent="0.15">
      <c r="A60" s="187"/>
      <c r="B60" s="183"/>
      <c r="C60" s="183"/>
      <c r="D60" s="183"/>
      <c r="E60" s="183"/>
      <c r="F60" s="183"/>
      <c r="G60" s="183"/>
      <c r="H60" s="183"/>
      <c r="I60" s="183"/>
      <c r="J60" s="183"/>
      <c r="K60" s="183"/>
      <c r="L60" s="183"/>
      <c r="M60" s="183"/>
      <c r="N60" s="183"/>
      <c r="O60" s="183"/>
      <c r="P60" s="183"/>
      <c r="Q60" s="183"/>
      <c r="R60" s="183"/>
      <c r="S60" s="183"/>
      <c r="T60" s="183"/>
      <c r="U60" s="183"/>
      <c r="V60" s="183"/>
      <c r="W60" s="183"/>
      <c r="X60" s="183"/>
      <c r="Y60" s="183"/>
      <c r="Z60" s="183"/>
      <c r="AA60" s="183"/>
      <c r="AB60" s="183"/>
      <c r="AC60" s="183"/>
      <c r="AD60" s="183"/>
      <c r="AE60" s="183"/>
      <c r="AF60" s="183"/>
      <c r="AG60" s="183"/>
      <c r="AH60" s="183"/>
      <c r="AI60" s="183"/>
      <c r="AJ60" s="183"/>
      <c r="AK60" s="260"/>
      <c r="AL60" s="261" t="s">
        <v>121</v>
      </c>
      <c r="AM60" s="262">
        <v>2405464</v>
      </c>
      <c r="AN60" s="263">
        <v>39353</v>
      </c>
      <c r="AO60" s="264">
        <v>-13.3</v>
      </c>
      <c r="AP60" s="265">
        <v>49586</v>
      </c>
      <c r="AQ60" s="266">
        <v>32.799999999999997</v>
      </c>
      <c r="AR60" s="267">
        <v>-46.1</v>
      </c>
    </row>
    <row r="61" spans="1:44" x14ac:dyDescent="0.15">
      <c r="A61" s="187"/>
      <c r="B61" s="183"/>
      <c r="C61" s="183"/>
      <c r="D61" s="183"/>
      <c r="E61" s="183"/>
      <c r="F61" s="183"/>
      <c r="G61" s="183"/>
      <c r="H61" s="183"/>
      <c r="I61" s="183"/>
      <c r="J61" s="183"/>
      <c r="K61" s="183"/>
      <c r="L61" s="183"/>
      <c r="M61" s="183"/>
      <c r="N61" s="183"/>
      <c r="O61" s="183"/>
      <c r="P61" s="183"/>
      <c r="Q61" s="183"/>
      <c r="R61" s="183"/>
      <c r="S61" s="183"/>
      <c r="T61" s="183"/>
      <c r="U61" s="183"/>
      <c r="V61" s="183"/>
      <c r="W61" s="183"/>
      <c r="X61" s="183"/>
      <c r="Y61" s="183"/>
      <c r="Z61" s="183"/>
      <c r="AA61" s="183"/>
      <c r="AB61" s="183"/>
      <c r="AC61" s="183"/>
      <c r="AD61" s="183"/>
      <c r="AE61" s="183"/>
      <c r="AF61" s="183"/>
      <c r="AG61" s="183"/>
      <c r="AH61" s="183"/>
      <c r="AI61" s="183"/>
      <c r="AJ61" s="183"/>
      <c r="AK61" s="245" t="s">
        <v>126</v>
      </c>
      <c r="AL61" s="268"/>
      <c r="AM61" s="269">
        <v>4701427</v>
      </c>
      <c r="AN61" s="270">
        <v>74511</v>
      </c>
      <c r="AO61" s="271">
        <v>4.8</v>
      </c>
      <c r="AP61" s="272">
        <v>72999</v>
      </c>
      <c r="AQ61" s="273">
        <v>3.3</v>
      </c>
      <c r="AR61" s="259">
        <v>1.5</v>
      </c>
    </row>
    <row r="62" spans="1:44" x14ac:dyDescent="0.15">
      <c r="A62" s="187"/>
      <c r="B62" s="183"/>
      <c r="C62" s="183"/>
      <c r="D62" s="183"/>
      <c r="E62" s="183"/>
      <c r="F62" s="183"/>
      <c r="G62" s="183"/>
      <c r="H62" s="183"/>
      <c r="I62" s="183"/>
      <c r="J62" s="183"/>
      <c r="K62" s="183"/>
      <c r="L62" s="183"/>
      <c r="M62" s="183"/>
      <c r="N62" s="183"/>
      <c r="O62" s="183"/>
      <c r="P62" s="183"/>
      <c r="Q62" s="183"/>
      <c r="R62" s="183"/>
      <c r="S62" s="183"/>
      <c r="T62" s="183"/>
      <c r="U62" s="183"/>
      <c r="V62" s="183"/>
      <c r="W62" s="183"/>
      <c r="X62" s="183"/>
      <c r="Y62" s="183"/>
      <c r="Z62" s="183"/>
      <c r="AA62" s="183"/>
      <c r="AB62" s="183"/>
      <c r="AC62" s="183"/>
      <c r="AD62" s="183"/>
      <c r="AE62" s="183"/>
      <c r="AF62" s="183"/>
      <c r="AG62" s="183"/>
      <c r="AH62" s="183"/>
      <c r="AI62" s="183"/>
      <c r="AJ62" s="183"/>
      <c r="AK62" s="260"/>
      <c r="AL62" s="261" t="s">
        <v>121</v>
      </c>
      <c r="AM62" s="262">
        <v>2719522</v>
      </c>
      <c r="AN62" s="263">
        <v>43145</v>
      </c>
      <c r="AO62" s="264">
        <v>9.6</v>
      </c>
      <c r="AP62" s="265">
        <v>40134</v>
      </c>
      <c r="AQ62" s="266">
        <v>6.1</v>
      </c>
      <c r="AR62" s="267">
        <v>3.5</v>
      </c>
    </row>
    <row r="63" spans="1:44" x14ac:dyDescent="0.15">
      <c r="A63" s="187"/>
      <c r="B63" s="183"/>
      <c r="C63" s="183"/>
      <c r="D63" s="183"/>
      <c r="E63" s="183"/>
      <c r="F63" s="183"/>
      <c r="G63" s="183"/>
      <c r="H63" s="183"/>
      <c r="I63" s="183"/>
      <c r="J63" s="183"/>
      <c r="K63" s="183"/>
      <c r="L63" s="183"/>
      <c r="M63" s="183"/>
      <c r="N63" s="183"/>
      <c r="O63" s="183"/>
      <c r="P63" s="183"/>
      <c r="Q63" s="183"/>
      <c r="R63" s="183"/>
      <c r="S63" s="183"/>
      <c r="T63" s="183"/>
      <c r="U63" s="183"/>
      <c r="V63" s="183"/>
      <c r="W63" s="183"/>
      <c r="X63" s="183"/>
      <c r="Y63" s="183"/>
      <c r="Z63" s="183"/>
      <c r="AA63" s="183"/>
      <c r="AB63" s="183"/>
      <c r="AC63" s="183"/>
      <c r="AD63" s="183"/>
      <c r="AE63" s="183"/>
      <c r="AF63" s="183"/>
      <c r="AG63" s="183"/>
      <c r="AH63" s="183"/>
      <c r="AI63" s="183"/>
      <c r="AJ63" s="183"/>
      <c r="AK63" s="183"/>
      <c r="AL63" s="183"/>
      <c r="AM63" s="183"/>
      <c r="AN63" s="183"/>
      <c r="AO63" s="183"/>
      <c r="AP63" s="183"/>
      <c r="AQ63" s="183"/>
      <c r="AR63" s="183"/>
    </row>
    <row r="64" spans="1:44" x14ac:dyDescent="0.15">
      <c r="A64" s="187"/>
      <c r="B64" s="183"/>
      <c r="C64" s="183"/>
      <c r="D64" s="183"/>
      <c r="E64" s="183"/>
      <c r="F64" s="183"/>
      <c r="G64" s="183"/>
      <c r="H64" s="183"/>
      <c r="I64" s="183"/>
      <c r="J64" s="183"/>
      <c r="K64" s="183"/>
      <c r="L64" s="183"/>
      <c r="M64" s="183"/>
      <c r="N64" s="183"/>
      <c r="O64" s="183"/>
      <c r="P64" s="183"/>
      <c r="Q64" s="183"/>
      <c r="R64" s="183"/>
      <c r="S64" s="183"/>
      <c r="T64" s="183"/>
      <c r="U64" s="183"/>
      <c r="V64" s="183"/>
      <c r="W64" s="183"/>
      <c r="X64" s="183"/>
      <c r="Y64" s="183"/>
      <c r="Z64" s="183"/>
      <c r="AA64" s="183"/>
      <c r="AB64" s="183"/>
      <c r="AC64" s="183"/>
      <c r="AD64" s="183"/>
      <c r="AE64" s="183"/>
      <c r="AF64" s="183"/>
      <c r="AG64" s="183"/>
      <c r="AH64" s="183"/>
      <c r="AI64" s="183"/>
      <c r="AJ64" s="183"/>
      <c r="AK64" s="183"/>
      <c r="AL64" s="183"/>
      <c r="AM64" s="183"/>
      <c r="AN64" s="183"/>
      <c r="AO64" s="183"/>
      <c r="AP64" s="183"/>
      <c r="AQ64" s="183"/>
      <c r="AR64" s="183"/>
    </row>
    <row r="65" spans="1:46" x14ac:dyDescent="0.15">
      <c r="A65" s="187"/>
      <c r="B65" s="183"/>
      <c r="C65" s="183"/>
      <c r="D65" s="183"/>
      <c r="E65" s="183"/>
      <c r="F65" s="183"/>
      <c r="G65" s="183"/>
      <c r="H65" s="183"/>
      <c r="I65" s="183"/>
      <c r="J65" s="183"/>
      <c r="K65" s="183"/>
      <c r="L65" s="183"/>
      <c r="M65" s="183"/>
      <c r="N65" s="183"/>
      <c r="O65" s="183"/>
      <c r="P65" s="183"/>
      <c r="Q65" s="183"/>
      <c r="R65" s="183"/>
      <c r="S65" s="183"/>
      <c r="T65" s="183"/>
      <c r="U65" s="183"/>
      <c r="V65" s="183"/>
      <c r="W65" s="183"/>
      <c r="X65" s="183"/>
      <c r="Y65" s="183"/>
      <c r="Z65" s="183"/>
      <c r="AA65" s="183"/>
      <c r="AB65" s="183"/>
      <c r="AC65" s="183"/>
      <c r="AD65" s="183"/>
      <c r="AE65" s="183"/>
      <c r="AF65" s="183"/>
      <c r="AG65" s="183"/>
      <c r="AH65" s="183"/>
      <c r="AI65" s="183"/>
      <c r="AJ65" s="183"/>
      <c r="AK65" s="183"/>
      <c r="AL65" s="183"/>
      <c r="AM65" s="183"/>
      <c r="AN65" s="183"/>
      <c r="AO65" s="183"/>
      <c r="AP65" s="183"/>
      <c r="AQ65" s="183"/>
      <c r="AR65" s="183"/>
    </row>
    <row r="66" spans="1:46" x14ac:dyDescent="0.15">
      <c r="A66" s="274"/>
      <c r="B66" s="241"/>
      <c r="C66" s="241"/>
      <c r="D66" s="241"/>
      <c r="E66" s="241"/>
      <c r="F66" s="241"/>
      <c r="G66" s="241"/>
      <c r="H66" s="241"/>
      <c r="I66" s="241"/>
      <c r="J66" s="241"/>
      <c r="K66" s="241"/>
      <c r="L66" s="241"/>
      <c r="M66" s="241"/>
      <c r="N66" s="241"/>
      <c r="O66" s="241"/>
      <c r="P66" s="241"/>
      <c r="Q66" s="241"/>
      <c r="R66" s="241"/>
      <c r="S66" s="241"/>
      <c r="T66" s="241"/>
      <c r="U66" s="241"/>
      <c r="V66" s="241"/>
      <c r="W66" s="241"/>
      <c r="X66" s="241"/>
      <c r="Y66" s="241"/>
      <c r="Z66" s="241"/>
      <c r="AA66" s="241"/>
      <c r="AB66" s="241"/>
      <c r="AC66" s="241"/>
      <c r="AD66" s="241"/>
      <c r="AE66" s="241"/>
      <c r="AF66" s="241"/>
      <c r="AG66" s="241"/>
      <c r="AH66" s="241"/>
      <c r="AI66" s="241"/>
      <c r="AJ66" s="241"/>
      <c r="AK66" s="241"/>
      <c r="AL66" s="241"/>
      <c r="AM66" s="241"/>
      <c r="AN66" s="241"/>
      <c r="AO66" s="241"/>
      <c r="AP66" s="241"/>
      <c r="AQ66" s="241"/>
      <c r="AR66" s="241"/>
      <c r="AS66" s="275"/>
    </row>
    <row r="67" spans="1:46" ht="13.5" hidden="1" customHeight="1" x14ac:dyDescent="0.15">
      <c r="AK67" s="183"/>
      <c r="AL67" s="183"/>
      <c r="AM67" s="183"/>
      <c r="AN67" s="183"/>
      <c r="AO67" s="183"/>
      <c r="AP67" s="183"/>
      <c r="AQ67" s="183"/>
      <c r="AR67" s="183"/>
      <c r="AS67" s="183"/>
      <c r="AT67" s="183"/>
    </row>
    <row r="68" spans="1:46" ht="13.5" hidden="1" customHeight="1" x14ac:dyDescent="0.15">
      <c r="AK68" s="183"/>
      <c r="AL68" s="183"/>
      <c r="AM68" s="183"/>
      <c r="AN68" s="183"/>
      <c r="AO68" s="183"/>
      <c r="AP68" s="183"/>
      <c r="AQ68" s="183"/>
      <c r="AR68" s="183"/>
    </row>
    <row r="69" spans="1:46" ht="13.5" hidden="1" customHeight="1" x14ac:dyDescent="0.15">
      <c r="AK69" s="183"/>
      <c r="AL69" s="183"/>
      <c r="AM69" s="183"/>
      <c r="AN69" s="183"/>
      <c r="AO69" s="183"/>
      <c r="AP69" s="183"/>
      <c r="AQ69" s="183"/>
      <c r="AR69" s="183"/>
    </row>
    <row r="70" spans="1:46" hidden="1" x14ac:dyDescent="0.15">
      <c r="AK70" s="183"/>
      <c r="AL70" s="183"/>
      <c r="AM70" s="183"/>
      <c r="AN70" s="183"/>
      <c r="AO70" s="183"/>
      <c r="AP70" s="183"/>
      <c r="AQ70" s="183"/>
      <c r="AR70" s="183"/>
    </row>
    <row r="71" spans="1:46" hidden="1" x14ac:dyDescent="0.15">
      <c r="AK71" s="183"/>
      <c r="AL71" s="183"/>
      <c r="AM71" s="183"/>
      <c r="AN71" s="183"/>
      <c r="AO71" s="183"/>
      <c r="AP71" s="183"/>
      <c r="AQ71" s="183"/>
      <c r="AR71" s="183"/>
    </row>
    <row r="72" spans="1:46" hidden="1" x14ac:dyDescent="0.15">
      <c r="AK72" s="183"/>
      <c r="AL72" s="183"/>
      <c r="AM72" s="183"/>
      <c r="AN72" s="183"/>
      <c r="AO72" s="183"/>
      <c r="AP72" s="183"/>
      <c r="AQ72" s="183"/>
      <c r="AR72" s="183"/>
    </row>
    <row r="73" spans="1:46" hidden="1" x14ac:dyDescent="0.15">
      <c r="AK73" s="183"/>
      <c r="AL73" s="183"/>
      <c r="AM73" s="183"/>
      <c r="AN73" s="183"/>
      <c r="AO73" s="183"/>
      <c r="AP73" s="183"/>
      <c r="AQ73" s="183"/>
      <c r="AR73" s="183"/>
    </row>
  </sheetData>
  <sheetProtection algorithmName="SHA-512" hashValue="pBdnmXv747kjH95+wPkwt+T8+HbCNjH2NdAcvTNZn12HbRdZPjKT6kZwQs3qMoET6iJGa+k8jf9Db62DslAdmQ==" saltValue="4xi3nGkmNda1Uy/EhX6hxQ==" spinCount="100000" sheet="1" objects="1" scenarios="1"/>
  <mergeCells count="25">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 ref="A26:AS26"/>
    <mergeCell ref="AO7:AO8"/>
    <mergeCell ref="AK9:AN9"/>
    <mergeCell ref="AK10:AN10"/>
    <mergeCell ref="AK11:AN11"/>
    <mergeCell ref="AK12:AN12"/>
    <mergeCell ref="AK13:AN13"/>
    <mergeCell ref="AK14:AN14"/>
    <mergeCell ref="AK15:AN15"/>
    <mergeCell ref="AK16:AN16"/>
    <mergeCell ref="AK21:AN21"/>
    <mergeCell ref="AK22:AN22"/>
  </mergeCells>
  <phoneticPr fontId="2"/>
  <printOptions horizontalCentered="1"/>
  <pageMargins left="0.39370078740157483" right="0.19685039370078741" top="0.39370078740157483" bottom="0.31496062992125984" header="0.51181102362204722" footer="0"/>
  <pageSetup paperSize="9" scale="42" orientation="portrait" verticalDpi="0" r:id="rId1"/>
  <headerFooter alignWithMargins="0">
    <oddFooter>&amp;C&amp;P/&amp;N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U121"/>
  <sheetViews>
    <sheetView showGridLines="0" zoomScale="85" zoomScaleNormal="85" zoomScaleSheetLayoutView="55" workbookViewId="0"/>
  </sheetViews>
  <sheetFormatPr defaultColWidth="0" defaultRowHeight="13.5" customHeight="1" zeroHeight="1" x14ac:dyDescent="0.15"/>
  <cols>
    <col min="1" max="125" width="2.5" style="181" customWidth="1"/>
    <col min="126" max="16384" width="9" style="180" hidden="1"/>
  </cols>
  <sheetData>
    <row r="1" spans="2:125" ht="13.5" customHeight="1" x14ac:dyDescent="0.15">
      <c r="B1" s="180"/>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0"/>
      <c r="AD1" s="180"/>
      <c r="AE1" s="180"/>
      <c r="AF1" s="180"/>
      <c r="AG1" s="180"/>
      <c r="AH1" s="180"/>
      <c r="AI1" s="180"/>
      <c r="AJ1" s="180"/>
      <c r="AK1" s="180"/>
      <c r="AL1" s="180"/>
      <c r="AM1" s="180"/>
      <c r="AN1" s="180"/>
      <c r="AO1" s="180"/>
      <c r="AP1" s="180"/>
      <c r="AQ1" s="180"/>
      <c r="AR1" s="180"/>
      <c r="AS1" s="180"/>
      <c r="AT1" s="180"/>
      <c r="AU1" s="180"/>
      <c r="AV1" s="180"/>
      <c r="AW1" s="180"/>
      <c r="AX1" s="180"/>
      <c r="AY1" s="180"/>
      <c r="AZ1" s="180"/>
      <c r="BA1" s="180"/>
      <c r="BB1" s="180"/>
      <c r="BC1" s="180"/>
      <c r="BD1" s="180"/>
      <c r="BE1" s="180"/>
      <c r="BF1" s="180"/>
      <c r="BG1" s="180"/>
      <c r="BH1" s="180"/>
      <c r="BI1" s="180"/>
      <c r="BJ1" s="180"/>
      <c r="BK1" s="180"/>
      <c r="BL1" s="180"/>
      <c r="BM1" s="180"/>
      <c r="BN1" s="180"/>
      <c r="BO1" s="180"/>
      <c r="BP1" s="180"/>
      <c r="BQ1" s="180"/>
      <c r="BR1" s="180"/>
      <c r="BS1" s="180"/>
      <c r="BT1" s="180"/>
      <c r="BU1" s="180"/>
      <c r="BV1" s="180"/>
      <c r="BW1" s="180"/>
      <c r="BX1" s="180"/>
      <c r="BY1" s="180"/>
      <c r="BZ1" s="180"/>
      <c r="CA1" s="180"/>
      <c r="CB1" s="180"/>
      <c r="CC1" s="180"/>
      <c r="CD1" s="180"/>
      <c r="CE1" s="180"/>
      <c r="CF1" s="180"/>
      <c r="CG1" s="180"/>
      <c r="CH1" s="180"/>
      <c r="CI1" s="180"/>
      <c r="CJ1" s="180"/>
      <c r="CK1" s="180"/>
      <c r="CL1" s="180"/>
      <c r="CM1" s="180"/>
      <c r="CN1" s="180"/>
      <c r="CO1" s="180"/>
      <c r="CP1" s="180"/>
      <c r="CQ1" s="180"/>
      <c r="CR1" s="180"/>
      <c r="CS1" s="180"/>
      <c r="CT1" s="180"/>
      <c r="CU1" s="180"/>
      <c r="CV1" s="180"/>
      <c r="CW1" s="180"/>
      <c r="CX1" s="180"/>
      <c r="CY1" s="180"/>
      <c r="CZ1" s="180"/>
      <c r="DA1" s="180"/>
      <c r="DB1" s="180"/>
      <c r="DC1" s="180"/>
      <c r="DD1" s="180"/>
      <c r="DE1" s="180"/>
      <c r="DF1" s="180"/>
      <c r="DG1" s="180"/>
      <c r="DH1" s="180"/>
      <c r="DI1" s="180"/>
      <c r="DJ1" s="180"/>
      <c r="DK1" s="180"/>
      <c r="DL1" s="180"/>
      <c r="DM1" s="180"/>
      <c r="DN1" s="180"/>
      <c r="DO1" s="180"/>
      <c r="DP1" s="180"/>
      <c r="DQ1" s="180"/>
      <c r="DR1" s="180"/>
      <c r="DS1" s="180"/>
      <c r="DT1" s="180"/>
      <c r="DU1" s="180"/>
    </row>
    <row r="2" spans="2:125" x14ac:dyDescent="0.15">
      <c r="B2" s="180"/>
      <c r="DG2" s="180"/>
    </row>
    <row r="3" spans="2:125" x14ac:dyDescent="0.15">
      <c r="C3" s="180"/>
      <c r="D3" s="180"/>
      <c r="E3" s="180"/>
      <c r="F3" s="180"/>
      <c r="G3" s="180"/>
      <c r="H3" s="180"/>
      <c r="I3" s="180"/>
      <c r="J3" s="180"/>
      <c r="K3" s="180"/>
      <c r="L3" s="180"/>
      <c r="M3" s="180"/>
      <c r="N3" s="180"/>
      <c r="O3" s="180"/>
      <c r="P3" s="180"/>
      <c r="Q3" s="180"/>
      <c r="R3" s="180"/>
      <c r="S3" s="180"/>
      <c r="T3" s="180"/>
      <c r="U3" s="180"/>
      <c r="V3" s="180"/>
      <c r="W3" s="180"/>
      <c r="X3" s="180"/>
      <c r="Y3" s="180"/>
      <c r="Z3" s="180"/>
      <c r="AA3" s="180"/>
      <c r="AB3" s="180"/>
      <c r="AC3" s="180"/>
      <c r="AD3" s="180"/>
      <c r="AE3" s="180"/>
      <c r="AF3" s="180"/>
      <c r="AG3" s="180"/>
      <c r="AH3" s="180"/>
      <c r="AI3" s="180"/>
      <c r="AJ3" s="180"/>
      <c r="AK3" s="180"/>
      <c r="AL3" s="180"/>
      <c r="AM3" s="180"/>
      <c r="AN3" s="180"/>
      <c r="AO3" s="180"/>
      <c r="AP3" s="180"/>
      <c r="AQ3" s="180"/>
      <c r="AR3" s="180"/>
      <c r="AS3" s="180"/>
      <c r="AT3" s="180"/>
      <c r="AU3" s="180"/>
      <c r="AV3" s="180"/>
      <c r="AW3" s="180"/>
      <c r="AX3" s="180"/>
      <c r="AY3" s="180"/>
      <c r="AZ3" s="180"/>
      <c r="BA3" s="180"/>
      <c r="BB3" s="180"/>
      <c r="BC3" s="180"/>
      <c r="BD3" s="180"/>
      <c r="BE3" s="180"/>
      <c r="BF3" s="180"/>
      <c r="BG3" s="180"/>
      <c r="BH3" s="180"/>
      <c r="BI3" s="180"/>
      <c r="BJ3" s="180"/>
      <c r="BK3" s="180"/>
      <c r="BL3" s="180"/>
      <c r="BM3" s="180"/>
      <c r="BN3" s="180"/>
      <c r="BO3" s="180"/>
      <c r="BP3" s="180"/>
      <c r="BQ3" s="180"/>
      <c r="BR3" s="180"/>
      <c r="BS3" s="180"/>
      <c r="BT3" s="180"/>
      <c r="BU3" s="180"/>
      <c r="BV3" s="180"/>
      <c r="BW3" s="180"/>
      <c r="BX3" s="180"/>
      <c r="BY3" s="180"/>
      <c r="BZ3" s="180"/>
      <c r="CA3" s="180"/>
      <c r="CB3" s="180"/>
      <c r="CC3" s="180"/>
      <c r="CD3" s="180"/>
      <c r="CE3" s="180"/>
      <c r="CF3" s="180"/>
      <c r="CG3" s="180"/>
      <c r="CH3" s="180"/>
      <c r="CI3" s="180"/>
      <c r="CJ3" s="180"/>
      <c r="CK3" s="180"/>
      <c r="CL3" s="180"/>
      <c r="CM3" s="180"/>
      <c r="CN3" s="180"/>
      <c r="CO3" s="180"/>
      <c r="CP3" s="180"/>
      <c r="CQ3" s="180"/>
      <c r="CR3" s="180"/>
      <c r="CS3" s="180"/>
      <c r="CT3" s="180"/>
      <c r="CU3" s="180"/>
      <c r="CV3" s="180"/>
      <c r="CW3" s="180"/>
      <c r="CX3" s="180"/>
      <c r="CY3" s="180"/>
      <c r="CZ3" s="180"/>
      <c r="DA3" s="180"/>
      <c r="DB3" s="180"/>
      <c r="DC3" s="180"/>
      <c r="DD3" s="180"/>
      <c r="DE3" s="180"/>
      <c r="DF3" s="180"/>
      <c r="DH3" s="180"/>
      <c r="DI3" s="180"/>
      <c r="DJ3" s="180"/>
      <c r="DK3" s="180"/>
      <c r="DL3" s="180"/>
      <c r="DM3" s="180"/>
      <c r="DN3" s="180"/>
      <c r="DO3" s="180"/>
      <c r="DP3" s="180"/>
      <c r="DQ3" s="180"/>
      <c r="DR3" s="180"/>
      <c r="DS3" s="180"/>
      <c r="DT3" s="180"/>
      <c r="DU3" s="180"/>
    </row>
    <row r="4" spans="2:125" x14ac:dyDescent="0.15"/>
    <row r="5" spans="2:125" x14ac:dyDescent="0.15"/>
    <row r="6" spans="2:125" x14ac:dyDescent="0.15"/>
    <row r="7" spans="2:125" x14ac:dyDescent="0.15"/>
    <row r="8" spans="2:125" x14ac:dyDescent="0.15"/>
    <row r="9" spans="2:125" x14ac:dyDescent="0.15">
      <c r="DU9" s="180"/>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180"/>
    </row>
    <row r="18" spans="125:125" x14ac:dyDescent="0.15"/>
    <row r="19" spans="125:125" x14ac:dyDescent="0.15"/>
    <row r="20" spans="125:125" x14ac:dyDescent="0.15">
      <c r="DU20" s="180"/>
    </row>
    <row r="21" spans="125:125" x14ac:dyDescent="0.15">
      <c r="DU21" s="180"/>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180"/>
    </row>
    <row r="29" spans="125:125" x14ac:dyDescent="0.15"/>
    <row r="30" spans="125:125" x14ac:dyDescent="0.15"/>
    <row r="31" spans="125:125" x14ac:dyDescent="0.15"/>
    <row r="32" spans="125:125" x14ac:dyDescent="0.15"/>
    <row r="33" spans="2:125" x14ac:dyDescent="0.15">
      <c r="B33" s="180"/>
      <c r="G33" s="180"/>
      <c r="I33" s="180"/>
    </row>
    <row r="34" spans="2:125" x14ac:dyDescent="0.15">
      <c r="C34" s="180"/>
      <c r="P34" s="180"/>
      <c r="DE34" s="180"/>
      <c r="DH34" s="180"/>
    </row>
    <row r="35" spans="2:125" x14ac:dyDescent="0.15">
      <c r="D35" s="180"/>
      <c r="E35" s="180"/>
      <c r="DG35" s="180"/>
      <c r="DJ35" s="180"/>
      <c r="DP35" s="180"/>
      <c r="DQ35" s="180"/>
      <c r="DR35" s="180"/>
      <c r="DS35" s="180"/>
      <c r="DT35" s="180"/>
      <c r="DU35" s="180"/>
    </row>
    <row r="36" spans="2:125" x14ac:dyDescent="0.15">
      <c r="F36" s="180"/>
      <c r="H36" s="180"/>
      <c r="J36" s="180"/>
      <c r="K36" s="180"/>
      <c r="L36" s="180"/>
      <c r="M36" s="180"/>
      <c r="N36" s="180"/>
      <c r="O36" s="180"/>
      <c r="Q36" s="180"/>
      <c r="R36" s="180"/>
      <c r="S36" s="180"/>
      <c r="T36" s="180"/>
      <c r="U36" s="180"/>
      <c r="V36" s="180"/>
      <c r="W36" s="180"/>
      <c r="X36" s="180"/>
      <c r="Y36" s="180"/>
      <c r="Z36" s="180"/>
      <c r="AA36" s="180"/>
      <c r="AB36" s="180"/>
      <c r="AC36" s="180"/>
      <c r="AD36" s="180"/>
      <c r="AE36" s="180"/>
      <c r="AF36" s="180"/>
      <c r="AG36" s="180"/>
      <c r="AH36" s="180"/>
      <c r="AI36" s="180"/>
      <c r="AJ36" s="180"/>
      <c r="AK36" s="180"/>
      <c r="AL36" s="180"/>
      <c r="AM36" s="180"/>
      <c r="AN36" s="180"/>
      <c r="AO36" s="180"/>
      <c r="AP36" s="180"/>
      <c r="AQ36" s="180"/>
      <c r="AR36" s="180"/>
      <c r="AS36" s="180"/>
      <c r="AT36" s="180"/>
      <c r="AU36" s="180"/>
      <c r="AV36" s="180"/>
      <c r="AW36" s="180"/>
      <c r="AX36" s="180"/>
      <c r="AY36" s="180"/>
      <c r="AZ36" s="180"/>
      <c r="BA36" s="180"/>
      <c r="BB36" s="180"/>
      <c r="BC36" s="180"/>
      <c r="BD36" s="180"/>
      <c r="BE36" s="180"/>
      <c r="BF36" s="180"/>
      <c r="BG36" s="180"/>
      <c r="BH36" s="180"/>
      <c r="BI36" s="180"/>
      <c r="BJ36" s="180"/>
      <c r="BK36" s="180"/>
      <c r="BL36" s="180"/>
      <c r="BM36" s="180"/>
      <c r="BN36" s="180"/>
      <c r="BO36" s="180"/>
      <c r="BP36" s="180"/>
      <c r="BQ36" s="180"/>
      <c r="BR36" s="180"/>
      <c r="BS36" s="180"/>
      <c r="BT36" s="180"/>
      <c r="BU36" s="180"/>
      <c r="BV36" s="180"/>
      <c r="BW36" s="180"/>
      <c r="BX36" s="180"/>
      <c r="BY36" s="180"/>
      <c r="BZ36" s="180"/>
      <c r="CA36" s="180"/>
      <c r="CB36" s="180"/>
      <c r="CC36" s="180"/>
      <c r="CD36" s="180"/>
      <c r="CE36" s="180"/>
      <c r="CF36" s="180"/>
      <c r="CG36" s="180"/>
      <c r="CH36" s="180"/>
      <c r="CI36" s="180"/>
      <c r="CJ36" s="180"/>
      <c r="CK36" s="180"/>
      <c r="CL36" s="180"/>
      <c r="CM36" s="180"/>
      <c r="CN36" s="180"/>
      <c r="CO36" s="180"/>
      <c r="CP36" s="180"/>
      <c r="CQ36" s="180"/>
      <c r="CR36" s="180"/>
      <c r="CS36" s="180"/>
      <c r="CT36" s="180"/>
      <c r="CU36" s="180"/>
      <c r="CV36" s="180"/>
      <c r="CW36" s="180"/>
      <c r="CX36" s="180"/>
      <c r="CY36" s="180"/>
      <c r="CZ36" s="180"/>
      <c r="DA36" s="180"/>
      <c r="DB36" s="180"/>
      <c r="DC36" s="180"/>
      <c r="DD36" s="180"/>
      <c r="DF36" s="180"/>
      <c r="DI36" s="180"/>
      <c r="DK36" s="180"/>
      <c r="DL36" s="180"/>
      <c r="DM36" s="180"/>
      <c r="DN36" s="180"/>
      <c r="DO36" s="180"/>
      <c r="DP36" s="180"/>
      <c r="DQ36" s="180"/>
      <c r="DR36" s="180"/>
      <c r="DS36" s="180"/>
      <c r="DT36" s="180"/>
      <c r="DU36" s="180"/>
    </row>
    <row r="37" spans="2:125" x14ac:dyDescent="0.15">
      <c r="DU37" s="180"/>
    </row>
    <row r="38" spans="2:125" x14ac:dyDescent="0.15">
      <c r="DT38" s="180"/>
      <c r="DU38" s="180"/>
    </row>
    <row r="39" spans="2:125" x14ac:dyDescent="0.15"/>
    <row r="40" spans="2:125" x14ac:dyDescent="0.15">
      <c r="DH40" s="180"/>
    </row>
    <row r="41" spans="2:125" x14ac:dyDescent="0.15">
      <c r="DE41" s="180"/>
    </row>
    <row r="42" spans="2:125" x14ac:dyDescent="0.15">
      <c r="DG42" s="180"/>
      <c r="DJ42" s="180"/>
    </row>
    <row r="43" spans="2:125" x14ac:dyDescent="0.15">
      <c r="Q43" s="180"/>
      <c r="R43" s="180"/>
      <c r="S43" s="180"/>
      <c r="T43" s="180"/>
      <c r="U43" s="180"/>
      <c r="V43" s="180"/>
      <c r="W43" s="180"/>
      <c r="X43" s="180"/>
      <c r="Y43" s="180"/>
      <c r="Z43" s="180"/>
      <c r="AA43" s="180"/>
      <c r="AB43" s="180"/>
      <c r="AC43" s="180"/>
      <c r="AD43" s="180"/>
      <c r="AE43" s="180"/>
      <c r="AF43" s="180"/>
      <c r="AG43" s="180"/>
      <c r="AH43" s="180"/>
      <c r="AI43" s="180"/>
      <c r="AJ43" s="180"/>
      <c r="AK43" s="180"/>
      <c r="AL43" s="180"/>
      <c r="AM43" s="180"/>
      <c r="AN43" s="180"/>
      <c r="AO43" s="180"/>
      <c r="AP43" s="180"/>
      <c r="AQ43" s="180"/>
      <c r="AR43" s="180"/>
      <c r="AS43" s="180"/>
      <c r="AT43" s="180"/>
      <c r="AU43" s="180"/>
      <c r="AV43" s="180"/>
      <c r="AW43" s="180"/>
      <c r="AX43" s="180"/>
      <c r="AY43" s="180"/>
      <c r="AZ43" s="180"/>
      <c r="BA43" s="180"/>
      <c r="BB43" s="180"/>
      <c r="BC43" s="180"/>
      <c r="BD43" s="180"/>
      <c r="BE43" s="180"/>
      <c r="BF43" s="180"/>
      <c r="BG43" s="180"/>
      <c r="BH43" s="180"/>
      <c r="BI43" s="180"/>
      <c r="BJ43" s="180"/>
      <c r="BK43" s="180"/>
      <c r="BL43" s="180"/>
      <c r="BM43" s="180"/>
      <c r="BN43" s="180"/>
      <c r="BO43" s="180"/>
      <c r="BP43" s="180"/>
      <c r="BQ43" s="180"/>
      <c r="BR43" s="180"/>
      <c r="BS43" s="180"/>
      <c r="BT43" s="180"/>
      <c r="BU43" s="180"/>
      <c r="BV43" s="180"/>
      <c r="BW43" s="180"/>
      <c r="BX43" s="180"/>
      <c r="BY43" s="180"/>
      <c r="BZ43" s="180"/>
      <c r="CA43" s="180"/>
      <c r="CB43" s="180"/>
      <c r="CC43" s="180"/>
      <c r="CD43" s="180"/>
      <c r="CE43" s="180"/>
      <c r="CF43" s="180"/>
      <c r="CG43" s="180"/>
      <c r="CH43" s="180"/>
      <c r="CI43" s="180"/>
      <c r="CJ43" s="180"/>
      <c r="CK43" s="180"/>
      <c r="CL43" s="180"/>
      <c r="CM43" s="180"/>
      <c r="CN43" s="180"/>
      <c r="CO43" s="180"/>
      <c r="CP43" s="180"/>
      <c r="CQ43" s="180"/>
      <c r="CR43" s="180"/>
      <c r="CS43" s="180"/>
      <c r="CT43" s="180"/>
      <c r="CU43" s="180"/>
      <c r="CV43" s="180"/>
      <c r="CW43" s="180"/>
      <c r="CX43" s="180"/>
      <c r="CY43" s="180"/>
      <c r="CZ43" s="180"/>
      <c r="DA43" s="180"/>
      <c r="DB43" s="180"/>
      <c r="DC43" s="180"/>
      <c r="DD43" s="180"/>
      <c r="DF43" s="180"/>
      <c r="DI43" s="180"/>
      <c r="DK43" s="180"/>
      <c r="DL43" s="180"/>
      <c r="DM43" s="180"/>
      <c r="DN43" s="180"/>
      <c r="DO43" s="180"/>
      <c r="DP43" s="180"/>
      <c r="DQ43" s="180"/>
      <c r="DR43" s="180"/>
      <c r="DS43" s="180"/>
      <c r="DT43" s="180"/>
      <c r="DU43" s="180"/>
    </row>
    <row r="44" spans="2:125" x14ac:dyDescent="0.15">
      <c r="DU44" s="180"/>
    </row>
    <row r="45" spans="2:125" x14ac:dyDescent="0.15"/>
    <row r="46" spans="2:125" x14ac:dyDescent="0.15"/>
    <row r="47" spans="2:125" x14ac:dyDescent="0.15"/>
    <row r="48" spans="2:125" x14ac:dyDescent="0.15">
      <c r="DT48" s="180"/>
      <c r="DU48" s="180"/>
    </row>
    <row r="49" spans="120:125" x14ac:dyDescent="0.15">
      <c r="DU49" s="180"/>
    </row>
    <row r="50" spans="120:125" x14ac:dyDescent="0.15">
      <c r="DU50" s="180"/>
    </row>
    <row r="51" spans="120:125" x14ac:dyDescent="0.15">
      <c r="DP51" s="180"/>
      <c r="DQ51" s="180"/>
      <c r="DR51" s="180"/>
      <c r="DS51" s="180"/>
      <c r="DT51" s="180"/>
      <c r="DU51" s="180"/>
    </row>
    <row r="52" spans="120:125" x14ac:dyDescent="0.15"/>
    <row r="53" spans="120:125" x14ac:dyDescent="0.15"/>
    <row r="54" spans="120:125" x14ac:dyDescent="0.15">
      <c r="DU54" s="180"/>
    </row>
    <row r="55" spans="120:125" x14ac:dyDescent="0.15"/>
    <row r="56" spans="120:125" x14ac:dyDescent="0.15"/>
    <row r="57" spans="120:125" x14ac:dyDescent="0.15"/>
    <row r="58" spans="120:125" x14ac:dyDescent="0.15">
      <c r="DU58" s="180"/>
    </row>
    <row r="59" spans="120:125" x14ac:dyDescent="0.15"/>
    <row r="60" spans="120:125" x14ac:dyDescent="0.15"/>
    <row r="61" spans="120:125" x14ac:dyDescent="0.15"/>
    <row r="62" spans="120:125" x14ac:dyDescent="0.15"/>
    <row r="63" spans="120:125" x14ac:dyDescent="0.15">
      <c r="DU63" s="180"/>
    </row>
    <row r="64" spans="120:125" x14ac:dyDescent="0.15">
      <c r="DT64" s="180"/>
      <c r="DU64" s="180"/>
    </row>
    <row r="65" spans="123:125" x14ac:dyDescent="0.15"/>
    <row r="66" spans="123:125" x14ac:dyDescent="0.15"/>
    <row r="67" spans="123:125" x14ac:dyDescent="0.15"/>
    <row r="68" spans="123:125" x14ac:dyDescent="0.15"/>
    <row r="69" spans="123:125" x14ac:dyDescent="0.15">
      <c r="DS69" s="180"/>
      <c r="DT69" s="180"/>
      <c r="DU69" s="180"/>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180"/>
    </row>
    <row r="83" spans="116:125" x14ac:dyDescent="0.15">
      <c r="DM83" s="180"/>
      <c r="DN83" s="180"/>
      <c r="DO83" s="180"/>
      <c r="DP83" s="180"/>
      <c r="DQ83" s="180"/>
      <c r="DR83" s="180"/>
      <c r="DS83" s="180"/>
      <c r="DT83" s="180"/>
      <c r="DU83" s="180"/>
    </row>
    <row r="84" spans="116:125" x14ac:dyDescent="0.15"/>
    <row r="85" spans="116:125" x14ac:dyDescent="0.15"/>
    <row r="86" spans="116:125" x14ac:dyDescent="0.15"/>
    <row r="87" spans="116:125" x14ac:dyDescent="0.15"/>
    <row r="88" spans="116:125" x14ac:dyDescent="0.15">
      <c r="DU88" s="180"/>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180"/>
      <c r="DT94" s="180"/>
      <c r="DU94" s="180"/>
    </row>
    <row r="95" spans="116:125" ht="13.5" customHeight="1" x14ac:dyDescent="0.15">
      <c r="DU95" s="180"/>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180"/>
    </row>
    <row r="102" spans="124:125" ht="13.5" customHeight="1" x14ac:dyDescent="0.15"/>
    <row r="103" spans="124:125" ht="13.5" customHeight="1" x14ac:dyDescent="0.15"/>
    <row r="104" spans="124:125" ht="13.5" customHeight="1" x14ac:dyDescent="0.15">
      <c r="DT104" s="180"/>
      <c r="DU104" s="180"/>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180" t="s">
        <v>78</v>
      </c>
    </row>
    <row r="120" spans="125:125" ht="13.5" hidden="1" customHeight="1" x14ac:dyDescent="0.15"/>
    <row r="121" spans="125:125" ht="13.5" hidden="1" customHeight="1" x14ac:dyDescent="0.15">
      <c r="DU121" s="180"/>
    </row>
  </sheetData>
  <sheetProtection algorithmName="SHA-512" hashValue="bTQevuC539Grdc5trNsYjPzwUpTr8tFMqYGPPwsRtJ2Lmtdh3WoHZKjf5R/jowKUwhOR0EzmH7gehHiXRxynUA==" saltValue="cruat91awavY4aTPAlEPVA==" spinCount="100000" sheet="1" objects="1" scenarios="1"/>
  <dataConsolidate/>
  <phoneticPr fontId="2"/>
  <printOptions horizontalCentered="1" verticalCentered="1"/>
  <pageMargins left="0" right="0" top="0.19685039370078741" bottom="0" header="0.39370078740157483" footer="0"/>
  <headerFooter alignWithMargins="0">
    <oddFooter>&amp;C&amp;P/&amp;N</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L116"/>
  <sheetViews>
    <sheetView showGridLines="0" zoomScale="85" zoomScaleNormal="85" zoomScaleSheetLayoutView="55" workbookViewId="0"/>
  </sheetViews>
  <sheetFormatPr defaultColWidth="0" defaultRowHeight="13.5" customHeight="1" zeroHeight="1" x14ac:dyDescent="0.15"/>
  <cols>
    <col min="1" max="125" width="2.5" style="181" customWidth="1"/>
    <col min="126" max="142" width="0" style="180" hidden="1" customWidth="1"/>
    <col min="143" max="16384" width="9" style="180" hidden="1"/>
  </cols>
  <sheetData>
    <row r="1" spans="1:125" ht="13.5" customHeight="1" x14ac:dyDescent="0.15">
      <c r="A1" s="180"/>
      <c r="B1" s="180"/>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0"/>
      <c r="AD1" s="180"/>
      <c r="AE1" s="180"/>
      <c r="AF1" s="180"/>
      <c r="AG1" s="180"/>
      <c r="AH1" s="180"/>
      <c r="AI1" s="180"/>
      <c r="AJ1" s="180"/>
      <c r="AK1" s="180"/>
      <c r="AL1" s="180"/>
      <c r="AM1" s="180"/>
      <c r="AN1" s="180"/>
      <c r="AO1" s="180"/>
      <c r="AP1" s="180"/>
      <c r="AQ1" s="180"/>
      <c r="AR1" s="180"/>
      <c r="AS1" s="180"/>
      <c r="AT1" s="180"/>
      <c r="AU1" s="180"/>
      <c r="AV1" s="180"/>
      <c r="AW1" s="180"/>
      <c r="AX1" s="180"/>
      <c r="AY1" s="180"/>
      <c r="AZ1" s="180"/>
      <c r="BA1" s="180"/>
      <c r="BB1" s="180"/>
      <c r="BC1" s="180"/>
      <c r="BD1" s="180"/>
      <c r="BE1" s="180"/>
      <c r="BF1" s="180"/>
      <c r="BG1" s="180"/>
      <c r="BH1" s="180"/>
      <c r="BI1" s="180"/>
      <c r="BJ1" s="180"/>
      <c r="BK1" s="180"/>
      <c r="BL1" s="180"/>
      <c r="BM1" s="180"/>
      <c r="BN1" s="180"/>
      <c r="BO1" s="180"/>
      <c r="BP1" s="180"/>
      <c r="BQ1" s="180"/>
      <c r="BR1" s="180"/>
      <c r="BS1" s="180"/>
      <c r="BT1" s="180"/>
      <c r="BU1" s="180"/>
      <c r="BV1" s="180"/>
      <c r="BW1" s="180"/>
      <c r="BX1" s="180"/>
      <c r="BY1" s="180"/>
      <c r="BZ1" s="180"/>
      <c r="CA1" s="180"/>
      <c r="CB1" s="180"/>
      <c r="CC1" s="180"/>
      <c r="CD1" s="180"/>
      <c r="CE1" s="180"/>
      <c r="CF1" s="180"/>
      <c r="CG1" s="180"/>
      <c r="CH1" s="180"/>
      <c r="CI1" s="180"/>
      <c r="CJ1" s="180"/>
      <c r="CK1" s="180"/>
      <c r="CL1" s="180"/>
      <c r="CM1" s="180"/>
      <c r="CN1" s="180"/>
      <c r="CO1" s="180"/>
      <c r="CP1" s="180"/>
      <c r="CQ1" s="180"/>
      <c r="CR1" s="180"/>
      <c r="CS1" s="180"/>
      <c r="CT1" s="180"/>
      <c r="CU1" s="180"/>
      <c r="CV1" s="180"/>
      <c r="CW1" s="180"/>
      <c r="CX1" s="180"/>
      <c r="CY1" s="180"/>
      <c r="CZ1" s="180"/>
      <c r="DA1" s="180"/>
      <c r="DB1" s="180"/>
      <c r="DC1" s="180"/>
      <c r="DD1" s="180"/>
      <c r="DE1" s="180"/>
      <c r="DF1" s="180"/>
      <c r="DG1" s="180"/>
      <c r="DH1" s="180"/>
      <c r="DI1" s="180"/>
      <c r="DJ1" s="180"/>
      <c r="DK1" s="180"/>
      <c r="DL1" s="180"/>
      <c r="DM1" s="180"/>
      <c r="DN1" s="180"/>
      <c r="DO1" s="180"/>
      <c r="DP1" s="180"/>
      <c r="DQ1" s="180"/>
      <c r="DR1" s="180"/>
      <c r="DS1" s="180"/>
      <c r="DT1" s="180"/>
      <c r="DU1" s="180"/>
    </row>
    <row r="2" spans="1:125" x14ac:dyDescent="0.15">
      <c r="B2" s="180"/>
      <c r="T2" s="180"/>
    </row>
    <row r="3" spans="1:125" x14ac:dyDescent="0.15">
      <c r="C3" s="180"/>
      <c r="D3" s="180"/>
      <c r="E3" s="180"/>
      <c r="F3" s="180"/>
      <c r="G3" s="180"/>
      <c r="H3" s="180"/>
      <c r="I3" s="180"/>
      <c r="J3" s="180"/>
      <c r="K3" s="180"/>
      <c r="L3" s="180"/>
      <c r="M3" s="180"/>
      <c r="N3" s="180"/>
      <c r="O3" s="180"/>
      <c r="P3" s="180"/>
      <c r="Q3" s="180"/>
      <c r="R3" s="180"/>
      <c r="S3" s="180"/>
      <c r="U3" s="180"/>
      <c r="V3" s="180"/>
      <c r="W3" s="180"/>
      <c r="X3" s="180"/>
      <c r="Y3" s="180"/>
      <c r="Z3" s="180"/>
      <c r="AA3" s="180"/>
      <c r="AB3" s="180"/>
      <c r="AC3" s="180"/>
      <c r="AD3" s="180"/>
      <c r="AE3" s="180"/>
      <c r="AF3" s="180"/>
      <c r="AG3" s="180"/>
      <c r="AH3" s="180"/>
      <c r="AI3" s="180"/>
      <c r="AJ3" s="180"/>
      <c r="AK3" s="180"/>
      <c r="AL3" s="180"/>
      <c r="AM3" s="180"/>
      <c r="AN3" s="180"/>
      <c r="AO3" s="180"/>
      <c r="AP3" s="180"/>
      <c r="AQ3" s="180"/>
      <c r="AR3" s="180"/>
      <c r="AS3" s="180"/>
      <c r="AT3" s="180"/>
      <c r="AU3" s="180"/>
      <c r="AV3" s="180"/>
      <c r="AW3" s="180"/>
      <c r="AX3" s="180"/>
      <c r="AY3" s="180"/>
      <c r="AZ3" s="180"/>
      <c r="BA3" s="180"/>
      <c r="BB3" s="180"/>
      <c r="BC3" s="180"/>
      <c r="BD3" s="180"/>
      <c r="BE3" s="180"/>
      <c r="BF3" s="180"/>
      <c r="BG3" s="180"/>
      <c r="BH3" s="180"/>
      <c r="BI3" s="180"/>
      <c r="BJ3" s="180"/>
      <c r="BK3" s="180"/>
      <c r="BL3" s="180"/>
      <c r="BM3" s="180"/>
      <c r="BN3" s="180"/>
      <c r="BO3" s="180"/>
      <c r="BP3" s="180"/>
      <c r="BQ3" s="180"/>
      <c r="BR3" s="180"/>
      <c r="BS3" s="180"/>
      <c r="BT3" s="180"/>
      <c r="BU3" s="180"/>
      <c r="BV3" s="180"/>
      <c r="BW3" s="180"/>
      <c r="BX3" s="180"/>
      <c r="BY3" s="180"/>
      <c r="BZ3" s="180"/>
      <c r="CA3" s="180"/>
      <c r="CB3" s="180"/>
      <c r="CC3" s="180"/>
      <c r="CD3" s="180"/>
      <c r="CE3" s="180"/>
      <c r="CF3" s="180"/>
      <c r="CG3" s="180"/>
      <c r="CH3" s="180"/>
      <c r="CI3" s="180"/>
      <c r="CJ3" s="180"/>
      <c r="CK3" s="180"/>
      <c r="CL3" s="180"/>
      <c r="CM3" s="180"/>
      <c r="CN3" s="180"/>
      <c r="CO3" s="180"/>
      <c r="CP3" s="180"/>
      <c r="CQ3" s="180"/>
      <c r="CR3" s="180"/>
      <c r="CS3" s="180"/>
      <c r="CT3" s="180"/>
      <c r="CU3" s="180"/>
      <c r="CV3" s="180"/>
      <c r="CW3" s="180"/>
      <c r="CX3" s="180"/>
      <c r="CY3" s="180"/>
      <c r="CZ3" s="180"/>
      <c r="DA3" s="180"/>
      <c r="DB3" s="180"/>
      <c r="DC3" s="180"/>
      <c r="DD3" s="180"/>
      <c r="DE3" s="180"/>
      <c r="DF3" s="180"/>
      <c r="DG3" s="180"/>
      <c r="DH3" s="180"/>
      <c r="DI3" s="180"/>
      <c r="DJ3" s="180"/>
      <c r="DK3" s="180"/>
      <c r="DL3" s="180"/>
      <c r="DM3" s="180"/>
      <c r="DN3" s="180"/>
      <c r="DO3" s="180"/>
      <c r="DP3" s="180"/>
      <c r="DQ3" s="180"/>
      <c r="DR3" s="180"/>
      <c r="DS3" s="180"/>
      <c r="DT3" s="180"/>
      <c r="DU3" s="180"/>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180"/>
      <c r="G33" s="180"/>
      <c r="I33" s="180"/>
    </row>
    <row r="34" spans="2:125" x14ac:dyDescent="0.15">
      <c r="C34" s="180"/>
      <c r="P34" s="180"/>
      <c r="R34" s="180"/>
      <c r="U34" s="180"/>
    </row>
    <row r="35" spans="2:125" x14ac:dyDescent="0.15">
      <c r="D35" s="180"/>
      <c r="E35" s="180"/>
      <c r="T35" s="180"/>
      <c r="W35" s="180"/>
      <c r="X35" s="180"/>
      <c r="Y35" s="180"/>
      <c r="Z35" s="180"/>
      <c r="AA35" s="180"/>
      <c r="AB35" s="180"/>
      <c r="AC35" s="180"/>
      <c r="AD35" s="180"/>
      <c r="AE35" s="180"/>
      <c r="AF35" s="180"/>
      <c r="AG35" s="180"/>
      <c r="AH35" s="180"/>
      <c r="AI35" s="180"/>
      <c r="AJ35" s="180"/>
      <c r="AK35" s="180"/>
      <c r="AL35" s="180"/>
      <c r="AM35" s="180"/>
      <c r="AN35" s="180"/>
      <c r="AO35" s="180"/>
      <c r="AP35" s="180"/>
      <c r="AQ35" s="180"/>
      <c r="AR35" s="180"/>
      <c r="AS35" s="180"/>
      <c r="AT35" s="180"/>
      <c r="AU35" s="180"/>
      <c r="AV35" s="180"/>
      <c r="AW35" s="180"/>
      <c r="AX35" s="180"/>
      <c r="AY35" s="180"/>
      <c r="AZ35" s="180"/>
      <c r="BA35" s="180"/>
      <c r="BB35" s="180"/>
      <c r="BC35" s="180"/>
      <c r="BD35" s="180"/>
      <c r="BE35" s="180"/>
      <c r="BF35" s="180"/>
      <c r="BG35" s="180"/>
      <c r="BH35" s="180"/>
      <c r="BI35" s="180"/>
      <c r="BJ35" s="180"/>
      <c r="BK35" s="180"/>
      <c r="BL35" s="180"/>
      <c r="BM35" s="180"/>
      <c r="BN35" s="180"/>
      <c r="BO35" s="180"/>
      <c r="BP35" s="180"/>
      <c r="BQ35" s="180"/>
      <c r="BR35" s="180"/>
      <c r="BS35" s="180"/>
      <c r="BT35" s="180"/>
      <c r="BU35" s="180"/>
      <c r="BV35" s="180"/>
      <c r="BW35" s="180"/>
      <c r="BX35" s="180"/>
      <c r="BY35" s="180"/>
      <c r="BZ35" s="180"/>
      <c r="CA35" s="180"/>
      <c r="CB35" s="180"/>
      <c r="CC35" s="180"/>
      <c r="CD35" s="180"/>
      <c r="CE35" s="180"/>
      <c r="CF35" s="180"/>
      <c r="CG35" s="180"/>
      <c r="CH35" s="180"/>
      <c r="CI35" s="180"/>
      <c r="CJ35" s="180"/>
      <c r="CK35" s="180"/>
      <c r="CL35" s="180"/>
      <c r="CM35" s="180"/>
      <c r="CN35" s="180"/>
      <c r="CO35" s="180"/>
      <c r="CP35" s="180"/>
      <c r="CQ35" s="180"/>
      <c r="CR35" s="180"/>
      <c r="CS35" s="180"/>
      <c r="CT35" s="180"/>
      <c r="CU35" s="180"/>
      <c r="CV35" s="180"/>
      <c r="CW35" s="180"/>
      <c r="CX35" s="180"/>
      <c r="CY35" s="180"/>
      <c r="CZ35" s="180"/>
      <c r="DA35" s="180"/>
      <c r="DB35" s="180"/>
      <c r="DC35" s="180"/>
      <c r="DD35" s="180"/>
      <c r="DE35" s="180"/>
      <c r="DF35" s="180"/>
      <c r="DG35" s="180"/>
      <c r="DH35" s="180"/>
      <c r="DI35" s="180"/>
      <c r="DJ35" s="180"/>
      <c r="DK35" s="180"/>
      <c r="DL35" s="180"/>
      <c r="DM35" s="180"/>
      <c r="DN35" s="180"/>
      <c r="DO35" s="180"/>
      <c r="DP35" s="180"/>
      <c r="DQ35" s="180"/>
      <c r="DR35" s="180"/>
      <c r="DS35" s="180"/>
      <c r="DT35" s="180"/>
      <c r="DU35" s="180"/>
    </row>
    <row r="36" spans="2:125" x14ac:dyDescent="0.15">
      <c r="F36" s="180"/>
      <c r="H36" s="180"/>
      <c r="J36" s="180"/>
      <c r="K36" s="180"/>
      <c r="L36" s="180"/>
      <c r="M36" s="180"/>
      <c r="N36" s="180"/>
      <c r="O36" s="180"/>
      <c r="Q36" s="180"/>
      <c r="S36" s="180"/>
      <c r="V36" s="180"/>
    </row>
    <row r="37" spans="2:125" x14ac:dyDescent="0.15"/>
    <row r="38" spans="2:125" x14ac:dyDescent="0.15"/>
    <row r="39" spans="2:125" x14ac:dyDescent="0.15"/>
    <row r="40" spans="2:125" x14ac:dyDescent="0.15">
      <c r="U40" s="180"/>
    </row>
    <row r="41" spans="2:125" x14ac:dyDescent="0.15">
      <c r="R41" s="180"/>
    </row>
    <row r="42" spans="2:125" x14ac:dyDescent="0.15">
      <c r="T42" s="180"/>
      <c r="W42" s="180"/>
      <c r="X42" s="180"/>
      <c r="Y42" s="180"/>
      <c r="Z42" s="180"/>
      <c r="AA42" s="180"/>
      <c r="AB42" s="180"/>
      <c r="AC42" s="180"/>
      <c r="AD42" s="180"/>
      <c r="AE42" s="180"/>
      <c r="AF42" s="180"/>
      <c r="AG42" s="180"/>
      <c r="AH42" s="180"/>
      <c r="AI42" s="180"/>
      <c r="AJ42" s="180"/>
      <c r="AK42" s="180"/>
      <c r="AL42" s="180"/>
      <c r="AM42" s="180"/>
      <c r="AN42" s="180"/>
      <c r="AO42" s="180"/>
      <c r="AP42" s="180"/>
      <c r="AQ42" s="180"/>
      <c r="AR42" s="180"/>
      <c r="AS42" s="180"/>
      <c r="AT42" s="180"/>
      <c r="AU42" s="180"/>
      <c r="AV42" s="180"/>
      <c r="AW42" s="180"/>
      <c r="AX42" s="180"/>
      <c r="AY42" s="180"/>
      <c r="AZ42" s="180"/>
      <c r="BA42" s="180"/>
      <c r="BB42" s="180"/>
      <c r="BC42" s="180"/>
      <c r="BD42" s="180"/>
      <c r="BE42" s="180"/>
      <c r="BF42" s="180"/>
      <c r="BG42" s="180"/>
      <c r="BH42" s="180"/>
      <c r="BI42" s="180"/>
      <c r="BJ42" s="180"/>
      <c r="BK42" s="180"/>
      <c r="BL42" s="180"/>
      <c r="BM42" s="180"/>
      <c r="BN42" s="180"/>
      <c r="BO42" s="180"/>
      <c r="BP42" s="180"/>
      <c r="BQ42" s="180"/>
      <c r="BR42" s="180"/>
      <c r="BS42" s="180"/>
      <c r="BT42" s="180"/>
      <c r="BU42" s="180"/>
      <c r="BV42" s="180"/>
      <c r="BW42" s="180"/>
      <c r="BX42" s="180"/>
      <c r="BY42" s="180"/>
      <c r="BZ42" s="180"/>
      <c r="CA42" s="180"/>
      <c r="CB42" s="180"/>
      <c r="CC42" s="180"/>
      <c r="CD42" s="180"/>
      <c r="CE42" s="180"/>
      <c r="CF42" s="180"/>
      <c r="CG42" s="180"/>
      <c r="CH42" s="180"/>
      <c r="CI42" s="180"/>
      <c r="CJ42" s="180"/>
      <c r="CK42" s="180"/>
      <c r="CL42" s="180"/>
      <c r="CM42" s="180"/>
      <c r="CN42" s="180"/>
      <c r="CO42" s="180"/>
      <c r="CP42" s="180"/>
      <c r="CQ42" s="180"/>
      <c r="CR42" s="180"/>
      <c r="CS42" s="180"/>
      <c r="CT42" s="180"/>
      <c r="CU42" s="180"/>
      <c r="CV42" s="180"/>
      <c r="CW42" s="180"/>
      <c r="CX42" s="180"/>
      <c r="CY42" s="180"/>
      <c r="CZ42" s="180"/>
      <c r="DA42" s="180"/>
      <c r="DB42" s="180"/>
      <c r="DC42" s="180"/>
      <c r="DD42" s="180"/>
      <c r="DE42" s="180"/>
      <c r="DF42" s="180"/>
      <c r="DG42" s="180"/>
      <c r="DH42" s="180"/>
      <c r="DI42" s="180"/>
      <c r="DJ42" s="180"/>
      <c r="DK42" s="180"/>
      <c r="DL42" s="180"/>
      <c r="DM42" s="180"/>
      <c r="DN42" s="180"/>
      <c r="DO42" s="180"/>
      <c r="DP42" s="180"/>
      <c r="DQ42" s="180"/>
      <c r="DR42" s="180"/>
      <c r="DS42" s="180"/>
      <c r="DT42" s="180"/>
      <c r="DU42" s="180"/>
    </row>
    <row r="43" spans="2:125" x14ac:dyDescent="0.15">
      <c r="Q43" s="180"/>
      <c r="S43" s="180"/>
      <c r="V43" s="180"/>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181" t="s">
        <v>78</v>
      </c>
    </row>
  </sheetData>
  <sheetProtection algorithmName="SHA-512" hashValue="3qjj933jUCdy0IK8IdswMDNu1Bjuqpn5HdLIqjWYRqOI5U9CPvtK2D34KaMXJtJIlxwZ2FxVEK2rCCVyFP+zLg==" saltValue="s2IXCmfSW0JNvAruCBxkqg==" spinCount="100000" sheet="1" objects="1" scenarios="1"/>
  <dataConsolidate/>
  <phoneticPr fontId="2"/>
  <printOptions horizontalCentered="1" verticalCentered="1"/>
  <pageMargins left="0" right="0" top="0.19685039370078741" bottom="0" header="0.39370078740157483" footer="0"/>
  <headerFooter alignWithMargins="0">
    <oddFooter>&amp;C&amp;P/&amp;N</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0"/>
  <sheetViews>
    <sheetView showGridLines="0" zoomScale="55" zoomScaleNormal="55"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128</v>
      </c>
      <c r="G46" s="8" t="s">
        <v>129</v>
      </c>
      <c r="H46" s="8" t="s">
        <v>130</v>
      </c>
      <c r="I46" s="8" t="s">
        <v>131</v>
      </c>
      <c r="J46" s="9" t="s">
        <v>132</v>
      </c>
    </row>
    <row r="47" spans="2:10" ht="57.75" customHeight="1" x14ac:dyDescent="0.15">
      <c r="B47" s="10"/>
      <c r="C47" s="311" t="s">
        <v>3</v>
      </c>
      <c r="D47" s="311"/>
      <c r="E47" s="312"/>
      <c r="F47" s="11">
        <v>19.73</v>
      </c>
      <c r="G47" s="12">
        <v>21.06</v>
      </c>
      <c r="H47" s="12">
        <v>21.85</v>
      </c>
      <c r="I47" s="12">
        <v>26.56</v>
      </c>
      <c r="J47" s="13">
        <v>29.94</v>
      </c>
    </row>
    <row r="48" spans="2:10" ht="57.75" customHeight="1" x14ac:dyDescent="0.15">
      <c r="B48" s="14"/>
      <c r="C48" s="313" t="s">
        <v>4</v>
      </c>
      <c r="D48" s="313"/>
      <c r="E48" s="314"/>
      <c r="F48" s="15">
        <v>2.82</v>
      </c>
      <c r="G48" s="16">
        <v>2.4700000000000002</v>
      </c>
      <c r="H48" s="16">
        <v>7.11</v>
      </c>
      <c r="I48" s="16">
        <v>6.37</v>
      </c>
      <c r="J48" s="17">
        <v>3.58</v>
      </c>
    </row>
    <row r="49" spans="2:10" ht="57.75" customHeight="1" thickBot="1" x14ac:dyDescent="0.2">
      <c r="B49" s="18"/>
      <c r="C49" s="315" t="s">
        <v>5</v>
      </c>
      <c r="D49" s="315"/>
      <c r="E49" s="316"/>
      <c r="F49" s="19" t="s">
        <v>133</v>
      </c>
      <c r="G49" s="20" t="s">
        <v>134</v>
      </c>
      <c r="H49" s="20">
        <v>4.78</v>
      </c>
      <c r="I49" s="20" t="s">
        <v>135</v>
      </c>
      <c r="J49" s="21" t="s">
        <v>136</v>
      </c>
    </row>
    <row r="50" spans="2:10" x14ac:dyDescent="0.15"/>
  </sheetData>
  <sheetProtection algorithmName="SHA-512" hashValue="Yg99OYcd7fSWEem+oJXSutY6nKf8T2nL39dBWPxdLCJykprhL7fRsYvGza7ioQZPuG0WmBlkvwvPo/aUly269Q==" saltValue="pkfdwT3gMKlb08QcalOqHw==" spinCount="100000" sheet="1" objects="1" scenarios="1"/>
  <mergeCells count="3">
    <mergeCell ref="C47:E47"/>
    <mergeCell ref="C48:E48"/>
    <mergeCell ref="C49:E49"/>
  </mergeCells>
  <phoneticPr fontId="2"/>
  <printOptions horizontalCentered="1"/>
  <pageMargins left="0" right="0" top="0.19685039370078741" bottom="0" header="0" footer="0"/>
  <headerFooter alignWithMargins="0">
    <oddFooter>&amp;C&amp;P/&amp;N</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70" zoomScaleNormal="70" zoomScaleSheetLayoutView="100" workbookViewId="0"/>
  </sheetViews>
  <sheetFormatPr defaultColWidth="0" defaultRowHeight="13.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128</v>
      </c>
      <c r="G33" s="29" t="s">
        <v>129</v>
      </c>
      <c r="H33" s="29" t="s">
        <v>130</v>
      </c>
      <c r="I33" s="29" t="s">
        <v>131</v>
      </c>
      <c r="J33" s="30" t="s">
        <v>132</v>
      </c>
      <c r="K33" s="22"/>
      <c r="L33" s="22"/>
      <c r="M33" s="22"/>
      <c r="N33" s="22"/>
      <c r="O33" s="22"/>
      <c r="P33" s="22"/>
    </row>
    <row r="34" spans="1:16" ht="39" customHeight="1" x14ac:dyDescent="0.15">
      <c r="A34" s="22"/>
      <c r="B34" s="31"/>
      <c r="C34" s="323" t="s">
        <v>137</v>
      </c>
      <c r="D34" s="323"/>
      <c r="E34" s="324"/>
      <c r="F34" s="32">
        <v>7.56</v>
      </c>
      <c r="G34" s="33">
        <v>8.2799999999999994</v>
      </c>
      <c r="H34" s="33">
        <v>8.83</v>
      </c>
      <c r="I34" s="33">
        <v>9.61</v>
      </c>
      <c r="J34" s="34">
        <v>10.029999999999999</v>
      </c>
      <c r="K34" s="22"/>
      <c r="L34" s="22"/>
      <c r="M34" s="22"/>
      <c r="N34" s="22"/>
      <c r="O34" s="22"/>
      <c r="P34" s="22"/>
    </row>
    <row r="35" spans="1:16" ht="39" customHeight="1" x14ac:dyDescent="0.15">
      <c r="A35" s="22"/>
      <c r="B35" s="35"/>
      <c r="C35" s="317" t="s">
        <v>138</v>
      </c>
      <c r="D35" s="318"/>
      <c r="E35" s="319"/>
      <c r="F35" s="36">
        <v>1.79</v>
      </c>
      <c r="G35" s="37">
        <v>2.73</v>
      </c>
      <c r="H35" s="37">
        <v>3.24</v>
      </c>
      <c r="I35" s="37">
        <v>4.28</v>
      </c>
      <c r="J35" s="38">
        <v>4.3</v>
      </c>
      <c r="K35" s="22"/>
      <c r="L35" s="22"/>
      <c r="M35" s="22"/>
      <c r="N35" s="22"/>
      <c r="O35" s="22"/>
      <c r="P35" s="22"/>
    </row>
    <row r="36" spans="1:16" ht="39" customHeight="1" x14ac:dyDescent="0.15">
      <c r="A36" s="22"/>
      <c r="B36" s="35"/>
      <c r="C36" s="317" t="s">
        <v>139</v>
      </c>
      <c r="D36" s="318"/>
      <c r="E36" s="319"/>
      <c r="F36" s="36">
        <v>2.82</v>
      </c>
      <c r="G36" s="37">
        <v>2.46</v>
      </c>
      <c r="H36" s="37">
        <v>7.11</v>
      </c>
      <c r="I36" s="37">
        <v>6.37</v>
      </c>
      <c r="J36" s="38">
        <v>3.58</v>
      </c>
      <c r="K36" s="22"/>
      <c r="L36" s="22"/>
      <c r="M36" s="22"/>
      <c r="N36" s="22"/>
      <c r="O36" s="22"/>
      <c r="P36" s="22"/>
    </row>
    <row r="37" spans="1:16" ht="39" customHeight="1" x14ac:dyDescent="0.15">
      <c r="A37" s="22"/>
      <c r="B37" s="35"/>
      <c r="C37" s="317" t="s">
        <v>140</v>
      </c>
      <c r="D37" s="318"/>
      <c r="E37" s="319"/>
      <c r="F37" s="36">
        <v>1.57</v>
      </c>
      <c r="G37" s="37">
        <v>1.79</v>
      </c>
      <c r="H37" s="37">
        <v>2.36</v>
      </c>
      <c r="I37" s="37">
        <v>2.75</v>
      </c>
      <c r="J37" s="38">
        <v>1.41</v>
      </c>
      <c r="K37" s="22"/>
      <c r="L37" s="22"/>
      <c r="M37" s="22"/>
      <c r="N37" s="22"/>
      <c r="O37" s="22"/>
      <c r="P37" s="22"/>
    </row>
    <row r="38" spans="1:16" ht="39" customHeight="1" x14ac:dyDescent="0.15">
      <c r="A38" s="22"/>
      <c r="B38" s="35"/>
      <c r="C38" s="317" t="s">
        <v>141</v>
      </c>
      <c r="D38" s="318"/>
      <c r="E38" s="319"/>
      <c r="F38" s="36">
        <v>0.65</v>
      </c>
      <c r="G38" s="37">
        <v>0.69</v>
      </c>
      <c r="H38" s="37">
        <v>1.39</v>
      </c>
      <c r="I38" s="37">
        <v>1.22</v>
      </c>
      <c r="J38" s="38">
        <v>1.34</v>
      </c>
      <c r="K38" s="22"/>
      <c r="L38" s="22"/>
      <c r="M38" s="22"/>
      <c r="N38" s="22"/>
      <c r="O38" s="22"/>
      <c r="P38" s="22"/>
    </row>
    <row r="39" spans="1:16" ht="39" customHeight="1" x14ac:dyDescent="0.15">
      <c r="A39" s="22"/>
      <c r="B39" s="35"/>
      <c r="C39" s="317" t="s">
        <v>142</v>
      </c>
      <c r="D39" s="318"/>
      <c r="E39" s="319"/>
      <c r="F39" s="36">
        <v>0</v>
      </c>
      <c r="G39" s="37">
        <v>0.01</v>
      </c>
      <c r="H39" s="37">
        <v>0.01</v>
      </c>
      <c r="I39" s="37">
        <v>0</v>
      </c>
      <c r="J39" s="38">
        <v>0</v>
      </c>
      <c r="K39" s="22"/>
      <c r="L39" s="22"/>
      <c r="M39" s="22"/>
      <c r="N39" s="22"/>
      <c r="O39" s="22"/>
      <c r="P39" s="22"/>
    </row>
    <row r="40" spans="1:16" ht="39" customHeight="1" x14ac:dyDescent="0.15">
      <c r="A40" s="22"/>
      <c r="B40" s="35"/>
      <c r="C40" s="317" t="s">
        <v>143</v>
      </c>
      <c r="D40" s="318"/>
      <c r="E40" s="319"/>
      <c r="F40" s="36">
        <v>0</v>
      </c>
      <c r="G40" s="37">
        <v>0</v>
      </c>
      <c r="H40" s="37">
        <v>0</v>
      </c>
      <c r="I40" s="37">
        <v>0</v>
      </c>
      <c r="J40" s="38">
        <v>0</v>
      </c>
      <c r="K40" s="22"/>
      <c r="L40" s="22"/>
      <c r="M40" s="22"/>
      <c r="N40" s="22"/>
      <c r="O40" s="22"/>
      <c r="P40" s="22"/>
    </row>
    <row r="41" spans="1:16" ht="39" customHeight="1" x14ac:dyDescent="0.15">
      <c r="A41" s="22"/>
      <c r="B41" s="35"/>
      <c r="C41" s="317" t="s">
        <v>144</v>
      </c>
      <c r="D41" s="318"/>
      <c r="E41" s="319"/>
      <c r="F41" s="36">
        <v>0</v>
      </c>
      <c r="G41" s="37">
        <v>0</v>
      </c>
      <c r="H41" s="37">
        <v>0</v>
      </c>
      <c r="I41" s="37">
        <v>0</v>
      </c>
      <c r="J41" s="38">
        <v>0</v>
      </c>
      <c r="K41" s="22"/>
      <c r="L41" s="22"/>
      <c r="M41" s="22"/>
      <c r="N41" s="22"/>
      <c r="O41" s="22"/>
      <c r="P41" s="22"/>
    </row>
    <row r="42" spans="1:16" ht="39" customHeight="1" x14ac:dyDescent="0.15">
      <c r="A42" s="22"/>
      <c r="B42" s="39"/>
      <c r="C42" s="317" t="s">
        <v>145</v>
      </c>
      <c r="D42" s="318"/>
      <c r="E42" s="319"/>
      <c r="F42" s="36" t="s">
        <v>90</v>
      </c>
      <c r="G42" s="37" t="s">
        <v>90</v>
      </c>
      <c r="H42" s="37" t="s">
        <v>90</v>
      </c>
      <c r="I42" s="37" t="s">
        <v>90</v>
      </c>
      <c r="J42" s="38" t="s">
        <v>90</v>
      </c>
      <c r="K42" s="22"/>
      <c r="L42" s="22"/>
      <c r="M42" s="22"/>
      <c r="N42" s="22"/>
      <c r="O42" s="22"/>
      <c r="P42" s="22"/>
    </row>
    <row r="43" spans="1:16" ht="39" customHeight="1" thickBot="1" x14ac:dyDescent="0.2">
      <c r="A43" s="22"/>
      <c r="B43" s="40"/>
      <c r="C43" s="320" t="s">
        <v>146</v>
      </c>
      <c r="D43" s="321"/>
      <c r="E43" s="322"/>
      <c r="F43" s="41">
        <v>0.01</v>
      </c>
      <c r="G43" s="42">
        <v>0</v>
      </c>
      <c r="H43" s="42">
        <v>0</v>
      </c>
      <c r="I43" s="42">
        <v>0</v>
      </c>
      <c r="J43" s="43">
        <v>0</v>
      </c>
      <c r="K43" s="22"/>
      <c r="L43" s="22"/>
      <c r="M43" s="22"/>
      <c r="N43" s="22"/>
      <c r="O43" s="22"/>
      <c r="P43" s="22"/>
    </row>
    <row r="44" spans="1:16" ht="39" customHeight="1" x14ac:dyDescent="0.15">
      <c r="A44" s="22"/>
      <c r="B44" s="44"/>
      <c r="C44" s="45"/>
      <c r="D44" s="46"/>
      <c r="E44" s="46"/>
      <c r="F44" s="47"/>
      <c r="G44" s="47"/>
      <c r="H44" s="47"/>
      <c r="I44" s="47"/>
      <c r="J44" s="47"/>
      <c r="K44" s="22"/>
      <c r="L44" s="22"/>
      <c r="M44" s="22"/>
      <c r="N44" s="22"/>
      <c r="O44" s="22"/>
      <c r="P44" s="22"/>
    </row>
    <row r="45" spans="1:16" ht="17.25" x14ac:dyDescent="0.15">
      <c r="A45" s="22"/>
      <c r="B45" s="22"/>
      <c r="C45" s="22"/>
      <c r="D45" s="22"/>
      <c r="E45" s="22"/>
      <c r="F45" s="22"/>
      <c r="G45" s="22"/>
      <c r="H45" s="22"/>
      <c r="I45" s="22"/>
      <c r="J45" s="22"/>
      <c r="K45" s="22"/>
      <c r="L45" s="22"/>
      <c r="M45" s="22"/>
      <c r="N45" s="22"/>
      <c r="O45" s="22"/>
      <c r="P45" s="22"/>
    </row>
  </sheetData>
  <sheetProtection algorithmName="SHA-512" hashValue="Gd8GT+J/VSGfhzMM4RcI5+CEJ6c6oLkyHPW0OaDwZ6g5NcZTc9d/AJ29AAejAJj9l/jN17WFZcK8V/l0a4rmZQ==" saltValue="oyg7JwqCeGQZArki3ys5XQ=="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headerFooter alignWithMargins="0">
    <oddFooter>&amp;C&amp;P/&amp;N</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64"/>
  <sheetViews>
    <sheetView showGridLines="0" zoomScale="85" zoomScaleNormal="85"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7</v>
      </c>
      <c r="P43" s="48"/>
      <c r="Q43" s="48"/>
      <c r="R43" s="48"/>
      <c r="S43" s="48"/>
      <c r="T43" s="48"/>
      <c r="U43" s="48"/>
    </row>
    <row r="44" spans="1:21" ht="30.75" customHeight="1" thickBot="1" x14ac:dyDescent="0.2">
      <c r="A44" s="48"/>
      <c r="B44" s="51" t="s">
        <v>8</v>
      </c>
      <c r="C44" s="52"/>
      <c r="D44" s="52"/>
      <c r="E44" s="53"/>
      <c r="F44" s="53"/>
      <c r="G44" s="53"/>
      <c r="H44" s="53"/>
      <c r="I44" s="53"/>
      <c r="J44" s="54" t="s">
        <v>2</v>
      </c>
      <c r="K44" s="55" t="s">
        <v>128</v>
      </c>
      <c r="L44" s="56" t="s">
        <v>129</v>
      </c>
      <c r="M44" s="56" t="s">
        <v>130</v>
      </c>
      <c r="N44" s="56" t="s">
        <v>131</v>
      </c>
      <c r="O44" s="57" t="s">
        <v>132</v>
      </c>
      <c r="P44" s="48"/>
      <c r="Q44" s="48"/>
      <c r="R44" s="48"/>
      <c r="S44" s="48"/>
      <c r="T44" s="48"/>
      <c r="U44" s="48"/>
    </row>
    <row r="45" spans="1:21" ht="30.75" customHeight="1" x14ac:dyDescent="0.15">
      <c r="A45" s="48"/>
      <c r="B45" s="325" t="s">
        <v>9</v>
      </c>
      <c r="C45" s="326"/>
      <c r="D45" s="58"/>
      <c r="E45" s="331" t="s">
        <v>10</v>
      </c>
      <c r="F45" s="331"/>
      <c r="G45" s="331"/>
      <c r="H45" s="331"/>
      <c r="I45" s="331"/>
      <c r="J45" s="332"/>
      <c r="K45" s="59">
        <v>4538</v>
      </c>
      <c r="L45" s="60">
        <v>4283</v>
      </c>
      <c r="M45" s="60">
        <v>4366</v>
      </c>
      <c r="N45" s="60">
        <v>4382</v>
      </c>
      <c r="O45" s="61">
        <v>4283</v>
      </c>
      <c r="P45" s="48"/>
      <c r="Q45" s="48"/>
      <c r="R45" s="48"/>
      <c r="S45" s="48"/>
      <c r="T45" s="48"/>
      <c r="U45" s="48"/>
    </row>
    <row r="46" spans="1:21" ht="30.75" customHeight="1" x14ac:dyDescent="0.15">
      <c r="A46" s="48"/>
      <c r="B46" s="327"/>
      <c r="C46" s="328"/>
      <c r="D46" s="62"/>
      <c r="E46" s="333" t="s">
        <v>11</v>
      </c>
      <c r="F46" s="333"/>
      <c r="G46" s="333"/>
      <c r="H46" s="333"/>
      <c r="I46" s="333"/>
      <c r="J46" s="334"/>
      <c r="K46" s="63" t="s">
        <v>90</v>
      </c>
      <c r="L46" s="64" t="s">
        <v>90</v>
      </c>
      <c r="M46" s="64" t="s">
        <v>90</v>
      </c>
      <c r="N46" s="64" t="s">
        <v>90</v>
      </c>
      <c r="O46" s="65" t="s">
        <v>90</v>
      </c>
      <c r="P46" s="48"/>
      <c r="Q46" s="48"/>
      <c r="R46" s="48"/>
      <c r="S46" s="48"/>
      <c r="T46" s="48"/>
      <c r="U46" s="48"/>
    </row>
    <row r="47" spans="1:21" ht="30.75" customHeight="1" x14ac:dyDescent="0.15">
      <c r="A47" s="48"/>
      <c r="B47" s="327"/>
      <c r="C47" s="328"/>
      <c r="D47" s="62"/>
      <c r="E47" s="333" t="s">
        <v>12</v>
      </c>
      <c r="F47" s="333"/>
      <c r="G47" s="333"/>
      <c r="H47" s="333"/>
      <c r="I47" s="333"/>
      <c r="J47" s="334"/>
      <c r="K47" s="63" t="s">
        <v>90</v>
      </c>
      <c r="L47" s="64" t="s">
        <v>90</v>
      </c>
      <c r="M47" s="64" t="s">
        <v>90</v>
      </c>
      <c r="N47" s="64" t="s">
        <v>90</v>
      </c>
      <c r="O47" s="65" t="s">
        <v>90</v>
      </c>
      <c r="P47" s="48"/>
      <c r="Q47" s="48"/>
      <c r="R47" s="48"/>
      <c r="S47" s="48"/>
      <c r="T47" s="48"/>
      <c r="U47" s="48"/>
    </row>
    <row r="48" spans="1:21" ht="30.75" customHeight="1" x14ac:dyDescent="0.15">
      <c r="A48" s="48"/>
      <c r="B48" s="327"/>
      <c r="C48" s="328"/>
      <c r="D48" s="62"/>
      <c r="E48" s="333" t="s">
        <v>13</v>
      </c>
      <c r="F48" s="333"/>
      <c r="G48" s="333"/>
      <c r="H48" s="333"/>
      <c r="I48" s="333"/>
      <c r="J48" s="334"/>
      <c r="K48" s="63">
        <v>580</v>
      </c>
      <c r="L48" s="64">
        <v>602</v>
      </c>
      <c r="M48" s="64">
        <v>608</v>
      </c>
      <c r="N48" s="64">
        <v>591</v>
      </c>
      <c r="O48" s="65">
        <v>612</v>
      </c>
      <c r="P48" s="48"/>
      <c r="Q48" s="48"/>
      <c r="R48" s="48"/>
      <c r="S48" s="48"/>
      <c r="T48" s="48"/>
      <c r="U48" s="48"/>
    </row>
    <row r="49" spans="1:21" ht="30.75" customHeight="1" x14ac:dyDescent="0.15">
      <c r="A49" s="48"/>
      <c r="B49" s="327"/>
      <c r="C49" s="328"/>
      <c r="D49" s="62"/>
      <c r="E49" s="333" t="s">
        <v>14</v>
      </c>
      <c r="F49" s="333"/>
      <c r="G49" s="333"/>
      <c r="H49" s="333"/>
      <c r="I49" s="333"/>
      <c r="J49" s="334"/>
      <c r="K49" s="63">
        <v>26</v>
      </c>
      <c r="L49" s="64">
        <v>30</v>
      </c>
      <c r="M49" s="64">
        <v>33</v>
      </c>
      <c r="N49" s="64">
        <v>34</v>
      </c>
      <c r="O49" s="65">
        <v>45</v>
      </c>
      <c r="P49" s="48"/>
      <c r="Q49" s="48"/>
      <c r="R49" s="48"/>
      <c r="S49" s="48"/>
      <c r="T49" s="48"/>
      <c r="U49" s="48"/>
    </row>
    <row r="50" spans="1:21" ht="30.75" customHeight="1" x14ac:dyDescent="0.15">
      <c r="A50" s="48"/>
      <c r="B50" s="327"/>
      <c r="C50" s="328"/>
      <c r="D50" s="62"/>
      <c r="E50" s="333" t="s">
        <v>15</v>
      </c>
      <c r="F50" s="333"/>
      <c r="G50" s="333"/>
      <c r="H50" s="333"/>
      <c r="I50" s="333"/>
      <c r="J50" s="334"/>
      <c r="K50" s="63">
        <v>1</v>
      </c>
      <c r="L50" s="64">
        <v>1</v>
      </c>
      <c r="M50" s="64">
        <v>2</v>
      </c>
      <c r="N50" s="64">
        <v>13</v>
      </c>
      <c r="O50" s="65">
        <v>15</v>
      </c>
      <c r="P50" s="48"/>
      <c r="Q50" s="48"/>
      <c r="R50" s="48"/>
      <c r="S50" s="48"/>
      <c r="T50" s="48"/>
      <c r="U50" s="48"/>
    </row>
    <row r="51" spans="1:21" ht="30.75" customHeight="1" x14ac:dyDescent="0.15">
      <c r="A51" s="48"/>
      <c r="B51" s="329"/>
      <c r="C51" s="330"/>
      <c r="D51" s="66"/>
      <c r="E51" s="333" t="s">
        <v>16</v>
      </c>
      <c r="F51" s="333"/>
      <c r="G51" s="333"/>
      <c r="H51" s="333"/>
      <c r="I51" s="333"/>
      <c r="J51" s="334"/>
      <c r="K51" s="63">
        <v>1</v>
      </c>
      <c r="L51" s="64">
        <v>0</v>
      </c>
      <c r="M51" s="64">
        <v>0</v>
      </c>
      <c r="N51" s="64" t="s">
        <v>90</v>
      </c>
      <c r="O51" s="65">
        <v>0</v>
      </c>
      <c r="P51" s="48"/>
      <c r="Q51" s="48"/>
      <c r="R51" s="48"/>
      <c r="S51" s="48"/>
      <c r="T51" s="48"/>
      <c r="U51" s="48"/>
    </row>
    <row r="52" spans="1:21" ht="30.75" customHeight="1" x14ac:dyDescent="0.15">
      <c r="A52" s="48"/>
      <c r="B52" s="335" t="s">
        <v>17</v>
      </c>
      <c r="C52" s="336"/>
      <c r="D52" s="66"/>
      <c r="E52" s="333" t="s">
        <v>18</v>
      </c>
      <c r="F52" s="333"/>
      <c r="G52" s="333"/>
      <c r="H52" s="333"/>
      <c r="I52" s="333"/>
      <c r="J52" s="334"/>
      <c r="K52" s="63">
        <v>4519</v>
      </c>
      <c r="L52" s="64">
        <v>4244</v>
      </c>
      <c r="M52" s="64">
        <v>4138</v>
      </c>
      <c r="N52" s="64">
        <v>3945</v>
      </c>
      <c r="O52" s="65">
        <v>3980</v>
      </c>
      <c r="P52" s="48"/>
      <c r="Q52" s="48"/>
      <c r="R52" s="48"/>
      <c r="S52" s="48"/>
      <c r="T52" s="48"/>
      <c r="U52" s="48"/>
    </row>
    <row r="53" spans="1:21" ht="30.75" customHeight="1" thickBot="1" x14ac:dyDescent="0.2">
      <c r="A53" s="48"/>
      <c r="B53" s="337" t="s">
        <v>19</v>
      </c>
      <c r="C53" s="338"/>
      <c r="D53" s="67"/>
      <c r="E53" s="339" t="s">
        <v>20</v>
      </c>
      <c r="F53" s="339"/>
      <c r="G53" s="339"/>
      <c r="H53" s="339"/>
      <c r="I53" s="339"/>
      <c r="J53" s="340"/>
      <c r="K53" s="68">
        <v>627</v>
      </c>
      <c r="L53" s="69">
        <v>672</v>
      </c>
      <c r="M53" s="69">
        <v>871</v>
      </c>
      <c r="N53" s="69">
        <v>1075</v>
      </c>
      <c r="O53" s="70">
        <v>975</v>
      </c>
      <c r="P53" s="48"/>
      <c r="Q53" s="48"/>
      <c r="R53" s="48"/>
      <c r="S53" s="48"/>
      <c r="T53" s="48"/>
      <c r="U53" s="48"/>
    </row>
    <row r="54" spans="1:21" ht="24" customHeight="1" x14ac:dyDescent="0.15">
      <c r="A54" s="48"/>
      <c r="B54" s="71" t="s">
        <v>21</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thickBot="1" x14ac:dyDescent="0.2">
      <c r="A56" s="48"/>
      <c r="B56" s="72" t="s">
        <v>22</v>
      </c>
      <c r="C56" s="73"/>
      <c r="D56" s="73"/>
      <c r="E56" s="73"/>
      <c r="F56" s="73"/>
      <c r="G56" s="73"/>
      <c r="H56" s="73"/>
      <c r="I56" s="73"/>
      <c r="J56" s="73"/>
      <c r="K56" s="74"/>
      <c r="L56" s="74"/>
      <c r="M56" s="74"/>
      <c r="N56" s="74"/>
      <c r="O56" s="75" t="s">
        <v>23</v>
      </c>
      <c r="P56" s="48"/>
      <c r="Q56" s="48"/>
      <c r="R56" s="48"/>
      <c r="S56" s="48"/>
      <c r="T56" s="48"/>
      <c r="U56" s="48"/>
    </row>
    <row r="57" spans="1:21" ht="31.5" customHeight="1" thickBot="1" x14ac:dyDescent="0.2">
      <c r="A57" s="48"/>
      <c r="B57" s="76"/>
      <c r="C57" s="77"/>
      <c r="D57" s="77"/>
      <c r="E57" s="78"/>
      <c r="F57" s="78"/>
      <c r="G57" s="78"/>
      <c r="H57" s="78"/>
      <c r="I57" s="78"/>
      <c r="J57" s="79" t="s">
        <v>2</v>
      </c>
      <c r="K57" s="80" t="s">
        <v>147</v>
      </c>
      <c r="L57" s="81" t="s">
        <v>148</v>
      </c>
      <c r="M57" s="81" t="s">
        <v>149</v>
      </c>
      <c r="N57" s="81" t="s">
        <v>150</v>
      </c>
      <c r="O57" s="82" t="s">
        <v>151</v>
      </c>
      <c r="P57" s="48"/>
      <c r="Q57" s="48"/>
      <c r="R57" s="48"/>
      <c r="S57" s="48"/>
      <c r="T57" s="48"/>
      <c r="U57" s="48"/>
    </row>
    <row r="58" spans="1:21" ht="31.5" customHeight="1" x14ac:dyDescent="0.15">
      <c r="B58" s="341" t="s">
        <v>24</v>
      </c>
      <c r="C58" s="342"/>
      <c r="D58" s="347" t="s">
        <v>25</v>
      </c>
      <c r="E58" s="348"/>
      <c r="F58" s="348"/>
      <c r="G58" s="348"/>
      <c r="H58" s="348"/>
      <c r="I58" s="348"/>
      <c r="J58" s="349"/>
      <c r="K58" s="83"/>
      <c r="L58" s="84"/>
      <c r="M58" s="84"/>
      <c r="N58" s="84"/>
      <c r="O58" s="85"/>
    </row>
    <row r="59" spans="1:21" ht="31.5" customHeight="1" x14ac:dyDescent="0.15">
      <c r="B59" s="343"/>
      <c r="C59" s="344"/>
      <c r="D59" s="350" t="s">
        <v>26</v>
      </c>
      <c r="E59" s="351"/>
      <c r="F59" s="351"/>
      <c r="G59" s="351"/>
      <c r="H59" s="351"/>
      <c r="I59" s="351"/>
      <c r="J59" s="352"/>
      <c r="K59" s="86"/>
      <c r="L59" s="87"/>
      <c r="M59" s="87"/>
      <c r="N59" s="87"/>
      <c r="O59" s="88"/>
    </row>
    <row r="60" spans="1:21" ht="31.5" customHeight="1" thickBot="1" x14ac:dyDescent="0.2">
      <c r="B60" s="345"/>
      <c r="C60" s="346"/>
      <c r="D60" s="353" t="s">
        <v>27</v>
      </c>
      <c r="E60" s="354"/>
      <c r="F60" s="354"/>
      <c r="G60" s="354"/>
      <c r="H60" s="354"/>
      <c r="I60" s="354"/>
      <c r="J60" s="355"/>
      <c r="K60" s="89"/>
      <c r="L60" s="90"/>
      <c r="M60" s="90"/>
      <c r="N60" s="90"/>
      <c r="O60" s="91"/>
    </row>
    <row r="61" spans="1:21" ht="24" customHeight="1" x14ac:dyDescent="0.15">
      <c r="B61" s="92"/>
      <c r="C61" s="92"/>
      <c r="D61" s="93" t="s">
        <v>28</v>
      </c>
      <c r="E61" s="94"/>
      <c r="F61" s="94"/>
      <c r="G61" s="94"/>
      <c r="H61" s="94"/>
      <c r="I61" s="94"/>
      <c r="J61" s="94"/>
      <c r="K61" s="94"/>
      <c r="L61" s="94"/>
      <c r="M61" s="94"/>
      <c r="N61" s="94"/>
      <c r="O61" s="94"/>
    </row>
    <row r="62" spans="1:21" ht="24" customHeight="1" x14ac:dyDescent="0.15">
      <c r="B62" s="95"/>
      <c r="C62" s="95"/>
      <c r="D62" s="93" t="s">
        <v>29</v>
      </c>
      <c r="E62" s="94"/>
      <c r="F62" s="94"/>
      <c r="G62" s="94"/>
      <c r="H62" s="94"/>
      <c r="I62" s="94"/>
      <c r="J62" s="94"/>
      <c r="K62" s="94"/>
      <c r="L62" s="94"/>
      <c r="M62" s="94"/>
      <c r="N62" s="94"/>
      <c r="O62" s="94"/>
    </row>
    <row r="63" spans="1:21" ht="24" customHeight="1" x14ac:dyDescent="0.15">
      <c r="A63" s="48"/>
      <c r="B63" s="71"/>
      <c r="C63" s="48"/>
      <c r="D63" s="48"/>
      <c r="E63" s="48"/>
      <c r="F63" s="48"/>
      <c r="G63" s="48"/>
      <c r="H63" s="48"/>
      <c r="I63" s="48"/>
      <c r="J63" s="48"/>
      <c r="K63" s="48"/>
      <c r="L63" s="48"/>
      <c r="M63" s="48"/>
      <c r="N63" s="48"/>
      <c r="O63" s="48"/>
      <c r="P63" s="48"/>
      <c r="Q63" s="48"/>
      <c r="R63" s="48"/>
      <c r="S63" s="48"/>
      <c r="T63" s="48"/>
      <c r="U63" s="48"/>
    </row>
    <row r="64" spans="1:21" ht="24" customHeight="1" x14ac:dyDescent="0.15">
      <c r="A64" s="48"/>
      <c r="B64" s="71"/>
      <c r="C64" s="48"/>
      <c r="D64" s="48"/>
      <c r="E64" s="48"/>
      <c r="F64" s="48"/>
      <c r="G64" s="48"/>
      <c r="H64" s="48"/>
      <c r="I64" s="48"/>
      <c r="J64" s="48"/>
      <c r="K64" s="48"/>
      <c r="L64" s="48"/>
      <c r="M64" s="48"/>
      <c r="N64" s="48"/>
      <c r="O64" s="48"/>
      <c r="P64" s="48"/>
      <c r="Q64" s="48"/>
      <c r="R64" s="48"/>
      <c r="S64" s="48"/>
      <c r="T64" s="48"/>
      <c r="U64" s="48"/>
    </row>
  </sheetData>
  <sheetProtection algorithmName="SHA-512" hashValue="WrTxCooA3h6ZpkhCPgSRuaSwCLvmLhjLK7HpaCGqTN1xxt87/M/v291gh8AgKeZeFVtDafXHx/Reci/4zMBR7A==" saltValue="zMitd9lscIx4G57gq1FGoQ==" spinCount="100000" sheet="1" objects="1" scenarios="1"/>
  <mergeCells count="16">
    <mergeCell ref="B52:C52"/>
    <mergeCell ref="E52:J52"/>
    <mergeCell ref="B53:C53"/>
    <mergeCell ref="E53:J53"/>
    <mergeCell ref="B58:C60"/>
    <mergeCell ref="D58:J58"/>
    <mergeCell ref="D59:J59"/>
    <mergeCell ref="D60:J60"/>
    <mergeCell ref="B45:C51"/>
    <mergeCell ref="E45:J45"/>
    <mergeCell ref="E46:J46"/>
    <mergeCell ref="E47:J47"/>
    <mergeCell ref="E48:J48"/>
    <mergeCell ref="E49:J49"/>
    <mergeCell ref="E50:J50"/>
    <mergeCell ref="E51:J51"/>
  </mergeCells>
  <phoneticPr fontId="2"/>
  <printOptions horizontalCentered="1"/>
  <pageMargins left="0" right="0" top="0.19685039370078741" bottom="0.23622047244094491" header="0" footer="0"/>
  <headerFooter alignWithMargins="0">
    <oddFooter>&amp;C&amp;P/&amp;N</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55"/>
  <sheetViews>
    <sheetView showGridLines="0" zoomScale="85" zoomScaleNormal="85" zoomScaleSheetLayoutView="100" workbookViewId="0"/>
  </sheetViews>
  <sheetFormatPr defaultColWidth="0" defaultRowHeight="13.5" customHeight="1" zeroHeight="1" x14ac:dyDescent="0.15"/>
  <cols>
    <col min="1" max="1" width="6.625" style="96" customWidth="1"/>
    <col min="2" max="3" width="12.625" style="96" customWidth="1"/>
    <col min="4" max="4" width="11.625" style="96" customWidth="1"/>
    <col min="5" max="8" width="10.375" style="96" customWidth="1"/>
    <col min="9" max="13" width="16.375" style="96" customWidth="1"/>
    <col min="14" max="19" width="12.625" style="96" customWidth="1"/>
    <col min="20" max="16384" width="0" style="96"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97" t="s">
        <v>7</v>
      </c>
    </row>
    <row r="40" spans="2:13" ht="27.75" customHeight="1" thickBot="1" x14ac:dyDescent="0.2">
      <c r="B40" s="98" t="s">
        <v>8</v>
      </c>
      <c r="C40" s="99"/>
      <c r="D40" s="99"/>
      <c r="E40" s="100"/>
      <c r="F40" s="100"/>
      <c r="G40" s="100"/>
      <c r="H40" s="101" t="s">
        <v>2</v>
      </c>
      <c r="I40" s="102" t="s">
        <v>128</v>
      </c>
      <c r="J40" s="103" t="s">
        <v>129</v>
      </c>
      <c r="K40" s="103" t="s">
        <v>130</v>
      </c>
      <c r="L40" s="103" t="s">
        <v>131</v>
      </c>
      <c r="M40" s="104" t="s">
        <v>132</v>
      </c>
    </row>
    <row r="41" spans="2:13" ht="27.75" customHeight="1" x14ac:dyDescent="0.15">
      <c r="B41" s="356" t="s">
        <v>30</v>
      </c>
      <c r="C41" s="357"/>
      <c r="D41" s="105"/>
      <c r="E41" s="362" t="s">
        <v>31</v>
      </c>
      <c r="F41" s="362"/>
      <c r="G41" s="362"/>
      <c r="H41" s="363"/>
      <c r="I41" s="276">
        <v>35124</v>
      </c>
      <c r="J41" s="277">
        <v>35888</v>
      </c>
      <c r="K41" s="277">
        <v>35447</v>
      </c>
      <c r="L41" s="277">
        <v>34332</v>
      </c>
      <c r="M41" s="278">
        <v>33084</v>
      </c>
    </row>
    <row r="42" spans="2:13" ht="27.75" customHeight="1" x14ac:dyDescent="0.15">
      <c r="B42" s="358"/>
      <c r="C42" s="359"/>
      <c r="D42" s="106"/>
      <c r="E42" s="364" t="s">
        <v>32</v>
      </c>
      <c r="F42" s="364"/>
      <c r="G42" s="364"/>
      <c r="H42" s="365"/>
      <c r="I42" s="279" t="s">
        <v>90</v>
      </c>
      <c r="J42" s="280" t="s">
        <v>90</v>
      </c>
      <c r="K42" s="280" t="s">
        <v>90</v>
      </c>
      <c r="L42" s="280" t="s">
        <v>90</v>
      </c>
      <c r="M42" s="281" t="s">
        <v>90</v>
      </c>
    </row>
    <row r="43" spans="2:13" ht="27.75" customHeight="1" x14ac:dyDescent="0.15">
      <c r="B43" s="358"/>
      <c r="C43" s="359"/>
      <c r="D43" s="106"/>
      <c r="E43" s="364" t="s">
        <v>33</v>
      </c>
      <c r="F43" s="364"/>
      <c r="G43" s="364"/>
      <c r="H43" s="365"/>
      <c r="I43" s="279">
        <v>6519</v>
      </c>
      <c r="J43" s="280">
        <v>4706</v>
      </c>
      <c r="K43" s="280">
        <v>5394</v>
      </c>
      <c r="L43" s="280">
        <v>5874</v>
      </c>
      <c r="M43" s="281">
        <v>5810</v>
      </c>
    </row>
    <row r="44" spans="2:13" ht="27.75" customHeight="1" x14ac:dyDescent="0.15">
      <c r="B44" s="358"/>
      <c r="C44" s="359"/>
      <c r="D44" s="106"/>
      <c r="E44" s="364" t="s">
        <v>34</v>
      </c>
      <c r="F44" s="364"/>
      <c r="G44" s="364"/>
      <c r="H44" s="365"/>
      <c r="I44" s="279">
        <v>359</v>
      </c>
      <c r="J44" s="280">
        <v>423</v>
      </c>
      <c r="K44" s="280">
        <v>416</v>
      </c>
      <c r="L44" s="280">
        <v>381</v>
      </c>
      <c r="M44" s="281">
        <v>359</v>
      </c>
    </row>
    <row r="45" spans="2:13" ht="27.75" customHeight="1" x14ac:dyDescent="0.15">
      <c r="B45" s="358"/>
      <c r="C45" s="359"/>
      <c r="D45" s="106"/>
      <c r="E45" s="364" t="s">
        <v>35</v>
      </c>
      <c r="F45" s="364"/>
      <c r="G45" s="364"/>
      <c r="H45" s="365"/>
      <c r="I45" s="279">
        <v>4081</v>
      </c>
      <c r="J45" s="280">
        <v>3997</v>
      </c>
      <c r="K45" s="280">
        <v>4047</v>
      </c>
      <c r="L45" s="280">
        <v>4012</v>
      </c>
      <c r="M45" s="281">
        <v>4151</v>
      </c>
    </row>
    <row r="46" spans="2:13" ht="27.75" customHeight="1" x14ac:dyDescent="0.15">
      <c r="B46" s="358"/>
      <c r="C46" s="359"/>
      <c r="D46" s="107"/>
      <c r="E46" s="364" t="s">
        <v>36</v>
      </c>
      <c r="F46" s="364"/>
      <c r="G46" s="364"/>
      <c r="H46" s="365"/>
      <c r="I46" s="279">
        <v>2</v>
      </c>
      <c r="J46" s="280">
        <v>3</v>
      </c>
      <c r="K46" s="280">
        <v>1</v>
      </c>
      <c r="L46" s="280">
        <v>2</v>
      </c>
      <c r="M46" s="281">
        <v>1</v>
      </c>
    </row>
    <row r="47" spans="2:13" ht="27.75" customHeight="1" x14ac:dyDescent="0.15">
      <c r="B47" s="358"/>
      <c r="C47" s="359"/>
      <c r="D47" s="108"/>
      <c r="E47" s="366" t="s">
        <v>37</v>
      </c>
      <c r="F47" s="367"/>
      <c r="G47" s="367"/>
      <c r="H47" s="368"/>
      <c r="I47" s="279" t="s">
        <v>90</v>
      </c>
      <c r="J47" s="280" t="s">
        <v>90</v>
      </c>
      <c r="K47" s="280" t="s">
        <v>90</v>
      </c>
      <c r="L47" s="280" t="s">
        <v>90</v>
      </c>
      <c r="M47" s="281" t="s">
        <v>90</v>
      </c>
    </row>
    <row r="48" spans="2:13" ht="27.75" customHeight="1" x14ac:dyDescent="0.15">
      <c r="B48" s="358"/>
      <c r="C48" s="359"/>
      <c r="D48" s="106"/>
      <c r="E48" s="364" t="s">
        <v>38</v>
      </c>
      <c r="F48" s="364"/>
      <c r="G48" s="364"/>
      <c r="H48" s="365"/>
      <c r="I48" s="279" t="s">
        <v>90</v>
      </c>
      <c r="J48" s="280" t="s">
        <v>90</v>
      </c>
      <c r="K48" s="280" t="s">
        <v>90</v>
      </c>
      <c r="L48" s="280" t="s">
        <v>90</v>
      </c>
      <c r="M48" s="281" t="s">
        <v>90</v>
      </c>
    </row>
    <row r="49" spans="2:13" ht="27.75" customHeight="1" x14ac:dyDescent="0.15">
      <c r="B49" s="360"/>
      <c r="C49" s="361"/>
      <c r="D49" s="106"/>
      <c r="E49" s="364" t="s">
        <v>39</v>
      </c>
      <c r="F49" s="364"/>
      <c r="G49" s="364"/>
      <c r="H49" s="365"/>
      <c r="I49" s="279" t="s">
        <v>90</v>
      </c>
      <c r="J49" s="280" t="s">
        <v>90</v>
      </c>
      <c r="K49" s="280" t="s">
        <v>90</v>
      </c>
      <c r="L49" s="280" t="s">
        <v>90</v>
      </c>
      <c r="M49" s="281" t="s">
        <v>90</v>
      </c>
    </row>
    <row r="50" spans="2:13" ht="27.75" customHeight="1" x14ac:dyDescent="0.15">
      <c r="B50" s="369" t="s">
        <v>40</v>
      </c>
      <c r="C50" s="370"/>
      <c r="D50" s="109"/>
      <c r="E50" s="364" t="s">
        <v>41</v>
      </c>
      <c r="F50" s="364"/>
      <c r="G50" s="364"/>
      <c r="H50" s="365"/>
      <c r="I50" s="279">
        <v>12783</v>
      </c>
      <c r="J50" s="280">
        <v>12536</v>
      </c>
      <c r="K50" s="280">
        <v>13337</v>
      </c>
      <c r="L50" s="280">
        <v>14670</v>
      </c>
      <c r="M50" s="281">
        <v>15419</v>
      </c>
    </row>
    <row r="51" spans="2:13" ht="27.75" customHeight="1" x14ac:dyDescent="0.15">
      <c r="B51" s="358"/>
      <c r="C51" s="359"/>
      <c r="D51" s="106"/>
      <c r="E51" s="364" t="s">
        <v>42</v>
      </c>
      <c r="F51" s="364"/>
      <c r="G51" s="364"/>
      <c r="H51" s="365"/>
      <c r="I51" s="279">
        <v>3049</v>
      </c>
      <c r="J51" s="280">
        <v>3016</v>
      </c>
      <c r="K51" s="280">
        <v>3226</v>
      </c>
      <c r="L51" s="280">
        <v>3333</v>
      </c>
      <c r="M51" s="281">
        <v>3629</v>
      </c>
    </row>
    <row r="52" spans="2:13" ht="27.75" customHeight="1" x14ac:dyDescent="0.15">
      <c r="B52" s="360"/>
      <c r="C52" s="361"/>
      <c r="D52" s="106"/>
      <c r="E52" s="364" t="s">
        <v>43</v>
      </c>
      <c r="F52" s="364"/>
      <c r="G52" s="364"/>
      <c r="H52" s="365"/>
      <c r="I52" s="279">
        <v>34497</v>
      </c>
      <c r="J52" s="280">
        <v>33778</v>
      </c>
      <c r="K52" s="280">
        <v>32332</v>
      </c>
      <c r="L52" s="280">
        <v>31681</v>
      </c>
      <c r="M52" s="281">
        <v>30877</v>
      </c>
    </row>
    <row r="53" spans="2:13" ht="27.75" customHeight="1" thickBot="1" x14ac:dyDescent="0.2">
      <c r="B53" s="371" t="s">
        <v>19</v>
      </c>
      <c r="C53" s="372"/>
      <c r="D53" s="110"/>
      <c r="E53" s="373" t="s">
        <v>44</v>
      </c>
      <c r="F53" s="373"/>
      <c r="G53" s="373"/>
      <c r="H53" s="374"/>
      <c r="I53" s="282">
        <v>-4245</v>
      </c>
      <c r="J53" s="283">
        <v>-4312</v>
      </c>
      <c r="K53" s="283">
        <v>-3589</v>
      </c>
      <c r="L53" s="283">
        <v>-5083</v>
      </c>
      <c r="M53" s="284">
        <v>-6519</v>
      </c>
    </row>
    <row r="54" spans="2:13" ht="27.75" customHeight="1" x14ac:dyDescent="0.15">
      <c r="B54" s="111"/>
      <c r="C54" s="112"/>
      <c r="D54" s="112"/>
      <c r="E54" s="113"/>
      <c r="F54" s="113"/>
      <c r="G54" s="113"/>
      <c r="H54" s="113"/>
      <c r="I54" s="114"/>
      <c r="J54" s="114"/>
      <c r="K54" s="114"/>
      <c r="L54" s="114"/>
      <c r="M54" s="114"/>
    </row>
    <row r="55" spans="2:13" x14ac:dyDescent="0.15"/>
  </sheetData>
  <sheetProtection algorithmName="SHA-512" hashValue="9rt38JUxe2hM5loPv2CArVV3GIDHGyWurV8hLoNKsczZOgRz+2RXFtzw7dw5VYPyOjhR2vTTxbVfO3JF57Huig==" saltValue="9/Ia4PS4abS/TwownLp1QQ==" spinCount="100000" sheet="1" objects="1" scenarios="1"/>
  <mergeCells count="16">
    <mergeCell ref="B50:C52"/>
    <mergeCell ref="E50:H50"/>
    <mergeCell ref="E51:H51"/>
    <mergeCell ref="E52:H52"/>
    <mergeCell ref="B53:C53"/>
    <mergeCell ref="E53:H53"/>
    <mergeCell ref="B41:C49"/>
    <mergeCell ref="E41:H41"/>
    <mergeCell ref="E42:H42"/>
    <mergeCell ref="E43:H43"/>
    <mergeCell ref="E44:H44"/>
    <mergeCell ref="E45:H45"/>
    <mergeCell ref="E46:H46"/>
    <mergeCell ref="E47:H47"/>
    <mergeCell ref="E48:H48"/>
    <mergeCell ref="E49:H49"/>
  </mergeCells>
  <phoneticPr fontId="2"/>
  <printOptions horizontalCentered="1"/>
  <pageMargins left="0" right="0" top="0.19685039370078741" bottom="0" header="0" footer="0"/>
  <headerFooter alignWithMargins="0">
    <oddFooter>&amp;C&amp;P/&amp;N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公会計指標分析・財政指標組合せ分析表</vt:lpstr>
      <vt:lpstr>施設類型別ストック情報分析表①</vt:lpstr>
      <vt:lpstr>施設類型別ストック情報分析表②</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樋口智彦</cp:lastModifiedBy>
  <cp:lastPrinted>2025-03-06T06:49:00Z</cp:lastPrinted>
  <dcterms:created xsi:type="dcterms:W3CDTF">2025-02-19T05:22:00Z</dcterms:created>
  <dcterms:modified xsi:type="dcterms:W3CDTF">2025-10-02T06:02:04Z</dcterms:modified>
  <cp:category/>
</cp:coreProperties>
</file>