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xml"/>
  <Override PartName="/xl/charts/chart7.xml" ContentType="application/vnd.openxmlformats-officedocument.drawingml.chart+xml"/>
  <Override PartName="/xl/theme/themeOverride1.xml" ContentType="application/vnd.openxmlformats-officedocument.themeOverride+xml"/>
  <Override PartName="/xl/charts/chart8.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v220106201\00\Redirect\150132\Desktop\"/>
    </mc:Choice>
  </mc:AlternateContent>
  <bookViews>
    <workbookView xWindow="0" yWindow="0" windowWidth="24000" windowHeight="9105" tabRatio="972" firstSheet="6" activeTab="12"/>
  </bookViews>
  <sheets>
    <sheet name="財政比較分析表" sheetId="13" r:id="rId1"/>
    <sheet name="経常経費分析表（経常収支比率の分析）" sheetId="14" r:id="rId2"/>
    <sheet name="経常経費分析表（人件費・公債費・普通建設事業費の分析）" sheetId="15" r:id="rId3"/>
    <sheet name="性質別歳出決算分析表（住民一人当たりのコスト）" sheetId="16" r:id="rId4"/>
    <sheet name="目的別歳出決算分析表（住民一人当たりのコスト）" sheetId="17" r:id="rId5"/>
    <sheet name="実質収支比率等に係る経年分析" sheetId="4" r:id="rId6"/>
    <sheet name="連結実質赤字比率に係る赤字・黒字の構成分析" sheetId="5" r:id="rId7"/>
    <sheet name="実質公債費比率（分子）の構造" sheetId="6" r:id="rId8"/>
    <sheet name="将来負担比率（分子）の構造" sheetId="7" r:id="rId9"/>
    <sheet name="基金残高に係る経年分析" sheetId="8" r:id="rId10"/>
    <sheet name="公会計指標分析・財政指標組合せ分析表" sheetId="18" r:id="rId11"/>
    <sheet name="施設類型別ストック情報分析表①" sheetId="19" r:id="rId12"/>
    <sheet name="施設類型別ストック情報分析表②" sheetId="20" r:id="rId13"/>
    <sheet name="データシート" sheetId="9" state="hidden" r:id="rId14"/>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<sst xmlns="http://schemas.openxmlformats.org/spreadsheetml/2006/main" count="318" uniqueCount="179">
  <si>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</si>
  <si>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</si>
  <si>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</si>
  <si>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</si>
  <si>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</si>
  <si>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</si>
  <si>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</si>
  <si>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</si>
  <si>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</si>
  <si>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</si>
  <si>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</si>
  <si>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</si>
  <si>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</si>
  <si>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</si>
  <si>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</si>
  <si>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</si>
  <si>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</si>
  <si>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</si>
  <si>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</si>
  <si>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</si>
  <si>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</si>
  <si>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</si>
  <si>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</si>
  <si>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</si>
  <si>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</si>
  <si>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</si>
  <si>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</si>
  <si>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</si>
  <si>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</si>
  <si>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</si>
  <si>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</si>
  <si>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</si>
  <si>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</si>
  <si>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</si>
  <si>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</si>
  <si>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</si>
  <si>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</si>
  <si>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</si>
  <si>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</si>
  <si>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</si>
  <si>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</si>
  <si>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</si>
  <si>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</si>
  <si>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</si>
  <si>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</si>
  <si>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</si>
  <si>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</si>
  <si>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</si>
  <si>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</si>
  <si>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</si>
  <si>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</si>
  <si>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</si>
  <si>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</si>
  <si>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</si>
  <si>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</si>
  <si>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</si>
  <si>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</si>
  <si>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</si>
  <si>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</si>
  <si>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</si>
  <si>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</si>
  <si>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</si>
  <si>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</si>
  <si>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</si>
  <si>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</si>
  <si>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</si>
  <si>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</si>
  <si>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</si>
  <si>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</si>
  <si>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</si>
  <si>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</si>
  <si>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</si>
  <si>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</si>
  <si>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</si>
  <si>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</si>
  <si>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</si>
  <si>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</si>
  <si>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</si>
  <si>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</si>
  <si>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合計</t>
    <rPh sb="0" eb="2">
      <t>ゴウケイ</t>
    </rPh>
    <phoneticPr fontId="5"/>
  </si>
  <si>
    <t>合計</t>
  </si>
  <si>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</si>
  <si>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</si>
  <si>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</si>
  <si>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</si>
  <si>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</si>
  <si>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</si>
  <si>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</si>
  <si>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</si>
  <si>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</si>
  <si>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</si>
  <si>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</si>
  <si>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</si>
  <si>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</si>
  <si>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</si>
  <si>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</si>
  <si>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</si>
  <si>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</si>
  <si>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</si>
  <si>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</si>
  <si>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</si>
  <si>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</si>
  <si>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</si>
  <si>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</si>
  <si>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</si>
  <si>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</si>
  <si>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</si>
  <si>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</si>
  <si>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</si>
  <si>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</si>
  <si>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</si>
  <si>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</si>
  <si>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</si>
  <si>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</si>
  <si>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</si>
  <si>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</si>
  <si>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</si>
  <si>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</si>
  <si>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</si>
  <si>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</si>
  <si>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</si>
  <si>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</si>
  <si>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</si>
  <si>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</si>
  <si>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</si>
  <si>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</si>
  <si>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</si>
  <si>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</si>
  <si>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</si>
  <si>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</si>
  <si>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</si>
  <si>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</si>
  <si>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</si>
  <si>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</si>
  <si>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</si>
  <si>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</si>
  <si>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</si>
  <si>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</si>
  <si>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</si>
  <si>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7.81</t>
  </si>
  <si>
    <t>▲ 1.71</t>
  </si>
  <si>
    <t>▲ 5.47</t>
  </si>
  <si>
    <t>▲ 0.28</t>
  </si>
  <si>
    <t>水道事業会計</t>
  </si>
  <si>
    <t>一般会計</t>
  </si>
  <si>
    <t>下水道事業会計</t>
  </si>
  <si>
    <t>国民健康保険特別会計</t>
  </si>
  <si>
    <t>介護保険特別会計</t>
  </si>
  <si>
    <t>後期高齢者医療特別会計</t>
  </si>
  <si>
    <t>住宅新築資金等貸付事業特別会計</t>
  </si>
  <si>
    <t>給水施設事業特別会計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</si>
  <si>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</si>
  <si>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</si>
  <si>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</si>
  <si>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</si>
  <si>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</si>
  <si>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</si>
  <si>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</si>
  <si>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</si>
  <si>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地域振興基金</t>
    <phoneticPr fontId="5"/>
  </si>
  <si>
    <t>市有施設整備基金</t>
    <phoneticPr fontId="5"/>
  </si>
  <si>
    <t>地域福祉基金</t>
    <phoneticPr fontId="5"/>
  </si>
  <si>
    <t>災害対策基金</t>
    <phoneticPr fontId="5"/>
  </si>
  <si>
    <t>市職員退職手当基金</t>
    <phoneticPr fontId="5"/>
  </si>
  <si>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</si>
  <si>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</si>
  <si>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将来負担比率は前年度と同様にゼロであり、類似団体平均及び早期健全化基準の350％を大きく下回っている。一方で有形固定資産減価償却比率は、類似団体平均値を上回っている。
　将来負担比率はゼロではあるが、近年の有形固定資産減価償却率の推移を見ると、老朽化が進んでいるということであり、今後必要となる固定資産の老朽化対策に伴う財政負担が潜在しているとも考えられる。このため、公共施設等総合管理計画に基づき、過大な公共施設量の圧縮を推進し、サービスの質を維持しつつ効果的・効率的な整備を進め、公共施設等の適正管理・適正配置に努めるとともに、地方債の借入にあたっては、交付税算入の面で有利な地方債の活用を基本とし、また、普通建設事業の精査により借入額の抑制を行う。</t>
    <phoneticPr fontId="5"/>
  </si>
  <si>
    <t>(　参考　）</t>
    <rPh sb="2" eb="4">
      <t>サンコウ</t>
    </rPh>
    <phoneticPr fontId="5"/>
  </si>
  <si>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</si>
  <si>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</si>
  <si>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</si>
  <si>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</si>
  <si>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</si>
  <si>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</si>
  <si>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将来負担比率及び実質公債費比率ともに前年度と同数値であり類似団体平均を下回っている。
　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とともに、より効率的な基金の運用を行い財政の健全化に努める。</t>
    <rPh sb="7" eb="8">
      <t>オヨ</t>
    </rPh>
    <rPh sb="19" eb="20">
      <t>マエ</t>
    </rPh>
    <rPh sb="20" eb="22">
      <t>ネンド</t>
    </rPh>
    <rPh sb="23" eb="24">
      <t>ドウ</t>
    </rPh>
    <rPh sb="24" eb="26">
      <t>スウチ</t>
    </rPh>
    <phoneticPr fontId="5"/>
  </si>
  <si>
    <t>実質公債費比率</t>
    <phoneticPr fontId="5"/>
  </si>
  <si>
    <t>将来負担比率</t>
    <phoneticPr fontId="5"/>
  </si>
  <si>
    <t>実質公債費比率</t>
    <phoneticPr fontId="5"/>
  </si>
  <si>
    <t xml:space="preserve">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</si>
</sst>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quot;▲ &quot;0.00"/>
    <numFmt numFmtId="177" formatCode="#,##0;&quot;▲ &quot;#,##0"/>
    <numFmt numFmtId="178" formatCode="#,##0_ "/>
    <numFmt numFmtId="179" formatCode="#,##0;&quot;△ &quot;#,##0"/>
    <numFmt numFmtId="180" formatCode="#,##0.0;&quot;△ &quot;#,##0.0"/>
    <numFmt numFmtId="181" formatCode="#,##0.0;&quot;▲ &quot;#,##0.0"/>
    <numFmt numFmtId="182" formatCode="#,##0.0_ "/>
    <numFmt numFmtId="183" formatCode="#,##0.00;&quot;▲ &quot;#,##0.00"/>
    <numFmt numFmtId="184" formatCode="#,##0.0_);[Red]\(#,##0.0\)"/>
  </numFmts>
  <fonts count="25"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9"/>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9"/>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1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4" fillId="0" borderId="0">
      <alignment vertical="center"/>
    </xf>
    <xf numFmtId="0" fontId="23" fillId="0" borderId="0">
      <alignment vertical="center"/>
    </xf>
  </cellStyleXfs>
  <cellXfs count="43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16" fillId="5" borderId="0" xfId="6" applyFill="1" applyProtection="1">
      <protection hidden="1"/>
    </xf>
    <xf numFmtId="0" fontId="16" fillId="5" borderId="0" xfId="6" applyFill="1"/>
    <xf numFmtId="0" fontId="1" fillId="0" borderId="0" xfId="12" applyFont="1" applyFill="1">
      <alignment vertical="center"/>
    </xf>
    <xf numFmtId="0" fontId="1" fillId="0" borderId="0" xfId="12" applyFont="1" applyFill="1" applyBorder="1">
      <alignment vertical="center"/>
    </xf>
    <xf numFmtId="0" fontId="22" fillId="0" borderId="41" xfId="12" applyFont="1" applyFill="1" applyBorder="1">
      <alignment vertical="center"/>
    </xf>
    <xf numFmtId="0" fontId="1" fillId="0" borderId="12" xfId="12" applyFont="1" applyFill="1" applyBorder="1">
      <alignment vertical="center"/>
    </xf>
    <xf numFmtId="0" fontId="1" fillId="0" borderId="48" xfId="12" applyFont="1" applyFill="1" applyBorder="1">
      <alignment vertical="center"/>
    </xf>
    <xf numFmtId="0" fontId="1" fillId="0" borderId="62" xfId="12" applyFont="1" applyFill="1" applyBorder="1">
      <alignment vertical="center"/>
    </xf>
    <xf numFmtId="178" fontId="3" fillId="0" borderId="0" xfId="12" applyNumberFormat="1" applyFont="1" applyFill="1" applyBorder="1">
      <alignment vertical="center"/>
    </xf>
    <xf numFmtId="0" fontId="1" fillId="0" borderId="38" xfId="12" applyFont="1" applyFill="1" applyBorder="1">
      <alignment vertical="center"/>
    </xf>
    <xf numFmtId="0" fontId="1" fillId="5" borderId="41" xfId="12" applyFont="1" applyFill="1" applyBorder="1">
      <alignment vertical="center"/>
    </xf>
    <xf numFmtId="0" fontId="1" fillId="5" borderId="12" xfId="12" applyFont="1" applyFill="1" applyBorder="1">
      <alignment vertical="center"/>
    </xf>
    <xf numFmtId="0" fontId="1" fillId="5" borderId="48" xfId="12" applyFont="1" applyFill="1" applyBorder="1">
      <alignment vertical="center"/>
    </xf>
    <xf numFmtId="0" fontId="1" fillId="5" borderId="39" xfId="12" applyFont="1" applyFill="1" applyBorder="1">
      <alignment vertical="center"/>
    </xf>
    <xf numFmtId="0" fontId="1" fillId="5" borderId="31" xfId="12" applyFont="1" applyFill="1" applyBorder="1">
      <alignment vertical="center"/>
    </xf>
    <xf numFmtId="0" fontId="1" fillId="5" borderId="42" xfId="12" applyFont="1" applyFill="1" applyBorder="1">
      <alignment vertical="center"/>
    </xf>
    <xf numFmtId="178" fontId="3" fillId="5" borderId="37" xfId="12" applyNumberFormat="1" applyFont="1" applyFill="1" applyBorder="1">
      <alignment vertical="center"/>
    </xf>
    <xf numFmtId="178" fontId="3" fillId="5" borderId="54" xfId="12" applyNumberFormat="1" applyFont="1" applyFill="1" applyBorder="1">
      <alignment vertical="center"/>
    </xf>
    <xf numFmtId="178" fontId="3" fillId="5" borderId="40" xfId="12" applyNumberFormat="1" applyFont="1" applyFill="1" applyBorder="1">
      <alignment vertical="center"/>
    </xf>
    <xf numFmtId="178" fontId="3" fillId="5" borderId="34" xfId="12" applyNumberFormat="1" applyFont="1" applyFill="1" applyBorder="1" applyAlignment="1">
      <alignment horizontal="center" vertical="center"/>
    </xf>
    <xf numFmtId="178" fontId="20" fillId="5" borderId="63" xfId="12" applyNumberFormat="1" applyFont="1" applyFill="1" applyBorder="1" applyAlignment="1">
      <alignment horizontal="center" vertical="center"/>
    </xf>
    <xf numFmtId="178" fontId="3" fillId="5" borderId="52" xfId="12" applyNumberFormat="1" applyFont="1" applyFill="1" applyBorder="1" applyAlignment="1">
      <alignment horizontal="center" vertical="center"/>
    </xf>
    <xf numFmtId="177" fontId="3" fillId="5" borderId="47" xfId="13" applyNumberFormat="1" applyFont="1" applyFill="1" applyBorder="1" applyAlignment="1">
      <alignment horizontal="right" vertical="center" shrinkToFit="1"/>
    </xf>
    <xf numFmtId="177" fontId="3" fillId="5" borderId="37" xfId="13" applyNumberFormat="1" applyFont="1" applyFill="1" applyBorder="1" applyAlignment="1">
      <alignment horizontal="right" vertical="center" shrinkToFit="1"/>
    </xf>
    <xf numFmtId="181" fontId="3" fillId="5" borderId="64" xfId="13" applyNumberFormat="1" applyFont="1" applyFill="1" applyBorder="1" applyAlignment="1">
      <alignment horizontal="right" vertical="center" shrinkToFit="1"/>
    </xf>
    <xf numFmtId="177" fontId="3" fillId="5" borderId="34" xfId="13" applyNumberFormat="1" applyFont="1" applyFill="1" applyBorder="1" applyAlignment="1">
      <alignment horizontal="right" vertical="center" shrinkToFit="1"/>
    </xf>
    <xf numFmtId="177" fontId="3" fillId="5" borderId="39" xfId="13" applyNumberFormat="1" applyFont="1" applyFill="1" applyBorder="1" applyAlignment="1">
      <alignment horizontal="right" vertical="center" shrinkToFit="1"/>
    </xf>
    <xf numFmtId="181" fontId="3" fillId="5" borderId="52" xfId="13" applyNumberFormat="1" applyFont="1" applyFill="1" applyBorder="1" applyAlignment="1">
      <alignment horizontal="right" vertical="center" shrinkToFit="1"/>
    </xf>
    <xf numFmtId="0" fontId="1" fillId="0" borderId="0" xfId="12" applyNumberFormat="1" applyFont="1" applyFill="1" applyBorder="1">
      <alignment vertical="center"/>
    </xf>
    <xf numFmtId="182" fontId="3" fillId="0" borderId="0" xfId="12" applyNumberFormat="1" applyFont="1" applyFill="1" applyBorder="1">
      <alignment vertical="center"/>
    </xf>
    <xf numFmtId="178" fontId="3" fillId="0" borderId="39" xfId="12" applyNumberFormat="1" applyFont="1" applyFill="1" applyBorder="1">
      <alignment vertical="center"/>
    </xf>
    <xf numFmtId="178" fontId="3" fillId="0" borderId="31" xfId="12" applyNumberFormat="1" applyFont="1" applyFill="1" applyBorder="1">
      <alignment vertical="center"/>
    </xf>
    <xf numFmtId="178" fontId="3" fillId="0" borderId="42" xfId="12" applyNumberFormat="1" applyFont="1" applyFill="1" applyBorder="1">
      <alignment vertical="center"/>
    </xf>
    <xf numFmtId="178" fontId="3" fillId="0" borderId="34" xfId="12" applyNumberFormat="1" applyFont="1" applyFill="1" applyBorder="1" applyAlignment="1">
      <alignment horizontal="center" vertical="center"/>
    </xf>
    <xf numFmtId="178" fontId="3" fillId="0" borderId="63" xfId="12" applyNumberFormat="1" applyFont="1" applyFill="1" applyBorder="1" applyAlignment="1">
      <alignment horizontal="center" vertical="center"/>
    </xf>
    <xf numFmtId="178" fontId="3" fillId="0" borderId="52" xfId="12" applyNumberFormat="1" applyFont="1" applyFill="1" applyBorder="1" applyAlignment="1">
      <alignment horizontal="center" vertical="center"/>
    </xf>
    <xf numFmtId="178" fontId="3" fillId="0" borderId="0" xfId="12" applyNumberFormat="1" applyFont="1" applyFill="1" applyBorder="1" applyAlignment="1">
      <alignment horizontal="center" vertical="center"/>
    </xf>
    <xf numFmtId="178" fontId="3" fillId="0" borderId="62" xfId="12" applyNumberFormat="1" applyFont="1" applyFill="1" applyBorder="1">
      <alignment vertical="center"/>
    </xf>
    <xf numFmtId="183" fontId="17" fillId="0" borderId="34" xfId="12" applyNumberFormat="1" applyFont="1" applyFill="1" applyBorder="1" applyAlignment="1">
      <alignment horizontal="right" vertical="center" shrinkToFit="1"/>
    </xf>
    <xf numFmtId="183" fontId="17" fillId="0" borderId="63" xfId="12" applyNumberFormat="1" applyFont="1" applyFill="1" applyBorder="1" applyAlignment="1">
      <alignment horizontal="right" vertical="center" shrinkToFit="1"/>
    </xf>
    <xf numFmtId="183" fontId="3" fillId="0" borderId="52" xfId="12" applyNumberFormat="1" applyFont="1" applyFill="1" applyBorder="1" applyAlignment="1">
      <alignment horizontal="right" vertical="center" shrinkToFit="1"/>
    </xf>
    <xf numFmtId="178" fontId="3" fillId="0" borderId="38" xfId="12" applyNumberFormat="1" applyFont="1" applyFill="1" applyBorder="1">
      <alignment vertical="center"/>
    </xf>
    <xf numFmtId="178" fontId="3" fillId="0" borderId="0" xfId="12" applyNumberFormat="1" applyFont="1" applyFill="1">
      <alignment vertical="center"/>
    </xf>
    <xf numFmtId="181" fontId="17" fillId="0" borderId="34" xfId="12" applyNumberFormat="1" applyFont="1" applyFill="1" applyBorder="1" applyAlignment="1">
      <alignment horizontal="right" vertical="center" shrinkToFit="1"/>
    </xf>
    <xf numFmtId="181" fontId="17" fillId="0" borderId="63" xfId="12" applyNumberFormat="1" applyFont="1" applyFill="1" applyBorder="1" applyAlignment="1">
      <alignment horizontal="right" vertical="center" shrinkToFit="1"/>
    </xf>
    <xf numFmtId="181" fontId="3" fillId="0" borderId="52" xfId="12" applyNumberFormat="1" applyFont="1" applyFill="1" applyBorder="1" applyAlignment="1">
      <alignment horizontal="right" vertical="center" shrinkToFit="1"/>
    </xf>
    <xf numFmtId="178" fontId="3" fillId="0" borderId="37" xfId="12" applyNumberFormat="1" applyFont="1" applyFill="1" applyBorder="1">
      <alignment vertical="center"/>
    </xf>
    <xf numFmtId="178" fontId="3" fillId="0" borderId="54" xfId="12" applyNumberFormat="1" applyFont="1" applyFill="1" applyBorder="1">
      <alignment vertical="center"/>
    </xf>
    <xf numFmtId="182" fontId="3" fillId="0" borderId="54" xfId="12" applyNumberFormat="1" applyFont="1" applyFill="1" applyBorder="1">
      <alignment vertical="center"/>
    </xf>
    <xf numFmtId="178" fontId="3" fillId="0" borderId="40" xfId="12" applyNumberFormat="1" applyFont="1" applyFill="1" applyBorder="1">
      <alignment vertical="center"/>
    </xf>
    <xf numFmtId="0" fontId="3" fillId="0" borderId="0" xfId="12" applyFont="1" applyFill="1">
      <alignment vertical="center"/>
    </xf>
    <xf numFmtId="0" fontId="1" fillId="0" borderId="48" xfId="12" applyFont="1" applyFill="1" applyBorder="1" applyAlignment="1"/>
    <xf numFmtId="0" fontId="1" fillId="0" borderId="38" xfId="12" applyFont="1" applyFill="1" applyBorder="1" applyAlignment="1"/>
    <xf numFmtId="177" fontId="3" fillId="5" borderId="34" xfId="12" applyNumberFormat="1" applyFont="1" applyFill="1" applyBorder="1" applyAlignment="1">
      <alignment horizontal="right" vertical="center" shrinkToFit="1"/>
    </xf>
    <xf numFmtId="177" fontId="3" fillId="5" borderId="63" xfId="12" applyNumberFormat="1" applyFont="1" applyFill="1" applyBorder="1" applyAlignment="1">
      <alignment horizontal="right" vertical="center" shrinkToFit="1"/>
    </xf>
    <xf numFmtId="181" fontId="3" fillId="5" borderId="52" xfId="12" applyNumberFormat="1" applyFont="1" applyFill="1" applyBorder="1" applyAlignment="1">
      <alignment horizontal="right" vertical="center" shrinkToFit="1"/>
    </xf>
    <xf numFmtId="177" fontId="3" fillId="0" borderId="34" xfId="12" applyNumberFormat="1" applyFont="1" applyFill="1" applyBorder="1" applyAlignment="1">
      <alignment horizontal="right" vertical="center" shrinkToFit="1"/>
    </xf>
    <xf numFmtId="177" fontId="3" fillId="0" borderId="63" xfId="12" applyNumberFormat="1" applyFont="1" applyFill="1" applyBorder="1" applyAlignment="1">
      <alignment horizontal="right" vertical="center" shrinkToFit="1"/>
    </xf>
    <xf numFmtId="0" fontId="3" fillId="0" borderId="0" xfId="12" applyFont="1" applyFill="1" applyBorder="1" applyAlignment="1"/>
    <xf numFmtId="0" fontId="1" fillId="0" borderId="0" xfId="12" applyFont="1" applyFill="1" applyBorder="1" applyAlignment="1"/>
    <xf numFmtId="182" fontId="3" fillId="0" borderId="12" xfId="12" applyNumberFormat="1" applyFont="1" applyFill="1" applyBorder="1">
      <alignment vertical="center"/>
    </xf>
    <xf numFmtId="0" fontId="1" fillId="0" borderId="54" xfId="12" applyFont="1" applyFill="1" applyBorder="1">
      <alignment vertical="center"/>
    </xf>
    <xf numFmtId="0" fontId="22" fillId="0" borderId="62" xfId="12" applyFont="1" applyFill="1" applyBorder="1">
      <alignment vertical="center"/>
    </xf>
    <xf numFmtId="0" fontId="1" fillId="0" borderId="54" xfId="13" applyFont="1" applyFill="1" applyBorder="1">
      <alignment vertical="center"/>
    </xf>
    <xf numFmtId="182" fontId="3" fillId="0" borderId="54" xfId="13" applyNumberFormat="1" applyFont="1" applyFill="1" applyBorder="1">
      <alignment vertical="center"/>
    </xf>
    <xf numFmtId="178" fontId="17" fillId="0" borderId="41" xfId="14" applyNumberFormat="1" applyFont="1" applyBorder="1" applyAlignment="1">
      <alignment vertical="center"/>
    </xf>
    <xf numFmtId="178" fontId="17" fillId="0" borderId="48" xfId="14" applyNumberFormat="1" applyFont="1" applyBorder="1" applyAlignment="1">
      <alignment vertical="center"/>
    </xf>
    <xf numFmtId="178" fontId="17" fillId="0" borderId="37" xfId="14" applyNumberFormat="1" applyFont="1" applyBorder="1" applyAlignment="1">
      <alignment vertical="center"/>
    </xf>
    <xf numFmtId="178" fontId="17" fillId="0" borderId="40" xfId="14" applyNumberFormat="1" applyFont="1" applyBorder="1" applyAlignment="1">
      <alignment vertical="center"/>
    </xf>
    <xf numFmtId="178" fontId="17" fillId="0" borderId="41" xfId="14" applyNumberFormat="1" applyFont="1" applyBorder="1" applyAlignment="1">
      <alignment horizontal="center" vertical="center"/>
    </xf>
    <xf numFmtId="178" fontId="17" fillId="0" borderId="52" xfId="14" applyNumberFormat="1" applyFont="1" applyBorder="1" applyAlignment="1">
      <alignment horizontal="center" vertical="center" wrapText="1"/>
    </xf>
    <xf numFmtId="178" fontId="21" fillId="0" borderId="53" xfId="14" applyNumberFormat="1" applyFont="1" applyBorder="1" applyAlignment="1">
      <alignment horizontal="center" vertical="center"/>
    </xf>
    <xf numFmtId="178" fontId="17" fillId="0" borderId="54" xfId="14" applyNumberFormat="1" applyFont="1" applyBorder="1" applyAlignment="1">
      <alignment horizontal="center" vertical="center" wrapText="1"/>
    </xf>
    <xf numFmtId="178" fontId="17" fillId="0" borderId="34" xfId="14" applyNumberFormat="1" applyFont="1" applyBorder="1" applyAlignment="1">
      <alignment horizontal="center" vertical="center"/>
    </xf>
    <xf numFmtId="177" fontId="17" fillId="0" borderId="15" xfId="15" applyNumberFormat="1" applyFont="1" applyFill="1" applyBorder="1" applyAlignment="1">
      <alignment horizontal="right" vertical="center" shrinkToFit="1"/>
    </xf>
    <xf numFmtId="177" fontId="17" fillId="0" borderId="41" xfId="15" applyNumberFormat="1" applyFont="1" applyFill="1" applyBorder="1" applyAlignment="1">
      <alignment horizontal="right" vertical="center" shrinkToFit="1"/>
    </xf>
    <xf numFmtId="181" fontId="17" fillId="0" borderId="55" xfId="15" applyNumberFormat="1" applyFont="1" applyFill="1" applyBorder="1" applyAlignment="1">
      <alignment horizontal="right" vertical="center" shrinkToFit="1"/>
    </xf>
    <xf numFmtId="177" fontId="17" fillId="0" borderId="53" xfId="15" applyNumberFormat="1" applyFont="1" applyFill="1" applyBorder="1" applyAlignment="1">
      <alignment horizontal="right" vertical="center" shrinkToFit="1"/>
    </xf>
    <xf numFmtId="181" fontId="17" fillId="0" borderId="56" xfId="15" applyNumberFormat="1" applyFont="1" applyFill="1" applyBorder="1" applyAlignment="1">
      <alignment horizontal="right" vertical="center" shrinkToFit="1"/>
    </xf>
    <xf numFmtId="181" fontId="17" fillId="0" borderId="15" xfId="15" applyNumberFormat="1" applyFont="1" applyBorder="1" applyAlignment="1">
      <alignment horizontal="right" vertical="center" shrinkToFit="1"/>
    </xf>
    <xf numFmtId="178" fontId="17" fillId="0" borderId="37" xfId="14" applyNumberFormat="1" applyFont="1" applyBorder="1" applyAlignment="1">
      <alignment horizontal="center" vertical="center"/>
    </xf>
    <xf numFmtId="178" fontId="17" fillId="0" borderId="57" xfId="14" applyNumberFormat="1" applyFont="1" applyBorder="1" applyAlignment="1">
      <alignment horizontal="center" vertical="center"/>
    </xf>
    <xf numFmtId="177" fontId="17" fillId="0" borderId="58" xfId="15" applyNumberFormat="1" applyFont="1" applyFill="1" applyBorder="1" applyAlignment="1">
      <alignment horizontal="right" vertical="center" shrinkToFit="1"/>
    </xf>
    <xf numFmtId="177" fontId="17" fillId="0" borderId="59" xfId="15" applyNumberFormat="1" applyFont="1" applyFill="1" applyBorder="1" applyAlignment="1">
      <alignment horizontal="right" vertical="center" shrinkToFit="1"/>
    </xf>
    <xf numFmtId="181" fontId="17" fillId="0" borderId="57" xfId="15" applyNumberFormat="1" applyFont="1" applyFill="1" applyBorder="1" applyAlignment="1">
      <alignment horizontal="right" vertical="center" shrinkToFit="1"/>
    </xf>
    <xf numFmtId="177" fontId="17" fillId="0" borderId="60" xfId="15" applyNumberFormat="1" applyFont="1" applyFill="1" applyBorder="1" applyAlignment="1">
      <alignment horizontal="right" vertical="center" shrinkToFit="1"/>
    </xf>
    <xf numFmtId="181" fontId="17" fillId="0" borderId="61" xfId="15" applyNumberFormat="1" applyFont="1" applyFill="1" applyBorder="1" applyAlignment="1">
      <alignment horizontal="right" vertical="center" shrinkToFit="1"/>
    </xf>
    <xf numFmtId="181" fontId="17" fillId="0" borderId="58" xfId="15" applyNumberFormat="1" applyFont="1" applyBorder="1" applyAlignment="1">
      <alignment horizontal="right" vertical="center" shrinkToFit="1"/>
    </xf>
    <xf numFmtId="178" fontId="17" fillId="0" borderId="48" xfId="14" applyNumberFormat="1" applyFont="1" applyBorder="1" applyAlignment="1">
      <alignment horizontal="center" vertical="center"/>
    </xf>
    <xf numFmtId="177" fontId="17" fillId="0" borderId="15" xfId="15" applyNumberFormat="1" applyFont="1" applyBorder="1" applyAlignment="1">
      <alignment horizontal="right" vertical="center" shrinkToFit="1"/>
    </xf>
    <xf numFmtId="177" fontId="17" fillId="0" borderId="41" xfId="15" applyNumberFormat="1" applyFont="1" applyBorder="1" applyAlignment="1">
      <alignment horizontal="right" vertical="center" shrinkToFit="1"/>
    </xf>
    <xf numFmtId="181" fontId="17" fillId="0" borderId="55" xfId="15" applyNumberFormat="1" applyFont="1" applyBorder="1" applyAlignment="1">
      <alignment horizontal="right" vertical="center" shrinkToFit="1"/>
    </xf>
    <xf numFmtId="177" fontId="17" fillId="0" borderId="53" xfId="15" applyNumberFormat="1" applyFont="1" applyBorder="1" applyAlignment="1">
      <alignment horizontal="right" vertical="center" shrinkToFit="1"/>
    </xf>
    <xf numFmtId="181" fontId="17" fillId="0" borderId="12" xfId="15" applyNumberFormat="1" applyFont="1" applyBorder="1" applyAlignment="1">
      <alignment horizontal="right" vertical="center" shrinkToFit="1"/>
    </xf>
    <xf numFmtId="0" fontId="1" fillId="0" borderId="37" xfId="12" applyFont="1" applyFill="1" applyBorder="1">
      <alignment vertical="center"/>
    </xf>
    <xf numFmtId="0" fontId="1" fillId="0" borderId="40" xfId="12"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0" fillId="5" borderId="0" xfId="6" applyFont="1" applyFill="1" applyAlignment="1">
      <alignment vertical="center"/>
    </xf>
    <xf numFmtId="0" fontId="16" fillId="5" borderId="0" xfId="6" applyFill="1" applyAlignment="1" applyProtection="1">
      <alignment vertical="center"/>
      <protection hidden="1"/>
    </xf>
    <xf numFmtId="0" fontId="1" fillId="0" borderId="0" xfId="12" applyFont="1">
      <alignment vertical="center"/>
    </xf>
    <xf numFmtId="0" fontId="16" fillId="5" borderId="0" xfId="6" applyFill="1" applyAlignment="1">
      <alignment vertical="center"/>
    </xf>
    <xf numFmtId="0" fontId="1" fillId="0" borderId="41" xfId="12" applyFont="1" applyBorder="1">
      <alignment vertical="center"/>
    </xf>
    <xf numFmtId="0" fontId="1" fillId="0" borderId="12" xfId="12" applyFont="1" applyBorder="1">
      <alignment vertical="center"/>
    </xf>
    <xf numFmtId="182" fontId="1" fillId="0" borderId="12" xfId="12" applyNumberFormat="1" applyFont="1" applyBorder="1">
      <alignment vertical="center"/>
    </xf>
    <xf numFmtId="0" fontId="1" fillId="0" borderId="48" xfId="12" applyFont="1" applyBorder="1">
      <alignment vertical="center"/>
    </xf>
    <xf numFmtId="0" fontId="1" fillId="0" borderId="62" xfId="12" applyFont="1" applyBorder="1">
      <alignment vertical="center"/>
    </xf>
    <xf numFmtId="0" fontId="1" fillId="0" borderId="38" xfId="12" applyFont="1" applyBorder="1">
      <alignment vertical="center"/>
    </xf>
    <xf numFmtId="0" fontId="1" fillId="0" borderId="37" xfId="12" applyFont="1" applyBorder="1">
      <alignment vertical="center"/>
    </xf>
    <xf numFmtId="0" fontId="1" fillId="0" borderId="54" xfId="12" applyFont="1" applyBorder="1">
      <alignment vertical="center"/>
    </xf>
    <xf numFmtId="0" fontId="1" fillId="0" borderId="40" xfId="12" applyFont="1" applyBorder="1">
      <alignment vertical="center"/>
    </xf>
    <xf numFmtId="0" fontId="1" fillId="0" borderId="31" xfId="12" applyFont="1" applyBorder="1">
      <alignment vertical="center"/>
    </xf>
    <xf numFmtId="0" fontId="22" fillId="0" borderId="41" xfId="12" applyFont="1" applyBorder="1">
      <alignment vertical="center"/>
    </xf>
    <xf numFmtId="178" fontId="23" fillId="0" borderId="0" xfId="12" applyNumberFormat="1" applyFont="1">
      <alignment vertical="center"/>
    </xf>
    <xf numFmtId="178" fontId="1" fillId="0" borderId="0" xfId="12" applyNumberFormat="1" applyFont="1">
      <alignment vertical="center"/>
    </xf>
    <xf numFmtId="179" fontId="1" fillId="5" borderId="0" xfId="13" applyNumberFormat="1" applyFont="1" applyFill="1" applyAlignment="1">
      <alignment vertical="center" wrapText="1"/>
    </xf>
    <xf numFmtId="49" fontId="1" fillId="5" borderId="0" xfId="13" applyNumberFormat="1" applyFont="1" applyFill="1" applyAlignment="1">
      <alignment horizontal="center" vertical="center" wrapText="1"/>
    </xf>
    <xf numFmtId="49" fontId="1" fillId="5" borderId="0" xfId="13" applyNumberFormat="1" applyFont="1" applyFill="1" applyAlignment="1">
      <alignment horizontal="center" vertical="center"/>
    </xf>
    <xf numFmtId="178" fontId="1" fillId="0" borderId="62" xfId="12" applyNumberFormat="1" applyFont="1" applyBorder="1">
      <alignment vertical="center"/>
    </xf>
    <xf numFmtId="178" fontId="1" fillId="0" borderId="38" xfId="12" applyNumberFormat="1" applyFont="1" applyBorder="1">
      <alignment vertical="center"/>
    </xf>
    <xf numFmtId="184" fontId="1" fillId="0" borderId="0" xfId="12" applyNumberFormat="1" applyFont="1">
      <alignment vertical="center"/>
    </xf>
    <xf numFmtId="178" fontId="1" fillId="0" borderId="37" xfId="12" applyNumberFormat="1" applyFont="1" applyBorder="1">
      <alignment vertical="center"/>
    </xf>
    <xf numFmtId="178" fontId="1" fillId="0" borderId="54" xfId="12" applyNumberFormat="1" applyFont="1" applyBorder="1">
      <alignment vertical="center"/>
    </xf>
    <xf numFmtId="182" fontId="1" fillId="0" borderId="54" xfId="12" applyNumberFormat="1" applyFont="1" applyBorder="1">
      <alignment vertical="center"/>
    </xf>
    <xf numFmtId="178" fontId="1" fillId="0" borderId="40" xfId="12" applyNumberFormat="1" applyFont="1" applyBorder="1">
      <alignment vertical="center"/>
    </xf>
    <xf numFmtId="0" fontId="22" fillId="0" borderId="62" xfId="12" applyFont="1" applyBorder="1">
      <alignment vertical="center"/>
    </xf>
    <xf numFmtId="0" fontId="1" fillId="0" borderId="0" xfId="13" applyFont="1">
      <alignment vertical="center"/>
    </xf>
    <xf numFmtId="182" fontId="1" fillId="0" borderId="0" xfId="13" applyNumberFormat="1" applyFont="1">
      <alignment vertical="center"/>
    </xf>
    <xf numFmtId="178" fontId="16" fillId="0" borderId="0" xfId="14" applyNumberFormat="1" applyAlignment="1">
      <alignment vertical="center"/>
    </xf>
    <xf numFmtId="177" fontId="16" fillId="0" borderId="0" xfId="15" applyNumberFormat="1" applyAlignment="1">
      <alignment horizontal="right" vertical="center"/>
    </xf>
    <xf numFmtId="181" fontId="16" fillId="0" borderId="0" xfId="15" applyNumberFormat="1" applyAlignment="1">
      <alignment horizontal="right" vertical="center"/>
    </xf>
    <xf numFmtId="178" fontId="1" fillId="5" borderId="0" xfId="12" applyNumberFormat="1" applyFont="1" applyFill="1" applyAlignment="1">
      <alignment vertical="center" wrapText="1"/>
    </xf>
    <xf numFmtId="178" fontId="16" fillId="0" borderId="0" xfId="14" applyNumberFormat="1" applyAlignment="1">
      <alignment horizontal="center" vertical="center"/>
    </xf>
    <xf numFmtId="0" fontId="24" fillId="0" borderId="0" xfId="17" applyFont="1">
      <alignment vertical="center"/>
    </xf>
    <xf numFmtId="178" fontId="17" fillId="0" borderId="15" xfId="14" applyNumberFormat="1" applyFont="1" applyBorder="1" applyAlignment="1">
      <alignment horizontal="center" vertical="center" wrapText="1"/>
    </xf>
    <xf numFmtId="178" fontId="17" fillId="0" borderId="47" xfId="14" applyNumberFormat="1" applyFont="1" applyBorder="1" applyAlignment="1">
      <alignment horizontal="center" vertical="center" wrapText="1"/>
    </xf>
    <xf numFmtId="178" fontId="17" fillId="0" borderId="39" xfId="14" applyNumberFormat="1" applyFont="1" applyBorder="1" applyAlignment="1">
      <alignment horizontal="center" vertical="center"/>
    </xf>
    <xf numFmtId="178" fontId="17" fillId="0" borderId="31" xfId="14" applyNumberFormat="1" applyFont="1" applyBorder="1" applyAlignment="1">
      <alignment horizontal="center" vertical="center"/>
    </xf>
    <xf numFmtId="178" fontId="17" fillId="0" borderId="42" xfId="14" applyNumberFormat="1" applyFont="1" applyBorder="1" applyAlignment="1">
      <alignment horizontal="center" vertical="center"/>
    </xf>
    <xf numFmtId="0" fontId="1" fillId="5" borderId="34" xfId="12" applyFont="1" applyFill="1" applyBorder="1" applyAlignment="1">
      <alignment horizontal="center" vertical="center" wrapText="1"/>
    </xf>
    <xf numFmtId="0" fontId="1" fillId="5" borderId="34" xfId="12" applyFont="1" applyFill="1" applyBorder="1" applyAlignment="1">
      <alignment horizontal="center" vertical="center"/>
    </xf>
    <xf numFmtId="178" fontId="3" fillId="5" borderId="39" xfId="12" applyNumberFormat="1" applyFont="1" applyFill="1" applyBorder="1" applyAlignment="1">
      <alignment vertical="center" wrapText="1"/>
    </xf>
    <xf numFmtId="178" fontId="3" fillId="5" borderId="31" xfId="12" applyNumberFormat="1" applyFont="1" applyFill="1" applyBorder="1" applyAlignment="1">
      <alignment vertical="center" wrapText="1"/>
    </xf>
    <xf numFmtId="178" fontId="3" fillId="5" borderId="42" xfId="12" applyNumberFormat="1" applyFont="1" applyFill="1" applyBorder="1" applyAlignment="1">
      <alignment vertical="center" wrapText="1"/>
    </xf>
    <xf numFmtId="178" fontId="3" fillId="0" borderId="39" xfId="12" applyNumberFormat="1" applyFont="1" applyFill="1" applyBorder="1" applyAlignment="1">
      <alignment vertical="center" wrapText="1"/>
    </xf>
    <xf numFmtId="178" fontId="3" fillId="0" borderId="31" xfId="12" applyNumberFormat="1" applyFont="1" applyFill="1" applyBorder="1" applyAlignment="1">
      <alignment vertical="center" wrapText="1"/>
    </xf>
    <xf numFmtId="178" fontId="3" fillId="0" borderId="42" xfId="12" applyNumberFormat="1" applyFont="1" applyFill="1" applyBorder="1" applyAlignment="1">
      <alignment vertical="center" wrapText="1"/>
    </xf>
    <xf numFmtId="0" fontId="3" fillId="5" borderId="39" xfId="12" applyFont="1" applyFill="1" applyBorder="1" applyAlignment="1">
      <alignment vertical="center"/>
    </xf>
    <xf numFmtId="0" fontId="3" fillId="5" borderId="31" xfId="12" applyFont="1" applyFill="1" applyBorder="1" applyAlignment="1">
      <alignment vertical="center"/>
    </xf>
    <xf numFmtId="0" fontId="3" fillId="5" borderId="42" xfId="12" applyFont="1" applyFill="1" applyBorder="1" applyAlignment="1">
      <alignment vertical="center"/>
    </xf>
    <xf numFmtId="178" fontId="3" fillId="0" borderId="12" xfId="12" applyNumberFormat="1" applyFont="1" applyFill="1" applyBorder="1">
      <alignment vertical="center"/>
    </xf>
    <xf numFmtId="179" fontId="3" fillId="5" borderId="39" xfId="13" applyNumberFormat="1" applyFont="1" applyFill="1" applyBorder="1" applyAlignment="1">
      <alignment horizontal="left" vertical="center" wrapText="1"/>
    </xf>
    <xf numFmtId="179" fontId="3" fillId="5" borderId="31" xfId="13" applyNumberFormat="1" applyFont="1" applyFill="1" applyBorder="1" applyAlignment="1">
      <alignment horizontal="left" vertical="center" wrapText="1"/>
    </xf>
    <xf numFmtId="179" fontId="3" fillId="5" borderId="42" xfId="13" applyNumberFormat="1" applyFont="1" applyFill="1" applyBorder="1" applyAlignment="1">
      <alignment horizontal="left" vertical="center" wrapText="1"/>
    </xf>
    <xf numFmtId="0" fontId="3" fillId="5" borderId="39" xfId="13" applyFont="1" applyFill="1" applyBorder="1" applyAlignment="1">
      <alignment horizontal="left" vertical="center"/>
    </xf>
    <xf numFmtId="0" fontId="3" fillId="5" borderId="31" xfId="13" applyFont="1" applyFill="1" applyBorder="1" applyAlignment="1">
      <alignment horizontal="left" vertical="center"/>
    </xf>
    <xf numFmtId="0" fontId="3" fillId="5" borderId="42" xfId="13" applyFont="1" applyFill="1" applyBorder="1" applyAlignment="1">
      <alignment horizontal="left" vertical="center"/>
    </xf>
    <xf numFmtId="178" fontId="17" fillId="0" borderId="39" xfId="12" applyNumberFormat="1" applyFont="1" applyBorder="1">
      <alignment vertical="center"/>
    </xf>
    <xf numFmtId="178" fontId="17" fillId="0" borderId="31" xfId="12" applyNumberFormat="1" applyFont="1" applyBorder="1">
      <alignment vertical="center"/>
    </xf>
    <xf numFmtId="178" fontId="17" fillId="0" borderId="42" xfId="12"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181" fontId="1" fillId="5" borderId="34" xfId="13" applyNumberFormat="1" applyFont="1" applyFill="1" applyBorder="1" applyAlignment="1">
      <alignment horizontal="center" vertical="center"/>
    </xf>
    <xf numFmtId="178" fontId="16" fillId="0" borderId="0" xfId="12" applyNumberFormat="1" applyAlignment="1">
      <alignment horizontal="center" vertical="center"/>
    </xf>
    <xf numFmtId="181" fontId="1" fillId="0" borderId="0" xfId="12" applyNumberFormat="1" applyFont="1" applyAlignment="1">
      <alignment horizontal="center" vertical="center"/>
    </xf>
    <xf numFmtId="179" fontId="1" fillId="5" borderId="34" xfId="13" applyNumberFormat="1" applyFont="1" applyFill="1" applyBorder="1" applyAlignment="1">
      <alignment horizontal="center" vertical="center" wrapText="1"/>
    </xf>
    <xf numFmtId="181" fontId="1" fillId="5" borderId="0" xfId="13" applyNumberFormat="1" applyFont="1" applyFill="1" applyAlignment="1">
      <alignment horizontal="center" vertical="center" wrapText="1"/>
    </xf>
    <xf numFmtId="0" fontId="1" fillId="0" borderId="34" xfId="12" applyFont="1" applyBorder="1" applyAlignment="1">
      <alignment horizontal="center" vertical="center"/>
    </xf>
    <xf numFmtId="0" fontId="1" fillId="0" borderId="0" xfId="12" applyFont="1" applyAlignment="1">
      <alignment horizontal="center" vertical="center"/>
    </xf>
    <xf numFmtId="181" fontId="1" fillId="5" borderId="0" xfId="13" applyNumberFormat="1" applyFont="1" applyFill="1" applyAlignment="1">
      <alignment horizontal="center" vertical="center"/>
    </xf>
    <xf numFmtId="179" fontId="1" fillId="5" borderId="0" xfId="13" applyNumberFormat="1" applyFont="1" applyFill="1" applyAlignment="1">
      <alignment horizontal="center" vertical="center" wrapText="1"/>
    </xf>
    <xf numFmtId="0" fontId="1" fillId="0" borderId="39" xfId="12" applyFont="1" applyBorder="1" applyAlignment="1">
      <alignment horizontal="center" vertical="center"/>
    </xf>
    <xf numFmtId="0" fontId="1" fillId="0" borderId="31" xfId="12" applyFont="1" applyBorder="1" applyAlignment="1">
      <alignment horizontal="center" vertical="center"/>
    </xf>
    <xf numFmtId="0" fontId="1" fillId="0" borderId="42" xfId="12" applyFont="1" applyBorder="1" applyAlignment="1">
      <alignment horizontal="center" vertical="center"/>
    </xf>
    <xf numFmtId="0" fontId="1" fillId="0" borderId="41" xfId="12" applyFont="1" applyBorder="1" applyAlignment="1" applyProtection="1">
      <alignment horizontal="left" vertical="top" wrapText="1"/>
      <protection locked="0"/>
    </xf>
    <xf numFmtId="0" fontId="1" fillId="0" borderId="12" xfId="12" applyFont="1" applyBorder="1" applyAlignment="1" applyProtection="1">
      <alignment horizontal="left" vertical="top" wrapText="1"/>
      <protection locked="0"/>
    </xf>
    <xf numFmtId="0" fontId="1" fillId="0" borderId="48" xfId="12" applyFont="1" applyBorder="1" applyAlignment="1" applyProtection="1">
      <alignment horizontal="left" vertical="top" wrapText="1"/>
      <protection locked="0"/>
    </xf>
    <xf numFmtId="0" fontId="1" fillId="0" borderId="62" xfId="12" applyFont="1" applyBorder="1" applyAlignment="1" applyProtection="1">
      <alignment horizontal="left" vertical="top" wrapText="1"/>
      <protection locked="0"/>
    </xf>
    <xf numFmtId="0" fontId="1" fillId="0" borderId="0" xfId="12" applyFont="1" applyAlignment="1" applyProtection="1">
      <alignment horizontal="left" vertical="top" wrapText="1"/>
      <protection locked="0"/>
    </xf>
    <xf numFmtId="0" fontId="1" fillId="0" borderId="38" xfId="12" applyFont="1" applyBorder="1" applyAlignment="1" applyProtection="1">
      <alignment horizontal="left" vertical="top" wrapText="1"/>
      <protection locked="0"/>
    </xf>
    <xf numFmtId="0" fontId="1" fillId="0" borderId="37" xfId="12" applyFont="1" applyBorder="1" applyAlignment="1" applyProtection="1">
      <alignment horizontal="left" vertical="top" wrapText="1"/>
      <protection locked="0"/>
    </xf>
    <xf numFmtId="0" fontId="1" fillId="0" borderId="54" xfId="12" applyFont="1" applyBorder="1" applyAlignment="1" applyProtection="1">
      <alignment horizontal="left" vertical="top" wrapText="1"/>
      <protection locked="0"/>
    </xf>
    <xf numFmtId="0" fontId="1" fillId="0" borderId="40" xfId="12" applyFont="1" applyBorder="1" applyAlignment="1" applyProtection="1">
      <alignment horizontal="left" vertical="top" wrapText="1"/>
      <protection locked="0"/>
    </xf>
    <xf numFmtId="179" fontId="1" fillId="0" borderId="0" xfId="13" applyNumberFormat="1" applyFont="1" applyAlignment="1">
      <alignment horizontal="center" vertical="center" wrapText="1"/>
    </xf>
  </cellXfs>
  <cellStyles count="18">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 2" xfId="16"/>
    <cellStyle name="標準 6_APAHO401000" xfId="9"/>
    <cellStyle name="標準 7" xfId="17"/>
    <cellStyle name="標準_【レイアウト】（県）資料３（Ｐ２）　歳出比較分析表" xfId="12"/>
    <cellStyle name="標準_【レイアウト】（市）資料３（Ｐ２）　歳出比較分析表" xfId="13"/>
    <cellStyle name="標準_APAHO251300" xfId="14"/>
    <cellStyle name="標準_APAHO252300" xfId="15"/>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70615</c:v>
                </c:pt>
                <c:pt idx="1">
                  <c:v>69185</c:v>
                </c:pt>
                <c:pt idx="2">
                  <c:v>70166</c:v>
                </c:pt>
                <c:pt idx="3">
                  <c:v>70329</c:v>
                </c:pt>
                <c:pt idx="4">
                  <c:v>71871</c:v>
                </c:pt>
              </c:numCache>
            </c:numRef>
          </c:val>
          <c:smooth val="0"/>
          <c:extLst>
            <c:ext xmlns:c16="http://schemas.microsoft.com/office/drawing/2014/chart" uri="{C3380CC4-5D6E-409C-BE32-E72D297353CC}">
              <c16:uniqueId val="{00000000-DD6B-46BF-BDDF-50E662D9D38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68388</c:v>
                </c:pt>
                <c:pt idx="1">
                  <c:v>52782</c:v>
                </c:pt>
                <c:pt idx="2">
                  <c:v>74408</c:v>
                </c:pt>
                <c:pt idx="3">
                  <c:v>81962</c:v>
                </c:pt>
                <c:pt idx="4">
                  <c:v>78786</c:v>
                </c:pt>
              </c:numCache>
            </c:numRef>
          </c:val>
          <c:smooth val="0"/>
          <c:extLst>
            <c:ext xmlns:c16="http://schemas.microsoft.com/office/drawing/2014/chart" uri="{C3380CC4-5D6E-409C-BE32-E72D297353CC}">
              <c16:uniqueId val="{00000001-DD6B-46BF-BDDF-50E662D9D38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2.9</c:v>
                </c:pt>
                <c:pt idx="1">
                  <c:v>3.14</c:v>
                </c:pt>
                <c:pt idx="2">
                  <c:v>2.82</c:v>
                </c:pt>
                <c:pt idx="3">
                  <c:v>2.4700000000000002</c:v>
                </c:pt>
                <c:pt idx="4">
                  <c:v>7.11</c:v>
                </c:pt>
              </c:numCache>
            </c:numRef>
          </c:val>
          <c:extLst>
            <c:ext xmlns:c16="http://schemas.microsoft.com/office/drawing/2014/chart" uri="{C3380CC4-5D6E-409C-BE32-E72D297353CC}">
              <c16:uniqueId val="{00000000-8F2B-4A4F-BA16-16D2E8A0122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28.4</c:v>
                </c:pt>
                <c:pt idx="1">
                  <c:v>24.53</c:v>
                </c:pt>
                <c:pt idx="2">
                  <c:v>19.73</c:v>
                </c:pt>
                <c:pt idx="3">
                  <c:v>21.06</c:v>
                </c:pt>
                <c:pt idx="4">
                  <c:v>21.85</c:v>
                </c:pt>
              </c:numCache>
            </c:numRef>
          </c:val>
          <c:extLst>
            <c:ext xmlns:c16="http://schemas.microsoft.com/office/drawing/2014/chart" uri="{C3380CC4-5D6E-409C-BE32-E72D297353CC}">
              <c16:uniqueId val="{00000001-8F2B-4A4F-BA16-16D2E8A0122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-7.81</c:v>
                </c:pt>
                <c:pt idx="1">
                  <c:v>-1.71</c:v>
                </c:pt>
                <c:pt idx="2">
                  <c:v>-5.47</c:v>
                </c:pt>
                <c:pt idx="3">
                  <c:v>-0.28000000000000003</c:v>
                </c:pt>
                <c:pt idx="4">
                  <c:v>4.78</c:v>
                </c:pt>
              </c:numCache>
            </c:numRef>
          </c:val>
          <c:smooth val="0"/>
          <c:extLst>
            <c:ext xmlns:c16="http://schemas.microsoft.com/office/drawing/2014/chart" uri="{C3380CC4-5D6E-409C-BE32-E72D297353CC}">
              <c16:uniqueId val="{00000002-8F2B-4A4F-BA16-16D2E8A0122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#N/A</c:v>
                </c:pt>
                <c:pt idx="1">
                  <c:v>0</c:v>
                </c:pt>
                <c:pt idx="2">
                  <c:v>#N/A</c:v>
                </c:pt>
                <c:pt idx="3">
                  <c:v>0</c:v>
                </c:pt>
                <c:pt idx="4">
                  <c:v>#N/A</c:v>
                </c:pt>
                <c:pt idx="5">
                  <c:v>0.01</c:v>
                </c:pt>
                <c:pt idx="6">
                  <c:v>#N/A</c:v>
                </c:pt>
                <c:pt idx="7">
                  <c:v>0</c:v>
                </c:pt>
                <c:pt idx="8">
                  <c:v>#N/A</c:v>
                </c:pt>
                <c:pt idx="9">
                  <c:v>0</c:v>
                </c:pt>
              </c:numCache>
            </c:numRef>
          </c:val>
          <c:extLst>
            <c:ext xmlns:c16="http://schemas.microsoft.com/office/drawing/2014/chart" uri="{C3380CC4-5D6E-409C-BE32-E72D297353CC}">
              <c16:uniqueId val="{00000000-777F-4847-94EC-F989F3D9C673}"/>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77F-4847-94EC-F989F3D9C673}"/>
            </c:ext>
          </c:extLst>
        </c:ser>
        <c:ser>
          <c:idx val="2"/>
          <c:order val="2"/>
          <c:tx>
            <c:strRef>
              <c:f>データシート!$A$29</c:f>
              <c:strCache>
                <c:ptCount val="1"/>
                <c:pt idx="0">
                  <c:v>給水施設事業特別会計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777F-4847-94EC-F989F3D9C673}"/>
            </c:ext>
          </c:extLst>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777F-4847-94EC-F989F3D9C673}"/>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c:v>
                </c:pt>
                <c:pt idx="2">
                  <c:v>#N/A</c:v>
                </c:pt>
                <c:pt idx="3">
                  <c:v>0.01</c:v>
                </c:pt>
                <c:pt idx="4">
                  <c:v>#N/A</c:v>
                </c:pt>
                <c:pt idx="5">
                  <c:v>0</c:v>
                </c:pt>
                <c:pt idx="6">
                  <c:v>#N/A</c:v>
                </c:pt>
                <c:pt idx="7">
                  <c:v>0.01</c:v>
                </c:pt>
                <c:pt idx="8">
                  <c:v>#N/A</c:v>
                </c:pt>
                <c:pt idx="9">
                  <c:v>0.01</c:v>
                </c:pt>
              </c:numCache>
            </c:numRef>
          </c:val>
          <c:extLst>
            <c:ext xmlns:c16="http://schemas.microsoft.com/office/drawing/2014/chart" uri="{C3380CC4-5D6E-409C-BE32-E72D297353CC}">
              <c16:uniqueId val="{00000004-777F-4847-94EC-F989F3D9C673}"/>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#N/A</c:v>
                </c:pt>
                <c:pt idx="1">
                  <c:v>0.16</c:v>
                </c:pt>
                <c:pt idx="2">
                  <c:v>#N/A</c:v>
                </c:pt>
                <c:pt idx="3">
                  <c:v>0.3</c:v>
                </c:pt>
                <c:pt idx="4">
                  <c:v>#N/A</c:v>
                </c:pt>
                <c:pt idx="5">
                  <c:v>0.65</c:v>
                </c:pt>
                <c:pt idx="6">
                  <c:v>#N/A</c:v>
                </c:pt>
                <c:pt idx="7">
                  <c:v>0.69</c:v>
                </c:pt>
                <c:pt idx="8">
                  <c:v>#N/A</c:v>
                </c:pt>
                <c:pt idx="9">
                  <c:v>1.39</c:v>
                </c:pt>
              </c:numCache>
            </c:numRef>
          </c:val>
          <c:extLst>
            <c:ext xmlns:c16="http://schemas.microsoft.com/office/drawing/2014/chart" uri="{C3380CC4-5D6E-409C-BE32-E72D297353CC}">
              <c16:uniqueId val="{00000005-777F-4847-94EC-F989F3D9C673}"/>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1.85</c:v>
                </c:pt>
                <c:pt idx="2">
                  <c:v>#N/A</c:v>
                </c:pt>
                <c:pt idx="3">
                  <c:v>1.42</c:v>
                </c:pt>
                <c:pt idx="4">
                  <c:v>#N/A</c:v>
                </c:pt>
                <c:pt idx="5">
                  <c:v>1.57</c:v>
                </c:pt>
                <c:pt idx="6">
                  <c:v>#N/A</c:v>
                </c:pt>
                <c:pt idx="7">
                  <c:v>1.79</c:v>
                </c:pt>
                <c:pt idx="8">
                  <c:v>#N/A</c:v>
                </c:pt>
                <c:pt idx="9">
                  <c:v>2.36</c:v>
                </c:pt>
              </c:numCache>
            </c:numRef>
          </c:val>
          <c:extLst>
            <c:ext xmlns:c16="http://schemas.microsoft.com/office/drawing/2014/chart" uri="{C3380CC4-5D6E-409C-BE32-E72D297353CC}">
              <c16:uniqueId val="{00000006-777F-4847-94EC-F989F3D9C673}"/>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0.61</c:v>
                </c:pt>
                <c:pt idx="2">
                  <c:v>#N/A</c:v>
                </c:pt>
                <c:pt idx="3">
                  <c:v>1.1100000000000001</c:v>
                </c:pt>
                <c:pt idx="4">
                  <c:v>#N/A</c:v>
                </c:pt>
                <c:pt idx="5">
                  <c:v>1.79</c:v>
                </c:pt>
                <c:pt idx="6">
                  <c:v>#N/A</c:v>
                </c:pt>
                <c:pt idx="7">
                  <c:v>2.73</c:v>
                </c:pt>
                <c:pt idx="8">
                  <c:v>#N/A</c:v>
                </c:pt>
                <c:pt idx="9">
                  <c:v>3.24</c:v>
                </c:pt>
              </c:numCache>
            </c:numRef>
          </c:val>
          <c:extLst>
            <c:ext xmlns:c16="http://schemas.microsoft.com/office/drawing/2014/chart" uri="{C3380CC4-5D6E-409C-BE32-E72D297353CC}">
              <c16:uniqueId val="{00000007-777F-4847-94EC-F989F3D9C673}"/>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2.9</c:v>
                </c:pt>
                <c:pt idx="2">
                  <c:v>#N/A</c:v>
                </c:pt>
                <c:pt idx="3">
                  <c:v>3.14</c:v>
                </c:pt>
                <c:pt idx="4">
                  <c:v>#N/A</c:v>
                </c:pt>
                <c:pt idx="5">
                  <c:v>2.82</c:v>
                </c:pt>
                <c:pt idx="6">
                  <c:v>#N/A</c:v>
                </c:pt>
                <c:pt idx="7">
                  <c:v>2.46</c:v>
                </c:pt>
                <c:pt idx="8">
                  <c:v>#N/A</c:v>
                </c:pt>
                <c:pt idx="9">
                  <c:v>7.11</c:v>
                </c:pt>
              </c:numCache>
            </c:numRef>
          </c:val>
          <c:extLst>
            <c:ext xmlns:c16="http://schemas.microsoft.com/office/drawing/2014/chart" uri="{C3380CC4-5D6E-409C-BE32-E72D297353CC}">
              <c16:uniqueId val="{00000008-777F-4847-94EC-F989F3D9C673}"/>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5.88</c:v>
                </c:pt>
                <c:pt idx="2">
                  <c:v>#N/A</c:v>
                </c:pt>
                <c:pt idx="3">
                  <c:v>6.95</c:v>
                </c:pt>
                <c:pt idx="4">
                  <c:v>#N/A</c:v>
                </c:pt>
                <c:pt idx="5">
                  <c:v>7.56</c:v>
                </c:pt>
                <c:pt idx="6">
                  <c:v>#N/A</c:v>
                </c:pt>
                <c:pt idx="7">
                  <c:v>8.2799999999999994</c:v>
                </c:pt>
                <c:pt idx="8">
                  <c:v>#N/A</c:v>
                </c:pt>
                <c:pt idx="9">
                  <c:v>8.83</c:v>
                </c:pt>
              </c:numCache>
            </c:numRef>
          </c:val>
          <c:extLst>
            <c:ext xmlns:c16="http://schemas.microsoft.com/office/drawing/2014/chart" uri="{C3380CC4-5D6E-409C-BE32-E72D297353CC}">
              <c16:uniqueId val="{00000009-777F-4847-94EC-F989F3D9C673}"/>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4742</c:v>
                </c:pt>
                <c:pt idx="5">
                  <c:v>4672</c:v>
                </c:pt>
                <c:pt idx="8">
                  <c:v>4519</c:v>
                </c:pt>
                <c:pt idx="11">
                  <c:v>4244</c:v>
                </c:pt>
                <c:pt idx="14">
                  <c:v>4138</c:v>
                </c:pt>
              </c:numCache>
            </c:numRef>
          </c:val>
          <c:extLst>
            <c:ext xmlns:c16="http://schemas.microsoft.com/office/drawing/2014/chart" uri="{C3380CC4-5D6E-409C-BE32-E72D297353CC}">
              <c16:uniqueId val="{00000000-02AA-469E-BDF2-0804C0343E8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1</c:v>
                </c:pt>
                <c:pt idx="3">
                  <c:v>1</c:v>
                </c:pt>
                <c:pt idx="6">
                  <c:v>1</c:v>
                </c:pt>
                <c:pt idx="9">
                  <c:v>0</c:v>
                </c:pt>
                <c:pt idx="12">
                  <c:v>0</c:v>
                </c:pt>
              </c:numCache>
            </c:numRef>
          </c:val>
          <c:extLst>
            <c:ext xmlns:c16="http://schemas.microsoft.com/office/drawing/2014/chart" uri="{C3380CC4-5D6E-409C-BE32-E72D297353CC}">
              <c16:uniqueId val="{00000001-02AA-469E-BDF2-0804C0343E8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1</c:v>
                </c:pt>
                <c:pt idx="3">
                  <c:v>2</c:v>
                </c:pt>
                <c:pt idx="6">
                  <c:v>1</c:v>
                </c:pt>
                <c:pt idx="9">
                  <c:v>1</c:v>
                </c:pt>
                <c:pt idx="12">
                  <c:v>2</c:v>
                </c:pt>
              </c:numCache>
            </c:numRef>
          </c:val>
          <c:extLst>
            <c:ext xmlns:c16="http://schemas.microsoft.com/office/drawing/2014/chart" uri="{C3380CC4-5D6E-409C-BE32-E72D297353CC}">
              <c16:uniqueId val="{00000002-02AA-469E-BDF2-0804C0343E8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25</c:v>
                </c:pt>
                <c:pt idx="3">
                  <c:v>24</c:v>
                </c:pt>
                <c:pt idx="6">
                  <c:v>26</c:v>
                </c:pt>
                <c:pt idx="9">
                  <c:v>30</c:v>
                </c:pt>
                <c:pt idx="12">
                  <c:v>33</c:v>
                </c:pt>
              </c:numCache>
            </c:numRef>
          </c:val>
          <c:extLst>
            <c:ext xmlns:c16="http://schemas.microsoft.com/office/drawing/2014/chart" uri="{C3380CC4-5D6E-409C-BE32-E72D297353CC}">
              <c16:uniqueId val="{00000003-02AA-469E-BDF2-0804C0343E8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684</c:v>
                </c:pt>
                <c:pt idx="3">
                  <c:v>615</c:v>
                </c:pt>
                <c:pt idx="6">
                  <c:v>580</c:v>
                </c:pt>
                <c:pt idx="9">
                  <c:v>602</c:v>
                </c:pt>
                <c:pt idx="12">
                  <c:v>608</c:v>
                </c:pt>
              </c:numCache>
            </c:numRef>
          </c:val>
          <c:extLst>
            <c:ext xmlns:c16="http://schemas.microsoft.com/office/drawing/2014/chart" uri="{C3380CC4-5D6E-409C-BE32-E72D297353CC}">
              <c16:uniqueId val="{00000004-02AA-469E-BDF2-0804C0343E8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2AA-469E-BDF2-0804C0343E8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2AA-469E-BDF2-0804C0343E8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4934</c:v>
                </c:pt>
                <c:pt idx="3">
                  <c:v>4838</c:v>
                </c:pt>
                <c:pt idx="6">
                  <c:v>4538</c:v>
                </c:pt>
                <c:pt idx="9">
                  <c:v>4283</c:v>
                </c:pt>
                <c:pt idx="12">
                  <c:v>4366</c:v>
                </c:pt>
              </c:numCache>
            </c:numRef>
          </c:val>
          <c:extLst>
            <c:ext xmlns:c16="http://schemas.microsoft.com/office/drawing/2014/chart" uri="{C3380CC4-5D6E-409C-BE32-E72D297353CC}">
              <c16:uniqueId val="{00000007-02AA-469E-BDF2-0804C0343E8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903</c:v>
                </c:pt>
                <c:pt idx="2">
                  <c:v>#N/A</c:v>
                </c:pt>
                <c:pt idx="3">
                  <c:v>#N/A</c:v>
                </c:pt>
                <c:pt idx="4">
                  <c:v>808</c:v>
                </c:pt>
                <c:pt idx="5">
                  <c:v>#N/A</c:v>
                </c:pt>
                <c:pt idx="6">
                  <c:v>#N/A</c:v>
                </c:pt>
                <c:pt idx="7">
                  <c:v>627</c:v>
                </c:pt>
                <c:pt idx="8">
                  <c:v>#N/A</c:v>
                </c:pt>
                <c:pt idx="9">
                  <c:v>#N/A</c:v>
                </c:pt>
                <c:pt idx="10">
                  <c:v>672</c:v>
                </c:pt>
                <c:pt idx="11">
                  <c:v>#N/A</c:v>
                </c:pt>
                <c:pt idx="12">
                  <c:v>#N/A</c:v>
                </c:pt>
                <c:pt idx="13">
                  <c:v>871</c:v>
                </c:pt>
                <c:pt idx="14">
                  <c:v>#N/A</c:v>
                </c:pt>
              </c:numCache>
            </c:numRef>
          </c:val>
          <c:smooth val="0"/>
          <c:extLst>
            <c:ext xmlns:c16="http://schemas.microsoft.com/office/drawing/2014/chart" uri="{C3380CC4-5D6E-409C-BE32-E72D297353CC}">
              <c16:uniqueId val="{00000008-02AA-469E-BDF2-0804C0343E8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36746</c:v>
                </c:pt>
                <c:pt idx="5">
                  <c:v>35209</c:v>
                </c:pt>
                <c:pt idx="8">
                  <c:v>34497</c:v>
                </c:pt>
                <c:pt idx="11">
                  <c:v>33778</c:v>
                </c:pt>
                <c:pt idx="14">
                  <c:v>32332</c:v>
                </c:pt>
              </c:numCache>
            </c:numRef>
          </c:val>
          <c:extLst>
            <c:ext xmlns:c16="http://schemas.microsoft.com/office/drawing/2014/chart" uri="{C3380CC4-5D6E-409C-BE32-E72D297353CC}">
              <c16:uniqueId val="{00000000-9872-4241-84E2-0ECBB8F1E4F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4101</c:v>
                </c:pt>
                <c:pt idx="5">
                  <c:v>3497</c:v>
                </c:pt>
                <c:pt idx="8">
                  <c:v>3049</c:v>
                </c:pt>
                <c:pt idx="11">
                  <c:v>3016</c:v>
                </c:pt>
                <c:pt idx="14">
                  <c:v>3226</c:v>
                </c:pt>
              </c:numCache>
            </c:numRef>
          </c:val>
          <c:extLst>
            <c:ext xmlns:c16="http://schemas.microsoft.com/office/drawing/2014/chart" uri="{C3380CC4-5D6E-409C-BE32-E72D297353CC}">
              <c16:uniqueId val="{00000001-9872-4241-84E2-0ECBB8F1E4F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15094</c:v>
                </c:pt>
                <c:pt idx="5">
                  <c:v>14021</c:v>
                </c:pt>
                <c:pt idx="8">
                  <c:v>12783</c:v>
                </c:pt>
                <c:pt idx="11">
                  <c:v>12536</c:v>
                </c:pt>
                <c:pt idx="14">
                  <c:v>13337</c:v>
                </c:pt>
              </c:numCache>
            </c:numRef>
          </c:val>
          <c:extLst>
            <c:ext xmlns:c16="http://schemas.microsoft.com/office/drawing/2014/chart" uri="{C3380CC4-5D6E-409C-BE32-E72D297353CC}">
              <c16:uniqueId val="{00000002-9872-4241-84E2-0ECBB8F1E4F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9872-4241-84E2-0ECBB8F1E4F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9872-4241-84E2-0ECBB8F1E4F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1</c:v>
                </c:pt>
                <c:pt idx="3">
                  <c:v>1</c:v>
                </c:pt>
                <c:pt idx="6">
                  <c:v>2</c:v>
                </c:pt>
                <c:pt idx="9">
                  <c:v>3</c:v>
                </c:pt>
                <c:pt idx="12">
                  <c:v>1</c:v>
                </c:pt>
              </c:numCache>
            </c:numRef>
          </c:val>
          <c:extLst>
            <c:ext xmlns:c16="http://schemas.microsoft.com/office/drawing/2014/chart" uri="{C3380CC4-5D6E-409C-BE32-E72D297353CC}">
              <c16:uniqueId val="{00000005-9872-4241-84E2-0ECBB8F1E4F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4988</c:v>
                </c:pt>
                <c:pt idx="3">
                  <c:v>4408</c:v>
                </c:pt>
                <c:pt idx="6">
                  <c:v>4081</c:v>
                </c:pt>
                <c:pt idx="9">
                  <c:v>3997</c:v>
                </c:pt>
                <c:pt idx="12">
                  <c:v>4047</c:v>
                </c:pt>
              </c:numCache>
            </c:numRef>
          </c:val>
          <c:extLst>
            <c:ext xmlns:c16="http://schemas.microsoft.com/office/drawing/2014/chart" uri="{C3380CC4-5D6E-409C-BE32-E72D297353CC}">
              <c16:uniqueId val="{00000006-9872-4241-84E2-0ECBB8F1E4F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337</c:v>
                </c:pt>
                <c:pt idx="3">
                  <c:v>342</c:v>
                </c:pt>
                <c:pt idx="6">
                  <c:v>359</c:v>
                </c:pt>
                <c:pt idx="9">
                  <c:v>423</c:v>
                </c:pt>
                <c:pt idx="12">
                  <c:v>416</c:v>
                </c:pt>
              </c:numCache>
            </c:numRef>
          </c:val>
          <c:extLst>
            <c:ext xmlns:c16="http://schemas.microsoft.com/office/drawing/2014/chart" uri="{C3380CC4-5D6E-409C-BE32-E72D297353CC}">
              <c16:uniqueId val="{00000007-9872-4241-84E2-0ECBB8F1E4F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8924</c:v>
                </c:pt>
                <c:pt idx="3">
                  <c:v>7494</c:v>
                </c:pt>
                <c:pt idx="6">
                  <c:v>6519</c:v>
                </c:pt>
                <c:pt idx="9">
                  <c:v>4706</c:v>
                </c:pt>
                <c:pt idx="12">
                  <c:v>5394</c:v>
                </c:pt>
              </c:numCache>
            </c:numRef>
          </c:val>
          <c:extLst>
            <c:ext xmlns:c16="http://schemas.microsoft.com/office/drawing/2014/chart" uri="{C3380CC4-5D6E-409C-BE32-E72D297353CC}">
              <c16:uniqueId val="{00000008-9872-4241-84E2-0ECBB8F1E4F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9872-4241-84E2-0ECBB8F1E4F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38302</c:v>
                </c:pt>
                <c:pt idx="3">
                  <c:v>36205</c:v>
                </c:pt>
                <c:pt idx="6">
                  <c:v>35124</c:v>
                </c:pt>
                <c:pt idx="9">
                  <c:v>35888</c:v>
                </c:pt>
                <c:pt idx="12">
                  <c:v>35447</c:v>
                </c:pt>
              </c:numCache>
            </c:numRef>
          </c:val>
          <c:extLst>
            <c:ext xmlns:c16="http://schemas.microsoft.com/office/drawing/2014/chart" uri="{C3380CC4-5D6E-409C-BE32-E72D297353CC}">
              <c16:uniqueId val="{0000000A-9872-4241-84E2-0ECBB8F1E4FD}"/>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9872-4241-84E2-0ECBB8F1E4FD}"/>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4113</c:v>
                </c:pt>
                <c:pt idx="1">
                  <c:v>4420</c:v>
                </c:pt>
                <c:pt idx="2">
                  <c:v>4733</c:v>
                </c:pt>
              </c:numCache>
            </c:numRef>
          </c:val>
          <c:extLst>
            <c:ext xmlns:c16="http://schemas.microsoft.com/office/drawing/2014/chart" uri="{C3380CC4-5D6E-409C-BE32-E72D297353CC}">
              <c16:uniqueId val="{00000000-A1CC-4113-8439-3D18832391B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1866</c:v>
                </c:pt>
                <c:pt idx="1">
                  <c:v>1771</c:v>
                </c:pt>
                <c:pt idx="2">
                  <c:v>1776</c:v>
                </c:pt>
              </c:numCache>
            </c:numRef>
          </c:val>
          <c:extLst>
            <c:ext xmlns:c16="http://schemas.microsoft.com/office/drawing/2014/chart" uri="{C3380CC4-5D6E-409C-BE32-E72D297353CC}">
              <c16:uniqueId val="{00000001-A1CC-4113-8439-3D18832391B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8131</c:v>
                </c:pt>
                <c:pt idx="1">
                  <c:v>7556</c:v>
                </c:pt>
                <c:pt idx="2">
                  <c:v>8057</c:v>
                </c:pt>
              </c:numCache>
            </c:numRef>
          </c:val>
          <c:extLst>
            <c:ext xmlns:c16="http://schemas.microsoft.com/office/drawing/2014/chart" uri="{C3380CC4-5D6E-409C-BE32-E72D297353CC}">
              <c16:uniqueId val="{00000002-A1CC-4113-8439-3D18832391B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{4153C156-56E8-4F07-92AC-AB4A1B8EE724}</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0-9B7C-4959-9C38-09824E581458}"/>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{34E09536-FCF4-409E-900D-0DEC77DCF12C}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B7C-4959-9C38-09824E581458}"/>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{69604105-A525-4A1B-9D7C-3BA857BC7207}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B7C-4959-9C38-09824E581458}"/>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{BE217C3E-136F-45F8-B512-87253AD5475D}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B7C-4959-9C38-09824E581458}"/>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{BA39DF67-893A-403B-B473-427A8141D88E}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B7C-4959-9C38-09824E581458}"/>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{CA437AD7-0431-4F96-8C48-E7CC36867CFD}</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5-9B7C-4959-9C38-09824E581458}"/>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{AD0EDE02-77F3-4811-B206-CCD89766CA4E}</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06-9B7C-4959-9C38-09824E581458}"/>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{C5A972F1-8F8E-4FD5-9F7A-2CC3A8780E74}</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07-9B7C-4959-9C38-09824E581458}"/>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{E454839D-4962-4EB1-925D-9B3F0E3F2B5C}</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08-9B7C-4959-9C38-09824E581458}"/>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58.9</c:v>
                </c:pt>
                <c:pt idx="8">
                  <c:v>60.6</c:v>
                </c:pt>
                <c:pt idx="16">
                  <c:v>63.9</c:v>
                </c:pt>
                <c:pt idx="24">
                  <c:v>65</c:v>
                </c:pt>
                <c:pt idx="32">
                  <c:v>66.5</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9B7C-4959-9C38-09824E581458}"/>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{3915DBFB-784B-4141-A5A1-DA6512B79C4E}</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A-9B7C-4959-9C38-09824E581458}"/>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{BBBC39E9-4629-4548-959F-D2E0BE65B344}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B7C-4959-9C38-09824E581458}"/>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{448CD003-4E18-4E50-BB82-B69F12DDD3F2}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B7C-4959-9C38-09824E581458}"/>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{25ADAE00-D80D-43CD-9F93-B6BF4B6EC287}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B7C-4959-9C38-09824E581458}"/>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{46CCB0FF-8684-4186-8DA8-6D683E542383}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B7C-4959-9C38-09824E581458}"/>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{1229DC97-8AA7-45FC-BB1A-85931AADA317}</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F-9B7C-4959-9C38-09824E581458}"/>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{B7882EAD-AA7E-4062-A69F-E009BE9E457C}</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10-9B7C-4959-9C38-09824E581458}"/>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{DB1EA9E1-CD06-4CF9-88B4-1E377534928C}</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11-9B7C-4959-9C38-09824E581458}"/>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{CD15959C-DAA3-4A6F-970C-2C27FFFC594F}</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12-9B7C-4959-9C38-09824E581458}"/>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58.9</c:v>
                </c:pt>
                <c:pt idx="8">
                  <c:v>60</c:v>
                </c:pt>
                <c:pt idx="16">
                  <c:v>60.6</c:v>
                </c:pt>
                <c:pt idx="24">
                  <c:v>62.3</c:v>
                </c:pt>
                <c:pt idx="32">
                  <c:v>62.1</c:v>
                </c:pt>
              </c:numCache>
            </c:numRef>
          </c:xVal>
          <c:yVal>
            <c:numRef>
              <c:f>公会計指標分析・財政指標組合せ分析表!$BP$55:$DC$55</c:f>
              <c:numCache>
                <c:formatCode>#,##0.0;"▲ "#,##0.0</c:formatCode>
                <c:ptCount val="40"/>
                <c:pt idx="0">
                  <c:v>30.2</c:v>
                </c:pt>
                <c:pt idx="8">
                  <c:v>25.4</c:v>
                </c:pt>
                <c:pt idx="16">
                  <c:v>23</c:v>
                </c:pt>
                <c:pt idx="24">
                  <c:v>28</c:v>
                </c:pt>
                <c:pt idx="32">
                  <c:v>19.2</c:v>
                </c:pt>
              </c:numCache>
            </c:numRef>
          </c:yVal>
          <c:smooth val="0"/>
          <c:extLst>
            <c:ext xmlns:c16="http://schemas.microsoft.com/office/drawing/2014/chart" uri="{C3380CC4-5D6E-409C-BE32-E72D297353CC}">
              <c16:uniqueId val="{00000013-9B7C-4959-9C38-09824E581458}"/>
            </c:ext>
          </c:extLst>
        </c:ser>
        <c:dLbls>
          <c:showLegendKey val="0"/>
          <c:showVal val="1"/>
          <c:showCatName val="0"/>
          <c:showSerName val="0"/>
          <c:showPercent val="0"/>
          <c:showBubbleSize val="0"/>
        </c:dLbls>
        <c:axId val="46179840"/>
        <c:axId val="46181760"/>
      </c:scatterChart>
      <c:valAx>
        <c:axId val="46179840"/>
        <c:scaling>
          <c:orientation val="maxMin"/>
          <c:max val="63"/>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{9A57741D-1169-4C6B-9424-9A53EF30F9E3}</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0-EC1C-4CB3-A467-36BC1AA7478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{743613ED-7328-42A8-A884-2FD76B5B68DF}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C1C-4CB3-A467-36BC1AA7478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{0365C69C-849F-489B-B0B1-4F90D5CD116C}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C1C-4CB3-A467-36BC1AA7478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{2F817357-16CB-47D5-BBF3-6BEEE096A64D}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C1C-4CB3-A467-36BC1AA7478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{B616E481-FD0F-4B37-958C-DFE000B473CB}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C1C-4CB3-A467-36BC1AA7478A}"/>
                </c:ext>
              </c:extLst>
            </c:dLbl>
            <c:dLbl>
              <c:idx val="8"/>
              <c:tx>
                <c:strRef>
                  <c:f>公会計指標分析・財政指標組合せ分析表!$BX$72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{A80B531A-B711-4666-91BB-6BDC294269A3}</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5-EC1C-4CB3-A467-36BC1AA7478A}"/>
                </c:ext>
              </c:extLst>
            </c:dLbl>
            <c:dLbl>
              <c:idx val="16"/>
              <c:tx>
                <c:strRef>
                  <c:f>公会計指標分析・財政指標組合せ分析表!$CF$72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{2385EA1D-DB14-4213-BAD0-5460F7EA786F}</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06-EC1C-4CB3-A467-36BC1AA7478A}"/>
                </c:ext>
              </c:extLst>
            </c:dLbl>
            <c:dLbl>
              <c:idx val="24"/>
              <c:tx>
                <c:strRef>
                  <c:f>公会計指標分析・財政指標組合せ分析表!$CN$72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{EECC256B-CA26-49F6-B5CF-57E372665C36}</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07-EC1C-4CB3-A467-36BC1AA7478A}"/>
                </c:ext>
              </c:extLst>
            </c:dLbl>
            <c:dLbl>
              <c:idx val="32"/>
              <c:tx>
                <c:strRef>
                  <c:f>公会計指標分析・財政指標組合せ分析表!$CV$72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{6036D73E-3869-4C98-A9B4-9F3FDE8692D6}</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08-EC1C-4CB3-A467-36BC1AA7478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4.5999999999999996</c:v>
                </c:pt>
                <c:pt idx="8">
                  <c:v>4.7</c:v>
                </c:pt>
                <c:pt idx="16">
                  <c:v>4.5999999999999996</c:v>
                </c:pt>
                <c:pt idx="24">
                  <c:v>4.0999999999999996</c:v>
                </c:pt>
                <c:pt idx="32">
                  <c:v>4.0999999999999996</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EC1C-4CB3-A467-36BC1AA7478A}"/>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{FBCF9E09-DEE7-4448-BC68-E44F3D7F8B1A}</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A-EC1C-4CB3-A467-36BC1AA7478A}"/>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{0EEDE14F-D8E8-40E8-85B4-36D551D1DDA3}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C1C-4CB3-A467-36BC1AA7478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{8385C1A5-A839-40C9-9B69-DC4E19C22D39}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C1C-4CB3-A467-36BC1AA7478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{D4F64CDE-C3BD-411B-BC21-47FB32AA27A9}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C1C-4CB3-A467-36BC1AA7478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{ED679DCC-64F2-4F85-BB0B-3CE6EAB06B5F}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C1C-4CB3-A467-36BC1AA7478A}"/>
                </c:ext>
              </c:extLst>
            </c:dLbl>
            <c:dLbl>
              <c:idx val="8"/>
              <c:tx>
                <c:strRef>
                  <c:f>公会計指標分析・財政指標組合せ分析表!$BX$72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{69F1DBCE-1F18-4FDF-A2C5-7DC38D633F60}</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F-EC1C-4CB3-A467-36BC1AA7478A}"/>
                </c:ext>
              </c:extLst>
            </c:dLbl>
            <c:dLbl>
              <c:idx val="16"/>
              <c:tx>
                <c:strRef>
                  <c:f>公会計指標分析・財政指標組合せ分析表!$CF$72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{7B47491E-C113-49CB-B090-A54392F6B0F1}</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10-EC1C-4CB3-A467-36BC1AA7478A}"/>
                </c:ext>
              </c:extLst>
            </c:dLbl>
            <c:dLbl>
              <c:idx val="24"/>
              <c:tx>
                <c:strRef>
                  <c:f>公会計指標分析・財政指標組合せ分析表!$CN$72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{3D21EE55-EC46-42E0-802A-B8BE9125CFD8}</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11-EC1C-4CB3-A467-36BC1AA7478A}"/>
                </c:ext>
              </c:extLst>
            </c:dLbl>
            <c:dLbl>
              <c:idx val="32"/>
              <c:tx>
                <c:strRef>
                  <c:f>公会計指標分析・財政指標組合せ分析表!$CV$72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{E1614047-F7BC-4052-93CE-A35EDA16C59A}</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12-EC1C-4CB3-A467-36BC1AA7478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c:v>
                </c:pt>
                <c:pt idx="8">
                  <c:v>7.8</c:v>
                </c:pt>
                <c:pt idx="16">
                  <c:v>7.7</c:v>
                </c:pt>
                <c:pt idx="24">
                  <c:v>7.5</c:v>
                </c:pt>
                <c:pt idx="32">
                  <c:v>8</c:v>
                </c:pt>
              </c:numCache>
            </c:numRef>
          </c:xVal>
          <c:yVal>
            <c:numRef>
              <c:f>公会計指標分析・財政指標組合せ分析表!$BP$77:$DC$77</c:f>
              <c:numCache>
                <c:formatCode>#,##0.0;"▲ "#,##0.0</c:formatCode>
                <c:ptCount val="40"/>
                <c:pt idx="0">
                  <c:v>30.2</c:v>
                </c:pt>
                <c:pt idx="8">
                  <c:v>25.4</c:v>
                </c:pt>
                <c:pt idx="16">
                  <c:v>23</c:v>
                </c:pt>
                <c:pt idx="24">
                  <c:v>28</c:v>
                </c:pt>
                <c:pt idx="32">
                  <c:v>19.2</c:v>
                </c:pt>
              </c:numCache>
            </c:numRef>
          </c:yVal>
          <c:smooth val="0"/>
          <c:extLst>
            <c:ext xmlns:c16="http://schemas.microsoft.com/office/drawing/2014/chart" uri="{C3380CC4-5D6E-409C-BE32-E72D297353CC}">
              <c16:uniqueId val="{00000013-EC1C-4CB3-A467-36BC1AA7478A}"/>
            </c:ext>
          </c:extLst>
        </c:ser>
        <c:dLbls>
          <c:showLegendKey val="0"/>
          <c:showVal val="1"/>
          <c:showCatName val="0"/>
          <c:showSerName val="0"/>
          <c:showPercent val="0"/>
          <c:showBubbleSize val="0"/>
        </c:dLbls>
        <c:axId val="84219776"/>
        <c:axId val="84234240"/>
      </c:scatterChart>
      <c:valAx>
        <c:axId val="84219776"/>
        <c:scaling>
          <c:orientation val="maxMin"/>
          <c:max val="8.1"/>
          <c:min val="7.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３</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市町村民税や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地方消費税交付金の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額等により、基準財政収入額が前年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度</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255,713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減額し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、基準財政需要額</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については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前年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度</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542,485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千円増加して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依然として類似団体より低い水準となっていることから、今後もより一層の税収の徴収率向上対策を中心とする歳入確保に努めるとともに、各種事務事業の見直しと経費の節減・合理化に努める。</a:t>
          </a:r>
          <a:endParaRPr lang="ja-JP" altLang="ja-JP" sz="1300">
            <a:effectLst/>
            <a:latin typeface="ＭＳ Ｐゴシック" panose="020B0600070205080204" pitchFamily="50" charset="-128"/>
            <a:ea typeface="ＭＳ Ｐゴシック" panose="020B0600070205080204" pitchFamily="50" charset="-128"/>
          </a:endParaRPr>
        </a:p>
        <a:p>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123372</xdr:rowOff>
    </xdr:from>
    <xdr:to>
      <xdr:col>23</xdr:col>
      <xdr:colOff>133350</xdr:colOff>
      <xdr:row>45</xdr:row>
      <xdr:rowOff>28122</xdr:rowOff>
    </xdr:to>
    <xdr:cxnSp macro="">
      <xdr:nvCxnSpPr>
        <xdr:cNvPr id="66" name="直線コネクタ 65"/>
        <xdr:cNvCxnSpPr/>
      </xdr:nvCxnSpPr>
      <xdr:spPr>
        <a:xfrm flipV="1">
          <a:off x="4953000" y="62955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199</xdr:rowOff>
    </xdr:from>
    <xdr:ext cx="762000" cy="259045"/>
    <xdr:sp macro="" textlink="">
      <xdr:nvSpPr>
        <xdr:cNvPr id="67"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28122</xdr:rowOff>
    </xdr:from>
    <xdr:to>
      <xdr:col>24</xdr:col>
      <xdr:colOff>12700</xdr:colOff>
      <xdr:row>45</xdr:row>
      <xdr:rowOff>28122</xdr:rowOff>
    </xdr:to>
    <xdr:cxnSp macro="">
      <xdr:nvCxnSpPr>
        <xdr:cNvPr id="68" name="直線コネクタ 67"/>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38299</xdr:rowOff>
    </xdr:from>
    <xdr:ext cx="762000" cy="259045"/>
    <xdr:sp macro="" textlink="">
      <xdr:nvSpPr>
        <xdr:cNvPr id="69" name="財政力最大値テキスト"/>
        <xdr:cNvSpPr txBox="1"/>
      </xdr:nvSpPr>
      <xdr:spPr>
        <a:xfrm>
          <a:off x="5041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123372</xdr:rowOff>
    </xdr:from>
    <xdr:to>
      <xdr:col>24</xdr:col>
      <xdr:colOff>12700</xdr:colOff>
      <xdr:row>36</xdr:row>
      <xdr:rowOff>123372</xdr:rowOff>
    </xdr:to>
    <xdr:cxnSp macro="">
      <xdr:nvCxnSpPr>
        <xdr:cNvPr id="70" name="直線コネクタ 69"/>
        <xdr:cNvCxnSpPr/>
      </xdr:nvCxnSpPr>
      <xdr:spPr>
        <a:xfrm>
          <a:off x="4864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93435</xdr:rowOff>
    </xdr:from>
    <xdr:to>
      <xdr:col>23</xdr:col>
      <xdr:colOff>133350</xdr:colOff>
      <xdr:row>41</xdr:row>
      <xdr:rowOff>93435</xdr:rowOff>
    </xdr:to>
    <xdr:cxnSp macro="">
      <xdr:nvCxnSpPr>
        <xdr:cNvPr id="71" name="直線コネクタ 70"/>
        <xdr:cNvCxnSpPr/>
      </xdr:nvCxnSpPr>
      <xdr:spPr>
        <a:xfrm>
          <a:off x="4114800" y="71228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127199</xdr:rowOff>
    </xdr:from>
    <xdr:ext cx="762000" cy="259045"/>
    <xdr:sp macro="" textlink="">
      <xdr:nvSpPr>
        <xdr:cNvPr id="72" name="財政力平均値テキスト"/>
        <xdr:cNvSpPr txBox="1"/>
      </xdr:nvSpPr>
      <xdr:spPr>
        <a:xfrm>
          <a:off x="5041900" y="6813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110672</xdr:rowOff>
    </xdr:from>
    <xdr:to>
      <xdr:col>23</xdr:col>
      <xdr:colOff>184150</xdr:colOff>
      <xdr:row>41</xdr:row>
      <xdr:rowOff>40822</xdr:rowOff>
    </xdr:to>
    <xdr:sp macro="" textlink="">
      <xdr:nvSpPr>
        <xdr:cNvPr id="73" name="フローチャート: 判断 72"/>
        <xdr:cNvSpPr/>
      </xdr:nvSpPr>
      <xdr:spPr>
        <a:xfrm>
          <a:off x="49022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93435</xdr:rowOff>
    </xdr:from>
    <xdr:to>
      <xdr:col>19</xdr:col>
      <xdr:colOff>133350</xdr:colOff>
      <xdr:row>41</xdr:row>
      <xdr:rowOff>93435</xdr:rowOff>
    </xdr:to>
    <xdr:cxnSp macro="">
      <xdr:nvCxnSpPr>
        <xdr:cNvPr id="74" name="直線コネクタ 73"/>
        <xdr:cNvCxnSpPr/>
      </xdr:nvCxnSpPr>
      <xdr:spPr>
        <a:xfrm>
          <a:off x="3225800" y="71228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38</xdr:row>
      <xdr:rowOff>143328</xdr:rowOff>
    </xdr:from>
    <xdr:to>
      <xdr:col>19</xdr:col>
      <xdr:colOff>184150</xdr:colOff>
      <xdr:row>39</xdr:row>
      <xdr:rowOff>73478</xdr:rowOff>
    </xdr:to>
    <xdr:sp macro="" textlink="">
      <xdr:nvSpPr>
        <xdr:cNvPr id="75" name="フローチャート: 判断 74"/>
        <xdr:cNvSpPr/>
      </xdr:nvSpPr>
      <xdr:spPr>
        <a:xfrm>
          <a:off x="4064000" y="665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37</xdr:row>
      <xdr:rowOff>83655</xdr:rowOff>
    </xdr:from>
    <xdr:ext cx="736600" cy="259045"/>
    <xdr:sp macro="" textlink="">
      <xdr:nvSpPr>
        <xdr:cNvPr id="76" name="テキスト ボックス 75"/>
        <xdr:cNvSpPr txBox="1"/>
      </xdr:nvSpPr>
      <xdr:spPr>
        <a:xfrm>
          <a:off x="3733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93435</xdr:rowOff>
    </xdr:from>
    <xdr:to>
      <xdr:col>15</xdr:col>
      <xdr:colOff>82550</xdr:colOff>
      <xdr:row>41</xdr:row>
      <xdr:rowOff>127907</xdr:rowOff>
    </xdr:to>
    <xdr:cxnSp macro="">
      <xdr:nvCxnSpPr>
        <xdr:cNvPr id="77" name="直線コネクタ 76"/>
        <xdr:cNvCxnSpPr/>
      </xdr:nvCxnSpPr>
      <xdr:spPr>
        <a:xfrm flipV="1">
          <a:off x="2336800" y="7122885"/>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6350</xdr:rowOff>
    </xdr:from>
    <xdr:to>
      <xdr:col>15</xdr:col>
      <xdr:colOff>133350</xdr:colOff>
      <xdr:row>39</xdr:row>
      <xdr:rowOff>107950</xdr:rowOff>
    </xdr:to>
    <xdr:sp macro="" textlink="">
      <xdr:nvSpPr>
        <xdr:cNvPr id="78" name="フローチャート: 判断 77"/>
        <xdr:cNvSpPr/>
      </xdr:nvSpPr>
      <xdr:spPr>
        <a:xfrm>
          <a:off x="3175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37</xdr:row>
      <xdr:rowOff>118127</xdr:rowOff>
    </xdr:from>
    <xdr:ext cx="762000" cy="259045"/>
    <xdr:sp macro="" textlink="">
      <xdr:nvSpPr>
        <xdr:cNvPr id="79" name="テキスト ボックス 78"/>
        <xdr:cNvSpPr txBox="1"/>
      </xdr:nvSpPr>
      <xdr:spPr>
        <a:xfrm>
          <a:off x="2844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127907</xdr:rowOff>
    </xdr:from>
    <xdr:to>
      <xdr:col>11</xdr:col>
      <xdr:colOff>31750</xdr:colOff>
      <xdr:row>41</xdr:row>
      <xdr:rowOff>127907</xdr:rowOff>
    </xdr:to>
    <xdr:cxnSp macro="">
      <xdr:nvCxnSpPr>
        <xdr:cNvPr id="80" name="直線コネクタ 79"/>
        <xdr:cNvCxnSpPr/>
      </xdr:nvCxnSpPr>
      <xdr:spPr>
        <a:xfrm>
          <a:off x="1447800" y="7157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40822</xdr:rowOff>
    </xdr:from>
    <xdr:to>
      <xdr:col>11</xdr:col>
      <xdr:colOff>82550</xdr:colOff>
      <xdr:row>39</xdr:row>
      <xdr:rowOff>142422</xdr:rowOff>
    </xdr:to>
    <xdr:sp macro="" textlink="">
      <xdr:nvSpPr>
        <xdr:cNvPr id="81" name="フローチャート: 判断 80"/>
        <xdr:cNvSpPr/>
      </xdr:nvSpPr>
      <xdr:spPr>
        <a:xfrm>
          <a:off x="2286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152599</xdr:rowOff>
    </xdr:from>
    <xdr:ext cx="762000" cy="259045"/>
    <xdr:sp macro="" textlink="">
      <xdr:nvSpPr>
        <xdr:cNvPr id="82" name="テキスト ボックス 81"/>
        <xdr:cNvSpPr txBox="1"/>
      </xdr:nvSpPr>
      <xdr:spPr>
        <a:xfrm>
          <a:off x="1955800" y="649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40822</xdr:rowOff>
    </xdr:from>
    <xdr:to>
      <xdr:col>7</xdr:col>
      <xdr:colOff>31750</xdr:colOff>
      <xdr:row>39</xdr:row>
      <xdr:rowOff>142422</xdr:rowOff>
    </xdr:to>
    <xdr:sp macro="" textlink="">
      <xdr:nvSpPr>
        <xdr:cNvPr id="83" name="フローチャート: 判断 82"/>
        <xdr:cNvSpPr/>
      </xdr:nvSpPr>
      <xdr:spPr>
        <a:xfrm>
          <a:off x="1397000" y="672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152599</xdr:rowOff>
    </xdr:from>
    <xdr:ext cx="762000" cy="259045"/>
    <xdr:sp macro="" textlink="">
      <xdr:nvSpPr>
        <xdr:cNvPr id="84" name="テキスト ボックス 83"/>
        <xdr:cNvSpPr txBox="1"/>
      </xdr:nvSpPr>
      <xdr:spPr>
        <a:xfrm>
          <a:off x="1066800" y="649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42635</xdr:rowOff>
    </xdr:from>
    <xdr:to>
      <xdr:col>23</xdr:col>
      <xdr:colOff>184150</xdr:colOff>
      <xdr:row>41</xdr:row>
      <xdr:rowOff>144235</xdr:rowOff>
    </xdr:to>
    <xdr:sp macro="" textlink="">
      <xdr:nvSpPr>
        <xdr:cNvPr id="90" name="楕円 89"/>
        <xdr:cNvSpPr/>
      </xdr:nvSpPr>
      <xdr:spPr>
        <a:xfrm>
          <a:off x="49022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14712</xdr:rowOff>
    </xdr:from>
    <xdr:ext cx="762000" cy="259045"/>
    <xdr:sp macro="" textlink="">
      <xdr:nvSpPr>
        <xdr:cNvPr id="91" name="財政力該当値テキスト"/>
        <xdr:cNvSpPr txBox="1"/>
      </xdr:nvSpPr>
      <xdr:spPr>
        <a:xfrm>
          <a:off x="5041900" y="704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42635</xdr:rowOff>
    </xdr:from>
    <xdr:to>
      <xdr:col>19</xdr:col>
      <xdr:colOff>184150</xdr:colOff>
      <xdr:row>41</xdr:row>
      <xdr:rowOff>144235</xdr:rowOff>
    </xdr:to>
    <xdr:sp macro="" textlink="">
      <xdr:nvSpPr>
        <xdr:cNvPr id="92" name="楕円 91"/>
        <xdr:cNvSpPr/>
      </xdr:nvSpPr>
      <xdr:spPr>
        <a:xfrm>
          <a:off x="4064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129012</xdr:rowOff>
    </xdr:from>
    <xdr:ext cx="736600" cy="259045"/>
    <xdr:sp macro="" textlink="">
      <xdr:nvSpPr>
        <xdr:cNvPr id="93" name="テキスト ボックス 92"/>
        <xdr:cNvSpPr txBox="1"/>
      </xdr:nvSpPr>
      <xdr:spPr>
        <a:xfrm>
          <a:off x="3733800" y="715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42635</xdr:rowOff>
    </xdr:from>
    <xdr:to>
      <xdr:col>15</xdr:col>
      <xdr:colOff>133350</xdr:colOff>
      <xdr:row>41</xdr:row>
      <xdr:rowOff>144235</xdr:rowOff>
    </xdr:to>
    <xdr:sp macro="" textlink="">
      <xdr:nvSpPr>
        <xdr:cNvPr id="94" name="楕円 93"/>
        <xdr:cNvSpPr/>
      </xdr:nvSpPr>
      <xdr:spPr>
        <a:xfrm>
          <a:off x="3175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129012</xdr:rowOff>
    </xdr:from>
    <xdr:ext cx="762000" cy="259045"/>
    <xdr:sp macro="" textlink="">
      <xdr:nvSpPr>
        <xdr:cNvPr id="95" name="テキスト ボックス 94"/>
        <xdr:cNvSpPr txBox="1"/>
      </xdr:nvSpPr>
      <xdr:spPr>
        <a:xfrm>
          <a:off x="2844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77107</xdr:rowOff>
    </xdr:from>
    <xdr:to>
      <xdr:col>11</xdr:col>
      <xdr:colOff>82550</xdr:colOff>
      <xdr:row>42</xdr:row>
      <xdr:rowOff>7257</xdr:rowOff>
    </xdr:to>
    <xdr:sp macro="" textlink="">
      <xdr:nvSpPr>
        <xdr:cNvPr id="96" name="楕円 95"/>
        <xdr:cNvSpPr/>
      </xdr:nvSpPr>
      <xdr:spPr>
        <a:xfrm>
          <a:off x="2286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163484</xdr:rowOff>
    </xdr:from>
    <xdr:ext cx="762000" cy="259045"/>
    <xdr:sp macro="" textlink="">
      <xdr:nvSpPr>
        <xdr:cNvPr id="97" name="テキスト ボックス 96"/>
        <xdr:cNvSpPr txBox="1"/>
      </xdr:nvSpPr>
      <xdr:spPr>
        <a:xfrm>
          <a:off x="1955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98" name="楕円 97"/>
        <xdr:cNvSpPr/>
      </xdr:nvSpPr>
      <xdr:spPr>
        <a:xfrm>
          <a:off x="1397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99" name="テキスト ボックス 98"/>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歳出における経常</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経費は、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人件費や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特別会計への繰出金等の減額により前年度比で減となっている。歳入では、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地方消費税交付金や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普通地方交付税等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により前年</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度</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比で</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全体では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ポイント改善した。今後も、自主財源の確保、行財政運営の効率化、各種事務事業の見直しと経費の節減・合理化に努める。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6" name="直線コネクタ 115"/>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7" name="テキスト ボックス 116"/>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20" name="直線コネクタ 119"/>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1" name="テキスト ボックス 120"/>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114935</xdr:rowOff>
    </xdr:from>
    <xdr:to>
      <xdr:col>23</xdr:col>
      <xdr:colOff>133350</xdr:colOff>
      <xdr:row>65</xdr:row>
      <xdr:rowOff>145415</xdr:rowOff>
    </xdr:to>
    <xdr:cxnSp macro="">
      <xdr:nvCxnSpPr>
        <xdr:cNvPr id="125" name="直線コネクタ 124"/>
        <xdr:cNvCxnSpPr/>
      </xdr:nvCxnSpPr>
      <xdr:spPr>
        <a:xfrm flipV="1">
          <a:off x="4953000" y="1005903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117492</xdr:rowOff>
    </xdr:from>
    <xdr:ext cx="762000" cy="259045"/>
    <xdr:sp macro="" textlink="">
      <xdr:nvSpPr>
        <xdr:cNvPr id="126" name="財政構造の弾力性最小値テキスト"/>
        <xdr:cNvSpPr txBox="1"/>
      </xdr:nvSpPr>
      <xdr:spPr>
        <a:xfrm>
          <a:off x="5041900" y="11261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145415</xdr:rowOff>
    </xdr:from>
    <xdr:to>
      <xdr:col>24</xdr:col>
      <xdr:colOff>12700</xdr:colOff>
      <xdr:row>65</xdr:row>
      <xdr:rowOff>145415</xdr:rowOff>
    </xdr:to>
    <xdr:cxnSp macro="">
      <xdr:nvCxnSpPr>
        <xdr:cNvPr id="127" name="直線コネクタ 126"/>
        <xdr:cNvCxnSpPr/>
      </xdr:nvCxnSpPr>
      <xdr:spPr>
        <a:xfrm>
          <a:off x="4864100" y="11289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29862</xdr:rowOff>
    </xdr:from>
    <xdr:ext cx="762000" cy="259045"/>
    <xdr:sp macro="" textlink="">
      <xdr:nvSpPr>
        <xdr:cNvPr id="128" name="財政構造の弾力性最大値テキスト"/>
        <xdr:cNvSpPr txBox="1"/>
      </xdr:nvSpPr>
      <xdr:spPr>
        <a:xfrm>
          <a:off x="5041900" y="9802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114935</xdr:rowOff>
    </xdr:from>
    <xdr:to>
      <xdr:col>24</xdr:col>
      <xdr:colOff>12700</xdr:colOff>
      <xdr:row>58</xdr:row>
      <xdr:rowOff>114935</xdr:rowOff>
    </xdr:to>
    <xdr:cxnSp macro="">
      <xdr:nvCxnSpPr>
        <xdr:cNvPr id="129" name="直線コネクタ 128"/>
        <xdr:cNvCxnSpPr/>
      </xdr:nvCxnSpPr>
      <xdr:spPr>
        <a:xfrm>
          <a:off x="4864100" y="1005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74613</xdr:rowOff>
    </xdr:from>
    <xdr:to>
      <xdr:col>23</xdr:col>
      <xdr:colOff>133350</xdr:colOff>
      <xdr:row>64</xdr:row>
      <xdr:rowOff>9207</xdr:rowOff>
    </xdr:to>
    <xdr:cxnSp macro="">
      <xdr:nvCxnSpPr>
        <xdr:cNvPr id="130" name="直線コネクタ 129"/>
        <xdr:cNvCxnSpPr/>
      </xdr:nvCxnSpPr>
      <xdr:spPr>
        <a:xfrm flipV="1">
          <a:off x="4114800" y="10704513"/>
          <a:ext cx="838200" cy="27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1922</xdr:rowOff>
    </xdr:from>
    <xdr:ext cx="762000" cy="259045"/>
    <xdr:sp macro="" textlink="">
      <xdr:nvSpPr>
        <xdr:cNvPr id="131" name="財政構造の弾力性平均値テキスト"/>
        <xdr:cNvSpPr txBox="1"/>
      </xdr:nvSpPr>
      <xdr:spPr>
        <a:xfrm>
          <a:off x="5041900" y="106318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29845</xdr:rowOff>
    </xdr:from>
    <xdr:to>
      <xdr:col>23</xdr:col>
      <xdr:colOff>184150</xdr:colOff>
      <xdr:row>62</xdr:row>
      <xdr:rowOff>131445</xdr:rowOff>
    </xdr:to>
    <xdr:sp macro="" textlink="">
      <xdr:nvSpPr>
        <xdr:cNvPr id="132" name="フローチャート: 判断 131"/>
        <xdr:cNvSpPr/>
      </xdr:nvSpPr>
      <xdr:spPr>
        <a:xfrm>
          <a:off x="49022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9207</xdr:rowOff>
    </xdr:from>
    <xdr:to>
      <xdr:col>19</xdr:col>
      <xdr:colOff>133350</xdr:colOff>
      <xdr:row>64</xdr:row>
      <xdr:rowOff>141922</xdr:rowOff>
    </xdr:to>
    <xdr:cxnSp macro="">
      <xdr:nvCxnSpPr>
        <xdr:cNvPr id="133" name="直線コネクタ 132"/>
        <xdr:cNvCxnSpPr/>
      </xdr:nvCxnSpPr>
      <xdr:spPr>
        <a:xfrm flipV="1">
          <a:off x="3225800" y="10982007"/>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69532</xdr:rowOff>
    </xdr:from>
    <xdr:to>
      <xdr:col>19</xdr:col>
      <xdr:colOff>184150</xdr:colOff>
      <xdr:row>63</xdr:row>
      <xdr:rowOff>171132</xdr:rowOff>
    </xdr:to>
    <xdr:sp macro="" textlink="">
      <xdr:nvSpPr>
        <xdr:cNvPr id="134" name="フローチャート: 判断 133"/>
        <xdr:cNvSpPr/>
      </xdr:nvSpPr>
      <xdr:spPr>
        <a:xfrm>
          <a:off x="4064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9859</xdr:rowOff>
    </xdr:from>
    <xdr:ext cx="736600" cy="259045"/>
    <xdr:sp macro="" textlink="">
      <xdr:nvSpPr>
        <xdr:cNvPr id="135" name="テキスト ボックス 134"/>
        <xdr:cNvSpPr txBox="1"/>
      </xdr:nvSpPr>
      <xdr:spPr>
        <a:xfrm>
          <a:off x="3733800" y="10639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117793</xdr:rowOff>
    </xdr:from>
    <xdr:to>
      <xdr:col>15</xdr:col>
      <xdr:colOff>82550</xdr:colOff>
      <xdr:row>64</xdr:row>
      <xdr:rowOff>141922</xdr:rowOff>
    </xdr:to>
    <xdr:cxnSp macro="">
      <xdr:nvCxnSpPr>
        <xdr:cNvPr id="136" name="直線コネクタ 135"/>
        <xdr:cNvCxnSpPr/>
      </xdr:nvCxnSpPr>
      <xdr:spPr>
        <a:xfrm>
          <a:off x="2336800" y="11090593"/>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111760</xdr:rowOff>
    </xdr:from>
    <xdr:to>
      <xdr:col>15</xdr:col>
      <xdr:colOff>133350</xdr:colOff>
      <xdr:row>64</xdr:row>
      <xdr:rowOff>41910</xdr:rowOff>
    </xdr:to>
    <xdr:sp macro="" textlink="">
      <xdr:nvSpPr>
        <xdr:cNvPr id="137" name="フローチャート: 判断 136"/>
        <xdr:cNvSpPr/>
      </xdr:nvSpPr>
      <xdr:spPr>
        <a:xfrm>
          <a:off x="3175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52087</xdr:rowOff>
    </xdr:from>
    <xdr:ext cx="762000" cy="259045"/>
    <xdr:sp macro="" textlink="">
      <xdr:nvSpPr>
        <xdr:cNvPr id="138" name="テキスト ボックス 137"/>
        <xdr:cNvSpPr txBox="1"/>
      </xdr:nvSpPr>
      <xdr:spPr>
        <a:xfrm>
          <a:off x="2844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15240</xdr:rowOff>
    </xdr:from>
    <xdr:to>
      <xdr:col>11</xdr:col>
      <xdr:colOff>31750</xdr:colOff>
      <xdr:row>64</xdr:row>
      <xdr:rowOff>117793</xdr:rowOff>
    </xdr:to>
    <xdr:cxnSp macro="">
      <xdr:nvCxnSpPr>
        <xdr:cNvPr id="139" name="直線コネクタ 138"/>
        <xdr:cNvCxnSpPr/>
      </xdr:nvCxnSpPr>
      <xdr:spPr>
        <a:xfrm>
          <a:off x="1447800" y="10988040"/>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75565</xdr:rowOff>
    </xdr:from>
    <xdr:to>
      <xdr:col>11</xdr:col>
      <xdr:colOff>82550</xdr:colOff>
      <xdr:row>64</xdr:row>
      <xdr:rowOff>5715</xdr:rowOff>
    </xdr:to>
    <xdr:sp macro="" textlink="">
      <xdr:nvSpPr>
        <xdr:cNvPr id="140" name="フローチャート: 判断 139"/>
        <xdr:cNvSpPr/>
      </xdr:nvSpPr>
      <xdr:spPr>
        <a:xfrm>
          <a:off x="2286000" y="1087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15892</xdr:rowOff>
    </xdr:from>
    <xdr:ext cx="762000" cy="259045"/>
    <xdr:sp macro="" textlink="">
      <xdr:nvSpPr>
        <xdr:cNvPr id="141" name="テキスト ボックス 140"/>
        <xdr:cNvSpPr txBox="1"/>
      </xdr:nvSpPr>
      <xdr:spPr>
        <a:xfrm>
          <a:off x="1955800" y="1064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33338</xdr:rowOff>
    </xdr:from>
    <xdr:to>
      <xdr:col>7</xdr:col>
      <xdr:colOff>31750</xdr:colOff>
      <xdr:row>63</xdr:row>
      <xdr:rowOff>134938</xdr:rowOff>
    </xdr:to>
    <xdr:sp macro="" textlink="">
      <xdr:nvSpPr>
        <xdr:cNvPr id="142" name="フローチャート: 判断 141"/>
        <xdr:cNvSpPr/>
      </xdr:nvSpPr>
      <xdr:spPr>
        <a:xfrm>
          <a:off x="1397000" y="10834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145115</xdr:rowOff>
    </xdr:from>
    <xdr:ext cx="762000" cy="259045"/>
    <xdr:sp macro="" textlink="">
      <xdr:nvSpPr>
        <xdr:cNvPr id="143" name="テキスト ボックス 142"/>
        <xdr:cNvSpPr txBox="1"/>
      </xdr:nvSpPr>
      <xdr:spPr>
        <a:xfrm>
          <a:off x="1066800" y="1060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23813</xdr:rowOff>
    </xdr:from>
    <xdr:to>
      <xdr:col>23</xdr:col>
      <xdr:colOff>184150</xdr:colOff>
      <xdr:row>62</xdr:row>
      <xdr:rowOff>125413</xdr:rowOff>
    </xdr:to>
    <xdr:sp macro="" textlink="">
      <xdr:nvSpPr>
        <xdr:cNvPr id="149" name="楕円 148"/>
        <xdr:cNvSpPr/>
      </xdr:nvSpPr>
      <xdr:spPr>
        <a:xfrm>
          <a:off x="4902200" y="1065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40340</xdr:rowOff>
    </xdr:from>
    <xdr:ext cx="762000" cy="259045"/>
    <xdr:sp macro="" textlink="">
      <xdr:nvSpPr>
        <xdr:cNvPr id="150" name="財政構造の弾力性該当値テキスト"/>
        <xdr:cNvSpPr txBox="1"/>
      </xdr:nvSpPr>
      <xdr:spPr>
        <a:xfrm>
          <a:off x="5041900" y="10498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129857</xdr:rowOff>
    </xdr:from>
    <xdr:to>
      <xdr:col>19</xdr:col>
      <xdr:colOff>184150</xdr:colOff>
      <xdr:row>64</xdr:row>
      <xdr:rowOff>60007</xdr:rowOff>
    </xdr:to>
    <xdr:sp macro="" textlink="">
      <xdr:nvSpPr>
        <xdr:cNvPr id="151" name="楕円 150"/>
        <xdr:cNvSpPr/>
      </xdr:nvSpPr>
      <xdr:spPr>
        <a:xfrm>
          <a:off x="4064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44784</xdr:rowOff>
    </xdr:from>
    <xdr:ext cx="736600" cy="259045"/>
    <xdr:sp macro="" textlink="">
      <xdr:nvSpPr>
        <xdr:cNvPr id="152" name="テキスト ボックス 151"/>
        <xdr:cNvSpPr txBox="1"/>
      </xdr:nvSpPr>
      <xdr:spPr>
        <a:xfrm>
          <a:off x="3733800" y="11017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91122</xdr:rowOff>
    </xdr:from>
    <xdr:to>
      <xdr:col>15</xdr:col>
      <xdr:colOff>133350</xdr:colOff>
      <xdr:row>65</xdr:row>
      <xdr:rowOff>21272</xdr:rowOff>
    </xdr:to>
    <xdr:sp macro="" textlink="">
      <xdr:nvSpPr>
        <xdr:cNvPr id="153" name="楕円 152"/>
        <xdr:cNvSpPr/>
      </xdr:nvSpPr>
      <xdr:spPr>
        <a:xfrm>
          <a:off x="3175000" y="1106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6049</xdr:rowOff>
    </xdr:from>
    <xdr:ext cx="762000" cy="259045"/>
    <xdr:sp macro="" textlink="">
      <xdr:nvSpPr>
        <xdr:cNvPr id="154" name="テキスト ボックス 153"/>
        <xdr:cNvSpPr txBox="1"/>
      </xdr:nvSpPr>
      <xdr:spPr>
        <a:xfrm>
          <a:off x="2844800" y="1115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66993</xdr:rowOff>
    </xdr:from>
    <xdr:to>
      <xdr:col>11</xdr:col>
      <xdr:colOff>82550</xdr:colOff>
      <xdr:row>64</xdr:row>
      <xdr:rowOff>168593</xdr:rowOff>
    </xdr:to>
    <xdr:sp macro="" textlink="">
      <xdr:nvSpPr>
        <xdr:cNvPr id="155" name="楕円 154"/>
        <xdr:cNvSpPr/>
      </xdr:nvSpPr>
      <xdr:spPr>
        <a:xfrm>
          <a:off x="2286000" y="1103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153370</xdr:rowOff>
    </xdr:from>
    <xdr:ext cx="762000" cy="259045"/>
    <xdr:sp macro="" textlink="">
      <xdr:nvSpPr>
        <xdr:cNvPr id="156" name="テキスト ボックス 155"/>
        <xdr:cNvSpPr txBox="1"/>
      </xdr:nvSpPr>
      <xdr:spPr>
        <a:xfrm>
          <a:off x="1955800" y="1112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135890</xdr:rowOff>
    </xdr:from>
    <xdr:to>
      <xdr:col>7</xdr:col>
      <xdr:colOff>31750</xdr:colOff>
      <xdr:row>64</xdr:row>
      <xdr:rowOff>66040</xdr:rowOff>
    </xdr:to>
    <xdr:sp macro="" textlink="">
      <xdr:nvSpPr>
        <xdr:cNvPr id="157" name="楕円 156"/>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50817</xdr:rowOff>
    </xdr:from>
    <xdr:ext cx="762000" cy="259045"/>
    <xdr:sp macro="" textlink="">
      <xdr:nvSpPr>
        <xdr:cNvPr id="158" name="テキスト ボックス 157"/>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[192,494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３</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年度は前年度と比較し、人口一人当たりの決算額が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2,541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減額</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たが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、類似団体平均と県平均を上回っている。主な要因として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公会計化に伴う学校給食運営事業費の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前年度比減であるが、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ふるさと納税促進事業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等が挙げられる。引き続き、事務事業の見直しや公共施設等総合管理計画に基づく施設の適正配置を行い、経費節減に努める。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152400</xdr:rowOff>
    </xdr:from>
    <xdr:to>
      <xdr:col>23</xdr:col>
      <xdr:colOff>133350</xdr:colOff>
      <xdr:row>88</xdr:row>
      <xdr:rowOff>112864</xdr:rowOff>
    </xdr:to>
    <xdr:cxnSp macro="">
      <xdr:nvCxnSpPr>
        <xdr:cNvPr id="188" name="直線コネクタ 187"/>
        <xdr:cNvCxnSpPr/>
      </xdr:nvCxnSpPr>
      <xdr:spPr>
        <a:xfrm flipV="1">
          <a:off x="4953000" y="13868400"/>
          <a:ext cx="0" cy="13320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84941</xdr:rowOff>
    </xdr:from>
    <xdr:ext cx="762000" cy="259045"/>
    <xdr:sp macro="" textlink="">
      <xdr:nvSpPr>
        <xdr:cNvPr id="189" name="人件費・物件費等の状況最小値テキスト"/>
        <xdr:cNvSpPr txBox="1"/>
      </xdr:nvSpPr>
      <xdr:spPr>
        <a:xfrm>
          <a:off x="5041900" y="15172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112864</xdr:rowOff>
    </xdr:from>
    <xdr:to>
      <xdr:col>24</xdr:col>
      <xdr:colOff>12700</xdr:colOff>
      <xdr:row>88</xdr:row>
      <xdr:rowOff>112864</xdr:rowOff>
    </xdr:to>
    <xdr:cxnSp macro="">
      <xdr:nvCxnSpPr>
        <xdr:cNvPr id="190" name="直線コネクタ 189"/>
        <xdr:cNvCxnSpPr/>
      </xdr:nvCxnSpPr>
      <xdr:spPr>
        <a:xfrm>
          <a:off x="4864100" y="15200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67327</xdr:rowOff>
    </xdr:from>
    <xdr:ext cx="762000" cy="259045"/>
    <xdr:sp macro="" textlink="">
      <xdr:nvSpPr>
        <xdr:cNvPr id="191" name="人件費・物件費等の状況最大値テキスト"/>
        <xdr:cNvSpPr txBox="1"/>
      </xdr:nvSpPr>
      <xdr:spPr>
        <a:xfrm>
          <a:off x="50419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152400</xdr:rowOff>
    </xdr:from>
    <xdr:to>
      <xdr:col>24</xdr:col>
      <xdr:colOff>12700</xdr:colOff>
      <xdr:row>80</xdr:row>
      <xdr:rowOff>152400</xdr:rowOff>
    </xdr:to>
    <xdr:cxnSp macro="">
      <xdr:nvCxnSpPr>
        <xdr:cNvPr id="192" name="直線コネクタ 191"/>
        <xdr:cNvCxnSpPr/>
      </xdr:nvCxnSpPr>
      <xdr:spPr>
        <a:xfrm>
          <a:off x="4864100" y="1386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142827</xdr:rowOff>
    </xdr:from>
    <xdr:to>
      <xdr:col>23</xdr:col>
      <xdr:colOff>133350</xdr:colOff>
      <xdr:row>84</xdr:row>
      <xdr:rowOff>163264</xdr:rowOff>
    </xdr:to>
    <xdr:cxnSp macro="">
      <xdr:nvCxnSpPr>
        <xdr:cNvPr id="193" name="直線コネクタ 192"/>
        <xdr:cNvCxnSpPr/>
      </xdr:nvCxnSpPr>
      <xdr:spPr>
        <a:xfrm flipV="1">
          <a:off x="4114800" y="14544627"/>
          <a:ext cx="838200" cy="20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110515</xdr:rowOff>
    </xdr:from>
    <xdr:ext cx="762000" cy="259045"/>
    <xdr:sp macro="" textlink="">
      <xdr:nvSpPr>
        <xdr:cNvPr id="194" name="人件費・物件費等の状況平均値テキスト"/>
        <xdr:cNvSpPr txBox="1"/>
      </xdr:nvSpPr>
      <xdr:spPr>
        <a:xfrm>
          <a:off x="5041900" y="14169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93988</xdr:rowOff>
    </xdr:from>
    <xdr:to>
      <xdr:col>23</xdr:col>
      <xdr:colOff>184150</xdr:colOff>
      <xdr:row>84</xdr:row>
      <xdr:rowOff>24138</xdr:rowOff>
    </xdr:to>
    <xdr:sp macro="" textlink="">
      <xdr:nvSpPr>
        <xdr:cNvPr id="195" name="フローチャート: 判断 194"/>
        <xdr:cNvSpPr/>
      </xdr:nvSpPr>
      <xdr:spPr>
        <a:xfrm>
          <a:off x="4902200" y="1432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84</xdr:row>
      <xdr:rowOff>822</xdr:rowOff>
    </xdr:from>
    <xdr:to>
      <xdr:col>19</xdr:col>
      <xdr:colOff>133350</xdr:colOff>
      <xdr:row>84</xdr:row>
      <xdr:rowOff>163264</xdr:rowOff>
    </xdr:to>
    <xdr:cxnSp macro="">
      <xdr:nvCxnSpPr>
        <xdr:cNvPr id="196" name="直線コネクタ 195"/>
        <xdr:cNvCxnSpPr/>
      </xdr:nvCxnSpPr>
      <xdr:spPr>
        <a:xfrm>
          <a:off x="3225800" y="14402622"/>
          <a:ext cx="889000" cy="162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140984</xdr:rowOff>
    </xdr:from>
    <xdr:to>
      <xdr:col>19</xdr:col>
      <xdr:colOff>184150</xdr:colOff>
      <xdr:row>83</xdr:row>
      <xdr:rowOff>71134</xdr:rowOff>
    </xdr:to>
    <xdr:sp macro="" textlink="">
      <xdr:nvSpPr>
        <xdr:cNvPr id="197" name="フローチャート: 判断 196"/>
        <xdr:cNvSpPr/>
      </xdr:nvSpPr>
      <xdr:spPr>
        <a:xfrm>
          <a:off x="4064000" y="14199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81311</xdr:rowOff>
    </xdr:from>
    <xdr:ext cx="736600" cy="259045"/>
    <xdr:sp macro="" textlink="">
      <xdr:nvSpPr>
        <xdr:cNvPr id="198" name="テキスト ボックス 197"/>
        <xdr:cNvSpPr txBox="1"/>
      </xdr:nvSpPr>
      <xdr:spPr>
        <a:xfrm>
          <a:off x="3733800" y="13968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115332</xdr:rowOff>
    </xdr:from>
    <xdr:to>
      <xdr:col>15</xdr:col>
      <xdr:colOff>82550</xdr:colOff>
      <xdr:row>84</xdr:row>
      <xdr:rowOff>822</xdr:rowOff>
    </xdr:to>
    <xdr:cxnSp macro="">
      <xdr:nvCxnSpPr>
        <xdr:cNvPr id="199" name="直線コネクタ 198"/>
        <xdr:cNvCxnSpPr/>
      </xdr:nvCxnSpPr>
      <xdr:spPr>
        <a:xfrm>
          <a:off x="2336800" y="14345682"/>
          <a:ext cx="889000" cy="56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35647</xdr:rowOff>
    </xdr:from>
    <xdr:to>
      <xdr:col>15</xdr:col>
      <xdr:colOff>133350</xdr:colOff>
      <xdr:row>82</xdr:row>
      <xdr:rowOff>137247</xdr:rowOff>
    </xdr:to>
    <xdr:sp macro="" textlink="">
      <xdr:nvSpPr>
        <xdr:cNvPr id="200" name="フローチャート: 判断 199"/>
        <xdr:cNvSpPr/>
      </xdr:nvSpPr>
      <xdr:spPr>
        <a:xfrm>
          <a:off x="3175000" y="1409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147424</xdr:rowOff>
    </xdr:from>
    <xdr:ext cx="762000" cy="259045"/>
    <xdr:sp macro="" textlink="">
      <xdr:nvSpPr>
        <xdr:cNvPr id="201" name="テキスト ボックス 200"/>
        <xdr:cNvSpPr txBox="1"/>
      </xdr:nvSpPr>
      <xdr:spPr>
        <a:xfrm>
          <a:off x="2844800" y="13863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115332</xdr:rowOff>
    </xdr:from>
    <xdr:to>
      <xdr:col>11</xdr:col>
      <xdr:colOff>31750</xdr:colOff>
      <xdr:row>84</xdr:row>
      <xdr:rowOff>10658</xdr:rowOff>
    </xdr:to>
    <xdr:cxnSp macro="">
      <xdr:nvCxnSpPr>
        <xdr:cNvPr id="202" name="直線コネクタ 201"/>
        <xdr:cNvCxnSpPr/>
      </xdr:nvCxnSpPr>
      <xdr:spPr>
        <a:xfrm flipV="1">
          <a:off x="1447800" y="14345682"/>
          <a:ext cx="889000" cy="66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1504</xdr:rowOff>
    </xdr:from>
    <xdr:to>
      <xdr:col>11</xdr:col>
      <xdr:colOff>82550</xdr:colOff>
      <xdr:row>82</xdr:row>
      <xdr:rowOff>103104</xdr:rowOff>
    </xdr:to>
    <xdr:sp macro="" textlink="">
      <xdr:nvSpPr>
        <xdr:cNvPr id="203" name="フローチャート: 判断 202"/>
        <xdr:cNvSpPr/>
      </xdr:nvSpPr>
      <xdr:spPr>
        <a:xfrm>
          <a:off x="2286000" y="1406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113281</xdr:rowOff>
    </xdr:from>
    <xdr:ext cx="762000" cy="259045"/>
    <xdr:sp macro="" textlink="">
      <xdr:nvSpPr>
        <xdr:cNvPr id="204" name="テキスト ボックス 203"/>
        <xdr:cNvSpPr txBox="1"/>
      </xdr:nvSpPr>
      <xdr:spPr>
        <a:xfrm>
          <a:off x="1955800" y="1382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168047</xdr:rowOff>
    </xdr:from>
    <xdr:to>
      <xdr:col>7</xdr:col>
      <xdr:colOff>31750</xdr:colOff>
      <xdr:row>82</xdr:row>
      <xdr:rowOff>98197</xdr:rowOff>
    </xdr:to>
    <xdr:sp macro="" textlink="">
      <xdr:nvSpPr>
        <xdr:cNvPr id="205" name="フローチャート: 判断 204"/>
        <xdr:cNvSpPr/>
      </xdr:nvSpPr>
      <xdr:spPr>
        <a:xfrm>
          <a:off x="1397000" y="14055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108374</xdr:rowOff>
    </xdr:from>
    <xdr:ext cx="762000" cy="259045"/>
    <xdr:sp macro="" textlink="">
      <xdr:nvSpPr>
        <xdr:cNvPr id="206" name="テキスト ボックス 205"/>
        <xdr:cNvSpPr txBox="1"/>
      </xdr:nvSpPr>
      <xdr:spPr>
        <a:xfrm>
          <a:off x="1066800" y="1382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92027</xdr:rowOff>
    </xdr:from>
    <xdr:to>
      <xdr:col>23</xdr:col>
      <xdr:colOff>184150</xdr:colOff>
      <xdr:row>85</xdr:row>
      <xdr:rowOff>22177</xdr:rowOff>
    </xdr:to>
    <xdr:sp macro="" textlink="">
      <xdr:nvSpPr>
        <xdr:cNvPr id="212" name="楕円 211"/>
        <xdr:cNvSpPr/>
      </xdr:nvSpPr>
      <xdr:spPr>
        <a:xfrm>
          <a:off x="4902200" y="14493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84</xdr:row>
      <xdr:rowOff>64104</xdr:rowOff>
    </xdr:from>
    <xdr:ext cx="762000" cy="259045"/>
    <xdr:sp macro="" textlink="">
      <xdr:nvSpPr>
        <xdr:cNvPr id="213" name="人件費・物件費等の状況該当値テキスト"/>
        <xdr:cNvSpPr txBox="1"/>
      </xdr:nvSpPr>
      <xdr:spPr>
        <a:xfrm>
          <a:off x="5041900" y="14465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84</xdr:row>
      <xdr:rowOff>112464</xdr:rowOff>
    </xdr:from>
    <xdr:to>
      <xdr:col>19</xdr:col>
      <xdr:colOff>184150</xdr:colOff>
      <xdr:row>85</xdr:row>
      <xdr:rowOff>42614</xdr:rowOff>
    </xdr:to>
    <xdr:sp macro="" textlink="">
      <xdr:nvSpPr>
        <xdr:cNvPr id="214" name="楕円 213"/>
        <xdr:cNvSpPr/>
      </xdr:nvSpPr>
      <xdr:spPr>
        <a:xfrm>
          <a:off x="4064000" y="1451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27391</xdr:rowOff>
    </xdr:from>
    <xdr:ext cx="736600" cy="259045"/>
    <xdr:sp macro="" textlink="">
      <xdr:nvSpPr>
        <xdr:cNvPr id="215" name="テキスト ボックス 214"/>
        <xdr:cNvSpPr txBox="1"/>
      </xdr:nvSpPr>
      <xdr:spPr>
        <a:xfrm>
          <a:off x="3733800" y="14600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121472</xdr:rowOff>
    </xdr:from>
    <xdr:to>
      <xdr:col>15</xdr:col>
      <xdr:colOff>133350</xdr:colOff>
      <xdr:row>84</xdr:row>
      <xdr:rowOff>51622</xdr:rowOff>
    </xdr:to>
    <xdr:sp macro="" textlink="">
      <xdr:nvSpPr>
        <xdr:cNvPr id="216" name="楕円 215"/>
        <xdr:cNvSpPr/>
      </xdr:nvSpPr>
      <xdr:spPr>
        <a:xfrm>
          <a:off x="3175000" y="14351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36399</xdr:rowOff>
    </xdr:from>
    <xdr:ext cx="762000" cy="259045"/>
    <xdr:sp macro="" textlink="">
      <xdr:nvSpPr>
        <xdr:cNvPr id="217" name="テキスト ボックス 216"/>
        <xdr:cNvSpPr txBox="1"/>
      </xdr:nvSpPr>
      <xdr:spPr>
        <a:xfrm>
          <a:off x="2844800" y="1443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64532</xdr:rowOff>
    </xdr:from>
    <xdr:to>
      <xdr:col>11</xdr:col>
      <xdr:colOff>82550</xdr:colOff>
      <xdr:row>83</xdr:row>
      <xdr:rowOff>166132</xdr:rowOff>
    </xdr:to>
    <xdr:sp macro="" textlink="">
      <xdr:nvSpPr>
        <xdr:cNvPr id="218" name="楕円 217"/>
        <xdr:cNvSpPr/>
      </xdr:nvSpPr>
      <xdr:spPr>
        <a:xfrm>
          <a:off x="2286000" y="1429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150909</xdr:rowOff>
    </xdr:from>
    <xdr:ext cx="762000" cy="259045"/>
    <xdr:sp macro="" textlink="">
      <xdr:nvSpPr>
        <xdr:cNvPr id="219" name="テキスト ボックス 218"/>
        <xdr:cNvSpPr txBox="1"/>
      </xdr:nvSpPr>
      <xdr:spPr>
        <a:xfrm>
          <a:off x="1955800" y="14381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131308</xdr:rowOff>
    </xdr:from>
    <xdr:to>
      <xdr:col>7</xdr:col>
      <xdr:colOff>31750</xdr:colOff>
      <xdr:row>84</xdr:row>
      <xdr:rowOff>61458</xdr:rowOff>
    </xdr:to>
    <xdr:sp macro="" textlink="">
      <xdr:nvSpPr>
        <xdr:cNvPr id="220" name="楕円 219"/>
        <xdr:cNvSpPr/>
      </xdr:nvSpPr>
      <xdr:spPr>
        <a:xfrm>
          <a:off x="1397000" y="14361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84</xdr:row>
      <xdr:rowOff>46235</xdr:rowOff>
    </xdr:from>
    <xdr:ext cx="762000" cy="259045"/>
    <xdr:sp macro="" textlink="">
      <xdr:nvSpPr>
        <xdr:cNvPr id="221" name="テキスト ボックス 220"/>
        <xdr:cNvSpPr txBox="1"/>
      </xdr:nvSpPr>
      <xdr:spPr>
        <a:xfrm>
          <a:off x="1066800" y="14448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月より、職員給の見直しと給与制度の総合的見直しを行い、現給保障を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とせず上限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、期間も国の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年間に対し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年間とし、平成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年度末で現給保障を終了した。さらには、平成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年度より、行政職給料表等級別基準職務表を８級制から７級制へと見直しを行っている。今後もラスパイレス指数の動向を注視しながら見直しを行うなど、定員管理と併せ給与制度の適正化に努めていく。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9979</xdr:rowOff>
    </xdr:from>
    <xdr:to>
      <xdr:col>81</xdr:col>
      <xdr:colOff>44450</xdr:colOff>
      <xdr:row>89</xdr:row>
      <xdr:rowOff>35379</xdr:rowOff>
    </xdr:to>
    <xdr:cxnSp macro="">
      <xdr:nvCxnSpPr>
        <xdr:cNvPr id="252" name="直線コネクタ 251"/>
        <xdr:cNvCxnSpPr/>
      </xdr:nvCxnSpPr>
      <xdr:spPr>
        <a:xfrm flipV="1">
          <a:off x="17018000" y="13725979"/>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7456</xdr:rowOff>
    </xdr:from>
    <xdr:ext cx="762000" cy="259045"/>
    <xdr:sp macro="" textlink="">
      <xdr:nvSpPr>
        <xdr:cNvPr id="253" name="給与水準   （国との比較）最小値テキスト"/>
        <xdr:cNvSpPr txBox="1"/>
      </xdr:nvSpPr>
      <xdr:spPr>
        <a:xfrm>
          <a:off x="17106900" y="15266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35379</xdr:rowOff>
    </xdr:from>
    <xdr:to>
      <xdr:col>81</xdr:col>
      <xdr:colOff>133350</xdr:colOff>
      <xdr:row>89</xdr:row>
      <xdr:rowOff>35379</xdr:rowOff>
    </xdr:to>
    <xdr:cxnSp macro="">
      <xdr:nvCxnSpPr>
        <xdr:cNvPr id="254" name="直線コネクタ 253"/>
        <xdr:cNvCxnSpPr/>
      </xdr:nvCxnSpPr>
      <xdr:spPr>
        <a:xfrm>
          <a:off x="16929100" y="15294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96356</xdr:rowOff>
    </xdr:from>
    <xdr:ext cx="762000" cy="259045"/>
    <xdr:sp macro="" textlink="">
      <xdr:nvSpPr>
        <xdr:cNvPr id="255" name="給与水準   （国との比較）最大値テキスト"/>
        <xdr:cNvSpPr txBox="1"/>
      </xdr:nvSpPr>
      <xdr:spPr>
        <a:xfrm>
          <a:off x="17106900" y="13469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9979</xdr:rowOff>
    </xdr:from>
    <xdr:to>
      <xdr:col>81</xdr:col>
      <xdr:colOff>133350</xdr:colOff>
      <xdr:row>80</xdr:row>
      <xdr:rowOff>9979</xdr:rowOff>
    </xdr:to>
    <xdr:cxnSp macro="">
      <xdr:nvCxnSpPr>
        <xdr:cNvPr id="256" name="直線コネクタ 255"/>
        <xdr:cNvCxnSpPr/>
      </xdr:nvCxnSpPr>
      <xdr:spPr>
        <a:xfrm>
          <a:off x="16929100" y="137259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51707</xdr:rowOff>
    </xdr:from>
    <xdr:to>
      <xdr:col>81</xdr:col>
      <xdr:colOff>44450</xdr:colOff>
      <xdr:row>88</xdr:row>
      <xdr:rowOff>51707</xdr:rowOff>
    </xdr:to>
    <xdr:cxnSp macro="">
      <xdr:nvCxnSpPr>
        <xdr:cNvPr id="257" name="直線コネクタ 256"/>
        <xdr:cNvCxnSpPr/>
      </xdr:nvCxnSpPr>
      <xdr:spPr>
        <a:xfrm>
          <a:off x="16179800" y="151393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118127</xdr:rowOff>
    </xdr:from>
    <xdr:ext cx="762000" cy="259045"/>
    <xdr:sp macro="" textlink="">
      <xdr:nvSpPr>
        <xdr:cNvPr id="258" name="給与水準   （国との比較）平均値テキスト"/>
        <xdr:cNvSpPr txBox="1"/>
      </xdr:nvSpPr>
      <xdr:spPr>
        <a:xfrm>
          <a:off x="17106900" y="1451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101600</xdr:rowOff>
    </xdr:from>
    <xdr:to>
      <xdr:col>81</xdr:col>
      <xdr:colOff>95250</xdr:colOff>
      <xdr:row>86</xdr:row>
      <xdr:rowOff>31750</xdr:rowOff>
    </xdr:to>
    <xdr:sp macro="" textlink="">
      <xdr:nvSpPr>
        <xdr:cNvPr id="259" name="フローチャート: 判断 258"/>
        <xdr:cNvSpPr/>
      </xdr:nvSpPr>
      <xdr:spPr>
        <a:xfrm>
          <a:off x="169672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51707</xdr:rowOff>
    </xdr:from>
    <xdr:to>
      <xdr:col>77</xdr:col>
      <xdr:colOff>44450</xdr:colOff>
      <xdr:row>88</xdr:row>
      <xdr:rowOff>68943</xdr:rowOff>
    </xdr:to>
    <xdr:cxnSp macro="">
      <xdr:nvCxnSpPr>
        <xdr:cNvPr id="260" name="直線コネクタ 259"/>
        <xdr:cNvCxnSpPr/>
      </xdr:nvCxnSpPr>
      <xdr:spPr>
        <a:xfrm flipV="1">
          <a:off x="15290800" y="1513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153307</xdr:rowOff>
    </xdr:from>
    <xdr:to>
      <xdr:col>77</xdr:col>
      <xdr:colOff>95250</xdr:colOff>
      <xdr:row>86</xdr:row>
      <xdr:rowOff>83457</xdr:rowOff>
    </xdr:to>
    <xdr:sp macro="" textlink="">
      <xdr:nvSpPr>
        <xdr:cNvPr id="261" name="フローチャート: 判断 260"/>
        <xdr:cNvSpPr/>
      </xdr:nvSpPr>
      <xdr:spPr>
        <a:xfrm>
          <a:off x="161290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93634</xdr:rowOff>
    </xdr:from>
    <xdr:ext cx="736600" cy="259045"/>
    <xdr:sp macro="" textlink="">
      <xdr:nvSpPr>
        <xdr:cNvPr id="262" name="テキスト ボックス 261"/>
        <xdr:cNvSpPr txBox="1"/>
      </xdr:nvSpPr>
      <xdr:spPr>
        <a:xfrm>
          <a:off x="15798800" y="14495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68943</xdr:rowOff>
    </xdr:from>
    <xdr:to>
      <xdr:col>72</xdr:col>
      <xdr:colOff>203200</xdr:colOff>
      <xdr:row>88</xdr:row>
      <xdr:rowOff>120650</xdr:rowOff>
    </xdr:to>
    <xdr:cxnSp macro="">
      <xdr:nvCxnSpPr>
        <xdr:cNvPr id="263" name="直線コネクタ 262"/>
        <xdr:cNvCxnSpPr/>
      </xdr:nvCxnSpPr>
      <xdr:spPr>
        <a:xfrm flipV="1">
          <a:off x="14401800" y="15156543"/>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170543</xdr:rowOff>
    </xdr:from>
    <xdr:to>
      <xdr:col>73</xdr:col>
      <xdr:colOff>44450</xdr:colOff>
      <xdr:row>86</xdr:row>
      <xdr:rowOff>100693</xdr:rowOff>
    </xdr:to>
    <xdr:sp macro="" textlink="">
      <xdr:nvSpPr>
        <xdr:cNvPr id="264" name="フローチャート: 判断 263"/>
        <xdr:cNvSpPr/>
      </xdr:nvSpPr>
      <xdr:spPr>
        <a:xfrm>
          <a:off x="15240000" y="14743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110870</xdr:rowOff>
    </xdr:from>
    <xdr:ext cx="762000" cy="259045"/>
    <xdr:sp macro="" textlink="">
      <xdr:nvSpPr>
        <xdr:cNvPr id="265" name="テキスト ボックス 264"/>
        <xdr:cNvSpPr txBox="1"/>
      </xdr:nvSpPr>
      <xdr:spPr>
        <a:xfrm>
          <a:off x="14909800" y="14512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120650</xdr:rowOff>
    </xdr:from>
    <xdr:to>
      <xdr:col>68</xdr:col>
      <xdr:colOff>152400</xdr:colOff>
      <xdr:row>89</xdr:row>
      <xdr:rowOff>35379</xdr:rowOff>
    </xdr:to>
    <xdr:cxnSp macro="">
      <xdr:nvCxnSpPr>
        <xdr:cNvPr id="266" name="直線コネクタ 265"/>
        <xdr:cNvCxnSpPr/>
      </xdr:nvCxnSpPr>
      <xdr:spPr>
        <a:xfrm flipV="1">
          <a:off x="13512800" y="15208250"/>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136071</xdr:rowOff>
    </xdr:from>
    <xdr:to>
      <xdr:col>68</xdr:col>
      <xdr:colOff>203200</xdr:colOff>
      <xdr:row>86</xdr:row>
      <xdr:rowOff>66221</xdr:rowOff>
    </xdr:to>
    <xdr:sp macro="" textlink="">
      <xdr:nvSpPr>
        <xdr:cNvPr id="267" name="フローチャート: 判断 266"/>
        <xdr:cNvSpPr/>
      </xdr:nvSpPr>
      <xdr:spPr>
        <a:xfrm>
          <a:off x="14351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76398</xdr:rowOff>
    </xdr:from>
    <xdr:ext cx="762000" cy="259045"/>
    <xdr:sp macro="" textlink="">
      <xdr:nvSpPr>
        <xdr:cNvPr id="268" name="テキスト ボックス 267"/>
        <xdr:cNvSpPr txBox="1"/>
      </xdr:nvSpPr>
      <xdr:spPr>
        <a:xfrm>
          <a:off x="14020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136071</xdr:rowOff>
    </xdr:from>
    <xdr:to>
      <xdr:col>64</xdr:col>
      <xdr:colOff>152400</xdr:colOff>
      <xdr:row>86</xdr:row>
      <xdr:rowOff>66221</xdr:rowOff>
    </xdr:to>
    <xdr:sp macro="" textlink="">
      <xdr:nvSpPr>
        <xdr:cNvPr id="269" name="フローチャート: 判断 268"/>
        <xdr:cNvSpPr/>
      </xdr:nvSpPr>
      <xdr:spPr>
        <a:xfrm>
          <a:off x="13462000" y="14709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76398</xdr:rowOff>
    </xdr:from>
    <xdr:ext cx="762000" cy="259045"/>
    <xdr:sp macro="" textlink="">
      <xdr:nvSpPr>
        <xdr:cNvPr id="270" name="テキスト ボックス 269"/>
        <xdr:cNvSpPr txBox="1"/>
      </xdr:nvSpPr>
      <xdr:spPr>
        <a:xfrm>
          <a:off x="13131800" y="1447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88</xdr:row>
      <xdr:rowOff>907</xdr:rowOff>
    </xdr:from>
    <xdr:to>
      <xdr:col>81</xdr:col>
      <xdr:colOff>95250</xdr:colOff>
      <xdr:row>88</xdr:row>
      <xdr:rowOff>102507</xdr:rowOff>
    </xdr:to>
    <xdr:sp macro="" textlink="">
      <xdr:nvSpPr>
        <xdr:cNvPr id="276" name="楕円 275"/>
        <xdr:cNvSpPr/>
      </xdr:nvSpPr>
      <xdr:spPr>
        <a:xfrm>
          <a:off x="169672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144434</xdr:rowOff>
    </xdr:from>
    <xdr:ext cx="762000" cy="259045"/>
    <xdr:sp macro="" textlink="">
      <xdr:nvSpPr>
        <xdr:cNvPr id="277" name="給与水準   （国との比較）該当値テキスト"/>
        <xdr:cNvSpPr txBox="1"/>
      </xdr:nvSpPr>
      <xdr:spPr>
        <a:xfrm>
          <a:off x="17106900" y="15060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907</xdr:rowOff>
    </xdr:from>
    <xdr:to>
      <xdr:col>77</xdr:col>
      <xdr:colOff>95250</xdr:colOff>
      <xdr:row>88</xdr:row>
      <xdr:rowOff>102507</xdr:rowOff>
    </xdr:to>
    <xdr:sp macro="" textlink="">
      <xdr:nvSpPr>
        <xdr:cNvPr id="278" name="楕円 277"/>
        <xdr:cNvSpPr/>
      </xdr:nvSpPr>
      <xdr:spPr>
        <a:xfrm>
          <a:off x="16129000" y="1508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87284</xdr:rowOff>
    </xdr:from>
    <xdr:ext cx="736600" cy="259045"/>
    <xdr:sp macro="" textlink="">
      <xdr:nvSpPr>
        <xdr:cNvPr id="279" name="テキスト ボックス 278"/>
        <xdr:cNvSpPr txBox="1"/>
      </xdr:nvSpPr>
      <xdr:spPr>
        <a:xfrm>
          <a:off x="15798800" y="15174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18143</xdr:rowOff>
    </xdr:from>
    <xdr:to>
      <xdr:col>73</xdr:col>
      <xdr:colOff>44450</xdr:colOff>
      <xdr:row>88</xdr:row>
      <xdr:rowOff>119743</xdr:rowOff>
    </xdr:to>
    <xdr:sp macro="" textlink="">
      <xdr:nvSpPr>
        <xdr:cNvPr id="280" name="楕円 279"/>
        <xdr:cNvSpPr/>
      </xdr:nvSpPr>
      <xdr:spPr>
        <a:xfrm>
          <a:off x="15240000" y="1510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104520</xdr:rowOff>
    </xdr:from>
    <xdr:ext cx="762000" cy="259045"/>
    <xdr:sp macro="" textlink="">
      <xdr:nvSpPr>
        <xdr:cNvPr id="281" name="テキスト ボックス 280"/>
        <xdr:cNvSpPr txBox="1"/>
      </xdr:nvSpPr>
      <xdr:spPr>
        <a:xfrm>
          <a:off x="14909800" y="1519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69850</xdr:rowOff>
    </xdr:from>
    <xdr:to>
      <xdr:col>68</xdr:col>
      <xdr:colOff>203200</xdr:colOff>
      <xdr:row>89</xdr:row>
      <xdr:rowOff>0</xdr:rowOff>
    </xdr:to>
    <xdr:sp macro="" textlink="">
      <xdr:nvSpPr>
        <xdr:cNvPr id="282" name="楕円 281"/>
        <xdr:cNvSpPr/>
      </xdr:nvSpPr>
      <xdr:spPr>
        <a:xfrm>
          <a:off x="14351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156227</xdr:rowOff>
    </xdr:from>
    <xdr:ext cx="762000" cy="259045"/>
    <xdr:sp macro="" textlink="">
      <xdr:nvSpPr>
        <xdr:cNvPr id="283" name="テキスト ボックス 282"/>
        <xdr:cNvSpPr txBox="1"/>
      </xdr:nvSpPr>
      <xdr:spPr>
        <a:xfrm>
          <a:off x="14020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156029</xdr:rowOff>
    </xdr:from>
    <xdr:to>
      <xdr:col>64</xdr:col>
      <xdr:colOff>152400</xdr:colOff>
      <xdr:row>89</xdr:row>
      <xdr:rowOff>86179</xdr:rowOff>
    </xdr:to>
    <xdr:sp macro="" textlink="">
      <xdr:nvSpPr>
        <xdr:cNvPr id="284" name="楕円 283"/>
        <xdr:cNvSpPr/>
      </xdr:nvSpPr>
      <xdr:spPr>
        <a:xfrm>
          <a:off x="13462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89</xdr:row>
      <xdr:rowOff>70956</xdr:rowOff>
    </xdr:from>
    <xdr:ext cx="762000" cy="259045"/>
    <xdr:sp macro="" textlink="">
      <xdr:nvSpPr>
        <xdr:cNvPr id="285" name="テキスト ボックス 284"/>
        <xdr:cNvSpPr txBox="1"/>
      </xdr:nvSpPr>
      <xdr:spPr>
        <a:xfrm>
          <a:off x="13131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地方分権に伴う権限移譲など、事務事業の増加が見込まれるが、最小の人数で最大の成果を挙げるため、組織や事務事業の見直し、民間活力の導入や市民との協働を積極的に進め、今後の行政需要に対応できる効率的な組織運営に向け、定員管理方針による職員数の適正化を図っ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169514</xdr:rowOff>
    </xdr:from>
    <xdr:to>
      <xdr:col>81</xdr:col>
      <xdr:colOff>44450</xdr:colOff>
      <xdr:row>67</xdr:row>
      <xdr:rowOff>15663</xdr:rowOff>
    </xdr:to>
    <xdr:cxnSp macro="">
      <xdr:nvCxnSpPr>
        <xdr:cNvPr id="317" name="直線コネクタ 316"/>
        <xdr:cNvCxnSpPr/>
      </xdr:nvCxnSpPr>
      <xdr:spPr>
        <a:xfrm flipV="1">
          <a:off x="17018000" y="10113614"/>
          <a:ext cx="0" cy="1389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159190</xdr:rowOff>
    </xdr:from>
    <xdr:ext cx="762000" cy="259045"/>
    <xdr:sp macro="" textlink="">
      <xdr:nvSpPr>
        <xdr:cNvPr id="318" name="定員管理の状況最小値テキスト"/>
        <xdr:cNvSpPr txBox="1"/>
      </xdr:nvSpPr>
      <xdr:spPr>
        <a:xfrm>
          <a:off x="17106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15663</xdr:rowOff>
    </xdr:from>
    <xdr:to>
      <xdr:col>81</xdr:col>
      <xdr:colOff>133350</xdr:colOff>
      <xdr:row>67</xdr:row>
      <xdr:rowOff>15663</xdr:rowOff>
    </xdr:to>
    <xdr:cxnSp macro="">
      <xdr:nvCxnSpPr>
        <xdr:cNvPr id="319" name="直線コネクタ 318"/>
        <xdr:cNvCxnSpPr/>
      </xdr:nvCxnSpPr>
      <xdr:spPr>
        <a:xfrm>
          <a:off x="16929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84441</xdr:rowOff>
    </xdr:from>
    <xdr:ext cx="762000" cy="259045"/>
    <xdr:sp macro="" textlink="">
      <xdr:nvSpPr>
        <xdr:cNvPr id="320" name="定員管理の状況最大値テキスト"/>
        <xdr:cNvSpPr txBox="1"/>
      </xdr:nvSpPr>
      <xdr:spPr>
        <a:xfrm>
          <a:off x="17106900" y="9857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169514</xdr:rowOff>
    </xdr:from>
    <xdr:to>
      <xdr:col>81</xdr:col>
      <xdr:colOff>133350</xdr:colOff>
      <xdr:row>58</xdr:row>
      <xdr:rowOff>169514</xdr:rowOff>
    </xdr:to>
    <xdr:cxnSp macro="">
      <xdr:nvCxnSpPr>
        <xdr:cNvPr id="321" name="直線コネクタ 320"/>
        <xdr:cNvCxnSpPr/>
      </xdr:nvCxnSpPr>
      <xdr:spPr>
        <a:xfrm>
          <a:off x="16929100" y="10113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128572</xdr:rowOff>
    </xdr:from>
    <xdr:to>
      <xdr:col>81</xdr:col>
      <xdr:colOff>44450</xdr:colOff>
      <xdr:row>61</xdr:row>
      <xdr:rowOff>144659</xdr:rowOff>
    </xdr:to>
    <xdr:cxnSp macro="">
      <xdr:nvCxnSpPr>
        <xdr:cNvPr id="322" name="直線コネクタ 321"/>
        <xdr:cNvCxnSpPr/>
      </xdr:nvCxnSpPr>
      <xdr:spPr>
        <a:xfrm>
          <a:off x="16179800" y="10587022"/>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81660</xdr:rowOff>
    </xdr:from>
    <xdr:ext cx="762000" cy="259045"/>
    <xdr:sp macro="" textlink="">
      <xdr:nvSpPr>
        <xdr:cNvPr id="323" name="定員管理の状況平均値テキスト"/>
        <xdr:cNvSpPr txBox="1"/>
      </xdr:nvSpPr>
      <xdr:spPr>
        <a:xfrm>
          <a:off x="17106900" y="10368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65133</xdr:rowOff>
    </xdr:from>
    <xdr:to>
      <xdr:col>81</xdr:col>
      <xdr:colOff>95250</xdr:colOff>
      <xdr:row>61</xdr:row>
      <xdr:rowOff>166733</xdr:rowOff>
    </xdr:to>
    <xdr:sp macro="" textlink="">
      <xdr:nvSpPr>
        <xdr:cNvPr id="324" name="フローチャート: 判断 323"/>
        <xdr:cNvSpPr/>
      </xdr:nvSpPr>
      <xdr:spPr>
        <a:xfrm>
          <a:off x="169672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111337</xdr:rowOff>
    </xdr:from>
    <xdr:to>
      <xdr:col>77</xdr:col>
      <xdr:colOff>44450</xdr:colOff>
      <xdr:row>61</xdr:row>
      <xdr:rowOff>128572</xdr:rowOff>
    </xdr:to>
    <xdr:cxnSp macro="">
      <xdr:nvCxnSpPr>
        <xdr:cNvPr id="325" name="直線コネクタ 324"/>
        <xdr:cNvCxnSpPr/>
      </xdr:nvCxnSpPr>
      <xdr:spPr>
        <a:xfrm>
          <a:off x="15290800" y="10569787"/>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21469</xdr:rowOff>
    </xdr:from>
    <xdr:to>
      <xdr:col>77</xdr:col>
      <xdr:colOff>95250</xdr:colOff>
      <xdr:row>61</xdr:row>
      <xdr:rowOff>123069</xdr:rowOff>
    </xdr:to>
    <xdr:sp macro="" textlink="">
      <xdr:nvSpPr>
        <xdr:cNvPr id="326" name="フローチャート: 判断 325"/>
        <xdr:cNvSpPr/>
      </xdr:nvSpPr>
      <xdr:spPr>
        <a:xfrm>
          <a:off x="16129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133246</xdr:rowOff>
    </xdr:from>
    <xdr:ext cx="736600" cy="259045"/>
    <xdr:sp macro="" textlink="">
      <xdr:nvSpPr>
        <xdr:cNvPr id="327" name="テキスト ボックス 326"/>
        <xdr:cNvSpPr txBox="1"/>
      </xdr:nvSpPr>
      <xdr:spPr>
        <a:xfrm>
          <a:off x="15798800" y="102487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102144</xdr:rowOff>
    </xdr:from>
    <xdr:to>
      <xdr:col>72</xdr:col>
      <xdr:colOff>203200</xdr:colOff>
      <xdr:row>61</xdr:row>
      <xdr:rowOff>111337</xdr:rowOff>
    </xdr:to>
    <xdr:cxnSp macro="">
      <xdr:nvCxnSpPr>
        <xdr:cNvPr id="328" name="直線コネクタ 327"/>
        <xdr:cNvCxnSpPr/>
      </xdr:nvCxnSpPr>
      <xdr:spPr>
        <a:xfrm>
          <a:off x="14401800" y="10560594"/>
          <a:ext cx="889000" cy="9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26065</xdr:rowOff>
    </xdr:from>
    <xdr:to>
      <xdr:col>73</xdr:col>
      <xdr:colOff>44450</xdr:colOff>
      <xdr:row>61</xdr:row>
      <xdr:rowOff>127665</xdr:rowOff>
    </xdr:to>
    <xdr:sp macro="" textlink="">
      <xdr:nvSpPr>
        <xdr:cNvPr id="329" name="フローチャート: 判断 328"/>
        <xdr:cNvSpPr/>
      </xdr:nvSpPr>
      <xdr:spPr>
        <a:xfrm>
          <a:off x="15240000" y="10484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137842</xdr:rowOff>
    </xdr:from>
    <xdr:ext cx="762000" cy="259045"/>
    <xdr:sp macro="" textlink="">
      <xdr:nvSpPr>
        <xdr:cNvPr id="330" name="テキスト ボックス 329"/>
        <xdr:cNvSpPr txBox="1"/>
      </xdr:nvSpPr>
      <xdr:spPr>
        <a:xfrm>
          <a:off x="14909800" y="1025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102144</xdr:rowOff>
    </xdr:from>
    <xdr:to>
      <xdr:col>68</xdr:col>
      <xdr:colOff>152400</xdr:colOff>
      <xdr:row>61</xdr:row>
      <xdr:rowOff>105591</xdr:rowOff>
    </xdr:to>
    <xdr:cxnSp macro="">
      <xdr:nvCxnSpPr>
        <xdr:cNvPr id="331" name="直線コネクタ 330"/>
        <xdr:cNvCxnSpPr/>
      </xdr:nvCxnSpPr>
      <xdr:spPr>
        <a:xfrm flipV="1">
          <a:off x="13512800" y="10560594"/>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21469</xdr:rowOff>
    </xdr:from>
    <xdr:to>
      <xdr:col>68</xdr:col>
      <xdr:colOff>203200</xdr:colOff>
      <xdr:row>61</xdr:row>
      <xdr:rowOff>123069</xdr:rowOff>
    </xdr:to>
    <xdr:sp macro="" textlink="">
      <xdr:nvSpPr>
        <xdr:cNvPr id="332" name="フローチャート: 判断 331"/>
        <xdr:cNvSpPr/>
      </xdr:nvSpPr>
      <xdr:spPr>
        <a:xfrm>
          <a:off x="14351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133246</xdr:rowOff>
    </xdr:from>
    <xdr:ext cx="762000" cy="259045"/>
    <xdr:sp macro="" textlink="">
      <xdr:nvSpPr>
        <xdr:cNvPr id="333" name="テキスト ボックス 332"/>
        <xdr:cNvSpPr txBox="1"/>
      </xdr:nvSpPr>
      <xdr:spPr>
        <a:xfrm>
          <a:off x="14020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28363</xdr:rowOff>
    </xdr:from>
    <xdr:to>
      <xdr:col>64</xdr:col>
      <xdr:colOff>152400</xdr:colOff>
      <xdr:row>61</xdr:row>
      <xdr:rowOff>129963</xdr:rowOff>
    </xdr:to>
    <xdr:sp macro="" textlink="">
      <xdr:nvSpPr>
        <xdr:cNvPr id="334" name="フローチャート: 判断 333"/>
        <xdr:cNvSpPr/>
      </xdr:nvSpPr>
      <xdr:spPr>
        <a:xfrm>
          <a:off x="13462000" y="104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140140</xdr:rowOff>
    </xdr:from>
    <xdr:ext cx="762000" cy="259045"/>
    <xdr:sp macro="" textlink="">
      <xdr:nvSpPr>
        <xdr:cNvPr id="335" name="テキスト ボックス 334"/>
        <xdr:cNvSpPr txBox="1"/>
      </xdr:nvSpPr>
      <xdr:spPr>
        <a:xfrm>
          <a:off x="13131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93859</xdr:rowOff>
    </xdr:from>
    <xdr:to>
      <xdr:col>81</xdr:col>
      <xdr:colOff>95250</xdr:colOff>
      <xdr:row>62</xdr:row>
      <xdr:rowOff>24009</xdr:rowOff>
    </xdr:to>
    <xdr:sp macro="" textlink="">
      <xdr:nvSpPr>
        <xdr:cNvPr id="341" name="楕円 340"/>
        <xdr:cNvSpPr/>
      </xdr:nvSpPr>
      <xdr:spPr>
        <a:xfrm>
          <a:off x="16967200" y="10552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65936</xdr:rowOff>
    </xdr:from>
    <xdr:ext cx="762000" cy="259045"/>
    <xdr:sp macro="" textlink="">
      <xdr:nvSpPr>
        <xdr:cNvPr id="342" name="定員管理の状況該当値テキスト"/>
        <xdr:cNvSpPr txBox="1"/>
      </xdr:nvSpPr>
      <xdr:spPr>
        <a:xfrm>
          <a:off x="17106900" y="10524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77772</xdr:rowOff>
    </xdr:from>
    <xdr:to>
      <xdr:col>77</xdr:col>
      <xdr:colOff>95250</xdr:colOff>
      <xdr:row>62</xdr:row>
      <xdr:rowOff>7922</xdr:rowOff>
    </xdr:to>
    <xdr:sp macro="" textlink="">
      <xdr:nvSpPr>
        <xdr:cNvPr id="343" name="楕円 342"/>
        <xdr:cNvSpPr/>
      </xdr:nvSpPr>
      <xdr:spPr>
        <a:xfrm>
          <a:off x="16129000" y="1053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164149</xdr:rowOff>
    </xdr:from>
    <xdr:ext cx="736600" cy="259045"/>
    <xdr:sp macro="" textlink="">
      <xdr:nvSpPr>
        <xdr:cNvPr id="344" name="テキスト ボックス 343"/>
        <xdr:cNvSpPr txBox="1"/>
      </xdr:nvSpPr>
      <xdr:spPr>
        <a:xfrm>
          <a:off x="15798800" y="10622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60537</xdr:rowOff>
    </xdr:from>
    <xdr:to>
      <xdr:col>73</xdr:col>
      <xdr:colOff>44450</xdr:colOff>
      <xdr:row>61</xdr:row>
      <xdr:rowOff>162137</xdr:rowOff>
    </xdr:to>
    <xdr:sp macro="" textlink="">
      <xdr:nvSpPr>
        <xdr:cNvPr id="345" name="楕円 344"/>
        <xdr:cNvSpPr/>
      </xdr:nvSpPr>
      <xdr:spPr>
        <a:xfrm>
          <a:off x="15240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146914</xdr:rowOff>
    </xdr:from>
    <xdr:ext cx="762000" cy="259045"/>
    <xdr:sp macro="" textlink="">
      <xdr:nvSpPr>
        <xdr:cNvPr id="346" name="テキスト ボックス 345"/>
        <xdr:cNvSpPr txBox="1"/>
      </xdr:nvSpPr>
      <xdr:spPr>
        <a:xfrm>
          <a:off x="14909800" y="1060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51344</xdr:rowOff>
    </xdr:from>
    <xdr:to>
      <xdr:col>68</xdr:col>
      <xdr:colOff>203200</xdr:colOff>
      <xdr:row>61</xdr:row>
      <xdr:rowOff>152944</xdr:rowOff>
    </xdr:to>
    <xdr:sp macro="" textlink="">
      <xdr:nvSpPr>
        <xdr:cNvPr id="347" name="楕円 346"/>
        <xdr:cNvSpPr/>
      </xdr:nvSpPr>
      <xdr:spPr>
        <a:xfrm>
          <a:off x="14351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137721</xdr:rowOff>
    </xdr:from>
    <xdr:ext cx="762000" cy="259045"/>
    <xdr:sp macro="" textlink="">
      <xdr:nvSpPr>
        <xdr:cNvPr id="348" name="テキスト ボックス 347"/>
        <xdr:cNvSpPr txBox="1"/>
      </xdr:nvSpPr>
      <xdr:spPr>
        <a:xfrm>
          <a:off x="14020800" y="10596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54791</xdr:rowOff>
    </xdr:from>
    <xdr:to>
      <xdr:col>64</xdr:col>
      <xdr:colOff>152400</xdr:colOff>
      <xdr:row>61</xdr:row>
      <xdr:rowOff>156391</xdr:rowOff>
    </xdr:to>
    <xdr:sp macro="" textlink="">
      <xdr:nvSpPr>
        <xdr:cNvPr id="349" name="楕円 348"/>
        <xdr:cNvSpPr/>
      </xdr:nvSpPr>
      <xdr:spPr>
        <a:xfrm>
          <a:off x="13462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141168</xdr:rowOff>
    </xdr:from>
    <xdr:ext cx="762000" cy="259045"/>
    <xdr:sp macro="" textlink="">
      <xdr:nvSpPr>
        <xdr:cNvPr id="350" name="テキスト ボックス 349"/>
        <xdr:cNvSpPr txBox="1"/>
      </xdr:nvSpPr>
      <xdr:spPr>
        <a:xfrm>
          <a:off x="13131800" y="1059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２</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と増減はなく</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下回っている。今後も地方債の借入にあたっては、交付税算入の面で有利な地方債の活用を基本とするとともに、普通建設事業の精査により借入額の抑制を行う。また、繰上償還等も検討しながら実質公債費比率の抑制に努めるものと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6" name="テキスト ボックス 37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35278</xdr:rowOff>
    </xdr:from>
    <xdr:to>
      <xdr:col>81</xdr:col>
      <xdr:colOff>44450</xdr:colOff>
      <xdr:row>45</xdr:row>
      <xdr:rowOff>141111</xdr:rowOff>
    </xdr:to>
    <xdr:cxnSp macro="">
      <xdr:nvCxnSpPr>
        <xdr:cNvPr id="379" name="直線コネクタ 378"/>
        <xdr:cNvCxnSpPr/>
      </xdr:nvCxnSpPr>
      <xdr:spPr>
        <a:xfrm flipV="1">
          <a:off x="17018000" y="6207478"/>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113188</xdr:rowOff>
    </xdr:from>
    <xdr:ext cx="762000" cy="259045"/>
    <xdr:sp macro="" textlink="">
      <xdr:nvSpPr>
        <xdr:cNvPr id="380" name="公債費負担の状況最小値テキスト"/>
        <xdr:cNvSpPr txBox="1"/>
      </xdr:nvSpPr>
      <xdr:spPr>
        <a:xfrm>
          <a:off x="17106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141111</xdr:rowOff>
    </xdr:from>
    <xdr:to>
      <xdr:col>81</xdr:col>
      <xdr:colOff>133350</xdr:colOff>
      <xdr:row>45</xdr:row>
      <xdr:rowOff>141111</xdr:rowOff>
    </xdr:to>
    <xdr:cxnSp macro="">
      <xdr:nvCxnSpPr>
        <xdr:cNvPr id="381" name="直線コネクタ 380"/>
        <xdr:cNvCxnSpPr/>
      </xdr:nvCxnSpPr>
      <xdr:spPr>
        <a:xfrm>
          <a:off x="16929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121655</xdr:rowOff>
    </xdr:from>
    <xdr:ext cx="762000" cy="259045"/>
    <xdr:sp macro="" textlink="">
      <xdr:nvSpPr>
        <xdr:cNvPr id="382" name="公債費負担の状況最大値テキスト"/>
        <xdr:cNvSpPr txBox="1"/>
      </xdr:nvSpPr>
      <xdr:spPr>
        <a:xfrm>
          <a:off x="17106900" y="5950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35278</xdr:rowOff>
    </xdr:from>
    <xdr:to>
      <xdr:col>81</xdr:col>
      <xdr:colOff>133350</xdr:colOff>
      <xdr:row>36</xdr:row>
      <xdr:rowOff>35278</xdr:rowOff>
    </xdr:to>
    <xdr:cxnSp macro="">
      <xdr:nvCxnSpPr>
        <xdr:cNvPr id="383" name="直線コネクタ 382"/>
        <xdr:cNvCxnSpPr/>
      </xdr:nvCxnSpPr>
      <xdr:spPr>
        <a:xfrm>
          <a:off x="16929100" y="6207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43745</xdr:rowOff>
    </xdr:from>
    <xdr:to>
      <xdr:col>81</xdr:col>
      <xdr:colOff>44450</xdr:colOff>
      <xdr:row>39</xdr:row>
      <xdr:rowOff>43745</xdr:rowOff>
    </xdr:to>
    <xdr:cxnSp macro="">
      <xdr:nvCxnSpPr>
        <xdr:cNvPr id="384" name="直線コネクタ 383"/>
        <xdr:cNvCxnSpPr/>
      </xdr:nvCxnSpPr>
      <xdr:spPr>
        <a:xfrm>
          <a:off x="16179800" y="673029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144938</xdr:rowOff>
    </xdr:from>
    <xdr:ext cx="762000" cy="259045"/>
    <xdr:sp macro="" textlink="">
      <xdr:nvSpPr>
        <xdr:cNvPr id="385" name="公債費負担の状況平均値テキスト"/>
        <xdr:cNvSpPr txBox="1"/>
      </xdr:nvSpPr>
      <xdr:spPr>
        <a:xfrm>
          <a:off x="17106900" y="7174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1411</xdr:rowOff>
    </xdr:from>
    <xdr:to>
      <xdr:col>81</xdr:col>
      <xdr:colOff>95250</xdr:colOff>
      <xdr:row>42</xdr:row>
      <xdr:rowOff>103011</xdr:rowOff>
    </xdr:to>
    <xdr:sp macro="" textlink="">
      <xdr:nvSpPr>
        <xdr:cNvPr id="386" name="フローチャート: 判断 385"/>
        <xdr:cNvSpPr/>
      </xdr:nvSpPr>
      <xdr:spPr>
        <a:xfrm>
          <a:off x="169672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43745</xdr:rowOff>
    </xdr:from>
    <xdr:to>
      <xdr:col>77</xdr:col>
      <xdr:colOff>44450</xdr:colOff>
      <xdr:row>39</xdr:row>
      <xdr:rowOff>110772</xdr:rowOff>
    </xdr:to>
    <xdr:cxnSp macro="">
      <xdr:nvCxnSpPr>
        <xdr:cNvPr id="387" name="直線コネクタ 386"/>
        <xdr:cNvCxnSpPr/>
      </xdr:nvCxnSpPr>
      <xdr:spPr>
        <a:xfrm flipV="1">
          <a:off x="15290800" y="6730295"/>
          <a:ext cx="889000" cy="6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105833</xdr:rowOff>
    </xdr:from>
    <xdr:to>
      <xdr:col>77</xdr:col>
      <xdr:colOff>95250</xdr:colOff>
      <xdr:row>42</xdr:row>
      <xdr:rowOff>35983</xdr:rowOff>
    </xdr:to>
    <xdr:sp macro="" textlink="">
      <xdr:nvSpPr>
        <xdr:cNvPr id="388" name="フローチャート: 判断 387"/>
        <xdr:cNvSpPr/>
      </xdr:nvSpPr>
      <xdr:spPr>
        <a:xfrm>
          <a:off x="16129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20760</xdr:rowOff>
    </xdr:from>
    <xdr:ext cx="736600" cy="259045"/>
    <xdr:sp macro="" textlink="">
      <xdr:nvSpPr>
        <xdr:cNvPr id="389" name="テキスト ボックス 388"/>
        <xdr:cNvSpPr txBox="1"/>
      </xdr:nvSpPr>
      <xdr:spPr>
        <a:xfrm>
          <a:off x="15798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110772</xdr:rowOff>
    </xdr:from>
    <xdr:to>
      <xdr:col>72</xdr:col>
      <xdr:colOff>203200</xdr:colOff>
      <xdr:row>39</xdr:row>
      <xdr:rowOff>124178</xdr:rowOff>
    </xdr:to>
    <xdr:cxnSp macro="">
      <xdr:nvCxnSpPr>
        <xdr:cNvPr id="390" name="直線コネクタ 389"/>
        <xdr:cNvCxnSpPr/>
      </xdr:nvCxnSpPr>
      <xdr:spPr>
        <a:xfrm flipV="1">
          <a:off x="14401800" y="67973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132645</xdr:rowOff>
    </xdr:from>
    <xdr:to>
      <xdr:col>73</xdr:col>
      <xdr:colOff>44450</xdr:colOff>
      <xdr:row>42</xdr:row>
      <xdr:rowOff>62795</xdr:rowOff>
    </xdr:to>
    <xdr:sp macro="" textlink="">
      <xdr:nvSpPr>
        <xdr:cNvPr id="391" name="フローチャート: 判断 390"/>
        <xdr:cNvSpPr/>
      </xdr:nvSpPr>
      <xdr:spPr>
        <a:xfrm>
          <a:off x="15240000" y="716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47572</xdr:rowOff>
    </xdr:from>
    <xdr:ext cx="762000" cy="259045"/>
    <xdr:sp macro="" textlink="">
      <xdr:nvSpPr>
        <xdr:cNvPr id="392" name="テキスト ボックス 391"/>
        <xdr:cNvSpPr txBox="1"/>
      </xdr:nvSpPr>
      <xdr:spPr>
        <a:xfrm>
          <a:off x="14909800" y="724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110772</xdr:rowOff>
    </xdr:from>
    <xdr:to>
      <xdr:col>68</xdr:col>
      <xdr:colOff>152400</xdr:colOff>
      <xdr:row>39</xdr:row>
      <xdr:rowOff>124178</xdr:rowOff>
    </xdr:to>
    <xdr:cxnSp macro="">
      <xdr:nvCxnSpPr>
        <xdr:cNvPr id="393" name="直線コネクタ 392"/>
        <xdr:cNvCxnSpPr/>
      </xdr:nvCxnSpPr>
      <xdr:spPr>
        <a:xfrm>
          <a:off x="13512800" y="6797322"/>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146050</xdr:rowOff>
    </xdr:from>
    <xdr:to>
      <xdr:col>68</xdr:col>
      <xdr:colOff>203200</xdr:colOff>
      <xdr:row>42</xdr:row>
      <xdr:rowOff>76200</xdr:rowOff>
    </xdr:to>
    <xdr:sp macro="" textlink="">
      <xdr:nvSpPr>
        <xdr:cNvPr id="394" name="フローチャート: 判断 393"/>
        <xdr:cNvSpPr/>
      </xdr:nvSpPr>
      <xdr:spPr>
        <a:xfrm>
          <a:off x="14351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60977</xdr:rowOff>
    </xdr:from>
    <xdr:ext cx="762000" cy="259045"/>
    <xdr:sp macro="" textlink="">
      <xdr:nvSpPr>
        <xdr:cNvPr id="395" name="テキスト ボックス 394"/>
        <xdr:cNvSpPr txBox="1"/>
      </xdr:nvSpPr>
      <xdr:spPr>
        <a:xfrm>
          <a:off x="14020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1411</xdr:rowOff>
    </xdr:from>
    <xdr:to>
      <xdr:col>64</xdr:col>
      <xdr:colOff>152400</xdr:colOff>
      <xdr:row>42</xdr:row>
      <xdr:rowOff>103011</xdr:rowOff>
    </xdr:to>
    <xdr:sp macro="" textlink="">
      <xdr:nvSpPr>
        <xdr:cNvPr id="396" name="フローチャート: 判断 395"/>
        <xdr:cNvSpPr/>
      </xdr:nvSpPr>
      <xdr:spPr>
        <a:xfrm>
          <a:off x="13462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87788</xdr:rowOff>
    </xdr:from>
    <xdr:ext cx="762000" cy="259045"/>
    <xdr:sp macro="" textlink="">
      <xdr:nvSpPr>
        <xdr:cNvPr id="397" name="テキスト ボックス 396"/>
        <xdr:cNvSpPr txBox="1"/>
      </xdr:nvSpPr>
      <xdr:spPr>
        <a:xfrm>
          <a:off x="13131800" y="728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164395</xdr:rowOff>
    </xdr:from>
    <xdr:to>
      <xdr:col>81</xdr:col>
      <xdr:colOff>95250</xdr:colOff>
      <xdr:row>39</xdr:row>
      <xdr:rowOff>94545</xdr:rowOff>
    </xdr:to>
    <xdr:sp macro="" textlink="">
      <xdr:nvSpPr>
        <xdr:cNvPr id="403" name="楕円 402"/>
        <xdr:cNvSpPr/>
      </xdr:nvSpPr>
      <xdr:spPr>
        <a:xfrm>
          <a:off x="16967200" y="667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9472</xdr:rowOff>
    </xdr:from>
    <xdr:ext cx="762000" cy="259045"/>
    <xdr:sp macro="" textlink="">
      <xdr:nvSpPr>
        <xdr:cNvPr id="404" name="公債費負担の状況該当値テキスト"/>
        <xdr:cNvSpPr txBox="1"/>
      </xdr:nvSpPr>
      <xdr:spPr>
        <a:xfrm>
          <a:off x="17106900" y="6524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164395</xdr:rowOff>
    </xdr:from>
    <xdr:to>
      <xdr:col>77</xdr:col>
      <xdr:colOff>95250</xdr:colOff>
      <xdr:row>39</xdr:row>
      <xdr:rowOff>94545</xdr:rowOff>
    </xdr:to>
    <xdr:sp macro="" textlink="">
      <xdr:nvSpPr>
        <xdr:cNvPr id="405" name="楕円 404"/>
        <xdr:cNvSpPr/>
      </xdr:nvSpPr>
      <xdr:spPr>
        <a:xfrm>
          <a:off x="16129000" y="667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104722</xdr:rowOff>
    </xdr:from>
    <xdr:ext cx="736600" cy="259045"/>
    <xdr:sp macro="" textlink="">
      <xdr:nvSpPr>
        <xdr:cNvPr id="406" name="テキスト ボックス 405"/>
        <xdr:cNvSpPr txBox="1"/>
      </xdr:nvSpPr>
      <xdr:spPr>
        <a:xfrm>
          <a:off x="15798800" y="6448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59972</xdr:rowOff>
    </xdr:from>
    <xdr:to>
      <xdr:col>73</xdr:col>
      <xdr:colOff>44450</xdr:colOff>
      <xdr:row>39</xdr:row>
      <xdr:rowOff>161572</xdr:rowOff>
    </xdr:to>
    <xdr:sp macro="" textlink="">
      <xdr:nvSpPr>
        <xdr:cNvPr id="407" name="楕円 406"/>
        <xdr:cNvSpPr/>
      </xdr:nvSpPr>
      <xdr:spPr>
        <a:xfrm>
          <a:off x="15240000" y="674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299</xdr:rowOff>
    </xdr:from>
    <xdr:ext cx="762000" cy="259045"/>
    <xdr:sp macro="" textlink="">
      <xdr:nvSpPr>
        <xdr:cNvPr id="408" name="テキスト ボックス 407"/>
        <xdr:cNvSpPr txBox="1"/>
      </xdr:nvSpPr>
      <xdr:spPr>
        <a:xfrm>
          <a:off x="14909800" y="6515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73378</xdr:rowOff>
    </xdr:from>
    <xdr:to>
      <xdr:col>68</xdr:col>
      <xdr:colOff>203200</xdr:colOff>
      <xdr:row>40</xdr:row>
      <xdr:rowOff>3528</xdr:rowOff>
    </xdr:to>
    <xdr:sp macro="" textlink="">
      <xdr:nvSpPr>
        <xdr:cNvPr id="409" name="楕円 408"/>
        <xdr:cNvSpPr/>
      </xdr:nvSpPr>
      <xdr:spPr>
        <a:xfrm>
          <a:off x="14351000" y="675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13705</xdr:rowOff>
    </xdr:from>
    <xdr:ext cx="762000" cy="259045"/>
    <xdr:sp macro="" textlink="">
      <xdr:nvSpPr>
        <xdr:cNvPr id="410" name="テキスト ボックス 409"/>
        <xdr:cNvSpPr txBox="1"/>
      </xdr:nvSpPr>
      <xdr:spPr>
        <a:xfrm>
          <a:off x="14020800" y="652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59972</xdr:rowOff>
    </xdr:from>
    <xdr:to>
      <xdr:col>64</xdr:col>
      <xdr:colOff>152400</xdr:colOff>
      <xdr:row>39</xdr:row>
      <xdr:rowOff>161572</xdr:rowOff>
    </xdr:to>
    <xdr:sp macro="" textlink="">
      <xdr:nvSpPr>
        <xdr:cNvPr id="411" name="楕円 410"/>
        <xdr:cNvSpPr/>
      </xdr:nvSpPr>
      <xdr:spPr>
        <a:xfrm>
          <a:off x="13462000" y="674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299</xdr:rowOff>
    </xdr:from>
    <xdr:ext cx="762000" cy="259045"/>
    <xdr:sp macro="" textlink="">
      <xdr:nvSpPr>
        <xdr:cNvPr id="412" name="テキスト ボックス 411"/>
        <xdr:cNvSpPr txBox="1"/>
      </xdr:nvSpPr>
      <xdr:spPr>
        <a:xfrm>
          <a:off x="13131800" y="6515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4" name="テキスト ボックス 41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5" name="テキスト ボックス 41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年度以降、将来負担比率は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今後も公債費等義務的経費の削減を図るとともに、より効率的な基金の運用を行い財政の健全化に努める。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9" name="直線コネクタ 42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30" name="テキスト ボックス 42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31" name="直線コネクタ 43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32" name="テキスト ボックス 43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3" name="直線コネクタ 43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4" name="テキスト ボックス 43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5" name="直線コネクタ 43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6" name="テキスト ボックス 43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7" name="直線コネクタ 43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8" name="テキスト ボックス 43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9" name="直線コネクタ 43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35983</xdr:rowOff>
    </xdr:to>
    <xdr:cxnSp macro="">
      <xdr:nvCxnSpPr>
        <xdr:cNvPr id="441" name="直線コネクタ 440"/>
        <xdr:cNvCxnSpPr/>
      </xdr:nvCxnSpPr>
      <xdr:spPr>
        <a:xfrm flipV="1">
          <a:off x="17018000" y="2370667"/>
          <a:ext cx="0" cy="16086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8060</xdr:rowOff>
    </xdr:from>
    <xdr:ext cx="762000" cy="259045"/>
    <xdr:sp macro="" textlink="">
      <xdr:nvSpPr>
        <xdr:cNvPr id="442" name="将来負担の状況最小値テキスト"/>
        <xdr:cNvSpPr txBox="1"/>
      </xdr:nvSpPr>
      <xdr:spPr>
        <a:xfrm>
          <a:off x="17106900" y="395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35983</xdr:rowOff>
    </xdr:from>
    <xdr:to>
      <xdr:col>81</xdr:col>
      <xdr:colOff>133350</xdr:colOff>
      <xdr:row>23</xdr:row>
      <xdr:rowOff>35983</xdr:rowOff>
    </xdr:to>
    <xdr:cxnSp macro="">
      <xdr:nvCxnSpPr>
        <xdr:cNvPr id="443" name="直線コネクタ 442"/>
        <xdr:cNvCxnSpPr/>
      </xdr:nvCxnSpPr>
      <xdr:spPr>
        <a:xfrm>
          <a:off x="16929100" y="397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5" name="直線コネクタ 44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149030</xdr:rowOff>
    </xdr:from>
    <xdr:ext cx="762000" cy="259045"/>
    <xdr:sp macro="" textlink="">
      <xdr:nvSpPr>
        <xdr:cNvPr id="446" name="将来負担の状況平均値テキスト"/>
        <xdr:cNvSpPr txBox="1"/>
      </xdr:nvSpPr>
      <xdr:spPr>
        <a:xfrm>
          <a:off x="17106900" y="25493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5503</xdr:rowOff>
    </xdr:from>
    <xdr:to>
      <xdr:col>81</xdr:col>
      <xdr:colOff>95250</xdr:colOff>
      <xdr:row>15</xdr:row>
      <xdr:rowOff>107103</xdr:rowOff>
    </xdr:to>
    <xdr:sp macro="" textlink="">
      <xdr:nvSpPr>
        <xdr:cNvPr id="447" name="フローチャート: 判断 446"/>
        <xdr:cNvSpPr/>
      </xdr:nvSpPr>
      <xdr:spPr>
        <a:xfrm>
          <a:off x="16967200" y="2577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123472</xdr:rowOff>
    </xdr:from>
    <xdr:to>
      <xdr:col>77</xdr:col>
      <xdr:colOff>95250</xdr:colOff>
      <xdr:row>16</xdr:row>
      <xdr:rowOff>53622</xdr:rowOff>
    </xdr:to>
    <xdr:sp macro="" textlink="">
      <xdr:nvSpPr>
        <xdr:cNvPr id="448" name="フローチャート: 判断 447"/>
        <xdr:cNvSpPr/>
      </xdr:nvSpPr>
      <xdr:spPr>
        <a:xfrm>
          <a:off x="16129000" y="2695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63799</xdr:rowOff>
    </xdr:from>
    <xdr:ext cx="736600" cy="259045"/>
    <xdr:sp macro="" textlink="">
      <xdr:nvSpPr>
        <xdr:cNvPr id="449" name="テキスト ボックス 448"/>
        <xdr:cNvSpPr txBox="1"/>
      </xdr:nvSpPr>
      <xdr:spPr>
        <a:xfrm>
          <a:off x="15798800" y="24640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56444</xdr:rowOff>
    </xdr:from>
    <xdr:to>
      <xdr:col>73</xdr:col>
      <xdr:colOff>44450</xdr:colOff>
      <xdr:row>15</xdr:row>
      <xdr:rowOff>158044</xdr:rowOff>
    </xdr:to>
    <xdr:sp macro="" textlink="">
      <xdr:nvSpPr>
        <xdr:cNvPr id="450" name="フローチャート: 判断 449"/>
        <xdr:cNvSpPr/>
      </xdr:nvSpPr>
      <xdr:spPr>
        <a:xfrm>
          <a:off x="15240000" y="2628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168221</xdr:rowOff>
    </xdr:from>
    <xdr:ext cx="762000" cy="259045"/>
    <xdr:sp macro="" textlink="">
      <xdr:nvSpPr>
        <xdr:cNvPr id="451" name="テキスト ボックス 450"/>
        <xdr:cNvSpPr txBox="1"/>
      </xdr:nvSpPr>
      <xdr:spPr>
        <a:xfrm>
          <a:off x="14909800" y="2397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88618</xdr:rowOff>
    </xdr:from>
    <xdr:to>
      <xdr:col>68</xdr:col>
      <xdr:colOff>203200</xdr:colOff>
      <xdr:row>16</xdr:row>
      <xdr:rowOff>18768</xdr:rowOff>
    </xdr:to>
    <xdr:sp macro="" textlink="">
      <xdr:nvSpPr>
        <xdr:cNvPr id="452" name="フローチャート: 判断 451"/>
        <xdr:cNvSpPr/>
      </xdr:nvSpPr>
      <xdr:spPr>
        <a:xfrm>
          <a:off x="14351000" y="2660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28945</xdr:rowOff>
    </xdr:from>
    <xdr:ext cx="762000" cy="259045"/>
    <xdr:sp macro="" textlink="">
      <xdr:nvSpPr>
        <xdr:cNvPr id="453" name="テキスト ボックス 452"/>
        <xdr:cNvSpPr txBox="1"/>
      </xdr:nvSpPr>
      <xdr:spPr>
        <a:xfrm>
          <a:off x="14020800" y="242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152965</xdr:rowOff>
    </xdr:from>
    <xdr:to>
      <xdr:col>64</xdr:col>
      <xdr:colOff>152400</xdr:colOff>
      <xdr:row>16</xdr:row>
      <xdr:rowOff>83115</xdr:rowOff>
    </xdr:to>
    <xdr:sp macro="" textlink="">
      <xdr:nvSpPr>
        <xdr:cNvPr id="454" name="フローチャート: 判断 453"/>
        <xdr:cNvSpPr/>
      </xdr:nvSpPr>
      <xdr:spPr>
        <a:xfrm>
          <a:off x="13462000" y="2724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93292</xdr:rowOff>
    </xdr:from>
    <xdr:ext cx="762000" cy="259045"/>
    <xdr:sp macro="" textlink="">
      <xdr:nvSpPr>
        <xdr:cNvPr id="455" name="テキスト ボックス 454"/>
        <xdr:cNvSpPr txBox="1"/>
      </xdr:nvSpPr>
      <xdr:spPr>
        <a:xfrm>
          <a:off x="13131800" y="2493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127000</xdr:colOff>
      <xdr:row>26</xdr:row>
      <xdr:rowOff>63500</xdr:rowOff>
    </xdr:from>
    <xdr:ext cx="10223500" cy="457200"/>
    <xdr:sp macro="" textlink="">
      <xdr:nvSpPr>
        <xdr:cNvPr id="461" name="テキスト ボックス 460">
          <a:extLst>
            <a:ext uri="{FF2B5EF4-FFF2-40B4-BE49-F238E27FC236}">
              <a16:creationId xmlns:a16="http://schemas.microsoft.com/office/drawing/2014/main" id="{B7833EC5-7802-49C9-93AF-5F55205E114C}"/>
            </a:ext>
          </a:extLst>
        </xdr:cNvPr>
        <xdr:cNvSpPr txBox="1"/>
      </xdr:nvSpPr>
      <xdr:spPr>
        <a:xfrm>
          <a:off x="774700" y="4686300"/>
          <a:ext cx="102235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square" rtlCol="0" anchor="t">
          <a:noAutofit/>
        </a:bodyPr>
        <a:lstStyle/>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a:t>
          </a:r>
          <a:r>
            <a:rPr kumimoji="1" lang="ja-JP" altLang="en-US" sz="1000">
              <a:solidFill>
                <a:schemeClr val="tx1"/>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chemeClr val="tx1"/>
              </a:solidFill>
              <a:latin typeface="ＭＳ Ｐゴシック" panose="020B0600070205080204" pitchFamily="50" charset="-128"/>
              <a:ea typeface="ＭＳ Ｐゴシック" panose="020B0600070205080204" pitchFamily="50" charset="-128"/>
            </a:rPr>
            <a:t>1,000</a:t>
          </a:r>
          <a:r>
            <a:rPr kumimoji="1" lang="ja-JP" altLang="en-US" sz="1000">
              <a:solidFill>
                <a:schemeClr val="tx1"/>
              </a:solidFill>
              <a:latin typeface="ＭＳ Ｐゴシック" panose="020B0600070205080204" pitchFamily="50" charset="-128"/>
              <a:ea typeface="ＭＳ Ｐゴシック" panose="020B0600070205080204" pitchFamily="50" charset="-128"/>
            </a:rPr>
            <a:t>人当たり職員数」</a:t>
          </a:r>
          <a:r>
            <a:rPr kumimoji="1" lang="ja-JP" altLang="en-US" sz="1000">
              <a:solidFill>
                <a:schemeClr val="tx1"/>
              </a:solidFill>
              <a:latin typeface="ＭＳ Ｐゴシック" panose="020B0600070205080204" pitchFamily="50" charset="-128"/>
              <a:ea typeface="ＭＳ Ｐゴシック" panose="020B0600070205080204" pitchFamily="50" charset="-128"/>
              <a:cs typeface="+mn-cs"/>
            </a:rPr>
            <a:t>の算出に用いる</a:t>
          </a:r>
          <a:r>
            <a:rPr kumimoji="1" lang="ja-JP" altLang="en-US" sz="1000">
              <a:solidFill>
                <a:schemeClr val="tx1"/>
              </a:solidFill>
              <a:latin typeface="ＭＳ Ｐゴシック" panose="020B0600070205080204" pitchFamily="50" charset="-128"/>
              <a:ea typeface="ＭＳ Ｐゴシック" panose="020B0600070205080204" pitchFamily="50" charset="-128"/>
            </a:rPr>
            <a:t>職員数及び「給与水準（国との比較）」の「ラスパイレス指数」については、各調査対象年度の翌年の</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000">
              <a:solidFill>
                <a:schemeClr val="tx1"/>
              </a:solidFill>
              <a:latin typeface="ＭＳ Ｐゴシック" panose="020B0600070205080204" pitchFamily="50" charset="-128"/>
              <a:ea typeface="ＭＳ Ｐゴシック" panose="020B0600070205080204" pitchFamily="50" charset="-128"/>
            </a:rPr>
            <a:t>   </a:t>
          </a:r>
          <a:r>
            <a:rPr kumimoji="1" lang="ja-JP" altLang="en-US" sz="1000">
              <a:solidFill>
                <a:schemeClr val="tx1"/>
              </a:solidFill>
              <a:latin typeface="ＭＳ Ｐゴシック" panose="020B0600070205080204" pitchFamily="50" charset="-128"/>
              <a:ea typeface="ＭＳ Ｐゴシック" panose="020B0600070205080204" pitchFamily="50" charset="-128"/>
            </a:rPr>
            <a:t>地方公務員給与実態調査に基づいているが、令和</a:t>
          </a:r>
          <a:r>
            <a:rPr kumimoji="1" lang="en-US" altLang="ja-JP" sz="1000">
              <a:solidFill>
                <a:schemeClr val="tx1"/>
              </a:solidFill>
              <a:latin typeface="ＭＳ Ｐゴシック" panose="020B0600070205080204" pitchFamily="50" charset="-128"/>
              <a:ea typeface="ＭＳ Ｐゴシック" panose="020B0600070205080204" pitchFamily="50" charset="-128"/>
            </a:rPr>
            <a:t>3</a:t>
          </a:r>
          <a:r>
            <a:rPr kumimoji="1" lang="ja-JP" altLang="en-US" sz="1000">
              <a:solidFill>
                <a:schemeClr val="tx1"/>
              </a:solidFill>
              <a:latin typeface="ＭＳ Ｐゴシック" panose="020B0600070205080204" pitchFamily="50" charset="-128"/>
              <a:ea typeface="ＭＳ Ｐゴシック" panose="020B0600070205080204" pitchFamily="50" charset="-128"/>
            </a:rPr>
            <a:t>年度は令和</a:t>
          </a:r>
          <a:r>
            <a:rPr kumimoji="1" lang="en-US" altLang="ja-JP" sz="1000">
              <a:solidFill>
                <a:schemeClr val="tx1"/>
              </a:solidFill>
              <a:latin typeface="ＭＳ Ｐゴシック" panose="020B0600070205080204" pitchFamily="50" charset="-128"/>
              <a:ea typeface="ＭＳ Ｐゴシック" panose="020B0600070205080204" pitchFamily="50" charset="-128"/>
            </a:rPr>
            <a:t>3</a:t>
          </a:r>
          <a:r>
            <a:rPr kumimoji="1" lang="ja-JP" altLang="en-US" sz="1000">
              <a:solidFill>
                <a:schemeClr val="tx1"/>
              </a:solidFill>
              <a:latin typeface="ＭＳ Ｐゴシック" panose="020B0600070205080204" pitchFamily="50" charset="-128"/>
              <a:ea typeface="ＭＳ Ｐゴシック" panose="020B0600070205080204" pitchFamily="50" charset="-128"/>
            </a:rPr>
            <a:t>年調査の数値を引用している。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年度以降、分子がマイナスとなり、将来負担比率が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主な要因としては、公営企業債等繰入見込額の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基準財政需要額算入見込額の減があるものの、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充当可能基金の増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等が挙げられる。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今後も地方債の借入にあたっては、交付税算入の面で有利な地方債の活用を基本としながら、普通建設事業の精査により借入額の抑制に努めるとともに、より効率的な基金の運用に努めるものとする。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大分県日田市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・財政調整基金は運用益や剰余金を積み立てたことにより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万円、減債基金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490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万円、特定目的基金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それぞれ増加し、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基金全体で</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1,870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・特定目的基金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の増の要因としては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、水郷ひた応援基金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940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万円、森林環境譲与税基金</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5,250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取り崩したものの、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災害復旧・復興関連経費に充当するため</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「災害対策基金」を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「水郷ひた応援基金」を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3,390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万円積み増したこと</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等に</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よるものである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・経常的な経費への充当に加え、総合計画を着実に推進するための事業の財源を補うため、地域振興基金のほか、特定目的基金の繰入れを令和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４</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年度以降の各年度で</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億円を見込んでいる。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（基金の使途）</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・水郷ひた応援基金：日田市の将来の発展を願い、その発展に対し貢献し、又は応援しようとする者からの寄附金を活用し、ふるさと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水郷ひた</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を守り元気づける施策の推進</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・観光振興基金：市の観光施設整備及び交流人口増加のための施策の推進</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・災害対策基金：災害に対する迅速な対応と災害からの早期復旧・復興を図るもの</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・災害対策基金：災害に対する迅速な対応と災害からの早期復旧・復興を図る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ための財源として、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円を</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積み立てた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ことによる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増加</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・市有施設整備基金：公共施設等総合管理計画等における施設整備・改修等の施策を着実に実施するための財源として、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億</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1,430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万円を積み立てたことによる増加</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・災害対策基金：将来の災害発生に備え、災害からの早期復旧・復興を図るため、積み立てを行っていく。</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・市有施設整備基金：公共施設等総合管理計画等における施設整備・改修等の施策を着実に実施するための財源として、活用を予定している。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・基金の運用益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万円や剰余金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億円を積み立てたことによる増加</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３</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年度は財政調整基金の取り崩しなし</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・財政調整基金については、減債基金・市職員退職手当基金・災害対策基金との総額で標準財政規模の</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程度は確保したいと考えるが、国勢調査人口の減少に伴う普通地方交付税額の減少や、令和２年７月豪雨の災害復旧・復興関連経費などの財政需要も引き続き見込まれることから、中長期的（令和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年度目途）には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億円程度減少する見込みである。</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（増減理由）</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・基金の運用益を</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490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万円積み立てたことによる増加</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令和３年度は減債基金の取り崩しなし</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（今後の方針）</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・財政状況を考慮し市債の償還財源として適宜取り崩しを行っていく。</a:t>
          </a:r>
          <a:endParaRPr lang="ja-JP" altLang="ja-JP" sz="1300">
            <a:effectLst/>
            <a:latin typeface="ＭＳ Ｐゴシック" panose="020B0600070205080204" pitchFamily="50" charset="-128"/>
            <a:ea typeface="ＭＳ Ｐゴシック" panose="020B0600070205080204" pitchFamily="50" charset="-128"/>
          </a:endParaRPr>
        </a:p>
        <a:p>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4" name="テキスト ボックス 43"/>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[ 66.5</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有形固定資産減価償却率は、類似団体平均及び全国平均より高い水準となっている。</a:t>
          </a:r>
          <a:endParaRPr lang="ja-JP" altLang="ja-JP" sz="1050">
            <a:effectLst/>
            <a:latin typeface="ＭＳ Ｐゴシック" panose="020B0600070205080204" pitchFamily="50" charset="-128"/>
            <a:ea typeface="ＭＳ Ｐゴシック" panose="020B0600070205080204" pitchFamily="50" charset="-128"/>
          </a:endParaRPr>
        </a:p>
        <a:p>
          <a:r>
            <a:rPr kumimoji="1" lang="en-US" altLang="ja-JP" sz="105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当市は、６市町村が合併した市であり、また、広大な面積を有するため、保有する施設数や道路などが比較的多い状況にある。</a:t>
          </a:r>
          <a:endParaRPr lang="ja-JP" altLang="ja-JP" sz="1050">
            <a:effectLst/>
            <a:latin typeface="ＭＳ Ｐゴシック" panose="020B0600070205080204" pitchFamily="50" charset="-128"/>
            <a:ea typeface="ＭＳ Ｐゴシック" panose="020B0600070205080204" pitchFamily="50" charset="-128"/>
          </a:endParaRPr>
        </a:p>
        <a:p>
          <a:r>
            <a:rPr kumimoji="1" lang="en-US" altLang="ja-JP" sz="105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今後も、公共施設等総合管理計画に基づき、過大な公共施設量の圧縮を推進し、サービスの質を維持しつつ効果的・効率的な整備を進め、公共施設等の適正管理・適正配置に努める。</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63288</xdr:rowOff>
    </xdr:from>
    <xdr:to>
      <xdr:col>23</xdr:col>
      <xdr:colOff>85090</xdr:colOff>
      <xdr:row>33</xdr:row>
      <xdr:rowOff>132080</xdr:rowOff>
    </xdr:to>
    <xdr:cxnSp macro="">
      <xdr:nvCxnSpPr>
        <xdr:cNvPr id="75" name="直線コネクタ 74"/>
        <xdr:cNvCxnSpPr/>
      </xdr:nvCxnSpPr>
      <xdr:spPr>
        <a:xfrm flipV="1">
          <a:off x="4760595" y="5463963"/>
          <a:ext cx="1270" cy="1097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135907</xdr:rowOff>
    </xdr:from>
    <xdr:ext cx="405111" cy="259045"/>
    <xdr:sp macro="" textlink="">
      <xdr:nvSpPr>
        <xdr:cNvPr id="76" name="有形固定資産減価償却率最小値テキスト"/>
        <xdr:cNvSpPr txBox="1"/>
      </xdr:nvSpPr>
      <xdr:spPr>
        <a:xfrm>
          <a:off x="4813300" y="6565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132080</xdr:rowOff>
    </xdr:from>
    <xdr:to>
      <xdr:col>23</xdr:col>
      <xdr:colOff>174625</xdr:colOff>
      <xdr:row>33</xdr:row>
      <xdr:rowOff>132080</xdr:rowOff>
    </xdr:to>
    <xdr:cxnSp macro="">
      <xdr:nvCxnSpPr>
        <xdr:cNvPr id="77" name="直線コネクタ 76"/>
        <xdr:cNvCxnSpPr/>
      </xdr:nvCxnSpPr>
      <xdr:spPr>
        <a:xfrm>
          <a:off x="4673600" y="6561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9965</xdr:rowOff>
    </xdr:from>
    <xdr:ext cx="405111" cy="259045"/>
    <xdr:sp macro="" textlink="">
      <xdr:nvSpPr>
        <xdr:cNvPr id="78" name="有形固定資産減価償却率最大値テキスト"/>
        <xdr:cNvSpPr txBox="1"/>
      </xdr:nvSpPr>
      <xdr:spPr>
        <a:xfrm>
          <a:off x="4813300" y="5239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63288</xdr:rowOff>
    </xdr:from>
    <xdr:to>
      <xdr:col>23</xdr:col>
      <xdr:colOff>174625</xdr:colOff>
      <xdr:row>27</xdr:row>
      <xdr:rowOff>63288</xdr:rowOff>
    </xdr:to>
    <xdr:cxnSp macro="">
      <xdr:nvCxnSpPr>
        <xdr:cNvPr id="79" name="直線コネクタ 78"/>
        <xdr:cNvCxnSpPr/>
      </xdr:nvCxnSpPr>
      <xdr:spPr>
        <a:xfrm>
          <a:off x="4673600" y="54639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165117</xdr:rowOff>
    </xdr:from>
    <xdr:ext cx="405111" cy="259045"/>
    <xdr:sp macro="" textlink="">
      <xdr:nvSpPr>
        <xdr:cNvPr id="80" name="有形固定資産減価償却率平均値テキスト"/>
        <xdr:cNvSpPr txBox="1"/>
      </xdr:nvSpPr>
      <xdr:spPr>
        <a:xfrm>
          <a:off x="4813300" y="59086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142240</xdr:rowOff>
    </xdr:from>
    <xdr:to>
      <xdr:col>23</xdr:col>
      <xdr:colOff>136525</xdr:colOff>
      <xdr:row>31</xdr:row>
      <xdr:rowOff>72390</xdr:rowOff>
    </xdr:to>
    <xdr:sp macro="" textlink="">
      <xdr:nvSpPr>
        <xdr:cNvPr id="81" name="フローチャート: 判断 80"/>
        <xdr:cNvSpPr/>
      </xdr:nvSpPr>
      <xdr:spPr>
        <a:xfrm>
          <a:off x="4711700" y="6057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149437</xdr:rowOff>
    </xdr:from>
    <xdr:to>
      <xdr:col>19</xdr:col>
      <xdr:colOff>187325</xdr:colOff>
      <xdr:row>31</xdr:row>
      <xdr:rowOff>79587</xdr:rowOff>
    </xdr:to>
    <xdr:sp macro="" textlink="">
      <xdr:nvSpPr>
        <xdr:cNvPr id="82" name="フローチャート: 判断 81"/>
        <xdr:cNvSpPr/>
      </xdr:nvSpPr>
      <xdr:spPr>
        <a:xfrm>
          <a:off x="4000500" y="6064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88265</xdr:rowOff>
    </xdr:from>
    <xdr:to>
      <xdr:col>15</xdr:col>
      <xdr:colOff>187325</xdr:colOff>
      <xdr:row>31</xdr:row>
      <xdr:rowOff>18415</xdr:rowOff>
    </xdr:to>
    <xdr:sp macro="" textlink="">
      <xdr:nvSpPr>
        <xdr:cNvPr id="83" name="フローチャート: 判断 82"/>
        <xdr:cNvSpPr/>
      </xdr:nvSpPr>
      <xdr:spPr>
        <a:xfrm>
          <a:off x="3238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66675</xdr:rowOff>
    </xdr:from>
    <xdr:to>
      <xdr:col>11</xdr:col>
      <xdr:colOff>187325</xdr:colOff>
      <xdr:row>30</xdr:row>
      <xdr:rowOff>168275</xdr:rowOff>
    </xdr:to>
    <xdr:sp macro="" textlink="">
      <xdr:nvSpPr>
        <xdr:cNvPr id="84" name="フローチャート: 判断 83"/>
        <xdr:cNvSpPr/>
      </xdr:nvSpPr>
      <xdr:spPr>
        <a:xfrm>
          <a:off x="2476500" y="598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27093</xdr:rowOff>
    </xdr:from>
    <xdr:to>
      <xdr:col>7</xdr:col>
      <xdr:colOff>187325</xdr:colOff>
      <xdr:row>30</xdr:row>
      <xdr:rowOff>128693</xdr:rowOff>
    </xdr:to>
    <xdr:sp macro="" textlink="">
      <xdr:nvSpPr>
        <xdr:cNvPr id="85" name="フローチャート: 判断 84"/>
        <xdr:cNvSpPr/>
      </xdr:nvSpPr>
      <xdr:spPr>
        <a:xfrm>
          <a:off x="1714500" y="5942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129117</xdr:rowOff>
    </xdr:from>
    <xdr:to>
      <xdr:col>23</xdr:col>
      <xdr:colOff>136525</xdr:colOff>
      <xdr:row>32</xdr:row>
      <xdr:rowOff>59267</xdr:rowOff>
    </xdr:to>
    <xdr:sp macro="" textlink="">
      <xdr:nvSpPr>
        <xdr:cNvPr id="91" name="楕円 90"/>
        <xdr:cNvSpPr/>
      </xdr:nvSpPr>
      <xdr:spPr>
        <a:xfrm>
          <a:off x="4711700" y="6215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107544</xdr:rowOff>
    </xdr:from>
    <xdr:ext cx="405111" cy="259045"/>
    <xdr:sp macro="" textlink="">
      <xdr:nvSpPr>
        <xdr:cNvPr id="92" name="有形固定資産減価償却率該当値テキスト"/>
        <xdr:cNvSpPr txBox="1"/>
      </xdr:nvSpPr>
      <xdr:spPr>
        <a:xfrm>
          <a:off x="4813300" y="61940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75142</xdr:rowOff>
    </xdr:from>
    <xdr:to>
      <xdr:col>19</xdr:col>
      <xdr:colOff>187325</xdr:colOff>
      <xdr:row>32</xdr:row>
      <xdr:rowOff>5292</xdr:rowOff>
    </xdr:to>
    <xdr:sp macro="" textlink="">
      <xdr:nvSpPr>
        <xdr:cNvPr id="93" name="楕円 92"/>
        <xdr:cNvSpPr/>
      </xdr:nvSpPr>
      <xdr:spPr>
        <a:xfrm>
          <a:off x="4000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125942</xdr:rowOff>
    </xdr:from>
    <xdr:to>
      <xdr:col>23</xdr:col>
      <xdr:colOff>85725</xdr:colOff>
      <xdr:row>32</xdr:row>
      <xdr:rowOff>8467</xdr:rowOff>
    </xdr:to>
    <xdr:cxnSp macro="">
      <xdr:nvCxnSpPr>
        <xdr:cNvPr id="94" name="直線コネクタ 93"/>
        <xdr:cNvCxnSpPr/>
      </xdr:nvCxnSpPr>
      <xdr:spPr>
        <a:xfrm>
          <a:off x="4051300" y="6212417"/>
          <a:ext cx="7112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35560</xdr:rowOff>
    </xdr:from>
    <xdr:to>
      <xdr:col>15</xdr:col>
      <xdr:colOff>187325</xdr:colOff>
      <xdr:row>31</xdr:row>
      <xdr:rowOff>137160</xdr:rowOff>
    </xdr:to>
    <xdr:sp macro="" textlink="">
      <xdr:nvSpPr>
        <xdr:cNvPr id="95" name="楕円 94"/>
        <xdr:cNvSpPr/>
      </xdr:nvSpPr>
      <xdr:spPr>
        <a:xfrm>
          <a:off x="3238500" y="612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86360</xdr:rowOff>
    </xdr:from>
    <xdr:to>
      <xdr:col>19</xdr:col>
      <xdr:colOff>136525</xdr:colOff>
      <xdr:row>31</xdr:row>
      <xdr:rowOff>125942</xdr:rowOff>
    </xdr:to>
    <xdr:cxnSp macro="">
      <xdr:nvCxnSpPr>
        <xdr:cNvPr id="96" name="直線コネクタ 95"/>
        <xdr:cNvCxnSpPr/>
      </xdr:nvCxnSpPr>
      <xdr:spPr>
        <a:xfrm>
          <a:off x="3289300" y="6172835"/>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88265</xdr:rowOff>
    </xdr:from>
    <xdr:to>
      <xdr:col>11</xdr:col>
      <xdr:colOff>187325</xdr:colOff>
      <xdr:row>31</xdr:row>
      <xdr:rowOff>18415</xdr:rowOff>
    </xdr:to>
    <xdr:sp macro="" textlink="">
      <xdr:nvSpPr>
        <xdr:cNvPr id="97" name="楕円 96"/>
        <xdr:cNvSpPr/>
      </xdr:nvSpPr>
      <xdr:spPr>
        <a:xfrm>
          <a:off x="2476500" y="6003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139065</xdr:rowOff>
    </xdr:from>
    <xdr:to>
      <xdr:col>15</xdr:col>
      <xdr:colOff>136525</xdr:colOff>
      <xdr:row>31</xdr:row>
      <xdr:rowOff>86360</xdr:rowOff>
    </xdr:to>
    <xdr:cxnSp macro="">
      <xdr:nvCxnSpPr>
        <xdr:cNvPr id="98" name="直線コネクタ 97"/>
        <xdr:cNvCxnSpPr/>
      </xdr:nvCxnSpPr>
      <xdr:spPr>
        <a:xfrm>
          <a:off x="2527300" y="6054090"/>
          <a:ext cx="762000" cy="118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27093</xdr:rowOff>
    </xdr:from>
    <xdr:to>
      <xdr:col>7</xdr:col>
      <xdr:colOff>187325</xdr:colOff>
      <xdr:row>30</xdr:row>
      <xdr:rowOff>128693</xdr:rowOff>
    </xdr:to>
    <xdr:sp macro="" textlink="">
      <xdr:nvSpPr>
        <xdr:cNvPr id="99" name="楕円 98"/>
        <xdr:cNvSpPr/>
      </xdr:nvSpPr>
      <xdr:spPr>
        <a:xfrm>
          <a:off x="1714500" y="594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77893</xdr:rowOff>
    </xdr:from>
    <xdr:to>
      <xdr:col>11</xdr:col>
      <xdr:colOff>136525</xdr:colOff>
      <xdr:row>30</xdr:row>
      <xdr:rowOff>139065</xdr:rowOff>
    </xdr:to>
    <xdr:cxnSp macro="">
      <xdr:nvCxnSpPr>
        <xdr:cNvPr id="100" name="直線コネクタ 99"/>
        <xdr:cNvCxnSpPr/>
      </xdr:nvCxnSpPr>
      <xdr:spPr>
        <a:xfrm>
          <a:off x="1765300" y="5992918"/>
          <a:ext cx="762000" cy="6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96114</xdr:rowOff>
    </xdr:from>
    <xdr:ext cx="405111" cy="259045"/>
    <xdr:sp macro="" textlink="">
      <xdr:nvSpPr>
        <xdr:cNvPr id="101" name="n_1aveValue有形固定資産減価償却率"/>
        <xdr:cNvSpPr txBox="1"/>
      </xdr:nvSpPr>
      <xdr:spPr>
        <a:xfrm>
          <a:off x="3836044" y="5839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34942</xdr:rowOff>
    </xdr:from>
    <xdr:ext cx="405111" cy="259045"/>
    <xdr:sp macro="" textlink="">
      <xdr:nvSpPr>
        <xdr:cNvPr id="102" name="n_2aveValue有形固定資産減価償却率"/>
        <xdr:cNvSpPr txBox="1"/>
      </xdr:nvSpPr>
      <xdr:spPr>
        <a:xfrm>
          <a:off x="3086744" y="577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13352</xdr:rowOff>
    </xdr:from>
    <xdr:ext cx="405111" cy="259045"/>
    <xdr:sp macro="" textlink="">
      <xdr:nvSpPr>
        <xdr:cNvPr id="103" name="n_3aveValue有形固定資産減価償却率"/>
        <xdr:cNvSpPr txBox="1"/>
      </xdr:nvSpPr>
      <xdr:spPr>
        <a:xfrm>
          <a:off x="2324744" y="5756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119820</xdr:rowOff>
    </xdr:from>
    <xdr:ext cx="405111" cy="259045"/>
    <xdr:sp macro="" textlink="">
      <xdr:nvSpPr>
        <xdr:cNvPr id="104" name="n_4aveValue有形固定資産減価償却率"/>
        <xdr:cNvSpPr txBox="1"/>
      </xdr:nvSpPr>
      <xdr:spPr>
        <a:xfrm>
          <a:off x="1562744" y="6034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167869</xdr:rowOff>
    </xdr:from>
    <xdr:ext cx="405111" cy="259045"/>
    <xdr:sp macro="" textlink="">
      <xdr:nvSpPr>
        <xdr:cNvPr id="105" name="n_1mainValue有形固定資産減価償却率"/>
        <xdr:cNvSpPr txBox="1"/>
      </xdr:nvSpPr>
      <xdr:spPr>
        <a:xfrm>
          <a:off x="38360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128287</xdr:rowOff>
    </xdr:from>
    <xdr:ext cx="405111" cy="259045"/>
    <xdr:sp macro="" textlink="">
      <xdr:nvSpPr>
        <xdr:cNvPr id="106" name="n_2mainValue有形固定資産減価償却率"/>
        <xdr:cNvSpPr txBox="1"/>
      </xdr:nvSpPr>
      <xdr:spPr>
        <a:xfrm>
          <a:off x="3086744" y="621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9542</xdr:rowOff>
    </xdr:from>
    <xdr:ext cx="405111" cy="259045"/>
    <xdr:sp macro="" textlink="">
      <xdr:nvSpPr>
        <xdr:cNvPr id="107" name="n_3mainValue有形固定資産減価償却率"/>
        <xdr:cNvSpPr txBox="1"/>
      </xdr:nvSpPr>
      <xdr:spPr>
        <a:xfrm>
          <a:off x="2324744" y="6096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145220</xdr:rowOff>
    </xdr:from>
    <xdr:ext cx="405111" cy="259045"/>
    <xdr:sp macro="" textlink="">
      <xdr:nvSpPr>
        <xdr:cNvPr id="108" name="n_4mainValue有形固定資産減価償却率"/>
        <xdr:cNvSpPr txBox="1"/>
      </xdr:nvSpPr>
      <xdr:spPr>
        <a:xfrm>
          <a:off x="1562744" y="57173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[ 377.3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債務償還比率は類似団体平均、全国平均、大分県平均をいずれも下回っている。主な要因としては、</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過去に</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決算剰余金を活用した繰上償還を実施し</a:t>
          </a:r>
          <a:r>
            <a:rPr kumimoji="1" lang="ja-JP" altLang="en-US" sz="1050">
              <a:solidFill>
                <a:schemeClr val="dk1"/>
              </a:solidFill>
              <a:effectLst/>
              <a:latin typeface="ＭＳ Ｐゴシック" panose="020B0600070205080204" pitchFamily="50" charset="-128"/>
              <a:ea typeface="ＭＳ Ｐゴシック" panose="020B0600070205080204" pitchFamily="50" charset="-128"/>
              <a:cs typeface="+mn-cs"/>
            </a:rPr>
            <a:t>てきたことにより</a:t>
          </a: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、地方債残高を減少させたことによるものと考える。</a:t>
          </a:r>
          <a:endParaRPr lang="ja-JP" altLang="ja-JP" sz="1050">
            <a:effectLst/>
            <a:latin typeface="ＭＳ Ｐゴシック" panose="020B0600070205080204" pitchFamily="50" charset="-128"/>
            <a:ea typeface="ＭＳ Ｐゴシック" panose="020B0600070205080204" pitchFamily="50" charset="-128"/>
          </a:endParaRPr>
        </a:p>
        <a:p>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　ただし、近年の災害による財政調整基金の取崩しに伴う充当可能財源の減や普通交付税の減などにより、財源が減少していくことが見込まれるため、今後も、さらなる自主財源の確保を行うとともに、行財政運営の効率化、各種事務事業の見直しと経費の節減・合理化に努める。</a:t>
          </a:r>
          <a:endParaRPr lang="ja-JP" altLang="ja-JP" sz="105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8" name="テキスト ボックス 127"/>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6" name="テキスト ボックス 135"/>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94025</xdr:rowOff>
    </xdr:to>
    <xdr:cxnSp macro="">
      <xdr:nvCxnSpPr>
        <xdr:cNvPr id="139" name="直線コネクタ 138"/>
        <xdr:cNvCxnSpPr/>
      </xdr:nvCxnSpPr>
      <xdr:spPr>
        <a:xfrm flipV="1">
          <a:off x="14793595" y="5261428"/>
          <a:ext cx="1269" cy="1433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97852</xdr:rowOff>
    </xdr:from>
    <xdr:ext cx="469744" cy="259045"/>
    <xdr:sp macro="" textlink="">
      <xdr:nvSpPr>
        <xdr:cNvPr id="140" name="債務償還比率最小値テキスト"/>
        <xdr:cNvSpPr txBox="1"/>
      </xdr:nvSpPr>
      <xdr:spPr>
        <a:xfrm>
          <a:off x="14846300" y="6698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94025</xdr:rowOff>
    </xdr:from>
    <xdr:to>
      <xdr:col>76</xdr:col>
      <xdr:colOff>111125</xdr:colOff>
      <xdr:row>34</xdr:row>
      <xdr:rowOff>94025</xdr:rowOff>
    </xdr:to>
    <xdr:cxnSp macro="">
      <xdr:nvCxnSpPr>
        <xdr:cNvPr id="141" name="直線コネクタ 140"/>
        <xdr:cNvCxnSpPr/>
      </xdr:nvCxnSpPr>
      <xdr:spPr>
        <a:xfrm>
          <a:off x="14706600" y="6694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2" name="債務償還比率最大値テキスト"/>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3" name="直線コネクタ 142"/>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92446</xdr:rowOff>
    </xdr:from>
    <xdr:ext cx="469744" cy="259045"/>
    <xdr:sp macro="" textlink="">
      <xdr:nvSpPr>
        <xdr:cNvPr id="144" name="債務償還比率平均値テキスト"/>
        <xdr:cNvSpPr txBox="1"/>
      </xdr:nvSpPr>
      <xdr:spPr>
        <a:xfrm>
          <a:off x="14846300" y="60074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114019</xdr:rowOff>
    </xdr:from>
    <xdr:to>
      <xdr:col>76</xdr:col>
      <xdr:colOff>73025</xdr:colOff>
      <xdr:row>31</xdr:row>
      <xdr:rowOff>44169</xdr:rowOff>
    </xdr:to>
    <xdr:sp macro="" textlink="">
      <xdr:nvSpPr>
        <xdr:cNvPr id="145" name="フローチャート: 判断 144"/>
        <xdr:cNvSpPr/>
      </xdr:nvSpPr>
      <xdr:spPr>
        <a:xfrm>
          <a:off x="14744700" y="6029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31</xdr:row>
      <xdr:rowOff>112821</xdr:rowOff>
    </xdr:from>
    <xdr:to>
      <xdr:col>72</xdr:col>
      <xdr:colOff>123825</xdr:colOff>
      <xdr:row>32</xdr:row>
      <xdr:rowOff>42971</xdr:rowOff>
    </xdr:to>
    <xdr:sp macro="" textlink="">
      <xdr:nvSpPr>
        <xdr:cNvPr id="146" name="フローチャート: 判断 145"/>
        <xdr:cNvSpPr/>
      </xdr:nvSpPr>
      <xdr:spPr>
        <a:xfrm>
          <a:off x="14033500" y="6199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114980</xdr:rowOff>
    </xdr:from>
    <xdr:to>
      <xdr:col>68</xdr:col>
      <xdr:colOff>123825</xdr:colOff>
      <xdr:row>32</xdr:row>
      <xdr:rowOff>45130</xdr:rowOff>
    </xdr:to>
    <xdr:sp macro="" textlink="">
      <xdr:nvSpPr>
        <xdr:cNvPr id="147" name="フローチャート: 判断 146"/>
        <xdr:cNvSpPr/>
      </xdr:nvSpPr>
      <xdr:spPr>
        <a:xfrm>
          <a:off x="13271500" y="620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114826</xdr:rowOff>
    </xdr:from>
    <xdr:to>
      <xdr:col>64</xdr:col>
      <xdr:colOff>123825</xdr:colOff>
      <xdr:row>32</xdr:row>
      <xdr:rowOff>44976</xdr:rowOff>
    </xdr:to>
    <xdr:sp macro="" textlink="">
      <xdr:nvSpPr>
        <xdr:cNvPr id="148" name="フローチャート: 判断 147"/>
        <xdr:cNvSpPr/>
      </xdr:nvSpPr>
      <xdr:spPr>
        <a:xfrm>
          <a:off x="12509500" y="620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109891</xdr:rowOff>
    </xdr:from>
    <xdr:to>
      <xdr:col>60</xdr:col>
      <xdr:colOff>123825</xdr:colOff>
      <xdr:row>32</xdr:row>
      <xdr:rowOff>40041</xdr:rowOff>
    </xdr:to>
    <xdr:sp macro="" textlink="">
      <xdr:nvSpPr>
        <xdr:cNvPr id="149" name="フローチャート: 判断 148"/>
        <xdr:cNvSpPr/>
      </xdr:nvSpPr>
      <xdr:spPr>
        <a:xfrm>
          <a:off x="11747500" y="6196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48904</xdr:rowOff>
    </xdr:from>
    <xdr:to>
      <xdr:col>76</xdr:col>
      <xdr:colOff>73025</xdr:colOff>
      <xdr:row>29</xdr:row>
      <xdr:rowOff>150504</xdr:rowOff>
    </xdr:to>
    <xdr:sp macro="" textlink="">
      <xdr:nvSpPr>
        <xdr:cNvPr id="155" name="楕円 154"/>
        <xdr:cNvSpPr/>
      </xdr:nvSpPr>
      <xdr:spPr>
        <a:xfrm>
          <a:off x="14744700" y="5792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71781</xdr:rowOff>
    </xdr:from>
    <xdr:ext cx="469744" cy="259045"/>
    <xdr:sp macro="" textlink="">
      <xdr:nvSpPr>
        <xdr:cNvPr id="156" name="債務償還比率該当値テキスト"/>
        <xdr:cNvSpPr txBox="1"/>
      </xdr:nvSpPr>
      <xdr:spPr>
        <a:xfrm>
          <a:off x="14846300" y="5643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35215</xdr:rowOff>
    </xdr:from>
    <xdr:to>
      <xdr:col>72</xdr:col>
      <xdr:colOff>123825</xdr:colOff>
      <xdr:row>30</xdr:row>
      <xdr:rowOff>136815</xdr:rowOff>
    </xdr:to>
    <xdr:sp macro="" textlink="">
      <xdr:nvSpPr>
        <xdr:cNvPr id="157" name="楕円 156"/>
        <xdr:cNvSpPr/>
      </xdr:nvSpPr>
      <xdr:spPr>
        <a:xfrm>
          <a:off x="14033500" y="595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99704</xdr:rowOff>
    </xdr:from>
    <xdr:to>
      <xdr:col>76</xdr:col>
      <xdr:colOff>22225</xdr:colOff>
      <xdr:row>30</xdr:row>
      <xdr:rowOff>86015</xdr:rowOff>
    </xdr:to>
    <xdr:cxnSp macro="">
      <xdr:nvCxnSpPr>
        <xdr:cNvPr id="158" name="直線コネクタ 157"/>
        <xdr:cNvCxnSpPr/>
      </xdr:nvCxnSpPr>
      <xdr:spPr>
        <a:xfrm flipV="1">
          <a:off x="14084300" y="5843279"/>
          <a:ext cx="711200" cy="157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87957</xdr:rowOff>
    </xdr:from>
    <xdr:to>
      <xdr:col>68</xdr:col>
      <xdr:colOff>123825</xdr:colOff>
      <xdr:row>31</xdr:row>
      <xdr:rowOff>18107</xdr:rowOff>
    </xdr:to>
    <xdr:sp macro="" textlink="">
      <xdr:nvSpPr>
        <xdr:cNvPr id="159" name="楕円 158"/>
        <xdr:cNvSpPr/>
      </xdr:nvSpPr>
      <xdr:spPr>
        <a:xfrm>
          <a:off x="13271500" y="6002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86015</xdr:rowOff>
    </xdr:from>
    <xdr:to>
      <xdr:col>72</xdr:col>
      <xdr:colOff>73025</xdr:colOff>
      <xdr:row>30</xdr:row>
      <xdr:rowOff>138757</xdr:rowOff>
    </xdr:to>
    <xdr:cxnSp macro="">
      <xdr:nvCxnSpPr>
        <xdr:cNvPr id="160" name="直線コネクタ 159"/>
        <xdr:cNvCxnSpPr/>
      </xdr:nvCxnSpPr>
      <xdr:spPr>
        <a:xfrm flipV="1">
          <a:off x="13322300" y="6001040"/>
          <a:ext cx="762000" cy="52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56651</xdr:rowOff>
    </xdr:from>
    <xdr:to>
      <xdr:col>64</xdr:col>
      <xdr:colOff>123825</xdr:colOff>
      <xdr:row>30</xdr:row>
      <xdr:rowOff>158251</xdr:rowOff>
    </xdr:to>
    <xdr:sp macro="" textlink="">
      <xdr:nvSpPr>
        <xdr:cNvPr id="161" name="楕円 160"/>
        <xdr:cNvSpPr/>
      </xdr:nvSpPr>
      <xdr:spPr>
        <a:xfrm>
          <a:off x="12509500" y="597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107451</xdr:rowOff>
    </xdr:from>
    <xdr:to>
      <xdr:col>68</xdr:col>
      <xdr:colOff>73025</xdr:colOff>
      <xdr:row>30</xdr:row>
      <xdr:rowOff>138757</xdr:rowOff>
    </xdr:to>
    <xdr:cxnSp macro="">
      <xdr:nvCxnSpPr>
        <xdr:cNvPr id="162" name="直線コネクタ 161"/>
        <xdr:cNvCxnSpPr/>
      </xdr:nvCxnSpPr>
      <xdr:spPr>
        <a:xfrm>
          <a:off x="12560300" y="6022476"/>
          <a:ext cx="762000" cy="31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53413</xdr:rowOff>
    </xdr:from>
    <xdr:to>
      <xdr:col>60</xdr:col>
      <xdr:colOff>123825</xdr:colOff>
      <xdr:row>30</xdr:row>
      <xdr:rowOff>155013</xdr:rowOff>
    </xdr:to>
    <xdr:sp macro="" textlink="">
      <xdr:nvSpPr>
        <xdr:cNvPr id="163" name="楕円 162"/>
        <xdr:cNvSpPr/>
      </xdr:nvSpPr>
      <xdr:spPr>
        <a:xfrm>
          <a:off x="11747500" y="596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104213</xdr:rowOff>
    </xdr:from>
    <xdr:to>
      <xdr:col>64</xdr:col>
      <xdr:colOff>73025</xdr:colOff>
      <xdr:row>30</xdr:row>
      <xdr:rowOff>107451</xdr:rowOff>
    </xdr:to>
    <xdr:cxnSp macro="">
      <xdr:nvCxnSpPr>
        <xdr:cNvPr id="164" name="直線コネクタ 163"/>
        <xdr:cNvCxnSpPr/>
      </xdr:nvCxnSpPr>
      <xdr:spPr>
        <a:xfrm>
          <a:off x="11798300" y="6019238"/>
          <a:ext cx="762000" cy="3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32</xdr:row>
      <xdr:rowOff>34098</xdr:rowOff>
    </xdr:from>
    <xdr:ext cx="469744" cy="259045"/>
    <xdr:sp macro="" textlink="">
      <xdr:nvSpPr>
        <xdr:cNvPr id="165" name="n_1aveValue債務償還比率"/>
        <xdr:cNvSpPr txBox="1"/>
      </xdr:nvSpPr>
      <xdr:spPr>
        <a:xfrm>
          <a:off x="13836727" y="6292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36257</xdr:rowOff>
    </xdr:from>
    <xdr:ext cx="469744" cy="259045"/>
    <xdr:sp macro="" textlink="">
      <xdr:nvSpPr>
        <xdr:cNvPr id="166" name="n_2aveValue債務償還比率"/>
        <xdr:cNvSpPr txBox="1"/>
      </xdr:nvSpPr>
      <xdr:spPr>
        <a:xfrm>
          <a:off x="13087427" y="6294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36103</xdr:rowOff>
    </xdr:from>
    <xdr:ext cx="469744" cy="259045"/>
    <xdr:sp macro="" textlink="">
      <xdr:nvSpPr>
        <xdr:cNvPr id="167" name="n_3aveValue債務償還比率"/>
        <xdr:cNvSpPr txBox="1"/>
      </xdr:nvSpPr>
      <xdr:spPr>
        <a:xfrm>
          <a:off x="12325427" y="62940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31168</xdr:rowOff>
    </xdr:from>
    <xdr:ext cx="469744" cy="259045"/>
    <xdr:sp macro="" textlink="">
      <xdr:nvSpPr>
        <xdr:cNvPr id="168" name="n_4aveValue債務償還比率"/>
        <xdr:cNvSpPr txBox="1"/>
      </xdr:nvSpPr>
      <xdr:spPr>
        <a:xfrm>
          <a:off x="11563427" y="6289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153342</xdr:rowOff>
    </xdr:from>
    <xdr:ext cx="469744" cy="259045"/>
    <xdr:sp macro="" textlink="">
      <xdr:nvSpPr>
        <xdr:cNvPr id="169" name="n_1mainValue債務償還比率"/>
        <xdr:cNvSpPr txBox="1"/>
      </xdr:nvSpPr>
      <xdr:spPr>
        <a:xfrm>
          <a:off x="13836727" y="572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34634</xdr:rowOff>
    </xdr:from>
    <xdr:ext cx="469744" cy="259045"/>
    <xdr:sp macro="" textlink="">
      <xdr:nvSpPr>
        <xdr:cNvPr id="170" name="n_2mainValue債務償還比率"/>
        <xdr:cNvSpPr txBox="1"/>
      </xdr:nvSpPr>
      <xdr:spPr>
        <a:xfrm>
          <a:off x="13087427" y="5778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3328</xdr:rowOff>
    </xdr:from>
    <xdr:ext cx="469744" cy="259045"/>
    <xdr:sp macro="" textlink="">
      <xdr:nvSpPr>
        <xdr:cNvPr id="171" name="n_3mainValue債務償還比率"/>
        <xdr:cNvSpPr txBox="1"/>
      </xdr:nvSpPr>
      <xdr:spPr>
        <a:xfrm>
          <a:off x="12325427" y="5746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90</xdr:rowOff>
    </xdr:from>
    <xdr:ext cx="469744" cy="259045"/>
    <xdr:sp macro="" textlink="">
      <xdr:nvSpPr>
        <xdr:cNvPr id="172" name="n_4mainValue債務償還比率"/>
        <xdr:cNvSpPr txBox="1"/>
      </xdr:nvSpPr>
      <xdr:spPr>
        <a:xfrm>
          <a:off x="11563427" y="57436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123825</xdr:rowOff>
    </xdr:from>
    <xdr:to>
      <xdr:col>24</xdr:col>
      <xdr:colOff>62865</xdr:colOff>
      <xdr:row>41</xdr:row>
      <xdr:rowOff>26670</xdr:rowOff>
    </xdr:to>
    <xdr:cxnSp macro="">
      <xdr:nvCxnSpPr>
        <xdr:cNvPr id="57" name="直線コネクタ 56"/>
        <xdr:cNvCxnSpPr/>
      </xdr:nvCxnSpPr>
      <xdr:spPr>
        <a:xfrm flipV="1">
          <a:off x="4634865" y="5781675"/>
          <a:ext cx="0" cy="1274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30497</xdr:rowOff>
    </xdr:from>
    <xdr:ext cx="405111" cy="259045"/>
    <xdr:sp macro="" textlink="">
      <xdr:nvSpPr>
        <xdr:cNvPr id="58" name="【道路】&#10;有形固定資産減価償却率最小値テキスト"/>
        <xdr:cNvSpPr txBox="1"/>
      </xdr:nvSpPr>
      <xdr:spPr>
        <a:xfrm>
          <a:off x="4673600" y="7059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26670</xdr:rowOff>
    </xdr:from>
    <xdr:to>
      <xdr:col>24</xdr:col>
      <xdr:colOff>152400</xdr:colOff>
      <xdr:row>41</xdr:row>
      <xdr:rowOff>26670</xdr:rowOff>
    </xdr:to>
    <xdr:cxnSp macro="">
      <xdr:nvCxnSpPr>
        <xdr:cNvPr id="59" name="直線コネクタ 58"/>
        <xdr:cNvCxnSpPr/>
      </xdr:nvCxnSpPr>
      <xdr:spPr>
        <a:xfrm>
          <a:off x="4546600" y="7056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70502</xdr:rowOff>
    </xdr:from>
    <xdr:ext cx="405111" cy="259045"/>
    <xdr:sp macro="" textlink="">
      <xdr:nvSpPr>
        <xdr:cNvPr id="60" name="【道路】&#10;有形固定資産減価償却率最大値テキスト"/>
        <xdr:cNvSpPr txBox="1"/>
      </xdr:nvSpPr>
      <xdr:spPr>
        <a:xfrm>
          <a:off x="4673600" y="5556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123825</xdr:rowOff>
    </xdr:from>
    <xdr:to>
      <xdr:col>24</xdr:col>
      <xdr:colOff>152400</xdr:colOff>
      <xdr:row>33</xdr:row>
      <xdr:rowOff>123825</xdr:rowOff>
    </xdr:to>
    <xdr:cxnSp macro="">
      <xdr:nvCxnSpPr>
        <xdr:cNvPr id="61" name="直線コネクタ 60"/>
        <xdr:cNvCxnSpPr/>
      </xdr:nvCxnSpPr>
      <xdr:spPr>
        <a:xfrm>
          <a:off x="4546600" y="578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162577</xdr:rowOff>
    </xdr:from>
    <xdr:ext cx="405111" cy="259045"/>
    <xdr:sp macro="" textlink="">
      <xdr:nvSpPr>
        <xdr:cNvPr id="62" name="【道路】&#10;有形固定資産減価償却率平均値テキスト"/>
        <xdr:cNvSpPr txBox="1"/>
      </xdr:nvSpPr>
      <xdr:spPr>
        <a:xfrm>
          <a:off x="4673600" y="6334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139700</xdr:rowOff>
    </xdr:from>
    <xdr:to>
      <xdr:col>24</xdr:col>
      <xdr:colOff>114300</xdr:colOff>
      <xdr:row>38</xdr:row>
      <xdr:rowOff>69850</xdr:rowOff>
    </xdr:to>
    <xdr:sp macro="" textlink="">
      <xdr:nvSpPr>
        <xdr:cNvPr id="63" name="フローチャート: 判断 62"/>
        <xdr:cNvSpPr/>
      </xdr:nvSpPr>
      <xdr:spPr>
        <a:xfrm>
          <a:off x="4584700" y="648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151130</xdr:rowOff>
    </xdr:from>
    <xdr:to>
      <xdr:col>20</xdr:col>
      <xdr:colOff>38100</xdr:colOff>
      <xdr:row>38</xdr:row>
      <xdr:rowOff>81280</xdr:rowOff>
    </xdr:to>
    <xdr:sp macro="" textlink="">
      <xdr:nvSpPr>
        <xdr:cNvPr id="64" name="フローチャート: 判断 63"/>
        <xdr:cNvSpPr/>
      </xdr:nvSpPr>
      <xdr:spPr>
        <a:xfrm>
          <a:off x="3746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111125</xdr:rowOff>
    </xdr:from>
    <xdr:to>
      <xdr:col>15</xdr:col>
      <xdr:colOff>101600</xdr:colOff>
      <xdr:row>38</xdr:row>
      <xdr:rowOff>41275</xdr:rowOff>
    </xdr:to>
    <xdr:sp macro="" textlink="">
      <xdr:nvSpPr>
        <xdr:cNvPr id="65" name="フローチャート: 判断 64"/>
        <xdr:cNvSpPr/>
      </xdr:nvSpPr>
      <xdr:spPr>
        <a:xfrm>
          <a:off x="2857500" y="645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103505</xdr:rowOff>
    </xdr:from>
    <xdr:to>
      <xdr:col>10</xdr:col>
      <xdr:colOff>165100</xdr:colOff>
      <xdr:row>38</xdr:row>
      <xdr:rowOff>33655</xdr:rowOff>
    </xdr:to>
    <xdr:sp macro="" textlink="">
      <xdr:nvSpPr>
        <xdr:cNvPr id="66" name="フローチャート: 判断 65"/>
        <xdr:cNvSpPr/>
      </xdr:nvSpPr>
      <xdr:spPr>
        <a:xfrm>
          <a:off x="1968500" y="644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76835</xdr:rowOff>
    </xdr:from>
    <xdr:to>
      <xdr:col>6</xdr:col>
      <xdr:colOff>38100</xdr:colOff>
      <xdr:row>38</xdr:row>
      <xdr:rowOff>6985</xdr:rowOff>
    </xdr:to>
    <xdr:sp macro="" textlink="">
      <xdr:nvSpPr>
        <xdr:cNvPr id="67" name="フローチャート: 判断 66"/>
        <xdr:cNvSpPr/>
      </xdr:nvSpPr>
      <xdr:spPr>
        <a:xfrm>
          <a:off x="1079500" y="642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67310</xdr:rowOff>
    </xdr:from>
    <xdr:to>
      <xdr:col>24</xdr:col>
      <xdr:colOff>114300</xdr:colOff>
      <xdr:row>38</xdr:row>
      <xdr:rowOff>168910</xdr:rowOff>
    </xdr:to>
    <xdr:sp macro="" textlink="">
      <xdr:nvSpPr>
        <xdr:cNvPr id="73" name="楕円 72"/>
        <xdr:cNvSpPr/>
      </xdr:nvSpPr>
      <xdr:spPr>
        <a:xfrm>
          <a:off x="45847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45737</xdr:rowOff>
    </xdr:from>
    <xdr:ext cx="405111" cy="259045"/>
    <xdr:sp macro="" textlink="">
      <xdr:nvSpPr>
        <xdr:cNvPr id="74" name="【道路】&#10;有形固定資産減価償却率該当値テキスト"/>
        <xdr:cNvSpPr txBox="1"/>
      </xdr:nvSpPr>
      <xdr:spPr>
        <a:xfrm>
          <a:off x="4673600" y="656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38735</xdr:rowOff>
    </xdr:from>
    <xdr:to>
      <xdr:col>20</xdr:col>
      <xdr:colOff>38100</xdr:colOff>
      <xdr:row>38</xdr:row>
      <xdr:rowOff>140335</xdr:rowOff>
    </xdr:to>
    <xdr:sp macro="" textlink="">
      <xdr:nvSpPr>
        <xdr:cNvPr id="75" name="楕円 74"/>
        <xdr:cNvSpPr/>
      </xdr:nvSpPr>
      <xdr:spPr>
        <a:xfrm>
          <a:off x="3746500" y="6553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89535</xdr:rowOff>
    </xdr:from>
    <xdr:to>
      <xdr:col>24</xdr:col>
      <xdr:colOff>63500</xdr:colOff>
      <xdr:row>38</xdr:row>
      <xdr:rowOff>118110</xdr:rowOff>
    </xdr:to>
    <xdr:cxnSp macro="">
      <xdr:nvCxnSpPr>
        <xdr:cNvPr id="76" name="直線コネクタ 75"/>
        <xdr:cNvCxnSpPr/>
      </xdr:nvCxnSpPr>
      <xdr:spPr>
        <a:xfrm>
          <a:off x="3797300" y="6604635"/>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6350</xdr:rowOff>
    </xdr:from>
    <xdr:to>
      <xdr:col>15</xdr:col>
      <xdr:colOff>101600</xdr:colOff>
      <xdr:row>38</xdr:row>
      <xdr:rowOff>107950</xdr:rowOff>
    </xdr:to>
    <xdr:sp macro="" textlink="">
      <xdr:nvSpPr>
        <xdr:cNvPr id="77" name="楕円 76"/>
        <xdr:cNvSpPr/>
      </xdr:nvSpPr>
      <xdr:spPr>
        <a:xfrm>
          <a:off x="2857500" y="652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57150</xdr:rowOff>
    </xdr:from>
    <xdr:to>
      <xdr:col>19</xdr:col>
      <xdr:colOff>177800</xdr:colOff>
      <xdr:row>38</xdr:row>
      <xdr:rowOff>89535</xdr:rowOff>
    </xdr:to>
    <xdr:cxnSp macro="">
      <xdr:nvCxnSpPr>
        <xdr:cNvPr id="78" name="直線コネクタ 77"/>
        <xdr:cNvCxnSpPr/>
      </xdr:nvCxnSpPr>
      <xdr:spPr>
        <a:xfrm>
          <a:off x="2908300" y="657225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120650</xdr:rowOff>
    </xdr:from>
    <xdr:to>
      <xdr:col>10</xdr:col>
      <xdr:colOff>165100</xdr:colOff>
      <xdr:row>38</xdr:row>
      <xdr:rowOff>50800</xdr:rowOff>
    </xdr:to>
    <xdr:sp macro="" textlink="">
      <xdr:nvSpPr>
        <xdr:cNvPr id="79" name="楕円 78"/>
        <xdr:cNvSpPr/>
      </xdr:nvSpPr>
      <xdr:spPr>
        <a:xfrm>
          <a:off x="1968500" y="6464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0</xdr:rowOff>
    </xdr:from>
    <xdr:to>
      <xdr:col>15</xdr:col>
      <xdr:colOff>50800</xdr:colOff>
      <xdr:row>38</xdr:row>
      <xdr:rowOff>57150</xdr:rowOff>
    </xdr:to>
    <xdr:cxnSp macro="">
      <xdr:nvCxnSpPr>
        <xdr:cNvPr id="80" name="直線コネクタ 79"/>
        <xdr:cNvCxnSpPr/>
      </xdr:nvCxnSpPr>
      <xdr:spPr>
        <a:xfrm>
          <a:off x="2019300" y="6515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86360</xdr:rowOff>
    </xdr:from>
    <xdr:to>
      <xdr:col>6</xdr:col>
      <xdr:colOff>38100</xdr:colOff>
      <xdr:row>38</xdr:row>
      <xdr:rowOff>16510</xdr:rowOff>
    </xdr:to>
    <xdr:sp macro="" textlink="">
      <xdr:nvSpPr>
        <xdr:cNvPr id="81" name="楕円 80"/>
        <xdr:cNvSpPr/>
      </xdr:nvSpPr>
      <xdr:spPr>
        <a:xfrm>
          <a:off x="1079500" y="643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137160</xdr:rowOff>
    </xdr:from>
    <xdr:to>
      <xdr:col>10</xdr:col>
      <xdr:colOff>114300</xdr:colOff>
      <xdr:row>38</xdr:row>
      <xdr:rowOff>0</xdr:rowOff>
    </xdr:to>
    <xdr:cxnSp macro="">
      <xdr:nvCxnSpPr>
        <xdr:cNvPr id="82" name="直線コネクタ 81"/>
        <xdr:cNvCxnSpPr/>
      </xdr:nvCxnSpPr>
      <xdr:spPr>
        <a:xfrm>
          <a:off x="1130300" y="64808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97807</xdr:rowOff>
    </xdr:from>
    <xdr:ext cx="405111" cy="259045"/>
    <xdr:sp macro="" textlink="">
      <xdr:nvSpPr>
        <xdr:cNvPr id="83" name="n_1aveValue【道路】&#10;有形固定資産減価償却率"/>
        <xdr:cNvSpPr txBox="1"/>
      </xdr:nvSpPr>
      <xdr:spPr>
        <a:xfrm>
          <a:off x="3582044" y="627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57802</xdr:rowOff>
    </xdr:from>
    <xdr:ext cx="405111" cy="259045"/>
    <xdr:sp macro="" textlink="">
      <xdr:nvSpPr>
        <xdr:cNvPr id="84" name="n_2aveValue【道路】&#10;有形固定資産減価償却率"/>
        <xdr:cNvSpPr txBox="1"/>
      </xdr:nvSpPr>
      <xdr:spPr>
        <a:xfrm>
          <a:off x="2705744" y="623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50182</xdr:rowOff>
    </xdr:from>
    <xdr:ext cx="405111" cy="259045"/>
    <xdr:sp macro="" textlink="">
      <xdr:nvSpPr>
        <xdr:cNvPr id="85" name="n_3aveValue【道路】&#10;有形固定資産減価償却率"/>
        <xdr:cNvSpPr txBox="1"/>
      </xdr:nvSpPr>
      <xdr:spPr>
        <a:xfrm>
          <a:off x="1816744" y="622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23512</xdr:rowOff>
    </xdr:from>
    <xdr:ext cx="405111" cy="259045"/>
    <xdr:sp macro="" textlink="">
      <xdr:nvSpPr>
        <xdr:cNvPr id="86" name="n_4aveValue【道路】&#10;有形固定資産減価償却率"/>
        <xdr:cNvSpPr txBox="1"/>
      </xdr:nvSpPr>
      <xdr:spPr>
        <a:xfrm>
          <a:off x="927744" y="619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131462</xdr:rowOff>
    </xdr:from>
    <xdr:ext cx="405111" cy="259045"/>
    <xdr:sp macro="" textlink="">
      <xdr:nvSpPr>
        <xdr:cNvPr id="87" name="n_1mainValue【道路】&#10;有形固定資産減価償却率"/>
        <xdr:cNvSpPr txBox="1"/>
      </xdr:nvSpPr>
      <xdr:spPr>
        <a:xfrm>
          <a:off x="3582044" y="6646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99077</xdr:rowOff>
    </xdr:from>
    <xdr:ext cx="405111" cy="259045"/>
    <xdr:sp macro="" textlink="">
      <xdr:nvSpPr>
        <xdr:cNvPr id="88" name="n_2mainValue【道路】&#10;有形固定資産減価償却率"/>
        <xdr:cNvSpPr txBox="1"/>
      </xdr:nvSpPr>
      <xdr:spPr>
        <a:xfrm>
          <a:off x="2705744" y="661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41927</xdr:rowOff>
    </xdr:from>
    <xdr:ext cx="405111" cy="259045"/>
    <xdr:sp macro="" textlink="">
      <xdr:nvSpPr>
        <xdr:cNvPr id="89" name="n_3mainValue【道路】&#10;有形固定資産減価償却率"/>
        <xdr:cNvSpPr txBox="1"/>
      </xdr:nvSpPr>
      <xdr:spPr>
        <a:xfrm>
          <a:off x="1816744" y="655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7637</xdr:rowOff>
    </xdr:from>
    <xdr:ext cx="405111" cy="259045"/>
    <xdr:sp macro="" textlink="">
      <xdr:nvSpPr>
        <xdr:cNvPr id="90" name="n_4mainValue【道路】&#10;有形固定資産減価償却率"/>
        <xdr:cNvSpPr txBox="1"/>
      </xdr:nvSpPr>
      <xdr:spPr>
        <a:xfrm>
          <a:off x="927744" y="652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147196</xdr:rowOff>
    </xdr:from>
    <xdr:to>
      <xdr:col>54</xdr:col>
      <xdr:colOff>189865</xdr:colOff>
      <xdr:row>41</xdr:row>
      <xdr:rowOff>64019</xdr:rowOff>
    </xdr:to>
    <xdr:cxnSp macro="">
      <xdr:nvCxnSpPr>
        <xdr:cNvPr id="116" name="直線コネクタ 115"/>
        <xdr:cNvCxnSpPr/>
      </xdr:nvCxnSpPr>
      <xdr:spPr>
        <a:xfrm flipV="1">
          <a:off x="10476865" y="5805046"/>
          <a:ext cx="0" cy="1288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67846</xdr:rowOff>
    </xdr:from>
    <xdr:ext cx="469744" cy="259045"/>
    <xdr:sp macro="" textlink="">
      <xdr:nvSpPr>
        <xdr:cNvPr id="117" name="【道路】&#10;一人当たり延長最小値テキスト"/>
        <xdr:cNvSpPr txBox="1"/>
      </xdr:nvSpPr>
      <xdr:spPr>
        <a:xfrm>
          <a:off x="10515600" y="7097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64019</xdr:rowOff>
    </xdr:from>
    <xdr:to>
      <xdr:col>55</xdr:col>
      <xdr:colOff>88900</xdr:colOff>
      <xdr:row>41</xdr:row>
      <xdr:rowOff>64019</xdr:rowOff>
    </xdr:to>
    <xdr:cxnSp macro="">
      <xdr:nvCxnSpPr>
        <xdr:cNvPr id="118" name="直線コネクタ 117"/>
        <xdr:cNvCxnSpPr/>
      </xdr:nvCxnSpPr>
      <xdr:spPr>
        <a:xfrm>
          <a:off x="10388600" y="7093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93873</xdr:rowOff>
    </xdr:from>
    <xdr:ext cx="534377" cy="259045"/>
    <xdr:sp macro="" textlink="">
      <xdr:nvSpPr>
        <xdr:cNvPr id="119" name="【道路】&#10;一人当たり延長最大値テキスト"/>
        <xdr:cNvSpPr txBox="1"/>
      </xdr:nvSpPr>
      <xdr:spPr>
        <a:xfrm>
          <a:off x="10515600" y="5580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147196</xdr:rowOff>
    </xdr:from>
    <xdr:to>
      <xdr:col>55</xdr:col>
      <xdr:colOff>88900</xdr:colOff>
      <xdr:row>33</xdr:row>
      <xdr:rowOff>147196</xdr:rowOff>
    </xdr:to>
    <xdr:cxnSp macro="">
      <xdr:nvCxnSpPr>
        <xdr:cNvPr id="120" name="直線コネクタ 119"/>
        <xdr:cNvCxnSpPr/>
      </xdr:nvCxnSpPr>
      <xdr:spPr>
        <a:xfrm>
          <a:off x="10388600" y="5805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153037</xdr:rowOff>
    </xdr:from>
    <xdr:ext cx="534377" cy="259045"/>
    <xdr:sp macro="" textlink="">
      <xdr:nvSpPr>
        <xdr:cNvPr id="121" name="【道路】&#10;一人当たり延長平均値テキスト"/>
        <xdr:cNvSpPr txBox="1"/>
      </xdr:nvSpPr>
      <xdr:spPr>
        <a:xfrm>
          <a:off x="10515600" y="649668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3160</xdr:rowOff>
    </xdr:from>
    <xdr:to>
      <xdr:col>55</xdr:col>
      <xdr:colOff>50800</xdr:colOff>
      <xdr:row>38</xdr:row>
      <xdr:rowOff>104760</xdr:rowOff>
    </xdr:to>
    <xdr:sp macro="" textlink="">
      <xdr:nvSpPr>
        <xdr:cNvPr id="122" name="フローチャート: 判断 121"/>
        <xdr:cNvSpPr/>
      </xdr:nvSpPr>
      <xdr:spPr>
        <a:xfrm>
          <a:off x="10426700" y="6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116122</xdr:rowOff>
    </xdr:from>
    <xdr:to>
      <xdr:col>50</xdr:col>
      <xdr:colOff>165100</xdr:colOff>
      <xdr:row>39</xdr:row>
      <xdr:rowOff>46272</xdr:rowOff>
    </xdr:to>
    <xdr:sp macro="" textlink="">
      <xdr:nvSpPr>
        <xdr:cNvPr id="123" name="フローチャート: 判断 122"/>
        <xdr:cNvSpPr/>
      </xdr:nvSpPr>
      <xdr:spPr>
        <a:xfrm>
          <a:off x="9588500" y="6631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100022</xdr:rowOff>
    </xdr:from>
    <xdr:to>
      <xdr:col>46</xdr:col>
      <xdr:colOff>38100</xdr:colOff>
      <xdr:row>39</xdr:row>
      <xdr:rowOff>30172</xdr:rowOff>
    </xdr:to>
    <xdr:sp macro="" textlink="">
      <xdr:nvSpPr>
        <xdr:cNvPr id="124" name="フローチャート: 判断 123"/>
        <xdr:cNvSpPr/>
      </xdr:nvSpPr>
      <xdr:spPr>
        <a:xfrm>
          <a:off x="8699500" y="6615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108447</xdr:rowOff>
    </xdr:from>
    <xdr:to>
      <xdr:col>41</xdr:col>
      <xdr:colOff>101600</xdr:colOff>
      <xdr:row>39</xdr:row>
      <xdr:rowOff>38597</xdr:rowOff>
    </xdr:to>
    <xdr:sp macro="" textlink="">
      <xdr:nvSpPr>
        <xdr:cNvPr id="125" name="フローチャート: 判断 124"/>
        <xdr:cNvSpPr/>
      </xdr:nvSpPr>
      <xdr:spPr>
        <a:xfrm>
          <a:off x="7810500" y="6623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137349</xdr:rowOff>
    </xdr:from>
    <xdr:to>
      <xdr:col>36</xdr:col>
      <xdr:colOff>165100</xdr:colOff>
      <xdr:row>39</xdr:row>
      <xdr:rowOff>67499</xdr:rowOff>
    </xdr:to>
    <xdr:sp macro="" textlink="">
      <xdr:nvSpPr>
        <xdr:cNvPr id="126" name="フローチャート: 判断 125"/>
        <xdr:cNvSpPr/>
      </xdr:nvSpPr>
      <xdr:spPr>
        <a:xfrm>
          <a:off x="6921500" y="6652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143521</xdr:rowOff>
    </xdr:from>
    <xdr:to>
      <xdr:col>55</xdr:col>
      <xdr:colOff>50800</xdr:colOff>
      <xdr:row>38</xdr:row>
      <xdr:rowOff>73671</xdr:rowOff>
    </xdr:to>
    <xdr:sp macro="" textlink="">
      <xdr:nvSpPr>
        <xdr:cNvPr id="132" name="楕円 131"/>
        <xdr:cNvSpPr/>
      </xdr:nvSpPr>
      <xdr:spPr>
        <a:xfrm>
          <a:off x="10426700" y="6487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166398</xdr:rowOff>
    </xdr:from>
    <xdr:ext cx="534377" cy="259045"/>
    <xdr:sp macro="" textlink="">
      <xdr:nvSpPr>
        <xdr:cNvPr id="133" name="【道路】&#10;一人当たり延長該当値テキスト"/>
        <xdr:cNvSpPr txBox="1"/>
      </xdr:nvSpPr>
      <xdr:spPr>
        <a:xfrm>
          <a:off x="10515600" y="6338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155833</xdr:rowOff>
    </xdr:from>
    <xdr:to>
      <xdr:col>50</xdr:col>
      <xdr:colOff>165100</xdr:colOff>
      <xdr:row>38</xdr:row>
      <xdr:rowOff>85982</xdr:rowOff>
    </xdr:to>
    <xdr:sp macro="" textlink="">
      <xdr:nvSpPr>
        <xdr:cNvPr id="134" name="楕円 133"/>
        <xdr:cNvSpPr/>
      </xdr:nvSpPr>
      <xdr:spPr>
        <a:xfrm>
          <a:off x="9588500" y="64994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22871</xdr:rowOff>
    </xdr:from>
    <xdr:to>
      <xdr:col>55</xdr:col>
      <xdr:colOff>0</xdr:colOff>
      <xdr:row>38</xdr:row>
      <xdr:rowOff>35182</xdr:rowOff>
    </xdr:to>
    <xdr:cxnSp macro="">
      <xdr:nvCxnSpPr>
        <xdr:cNvPr id="135" name="直線コネクタ 134"/>
        <xdr:cNvCxnSpPr/>
      </xdr:nvCxnSpPr>
      <xdr:spPr>
        <a:xfrm flipV="1">
          <a:off x="9639300" y="6537971"/>
          <a:ext cx="838200" cy="12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166414</xdr:rowOff>
    </xdr:from>
    <xdr:to>
      <xdr:col>46</xdr:col>
      <xdr:colOff>38100</xdr:colOff>
      <xdr:row>38</xdr:row>
      <xdr:rowOff>96564</xdr:rowOff>
    </xdr:to>
    <xdr:sp macro="" textlink="">
      <xdr:nvSpPr>
        <xdr:cNvPr id="136" name="楕円 135"/>
        <xdr:cNvSpPr/>
      </xdr:nvSpPr>
      <xdr:spPr>
        <a:xfrm>
          <a:off x="8699500" y="651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35182</xdr:rowOff>
    </xdr:from>
    <xdr:to>
      <xdr:col>50</xdr:col>
      <xdr:colOff>114300</xdr:colOff>
      <xdr:row>38</xdr:row>
      <xdr:rowOff>45764</xdr:rowOff>
    </xdr:to>
    <xdr:cxnSp macro="">
      <xdr:nvCxnSpPr>
        <xdr:cNvPr id="137" name="直線コネクタ 136"/>
        <xdr:cNvCxnSpPr/>
      </xdr:nvCxnSpPr>
      <xdr:spPr>
        <a:xfrm flipV="1">
          <a:off x="8750300" y="6550282"/>
          <a:ext cx="889000" cy="10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145872</xdr:rowOff>
    </xdr:from>
    <xdr:to>
      <xdr:col>41</xdr:col>
      <xdr:colOff>101600</xdr:colOff>
      <xdr:row>39</xdr:row>
      <xdr:rowOff>76022</xdr:rowOff>
    </xdr:to>
    <xdr:sp macro="" textlink="">
      <xdr:nvSpPr>
        <xdr:cNvPr id="138" name="楕円 137"/>
        <xdr:cNvSpPr/>
      </xdr:nvSpPr>
      <xdr:spPr>
        <a:xfrm>
          <a:off x="7810500" y="666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45764</xdr:rowOff>
    </xdr:from>
    <xdr:to>
      <xdr:col>45</xdr:col>
      <xdr:colOff>177800</xdr:colOff>
      <xdr:row>39</xdr:row>
      <xdr:rowOff>25222</xdr:rowOff>
    </xdr:to>
    <xdr:cxnSp macro="">
      <xdr:nvCxnSpPr>
        <xdr:cNvPr id="139" name="直線コネクタ 138"/>
        <xdr:cNvCxnSpPr/>
      </xdr:nvCxnSpPr>
      <xdr:spPr>
        <a:xfrm flipV="1">
          <a:off x="7861300" y="6560864"/>
          <a:ext cx="889000" cy="150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155081</xdr:rowOff>
    </xdr:from>
    <xdr:to>
      <xdr:col>36</xdr:col>
      <xdr:colOff>165100</xdr:colOff>
      <xdr:row>39</xdr:row>
      <xdr:rowOff>85231</xdr:rowOff>
    </xdr:to>
    <xdr:sp macro="" textlink="">
      <xdr:nvSpPr>
        <xdr:cNvPr id="140" name="楕円 139"/>
        <xdr:cNvSpPr/>
      </xdr:nvSpPr>
      <xdr:spPr>
        <a:xfrm>
          <a:off x="6921500" y="6670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25222</xdr:rowOff>
    </xdr:from>
    <xdr:to>
      <xdr:col>41</xdr:col>
      <xdr:colOff>50800</xdr:colOff>
      <xdr:row>39</xdr:row>
      <xdr:rowOff>34431</xdr:rowOff>
    </xdr:to>
    <xdr:cxnSp macro="">
      <xdr:nvCxnSpPr>
        <xdr:cNvPr id="141" name="直線コネクタ 140"/>
        <xdr:cNvCxnSpPr/>
      </xdr:nvCxnSpPr>
      <xdr:spPr>
        <a:xfrm flipV="1">
          <a:off x="6972300" y="6711772"/>
          <a:ext cx="889000" cy="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39</xdr:row>
      <xdr:rowOff>37399</xdr:rowOff>
    </xdr:from>
    <xdr:ext cx="534377" cy="259045"/>
    <xdr:sp macro="" textlink="">
      <xdr:nvSpPr>
        <xdr:cNvPr id="142" name="n_1aveValue【道路】&#10;一人当たり延長"/>
        <xdr:cNvSpPr txBox="1"/>
      </xdr:nvSpPr>
      <xdr:spPr>
        <a:xfrm>
          <a:off x="9359411" y="6723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21299</xdr:rowOff>
    </xdr:from>
    <xdr:ext cx="534377" cy="259045"/>
    <xdr:sp macro="" textlink="">
      <xdr:nvSpPr>
        <xdr:cNvPr id="143" name="n_2aveValue【道路】&#10;一人当たり延長"/>
        <xdr:cNvSpPr txBox="1"/>
      </xdr:nvSpPr>
      <xdr:spPr>
        <a:xfrm>
          <a:off x="8483111" y="6707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55124</xdr:rowOff>
    </xdr:from>
    <xdr:ext cx="534377" cy="259045"/>
    <xdr:sp macro="" textlink="">
      <xdr:nvSpPr>
        <xdr:cNvPr id="144" name="n_3aveValue【道路】&#10;一人当たり延長"/>
        <xdr:cNvSpPr txBox="1"/>
      </xdr:nvSpPr>
      <xdr:spPr>
        <a:xfrm>
          <a:off x="7594111" y="63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84026</xdr:rowOff>
    </xdr:from>
    <xdr:ext cx="534377" cy="259045"/>
    <xdr:sp macro="" textlink="">
      <xdr:nvSpPr>
        <xdr:cNvPr id="145" name="n_4aveValue【道路】&#10;一人当たり延長"/>
        <xdr:cNvSpPr txBox="1"/>
      </xdr:nvSpPr>
      <xdr:spPr>
        <a:xfrm>
          <a:off x="6705111" y="6427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36</xdr:row>
      <xdr:rowOff>102510</xdr:rowOff>
    </xdr:from>
    <xdr:ext cx="534377" cy="259045"/>
    <xdr:sp macro="" textlink="">
      <xdr:nvSpPr>
        <xdr:cNvPr id="146" name="n_1mainValue【道路】&#10;一人当たり延長"/>
        <xdr:cNvSpPr txBox="1"/>
      </xdr:nvSpPr>
      <xdr:spPr>
        <a:xfrm>
          <a:off x="9359411" y="6274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36</xdr:row>
      <xdr:rowOff>113090</xdr:rowOff>
    </xdr:from>
    <xdr:ext cx="534377" cy="259045"/>
    <xdr:sp macro="" textlink="">
      <xdr:nvSpPr>
        <xdr:cNvPr id="147" name="n_2mainValue【道路】&#10;一人当たり延長"/>
        <xdr:cNvSpPr txBox="1"/>
      </xdr:nvSpPr>
      <xdr:spPr>
        <a:xfrm>
          <a:off x="8483111" y="6285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67149</xdr:rowOff>
    </xdr:from>
    <xdr:ext cx="534377" cy="259045"/>
    <xdr:sp macro="" textlink="">
      <xdr:nvSpPr>
        <xdr:cNvPr id="148" name="n_3mainValue【道路】&#10;一人当たり延長"/>
        <xdr:cNvSpPr txBox="1"/>
      </xdr:nvSpPr>
      <xdr:spPr>
        <a:xfrm>
          <a:off x="7594111" y="6753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76358</xdr:rowOff>
    </xdr:from>
    <xdr:ext cx="534377" cy="259045"/>
    <xdr:sp macro="" textlink="">
      <xdr:nvSpPr>
        <xdr:cNvPr id="149" name="n_4mainValue【道路】&#10;一人当たり延長"/>
        <xdr:cNvSpPr txBox="1"/>
      </xdr:nvSpPr>
      <xdr:spPr>
        <a:xfrm>
          <a:off x="6705111" y="6762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61" name="直線コネクタ 160"/>
        <xdr:cNvCxnSpPr/>
      </xdr:nvCxnSpPr>
      <xdr:spPr>
        <a:xfrm>
          <a:off x="762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29227</xdr:rowOff>
    </xdr:from>
    <xdr:ext cx="403059" cy="259045"/>
    <xdr:sp macro="" textlink="">
      <xdr:nvSpPr>
        <xdr:cNvPr id="162" name="テキスト ボックス 161"/>
        <xdr:cNvSpPr txBox="1"/>
      </xdr:nvSpPr>
      <xdr:spPr>
        <a:xfrm>
          <a:off x="358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63" name="直線コネクタ 162"/>
        <xdr:cNvCxnSpPr/>
      </xdr:nvCxnSpPr>
      <xdr:spPr>
        <a:xfrm>
          <a:off x="762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64" name="テキスト ボックス 163"/>
        <xdr:cNvSpPr txBox="1"/>
      </xdr:nvSpPr>
      <xdr:spPr>
        <a:xfrm>
          <a:off x="358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65" name="直線コネクタ 164"/>
        <xdr:cNvCxnSpPr/>
      </xdr:nvCxnSpPr>
      <xdr:spPr>
        <a:xfrm>
          <a:off x="762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66" name="テキスト ボックス 165"/>
        <xdr:cNvSpPr txBox="1"/>
      </xdr:nvSpPr>
      <xdr:spPr>
        <a:xfrm>
          <a:off x="358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67" name="直線コネクタ 166"/>
        <xdr:cNvCxnSpPr/>
      </xdr:nvCxnSpPr>
      <xdr:spPr>
        <a:xfrm>
          <a:off x="762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68" name="テキスト ボックス 167"/>
        <xdr:cNvSpPr txBox="1"/>
      </xdr:nvSpPr>
      <xdr:spPr>
        <a:xfrm>
          <a:off x="358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89154</xdr:rowOff>
    </xdr:from>
    <xdr:to>
      <xdr:col>24</xdr:col>
      <xdr:colOff>62865</xdr:colOff>
      <xdr:row>64</xdr:row>
      <xdr:rowOff>68580</xdr:rowOff>
    </xdr:to>
    <xdr:cxnSp macro="">
      <xdr:nvCxnSpPr>
        <xdr:cNvPr id="172" name="直線コネクタ 171"/>
        <xdr:cNvCxnSpPr/>
      </xdr:nvCxnSpPr>
      <xdr:spPr>
        <a:xfrm flipV="1">
          <a:off x="4634865" y="9690354"/>
          <a:ext cx="0" cy="1351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72407</xdr:rowOff>
    </xdr:from>
    <xdr:ext cx="405111" cy="259045"/>
    <xdr:sp macro="" textlink="">
      <xdr:nvSpPr>
        <xdr:cNvPr id="173" name="【橋りょう・トンネル】&#10;有形固定資産減価償却率最小値テキスト"/>
        <xdr:cNvSpPr txBox="1"/>
      </xdr:nvSpPr>
      <xdr:spPr>
        <a:xfrm>
          <a:off x="4673600" y="1104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68580</xdr:rowOff>
    </xdr:from>
    <xdr:to>
      <xdr:col>24</xdr:col>
      <xdr:colOff>152400</xdr:colOff>
      <xdr:row>64</xdr:row>
      <xdr:rowOff>68580</xdr:rowOff>
    </xdr:to>
    <xdr:cxnSp macro="">
      <xdr:nvCxnSpPr>
        <xdr:cNvPr id="174" name="直線コネクタ 173"/>
        <xdr:cNvCxnSpPr/>
      </xdr:nvCxnSpPr>
      <xdr:spPr>
        <a:xfrm>
          <a:off x="4546600" y="1104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35831</xdr:rowOff>
    </xdr:from>
    <xdr:ext cx="405111" cy="259045"/>
    <xdr:sp macro="" textlink="">
      <xdr:nvSpPr>
        <xdr:cNvPr id="175" name="【橋りょう・トンネル】&#10;有形固定資産減価償却率最大値テキスト"/>
        <xdr:cNvSpPr txBox="1"/>
      </xdr:nvSpPr>
      <xdr:spPr>
        <a:xfrm>
          <a:off x="4673600" y="94655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89154</xdr:rowOff>
    </xdr:from>
    <xdr:to>
      <xdr:col>24</xdr:col>
      <xdr:colOff>152400</xdr:colOff>
      <xdr:row>56</xdr:row>
      <xdr:rowOff>89154</xdr:rowOff>
    </xdr:to>
    <xdr:cxnSp macro="">
      <xdr:nvCxnSpPr>
        <xdr:cNvPr id="176" name="直線コネクタ 175"/>
        <xdr:cNvCxnSpPr/>
      </xdr:nvCxnSpPr>
      <xdr:spPr>
        <a:xfrm>
          <a:off x="4546600" y="9690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143527</xdr:rowOff>
    </xdr:from>
    <xdr:ext cx="405111" cy="259045"/>
    <xdr:sp macro="" textlink="">
      <xdr:nvSpPr>
        <xdr:cNvPr id="177" name="【橋りょう・トンネル】&#10;有形固定資産減価償却率平均値テキスト"/>
        <xdr:cNvSpPr txBox="1"/>
      </xdr:nvSpPr>
      <xdr:spPr>
        <a:xfrm>
          <a:off x="4673600" y="104305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120650</xdr:rowOff>
    </xdr:from>
    <xdr:to>
      <xdr:col>24</xdr:col>
      <xdr:colOff>114300</xdr:colOff>
      <xdr:row>62</xdr:row>
      <xdr:rowOff>50800</xdr:rowOff>
    </xdr:to>
    <xdr:sp macro="" textlink="">
      <xdr:nvSpPr>
        <xdr:cNvPr id="178" name="フローチャート: 判断 177"/>
        <xdr:cNvSpPr/>
      </xdr:nvSpPr>
      <xdr:spPr>
        <a:xfrm>
          <a:off x="45847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84074</xdr:rowOff>
    </xdr:from>
    <xdr:to>
      <xdr:col>20</xdr:col>
      <xdr:colOff>38100</xdr:colOff>
      <xdr:row>62</xdr:row>
      <xdr:rowOff>14224</xdr:rowOff>
    </xdr:to>
    <xdr:sp macro="" textlink="">
      <xdr:nvSpPr>
        <xdr:cNvPr id="179" name="フローチャート: 判断 178"/>
        <xdr:cNvSpPr/>
      </xdr:nvSpPr>
      <xdr:spPr>
        <a:xfrm>
          <a:off x="3746500" y="1054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38354</xdr:rowOff>
    </xdr:from>
    <xdr:to>
      <xdr:col>15</xdr:col>
      <xdr:colOff>101600</xdr:colOff>
      <xdr:row>61</xdr:row>
      <xdr:rowOff>139954</xdr:rowOff>
    </xdr:to>
    <xdr:sp macro="" textlink="">
      <xdr:nvSpPr>
        <xdr:cNvPr id="180" name="フローチャート: 判断 179"/>
        <xdr:cNvSpPr/>
      </xdr:nvSpPr>
      <xdr:spPr>
        <a:xfrm>
          <a:off x="2857500" y="1049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8636</xdr:rowOff>
    </xdr:from>
    <xdr:to>
      <xdr:col>10</xdr:col>
      <xdr:colOff>165100</xdr:colOff>
      <xdr:row>61</xdr:row>
      <xdr:rowOff>110236</xdr:rowOff>
    </xdr:to>
    <xdr:sp macro="" textlink="">
      <xdr:nvSpPr>
        <xdr:cNvPr id="181" name="フローチャート: 判断 180"/>
        <xdr:cNvSpPr/>
      </xdr:nvSpPr>
      <xdr:spPr>
        <a:xfrm>
          <a:off x="1968500" y="10467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159512</xdr:rowOff>
    </xdr:from>
    <xdr:to>
      <xdr:col>6</xdr:col>
      <xdr:colOff>38100</xdr:colOff>
      <xdr:row>61</xdr:row>
      <xdr:rowOff>89662</xdr:rowOff>
    </xdr:to>
    <xdr:sp macro="" textlink="">
      <xdr:nvSpPr>
        <xdr:cNvPr id="182" name="フローチャート: 判断 181"/>
        <xdr:cNvSpPr/>
      </xdr:nvSpPr>
      <xdr:spPr>
        <a:xfrm>
          <a:off x="1079500" y="1044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17780</xdr:rowOff>
    </xdr:from>
    <xdr:to>
      <xdr:col>24</xdr:col>
      <xdr:colOff>114300</xdr:colOff>
      <xdr:row>62</xdr:row>
      <xdr:rowOff>119380</xdr:rowOff>
    </xdr:to>
    <xdr:sp macro="" textlink="">
      <xdr:nvSpPr>
        <xdr:cNvPr id="188" name="楕円 187"/>
        <xdr:cNvSpPr/>
      </xdr:nvSpPr>
      <xdr:spPr>
        <a:xfrm>
          <a:off x="45847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167657</xdr:rowOff>
    </xdr:from>
    <xdr:ext cx="405111" cy="259045"/>
    <xdr:sp macro="" textlink="">
      <xdr:nvSpPr>
        <xdr:cNvPr id="189" name="【橋りょう・トンネル】&#10;有形固定資産減価償却率該当値テキスト"/>
        <xdr:cNvSpPr txBox="1"/>
      </xdr:nvSpPr>
      <xdr:spPr>
        <a:xfrm>
          <a:off x="4673600" y="1062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170942</xdr:rowOff>
    </xdr:from>
    <xdr:to>
      <xdr:col>20</xdr:col>
      <xdr:colOff>38100</xdr:colOff>
      <xdr:row>62</xdr:row>
      <xdr:rowOff>101092</xdr:rowOff>
    </xdr:to>
    <xdr:sp macro="" textlink="">
      <xdr:nvSpPr>
        <xdr:cNvPr id="190" name="楕円 189"/>
        <xdr:cNvSpPr/>
      </xdr:nvSpPr>
      <xdr:spPr>
        <a:xfrm>
          <a:off x="3746500" y="1062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50292</xdr:rowOff>
    </xdr:from>
    <xdr:to>
      <xdr:col>24</xdr:col>
      <xdr:colOff>63500</xdr:colOff>
      <xdr:row>62</xdr:row>
      <xdr:rowOff>68580</xdr:rowOff>
    </xdr:to>
    <xdr:cxnSp macro="">
      <xdr:nvCxnSpPr>
        <xdr:cNvPr id="191" name="直線コネクタ 190"/>
        <xdr:cNvCxnSpPr/>
      </xdr:nvCxnSpPr>
      <xdr:spPr>
        <a:xfrm>
          <a:off x="3797300" y="1068019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143510</xdr:rowOff>
    </xdr:from>
    <xdr:to>
      <xdr:col>15</xdr:col>
      <xdr:colOff>101600</xdr:colOff>
      <xdr:row>62</xdr:row>
      <xdr:rowOff>73660</xdr:rowOff>
    </xdr:to>
    <xdr:sp macro="" textlink="">
      <xdr:nvSpPr>
        <xdr:cNvPr id="192" name="楕円 191"/>
        <xdr:cNvSpPr/>
      </xdr:nvSpPr>
      <xdr:spPr>
        <a:xfrm>
          <a:off x="2857500" y="1060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22860</xdr:rowOff>
    </xdr:from>
    <xdr:to>
      <xdr:col>19</xdr:col>
      <xdr:colOff>177800</xdr:colOff>
      <xdr:row>62</xdr:row>
      <xdr:rowOff>50292</xdr:rowOff>
    </xdr:to>
    <xdr:cxnSp macro="">
      <xdr:nvCxnSpPr>
        <xdr:cNvPr id="193" name="直線コネクタ 192"/>
        <xdr:cNvCxnSpPr/>
      </xdr:nvCxnSpPr>
      <xdr:spPr>
        <a:xfrm>
          <a:off x="2908300" y="1065276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30751</xdr:rowOff>
    </xdr:from>
    <xdr:ext cx="405111" cy="259045"/>
    <xdr:sp macro="" textlink="">
      <xdr:nvSpPr>
        <xdr:cNvPr id="194" name="n_1aveValue【橋りょう・トンネル】&#10;有形固定資産減価償却率"/>
        <xdr:cNvSpPr txBox="1"/>
      </xdr:nvSpPr>
      <xdr:spPr>
        <a:xfrm>
          <a:off x="3582044" y="10317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156481</xdr:rowOff>
    </xdr:from>
    <xdr:ext cx="405111" cy="259045"/>
    <xdr:sp macro="" textlink="">
      <xdr:nvSpPr>
        <xdr:cNvPr id="195" name="n_2aveValue【橋りょう・トンネル】&#10;有形固定資産減価償却率"/>
        <xdr:cNvSpPr txBox="1"/>
      </xdr:nvSpPr>
      <xdr:spPr>
        <a:xfrm>
          <a:off x="2705744" y="10272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126763</xdr:rowOff>
    </xdr:from>
    <xdr:ext cx="405111" cy="259045"/>
    <xdr:sp macro="" textlink="">
      <xdr:nvSpPr>
        <xdr:cNvPr id="196" name="n_3aveValue【橋りょう・トンネル】&#10;有形固定資産減価償却率"/>
        <xdr:cNvSpPr txBox="1"/>
      </xdr:nvSpPr>
      <xdr:spPr>
        <a:xfrm>
          <a:off x="1816744" y="1024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106189</xdr:rowOff>
    </xdr:from>
    <xdr:ext cx="405111" cy="259045"/>
    <xdr:sp macro="" textlink="">
      <xdr:nvSpPr>
        <xdr:cNvPr id="197" name="n_4aveValue【橋りょう・トンネル】&#10;有形固定資産減価償却率"/>
        <xdr:cNvSpPr txBox="1"/>
      </xdr:nvSpPr>
      <xdr:spPr>
        <a:xfrm>
          <a:off x="927744" y="10221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92219</xdr:rowOff>
    </xdr:from>
    <xdr:ext cx="405111" cy="259045"/>
    <xdr:sp macro="" textlink="">
      <xdr:nvSpPr>
        <xdr:cNvPr id="198" name="n_1mainValue【橋りょう・トンネル】&#10;有形固定資産減価償却率"/>
        <xdr:cNvSpPr txBox="1"/>
      </xdr:nvSpPr>
      <xdr:spPr>
        <a:xfrm>
          <a:off x="3582044" y="10722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64787</xdr:rowOff>
    </xdr:from>
    <xdr:ext cx="405111" cy="259045"/>
    <xdr:sp macro="" textlink="">
      <xdr:nvSpPr>
        <xdr:cNvPr id="199" name="n_2mainValue【橋りょう・トンネル】&#10;有形固定資産減価償却率"/>
        <xdr:cNvSpPr txBox="1"/>
      </xdr:nvSpPr>
      <xdr:spPr>
        <a:xfrm>
          <a:off x="2705744" y="1069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0" name="正方形/長方形 199"/>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1" name="正方形/長方形 200"/>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2" name="正方形/長方形 201"/>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3" name="正方形/長方形 202"/>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4" name="正方形/長方形 203"/>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5" name="正方形/長方形 204"/>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6" name="正方形/長方形 205"/>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7" name="正方形/長方形 206"/>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8" name="テキスト ボックス 207"/>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9" name="直線コネクタ 208"/>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0" name="直線コネクタ 209"/>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1" name="テキスト ボックス 210"/>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2" name="直線コネクタ 211"/>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13" name="テキスト ボックス 212"/>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4" name="直線コネクタ 213"/>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15" name="テキスト ボックス 214"/>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6" name="直線コネクタ 215"/>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17" name="テキスト ボックス 216"/>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8" name="直線コネクタ 217"/>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19" name="テキスト ボックス 218"/>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0" name="直線コネクタ 219"/>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1" name="テキスト ボックス 220"/>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2"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93928</xdr:rowOff>
    </xdr:from>
    <xdr:to>
      <xdr:col>54</xdr:col>
      <xdr:colOff>189865</xdr:colOff>
      <xdr:row>64</xdr:row>
      <xdr:rowOff>74155</xdr:rowOff>
    </xdr:to>
    <xdr:cxnSp macro="">
      <xdr:nvCxnSpPr>
        <xdr:cNvPr id="223" name="直線コネクタ 222"/>
        <xdr:cNvCxnSpPr/>
      </xdr:nvCxnSpPr>
      <xdr:spPr>
        <a:xfrm flipV="1">
          <a:off x="10476865" y="9695128"/>
          <a:ext cx="0" cy="1351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77982</xdr:rowOff>
    </xdr:from>
    <xdr:ext cx="469744" cy="259045"/>
    <xdr:sp macro="" textlink="">
      <xdr:nvSpPr>
        <xdr:cNvPr id="224" name="【橋りょう・トンネル】&#10;一人当たり有形固定資産（償却資産）額最小値テキスト"/>
        <xdr:cNvSpPr txBox="1"/>
      </xdr:nvSpPr>
      <xdr:spPr>
        <a:xfrm>
          <a:off x="10515600" y="11050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74155</xdr:rowOff>
    </xdr:from>
    <xdr:to>
      <xdr:col>55</xdr:col>
      <xdr:colOff>88900</xdr:colOff>
      <xdr:row>64</xdr:row>
      <xdr:rowOff>74155</xdr:rowOff>
    </xdr:to>
    <xdr:cxnSp macro="">
      <xdr:nvCxnSpPr>
        <xdr:cNvPr id="225" name="直線コネクタ 224"/>
        <xdr:cNvCxnSpPr/>
      </xdr:nvCxnSpPr>
      <xdr:spPr>
        <a:xfrm>
          <a:off x="10388600" y="11046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40605</xdr:rowOff>
    </xdr:from>
    <xdr:ext cx="690189" cy="259045"/>
    <xdr:sp macro="" textlink="">
      <xdr:nvSpPr>
        <xdr:cNvPr id="226" name="【橋りょう・トンネル】&#10;一人当たり有形固定資産（償却資産）額最大値テキスト"/>
        <xdr:cNvSpPr txBox="1"/>
      </xdr:nvSpPr>
      <xdr:spPr>
        <a:xfrm>
          <a:off x="10515600" y="947035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3,553,470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93928</xdr:rowOff>
    </xdr:from>
    <xdr:to>
      <xdr:col>55</xdr:col>
      <xdr:colOff>88900</xdr:colOff>
      <xdr:row>56</xdr:row>
      <xdr:rowOff>93928</xdr:rowOff>
    </xdr:to>
    <xdr:cxnSp macro="">
      <xdr:nvCxnSpPr>
        <xdr:cNvPr id="227" name="直線コネクタ 226"/>
        <xdr:cNvCxnSpPr/>
      </xdr:nvCxnSpPr>
      <xdr:spPr>
        <a:xfrm>
          <a:off x="10388600" y="9695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49027</xdr:rowOff>
    </xdr:from>
    <xdr:ext cx="599010" cy="259045"/>
    <xdr:sp macro="" textlink="">
      <xdr:nvSpPr>
        <xdr:cNvPr id="228" name="【橋りょう・トンネル】&#10;一人当たり有形固定資産（償却資産）額平均値テキスト"/>
        <xdr:cNvSpPr txBox="1"/>
      </xdr:nvSpPr>
      <xdr:spPr>
        <a:xfrm>
          <a:off x="10515600" y="106789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26150</xdr:rowOff>
    </xdr:from>
    <xdr:to>
      <xdr:col>55</xdr:col>
      <xdr:colOff>50800</xdr:colOff>
      <xdr:row>63</xdr:row>
      <xdr:rowOff>127750</xdr:rowOff>
    </xdr:to>
    <xdr:sp macro="" textlink="">
      <xdr:nvSpPr>
        <xdr:cNvPr id="229" name="フローチャート: 判断 228"/>
        <xdr:cNvSpPr/>
      </xdr:nvSpPr>
      <xdr:spPr>
        <a:xfrm>
          <a:off x="10426700" y="1082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67268</xdr:rowOff>
    </xdr:from>
    <xdr:to>
      <xdr:col>50</xdr:col>
      <xdr:colOff>165100</xdr:colOff>
      <xdr:row>63</xdr:row>
      <xdr:rowOff>168868</xdr:rowOff>
    </xdr:to>
    <xdr:sp macro="" textlink="">
      <xdr:nvSpPr>
        <xdr:cNvPr id="230" name="フローチャート: 判断 229"/>
        <xdr:cNvSpPr/>
      </xdr:nvSpPr>
      <xdr:spPr>
        <a:xfrm>
          <a:off x="9588500" y="1086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70917</xdr:rowOff>
    </xdr:from>
    <xdr:to>
      <xdr:col>46</xdr:col>
      <xdr:colOff>38100</xdr:colOff>
      <xdr:row>64</xdr:row>
      <xdr:rowOff>1067</xdr:rowOff>
    </xdr:to>
    <xdr:sp macro="" textlink="">
      <xdr:nvSpPr>
        <xdr:cNvPr id="231" name="フローチャート: 判断 230"/>
        <xdr:cNvSpPr/>
      </xdr:nvSpPr>
      <xdr:spPr>
        <a:xfrm>
          <a:off x="8699500" y="10872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70163</xdr:rowOff>
    </xdr:from>
    <xdr:to>
      <xdr:col>41</xdr:col>
      <xdr:colOff>101600</xdr:colOff>
      <xdr:row>64</xdr:row>
      <xdr:rowOff>313</xdr:rowOff>
    </xdr:to>
    <xdr:sp macro="" textlink="">
      <xdr:nvSpPr>
        <xdr:cNvPr id="232" name="フローチャート: 判断 231"/>
        <xdr:cNvSpPr/>
      </xdr:nvSpPr>
      <xdr:spPr>
        <a:xfrm>
          <a:off x="7810500" y="10871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69290</xdr:rowOff>
    </xdr:from>
    <xdr:to>
      <xdr:col>36</xdr:col>
      <xdr:colOff>165100</xdr:colOff>
      <xdr:row>63</xdr:row>
      <xdr:rowOff>170890</xdr:rowOff>
    </xdr:to>
    <xdr:sp macro="" textlink="">
      <xdr:nvSpPr>
        <xdr:cNvPr id="233" name="フローチャート: 判断 232"/>
        <xdr:cNvSpPr/>
      </xdr:nvSpPr>
      <xdr:spPr>
        <a:xfrm>
          <a:off x="6921500" y="1087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4" name="テキスト ボックス 233"/>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5" name="テキスト ボックス 234"/>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6" name="テキスト ボックス 235"/>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7" name="テキスト ボックス 236"/>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8" name="テキスト ボックス 237"/>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130846</xdr:rowOff>
    </xdr:from>
    <xdr:to>
      <xdr:col>55</xdr:col>
      <xdr:colOff>50800</xdr:colOff>
      <xdr:row>64</xdr:row>
      <xdr:rowOff>60996</xdr:rowOff>
    </xdr:to>
    <xdr:sp macro="" textlink="">
      <xdr:nvSpPr>
        <xdr:cNvPr id="239" name="楕円 238"/>
        <xdr:cNvSpPr/>
      </xdr:nvSpPr>
      <xdr:spPr>
        <a:xfrm>
          <a:off x="10426700" y="1093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45773</xdr:rowOff>
    </xdr:from>
    <xdr:ext cx="599010" cy="259045"/>
    <xdr:sp macro="" textlink="">
      <xdr:nvSpPr>
        <xdr:cNvPr id="240" name="【橋りょう・トンネル】&#10;一人当たり有形固定資産（償却資産）額該当値テキスト"/>
        <xdr:cNvSpPr txBox="1"/>
      </xdr:nvSpPr>
      <xdr:spPr>
        <a:xfrm>
          <a:off x="10515600" y="10847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173,240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132421</xdr:rowOff>
    </xdr:from>
    <xdr:to>
      <xdr:col>50</xdr:col>
      <xdr:colOff>165100</xdr:colOff>
      <xdr:row>64</xdr:row>
      <xdr:rowOff>62571</xdr:rowOff>
    </xdr:to>
    <xdr:sp macro="" textlink="">
      <xdr:nvSpPr>
        <xdr:cNvPr id="241" name="楕円 240"/>
        <xdr:cNvSpPr/>
      </xdr:nvSpPr>
      <xdr:spPr>
        <a:xfrm>
          <a:off x="9588500" y="10933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10196</xdr:rowOff>
    </xdr:from>
    <xdr:to>
      <xdr:col>55</xdr:col>
      <xdr:colOff>0</xdr:colOff>
      <xdr:row>64</xdr:row>
      <xdr:rowOff>11771</xdr:rowOff>
    </xdr:to>
    <xdr:cxnSp macro="">
      <xdr:nvCxnSpPr>
        <xdr:cNvPr id="242" name="直線コネクタ 241"/>
        <xdr:cNvCxnSpPr/>
      </xdr:nvCxnSpPr>
      <xdr:spPr>
        <a:xfrm flipV="1">
          <a:off x="9639300" y="10982996"/>
          <a:ext cx="838200" cy="1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133311</xdr:rowOff>
    </xdr:from>
    <xdr:to>
      <xdr:col>46</xdr:col>
      <xdr:colOff>38100</xdr:colOff>
      <xdr:row>64</xdr:row>
      <xdr:rowOff>63461</xdr:rowOff>
    </xdr:to>
    <xdr:sp macro="" textlink="">
      <xdr:nvSpPr>
        <xdr:cNvPr id="243" name="楕円 242"/>
        <xdr:cNvSpPr/>
      </xdr:nvSpPr>
      <xdr:spPr>
        <a:xfrm>
          <a:off x="8699500" y="10934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11771</xdr:rowOff>
    </xdr:from>
    <xdr:to>
      <xdr:col>50</xdr:col>
      <xdr:colOff>114300</xdr:colOff>
      <xdr:row>64</xdr:row>
      <xdr:rowOff>12661</xdr:rowOff>
    </xdr:to>
    <xdr:cxnSp macro="">
      <xdr:nvCxnSpPr>
        <xdr:cNvPr id="244" name="直線コネクタ 243"/>
        <xdr:cNvCxnSpPr/>
      </xdr:nvCxnSpPr>
      <xdr:spPr>
        <a:xfrm flipV="1">
          <a:off x="8750300" y="10984571"/>
          <a:ext cx="889000" cy="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13945</xdr:rowOff>
    </xdr:from>
    <xdr:ext cx="599010" cy="259045"/>
    <xdr:sp macro="" textlink="">
      <xdr:nvSpPr>
        <xdr:cNvPr id="245" name="n_1aveValue【橋りょう・トンネル】&#10;一人当たり有形固定資産（償却資産）額"/>
        <xdr:cNvSpPr txBox="1"/>
      </xdr:nvSpPr>
      <xdr:spPr>
        <a:xfrm>
          <a:off x="9327095" y="10643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17594</xdr:rowOff>
    </xdr:from>
    <xdr:ext cx="599010" cy="259045"/>
    <xdr:sp macro="" textlink="">
      <xdr:nvSpPr>
        <xdr:cNvPr id="246" name="n_2aveValue【橋りょう・トンネル】&#10;一人当たり有形固定資産（償却資産）額"/>
        <xdr:cNvSpPr txBox="1"/>
      </xdr:nvSpPr>
      <xdr:spPr>
        <a:xfrm>
          <a:off x="8450795" y="10647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16840</xdr:rowOff>
    </xdr:from>
    <xdr:ext cx="599010" cy="259045"/>
    <xdr:sp macro="" textlink="">
      <xdr:nvSpPr>
        <xdr:cNvPr id="247" name="n_3aveValue【橋りょう・トンネル】&#10;一人当たり有形固定資産（償却資産）額"/>
        <xdr:cNvSpPr txBox="1"/>
      </xdr:nvSpPr>
      <xdr:spPr>
        <a:xfrm>
          <a:off x="7561795" y="10646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15967</xdr:rowOff>
    </xdr:from>
    <xdr:ext cx="599010" cy="259045"/>
    <xdr:sp macro="" textlink="">
      <xdr:nvSpPr>
        <xdr:cNvPr id="248" name="n_4aveValue【橋りょう・トンネル】&#10;一人当たり有形固定資産（償却資産）額"/>
        <xdr:cNvSpPr txBox="1"/>
      </xdr:nvSpPr>
      <xdr:spPr>
        <a:xfrm>
          <a:off x="6672795" y="10645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64</xdr:row>
      <xdr:rowOff>53698</xdr:rowOff>
    </xdr:from>
    <xdr:ext cx="599010" cy="259045"/>
    <xdr:sp macro="" textlink="">
      <xdr:nvSpPr>
        <xdr:cNvPr id="249" name="n_1mainValue【橋りょう・トンネル】&#10;一人当たり有形固定資産（償却資産）額"/>
        <xdr:cNvSpPr txBox="1"/>
      </xdr:nvSpPr>
      <xdr:spPr>
        <a:xfrm>
          <a:off x="9327095" y="110264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64</xdr:row>
      <xdr:rowOff>54588</xdr:rowOff>
    </xdr:from>
    <xdr:ext cx="599010" cy="259045"/>
    <xdr:sp macro="" textlink="">
      <xdr:nvSpPr>
        <xdr:cNvPr id="250" name="n_2mainValue【橋りょう・トンネル】&#10;一人当たり有形固定資産（償却資産）額"/>
        <xdr:cNvSpPr txBox="1"/>
      </xdr:nvSpPr>
      <xdr:spPr>
        <a:xfrm>
          <a:off x="8450795" y="11027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1" name="正方形/長方形 250"/>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2" name="正方形/長方形 251"/>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3" name="正方形/長方形 252"/>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4" name="正方形/長方形 253"/>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5" name="正方形/長方形 254"/>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6" name="正方形/長方形 255"/>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7" name="正方形/長方形 256"/>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8" name="正方形/長方形 257"/>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9" name="テキスト ボックス 258"/>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0" name="直線コネクタ 259"/>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1" name="テキスト ボックス 260"/>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62" name="直線コネクタ 261"/>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63" name="テキスト ボックス 262"/>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64" name="直線コネクタ 263"/>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65" name="テキスト ボックス 264"/>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66" name="直線コネクタ 265"/>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67" name="テキスト ボックス 266"/>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68" name="直線コネクタ 267"/>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69" name="テキスト ボックス 268"/>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0" name="直線コネクタ 269"/>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1" name="テキスト ボックス 270"/>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72" name="直線コネクタ 271"/>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73" name="テキスト ボックス 272"/>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4" name="直線コネクタ 273"/>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29936</xdr:rowOff>
    </xdr:from>
    <xdr:to>
      <xdr:col>24</xdr:col>
      <xdr:colOff>62865</xdr:colOff>
      <xdr:row>86</xdr:row>
      <xdr:rowOff>60961</xdr:rowOff>
    </xdr:to>
    <xdr:cxnSp macro="">
      <xdr:nvCxnSpPr>
        <xdr:cNvPr id="276" name="直線コネクタ 275"/>
        <xdr:cNvCxnSpPr/>
      </xdr:nvCxnSpPr>
      <xdr:spPr>
        <a:xfrm flipV="1">
          <a:off x="4634865" y="13403036"/>
          <a:ext cx="0" cy="14026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64788</xdr:rowOff>
    </xdr:from>
    <xdr:ext cx="405111" cy="259045"/>
    <xdr:sp macro="" textlink="">
      <xdr:nvSpPr>
        <xdr:cNvPr id="277" name="【公営住宅】&#10;有形固定資産減価償却率最小値テキスト"/>
        <xdr:cNvSpPr txBox="1"/>
      </xdr:nvSpPr>
      <xdr:spPr>
        <a:xfrm>
          <a:off x="4673600" y="14809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60961</xdr:rowOff>
    </xdr:from>
    <xdr:to>
      <xdr:col>24</xdr:col>
      <xdr:colOff>152400</xdr:colOff>
      <xdr:row>86</xdr:row>
      <xdr:rowOff>60961</xdr:rowOff>
    </xdr:to>
    <xdr:cxnSp macro="">
      <xdr:nvCxnSpPr>
        <xdr:cNvPr id="278" name="直線コネクタ 277"/>
        <xdr:cNvCxnSpPr/>
      </xdr:nvCxnSpPr>
      <xdr:spPr>
        <a:xfrm>
          <a:off x="4546600" y="14805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148063</xdr:rowOff>
    </xdr:from>
    <xdr:ext cx="340478" cy="259045"/>
    <xdr:sp macro="" textlink="">
      <xdr:nvSpPr>
        <xdr:cNvPr id="279" name="【公営住宅】&#10;有形固定資産減価償却率最大値テキスト"/>
        <xdr:cNvSpPr txBox="1"/>
      </xdr:nvSpPr>
      <xdr:spPr>
        <a:xfrm>
          <a:off x="4673600" y="131782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29936</xdr:rowOff>
    </xdr:from>
    <xdr:to>
      <xdr:col>24</xdr:col>
      <xdr:colOff>152400</xdr:colOff>
      <xdr:row>78</xdr:row>
      <xdr:rowOff>29936</xdr:rowOff>
    </xdr:to>
    <xdr:cxnSp macro="">
      <xdr:nvCxnSpPr>
        <xdr:cNvPr id="280" name="直線コネクタ 279"/>
        <xdr:cNvCxnSpPr/>
      </xdr:nvCxnSpPr>
      <xdr:spPr>
        <a:xfrm>
          <a:off x="4546600" y="13403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140806</xdr:rowOff>
    </xdr:from>
    <xdr:ext cx="405111" cy="259045"/>
    <xdr:sp macro="" textlink="">
      <xdr:nvSpPr>
        <xdr:cNvPr id="281" name="【公営住宅】&#10;有形固定資産減価償却率平均値テキスト"/>
        <xdr:cNvSpPr txBox="1"/>
      </xdr:nvSpPr>
      <xdr:spPr>
        <a:xfrm>
          <a:off x="4673600" y="1419970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117929</xdr:rowOff>
    </xdr:from>
    <xdr:to>
      <xdr:col>24</xdr:col>
      <xdr:colOff>114300</xdr:colOff>
      <xdr:row>84</xdr:row>
      <xdr:rowOff>48079</xdr:rowOff>
    </xdr:to>
    <xdr:sp macro="" textlink="">
      <xdr:nvSpPr>
        <xdr:cNvPr id="282" name="フローチャート: 判断 281"/>
        <xdr:cNvSpPr/>
      </xdr:nvSpPr>
      <xdr:spPr>
        <a:xfrm>
          <a:off x="4584700" y="1434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117929</xdr:rowOff>
    </xdr:from>
    <xdr:to>
      <xdr:col>20</xdr:col>
      <xdr:colOff>38100</xdr:colOff>
      <xdr:row>84</xdr:row>
      <xdr:rowOff>48079</xdr:rowOff>
    </xdr:to>
    <xdr:sp macro="" textlink="">
      <xdr:nvSpPr>
        <xdr:cNvPr id="283" name="フローチャート: 判断 282"/>
        <xdr:cNvSpPr/>
      </xdr:nvSpPr>
      <xdr:spPr>
        <a:xfrm>
          <a:off x="3746500" y="1434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104866</xdr:rowOff>
    </xdr:from>
    <xdr:to>
      <xdr:col>15</xdr:col>
      <xdr:colOff>101600</xdr:colOff>
      <xdr:row>84</xdr:row>
      <xdr:rowOff>35016</xdr:rowOff>
    </xdr:to>
    <xdr:sp macro="" textlink="">
      <xdr:nvSpPr>
        <xdr:cNvPr id="284" name="フローチャート: 判断 283"/>
        <xdr:cNvSpPr/>
      </xdr:nvSpPr>
      <xdr:spPr>
        <a:xfrm>
          <a:off x="2857500" y="1433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96701</xdr:rowOff>
    </xdr:from>
    <xdr:to>
      <xdr:col>10</xdr:col>
      <xdr:colOff>165100</xdr:colOff>
      <xdr:row>84</xdr:row>
      <xdr:rowOff>26851</xdr:rowOff>
    </xdr:to>
    <xdr:sp macro="" textlink="">
      <xdr:nvSpPr>
        <xdr:cNvPr id="285" name="フローチャート: 判断 284"/>
        <xdr:cNvSpPr/>
      </xdr:nvSpPr>
      <xdr:spPr>
        <a:xfrm>
          <a:off x="19685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83638</xdr:rowOff>
    </xdr:from>
    <xdr:to>
      <xdr:col>6</xdr:col>
      <xdr:colOff>38100</xdr:colOff>
      <xdr:row>84</xdr:row>
      <xdr:rowOff>13788</xdr:rowOff>
    </xdr:to>
    <xdr:sp macro="" textlink="">
      <xdr:nvSpPr>
        <xdr:cNvPr id="286" name="フローチャート: 判断 285"/>
        <xdr:cNvSpPr/>
      </xdr:nvSpPr>
      <xdr:spPr>
        <a:xfrm>
          <a:off x="1079500" y="1431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7" name="テキスト ボックス 286"/>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8" name="テキスト ボックス 287"/>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9" name="テキスト ボックス 288"/>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0" name="テキスト ボックス 289"/>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1" name="テキスト ボックス 290"/>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132624</xdr:rowOff>
    </xdr:from>
    <xdr:to>
      <xdr:col>24</xdr:col>
      <xdr:colOff>114300</xdr:colOff>
      <xdr:row>84</xdr:row>
      <xdr:rowOff>62774</xdr:rowOff>
    </xdr:to>
    <xdr:sp macro="" textlink="">
      <xdr:nvSpPr>
        <xdr:cNvPr id="292" name="楕円 291"/>
        <xdr:cNvSpPr/>
      </xdr:nvSpPr>
      <xdr:spPr>
        <a:xfrm>
          <a:off x="4584700" y="1436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111051</xdr:rowOff>
    </xdr:from>
    <xdr:ext cx="405111" cy="259045"/>
    <xdr:sp macro="" textlink="">
      <xdr:nvSpPr>
        <xdr:cNvPr id="293" name="【公営住宅】&#10;有形固定資産減価償却率該当値テキスト"/>
        <xdr:cNvSpPr txBox="1"/>
      </xdr:nvSpPr>
      <xdr:spPr>
        <a:xfrm>
          <a:off x="4673600" y="1434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98334</xdr:rowOff>
    </xdr:from>
    <xdr:to>
      <xdr:col>20</xdr:col>
      <xdr:colOff>38100</xdr:colOff>
      <xdr:row>84</xdr:row>
      <xdr:rowOff>28484</xdr:rowOff>
    </xdr:to>
    <xdr:sp macro="" textlink="">
      <xdr:nvSpPr>
        <xdr:cNvPr id="294" name="楕円 293"/>
        <xdr:cNvSpPr/>
      </xdr:nvSpPr>
      <xdr:spPr>
        <a:xfrm>
          <a:off x="3746500" y="1432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149134</xdr:rowOff>
    </xdr:from>
    <xdr:to>
      <xdr:col>24</xdr:col>
      <xdr:colOff>63500</xdr:colOff>
      <xdr:row>84</xdr:row>
      <xdr:rowOff>11974</xdr:rowOff>
    </xdr:to>
    <xdr:cxnSp macro="">
      <xdr:nvCxnSpPr>
        <xdr:cNvPr id="295" name="直線コネクタ 294"/>
        <xdr:cNvCxnSpPr/>
      </xdr:nvCxnSpPr>
      <xdr:spPr>
        <a:xfrm>
          <a:off x="3797300" y="14379484"/>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78739</xdr:rowOff>
    </xdr:from>
    <xdr:to>
      <xdr:col>15</xdr:col>
      <xdr:colOff>101600</xdr:colOff>
      <xdr:row>84</xdr:row>
      <xdr:rowOff>8889</xdr:rowOff>
    </xdr:to>
    <xdr:sp macro="" textlink="">
      <xdr:nvSpPr>
        <xdr:cNvPr id="296" name="楕円 295"/>
        <xdr:cNvSpPr/>
      </xdr:nvSpPr>
      <xdr:spPr>
        <a:xfrm>
          <a:off x="2857500" y="1430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129539</xdr:rowOff>
    </xdr:from>
    <xdr:to>
      <xdr:col>19</xdr:col>
      <xdr:colOff>177800</xdr:colOff>
      <xdr:row>83</xdr:row>
      <xdr:rowOff>149134</xdr:rowOff>
    </xdr:to>
    <xdr:cxnSp macro="">
      <xdr:nvCxnSpPr>
        <xdr:cNvPr id="297" name="直線コネクタ 296"/>
        <xdr:cNvCxnSpPr/>
      </xdr:nvCxnSpPr>
      <xdr:spPr>
        <a:xfrm>
          <a:off x="2908300" y="14359889"/>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33020</xdr:rowOff>
    </xdr:from>
    <xdr:to>
      <xdr:col>10</xdr:col>
      <xdr:colOff>165100</xdr:colOff>
      <xdr:row>83</xdr:row>
      <xdr:rowOff>134620</xdr:rowOff>
    </xdr:to>
    <xdr:sp macro="" textlink="">
      <xdr:nvSpPr>
        <xdr:cNvPr id="298" name="楕円 297"/>
        <xdr:cNvSpPr/>
      </xdr:nvSpPr>
      <xdr:spPr>
        <a:xfrm>
          <a:off x="1968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83820</xdr:rowOff>
    </xdr:from>
    <xdr:to>
      <xdr:col>15</xdr:col>
      <xdr:colOff>50800</xdr:colOff>
      <xdr:row>83</xdr:row>
      <xdr:rowOff>129539</xdr:rowOff>
    </xdr:to>
    <xdr:cxnSp macro="">
      <xdr:nvCxnSpPr>
        <xdr:cNvPr id="299" name="直線コネクタ 298"/>
        <xdr:cNvCxnSpPr/>
      </xdr:nvCxnSpPr>
      <xdr:spPr>
        <a:xfrm>
          <a:off x="2019300" y="1431417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23223</xdr:rowOff>
    </xdr:from>
    <xdr:to>
      <xdr:col>6</xdr:col>
      <xdr:colOff>38100</xdr:colOff>
      <xdr:row>83</xdr:row>
      <xdr:rowOff>124823</xdr:rowOff>
    </xdr:to>
    <xdr:sp macro="" textlink="">
      <xdr:nvSpPr>
        <xdr:cNvPr id="300" name="楕円 299"/>
        <xdr:cNvSpPr/>
      </xdr:nvSpPr>
      <xdr:spPr>
        <a:xfrm>
          <a:off x="1079500" y="1425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74023</xdr:rowOff>
    </xdr:from>
    <xdr:to>
      <xdr:col>10</xdr:col>
      <xdr:colOff>114300</xdr:colOff>
      <xdr:row>83</xdr:row>
      <xdr:rowOff>83820</xdr:rowOff>
    </xdr:to>
    <xdr:cxnSp macro="">
      <xdr:nvCxnSpPr>
        <xdr:cNvPr id="301" name="直線コネクタ 300"/>
        <xdr:cNvCxnSpPr/>
      </xdr:nvCxnSpPr>
      <xdr:spPr>
        <a:xfrm>
          <a:off x="1130300" y="14304373"/>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84</xdr:row>
      <xdr:rowOff>39206</xdr:rowOff>
    </xdr:from>
    <xdr:ext cx="405111" cy="259045"/>
    <xdr:sp macro="" textlink="">
      <xdr:nvSpPr>
        <xdr:cNvPr id="302" name="n_1aveValue【公営住宅】&#10;有形固定資産減価償却率"/>
        <xdr:cNvSpPr txBox="1"/>
      </xdr:nvSpPr>
      <xdr:spPr>
        <a:xfrm>
          <a:off x="3582044" y="1444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26143</xdr:rowOff>
    </xdr:from>
    <xdr:ext cx="405111" cy="259045"/>
    <xdr:sp macro="" textlink="">
      <xdr:nvSpPr>
        <xdr:cNvPr id="303" name="n_2aveValue【公営住宅】&#10;有形固定資産減価償却率"/>
        <xdr:cNvSpPr txBox="1"/>
      </xdr:nvSpPr>
      <xdr:spPr>
        <a:xfrm>
          <a:off x="2705744" y="14427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17978</xdr:rowOff>
    </xdr:from>
    <xdr:ext cx="405111" cy="259045"/>
    <xdr:sp macro="" textlink="">
      <xdr:nvSpPr>
        <xdr:cNvPr id="304" name="n_3aveValue【公営住宅】&#10;有形固定資産減価償却率"/>
        <xdr:cNvSpPr txBox="1"/>
      </xdr:nvSpPr>
      <xdr:spPr>
        <a:xfrm>
          <a:off x="1816744" y="1441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4915</xdr:rowOff>
    </xdr:from>
    <xdr:ext cx="405111" cy="259045"/>
    <xdr:sp macro="" textlink="">
      <xdr:nvSpPr>
        <xdr:cNvPr id="305" name="n_4aveValue【公営住宅】&#10;有形固定資産減価償却率"/>
        <xdr:cNvSpPr txBox="1"/>
      </xdr:nvSpPr>
      <xdr:spPr>
        <a:xfrm>
          <a:off x="927744" y="1440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45011</xdr:rowOff>
    </xdr:from>
    <xdr:ext cx="405111" cy="259045"/>
    <xdr:sp macro="" textlink="">
      <xdr:nvSpPr>
        <xdr:cNvPr id="306" name="n_1mainValue【公営住宅】&#10;有形固定資産減価償却率"/>
        <xdr:cNvSpPr txBox="1"/>
      </xdr:nvSpPr>
      <xdr:spPr>
        <a:xfrm>
          <a:off x="3582044" y="14103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25416</xdr:rowOff>
    </xdr:from>
    <xdr:ext cx="405111" cy="259045"/>
    <xdr:sp macro="" textlink="">
      <xdr:nvSpPr>
        <xdr:cNvPr id="307" name="n_2mainValue【公営住宅】&#10;有形固定資産減価償却率"/>
        <xdr:cNvSpPr txBox="1"/>
      </xdr:nvSpPr>
      <xdr:spPr>
        <a:xfrm>
          <a:off x="2705744" y="14084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151147</xdr:rowOff>
    </xdr:from>
    <xdr:ext cx="405111" cy="259045"/>
    <xdr:sp macro="" textlink="">
      <xdr:nvSpPr>
        <xdr:cNvPr id="308" name="n_3mainValue【公営住宅】&#10;有形固定資産減価償却率"/>
        <xdr:cNvSpPr txBox="1"/>
      </xdr:nvSpPr>
      <xdr:spPr>
        <a:xfrm>
          <a:off x="1816744" y="1403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141350</xdr:rowOff>
    </xdr:from>
    <xdr:ext cx="405111" cy="259045"/>
    <xdr:sp macro="" textlink="">
      <xdr:nvSpPr>
        <xdr:cNvPr id="309" name="n_4mainValue【公営住宅】&#10;有形固定資産減価償却率"/>
        <xdr:cNvSpPr txBox="1"/>
      </xdr:nvSpPr>
      <xdr:spPr>
        <a:xfrm>
          <a:off x="927744" y="140288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0" name="正方形/長方形 309"/>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1" name="正方形/長方形 310"/>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2" name="正方形/長方形 311"/>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3" name="正方形/長方形 312"/>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4" name="正方形/長方形 313"/>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0.848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5" name="正方形/長方形 314"/>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6" name="正方形/長方形 315"/>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7" name="正方形/長方形 316"/>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8" name="テキスト ボックス 317"/>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9" name="直線コネクタ 318"/>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20" name="直線コネクタ 319"/>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21" name="テキスト ボックス 320"/>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22" name="直線コネクタ 321"/>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23" name="テキスト ボックス 322"/>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24" name="直線コネクタ 323"/>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25" name="テキスト ボックス 324"/>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26" name="直線コネクタ 325"/>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27" name="テキスト ボックス 326"/>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8" name="直線コネクタ 327"/>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9" name="テキスト ボックス 328"/>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0"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8840</xdr:rowOff>
    </xdr:from>
    <xdr:to>
      <xdr:col>54</xdr:col>
      <xdr:colOff>189865</xdr:colOff>
      <xdr:row>86</xdr:row>
      <xdr:rowOff>36271</xdr:rowOff>
    </xdr:to>
    <xdr:cxnSp macro="">
      <xdr:nvCxnSpPr>
        <xdr:cNvPr id="331" name="直線コネクタ 330"/>
        <xdr:cNvCxnSpPr/>
      </xdr:nvCxnSpPr>
      <xdr:spPr>
        <a:xfrm flipV="1">
          <a:off x="10476865" y="13381940"/>
          <a:ext cx="0" cy="13990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40098</xdr:rowOff>
    </xdr:from>
    <xdr:ext cx="469744" cy="259045"/>
    <xdr:sp macro="" textlink="">
      <xdr:nvSpPr>
        <xdr:cNvPr id="332" name="【公営住宅】&#10;一人当たり面積最小値テキスト"/>
        <xdr:cNvSpPr txBox="1"/>
      </xdr:nvSpPr>
      <xdr:spPr>
        <a:xfrm>
          <a:off x="10515600" y="14784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36271</xdr:rowOff>
    </xdr:from>
    <xdr:to>
      <xdr:col>55</xdr:col>
      <xdr:colOff>88900</xdr:colOff>
      <xdr:row>86</xdr:row>
      <xdr:rowOff>36271</xdr:rowOff>
    </xdr:to>
    <xdr:cxnSp macro="">
      <xdr:nvCxnSpPr>
        <xdr:cNvPr id="333" name="直線コネクタ 332"/>
        <xdr:cNvCxnSpPr/>
      </xdr:nvCxnSpPr>
      <xdr:spPr>
        <a:xfrm>
          <a:off x="10388600" y="14780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126967</xdr:rowOff>
    </xdr:from>
    <xdr:ext cx="469744" cy="259045"/>
    <xdr:sp macro="" textlink="">
      <xdr:nvSpPr>
        <xdr:cNvPr id="334" name="【公営住宅】&#10;一人当たり面積最大値テキスト"/>
        <xdr:cNvSpPr txBox="1"/>
      </xdr:nvSpPr>
      <xdr:spPr>
        <a:xfrm>
          <a:off x="10515600" y="13157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8840</xdr:rowOff>
    </xdr:from>
    <xdr:to>
      <xdr:col>55</xdr:col>
      <xdr:colOff>88900</xdr:colOff>
      <xdr:row>78</xdr:row>
      <xdr:rowOff>8840</xdr:rowOff>
    </xdr:to>
    <xdr:cxnSp macro="">
      <xdr:nvCxnSpPr>
        <xdr:cNvPr id="335" name="直線コネクタ 334"/>
        <xdr:cNvCxnSpPr/>
      </xdr:nvCxnSpPr>
      <xdr:spPr>
        <a:xfrm>
          <a:off x="10388600" y="1338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113403</xdr:rowOff>
    </xdr:from>
    <xdr:ext cx="469744" cy="259045"/>
    <xdr:sp macro="" textlink="">
      <xdr:nvSpPr>
        <xdr:cNvPr id="336" name="【公営住宅】&#10;一人当たり面積平均値テキスト"/>
        <xdr:cNvSpPr txBox="1"/>
      </xdr:nvSpPr>
      <xdr:spPr>
        <a:xfrm>
          <a:off x="10515600" y="143437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134976</xdr:rowOff>
    </xdr:from>
    <xdr:to>
      <xdr:col>55</xdr:col>
      <xdr:colOff>50800</xdr:colOff>
      <xdr:row>84</xdr:row>
      <xdr:rowOff>65126</xdr:rowOff>
    </xdr:to>
    <xdr:sp macro="" textlink="">
      <xdr:nvSpPr>
        <xdr:cNvPr id="337" name="フローチャート: 判断 336"/>
        <xdr:cNvSpPr/>
      </xdr:nvSpPr>
      <xdr:spPr>
        <a:xfrm>
          <a:off x="10426700" y="1436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156008</xdr:rowOff>
    </xdr:from>
    <xdr:to>
      <xdr:col>50</xdr:col>
      <xdr:colOff>165100</xdr:colOff>
      <xdr:row>84</xdr:row>
      <xdr:rowOff>86158</xdr:rowOff>
    </xdr:to>
    <xdr:sp macro="" textlink="">
      <xdr:nvSpPr>
        <xdr:cNvPr id="338" name="フローチャート: 判断 337"/>
        <xdr:cNvSpPr/>
      </xdr:nvSpPr>
      <xdr:spPr>
        <a:xfrm>
          <a:off x="9588500" y="14386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161037</xdr:rowOff>
    </xdr:from>
    <xdr:to>
      <xdr:col>46</xdr:col>
      <xdr:colOff>38100</xdr:colOff>
      <xdr:row>84</xdr:row>
      <xdr:rowOff>91187</xdr:rowOff>
    </xdr:to>
    <xdr:sp macro="" textlink="">
      <xdr:nvSpPr>
        <xdr:cNvPr id="339" name="フローチャート: 判断 338"/>
        <xdr:cNvSpPr/>
      </xdr:nvSpPr>
      <xdr:spPr>
        <a:xfrm>
          <a:off x="8699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162864</xdr:rowOff>
    </xdr:from>
    <xdr:to>
      <xdr:col>41</xdr:col>
      <xdr:colOff>101600</xdr:colOff>
      <xdr:row>84</xdr:row>
      <xdr:rowOff>93014</xdr:rowOff>
    </xdr:to>
    <xdr:sp macro="" textlink="">
      <xdr:nvSpPr>
        <xdr:cNvPr id="340" name="フローチャート: 判断 339"/>
        <xdr:cNvSpPr/>
      </xdr:nvSpPr>
      <xdr:spPr>
        <a:xfrm>
          <a:off x="7810500" y="1439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154178</xdr:rowOff>
    </xdr:from>
    <xdr:to>
      <xdr:col>36</xdr:col>
      <xdr:colOff>165100</xdr:colOff>
      <xdr:row>84</xdr:row>
      <xdr:rowOff>84328</xdr:rowOff>
    </xdr:to>
    <xdr:sp macro="" textlink="">
      <xdr:nvSpPr>
        <xdr:cNvPr id="341" name="フローチャート: 判断 340"/>
        <xdr:cNvSpPr/>
      </xdr:nvSpPr>
      <xdr:spPr>
        <a:xfrm>
          <a:off x="6921500" y="1438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2" name="テキスト ボックス 341"/>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3" name="テキスト ボックス 342"/>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4" name="テキスト ボックス 343"/>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5" name="テキスト ボックス 344"/>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6" name="テキスト ボックス 345"/>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44907</xdr:rowOff>
    </xdr:from>
    <xdr:to>
      <xdr:col>55</xdr:col>
      <xdr:colOff>50800</xdr:colOff>
      <xdr:row>82</xdr:row>
      <xdr:rowOff>146507</xdr:rowOff>
    </xdr:to>
    <xdr:sp macro="" textlink="">
      <xdr:nvSpPr>
        <xdr:cNvPr id="347" name="楕円 346"/>
        <xdr:cNvSpPr/>
      </xdr:nvSpPr>
      <xdr:spPr>
        <a:xfrm>
          <a:off x="10426700" y="1410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67784</xdr:rowOff>
    </xdr:from>
    <xdr:ext cx="469744" cy="259045"/>
    <xdr:sp macro="" textlink="">
      <xdr:nvSpPr>
        <xdr:cNvPr id="348" name="【公営住宅】&#10;一人当たり面積該当値テキスト"/>
        <xdr:cNvSpPr txBox="1"/>
      </xdr:nvSpPr>
      <xdr:spPr>
        <a:xfrm>
          <a:off x="10515600" y="139552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54966</xdr:rowOff>
    </xdr:from>
    <xdr:to>
      <xdr:col>50</xdr:col>
      <xdr:colOff>165100</xdr:colOff>
      <xdr:row>82</xdr:row>
      <xdr:rowOff>156566</xdr:rowOff>
    </xdr:to>
    <xdr:sp macro="" textlink="">
      <xdr:nvSpPr>
        <xdr:cNvPr id="349" name="楕円 348"/>
        <xdr:cNvSpPr/>
      </xdr:nvSpPr>
      <xdr:spPr>
        <a:xfrm>
          <a:off x="9588500" y="1411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95707</xdr:rowOff>
    </xdr:from>
    <xdr:to>
      <xdr:col>55</xdr:col>
      <xdr:colOff>0</xdr:colOff>
      <xdr:row>82</xdr:row>
      <xdr:rowOff>105766</xdr:rowOff>
    </xdr:to>
    <xdr:cxnSp macro="">
      <xdr:nvCxnSpPr>
        <xdr:cNvPr id="350" name="直線コネクタ 349"/>
        <xdr:cNvCxnSpPr/>
      </xdr:nvCxnSpPr>
      <xdr:spPr>
        <a:xfrm flipV="1">
          <a:off x="9639300" y="14154607"/>
          <a:ext cx="8382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62737</xdr:rowOff>
    </xdr:from>
    <xdr:to>
      <xdr:col>46</xdr:col>
      <xdr:colOff>38100</xdr:colOff>
      <xdr:row>82</xdr:row>
      <xdr:rowOff>164337</xdr:rowOff>
    </xdr:to>
    <xdr:sp macro="" textlink="">
      <xdr:nvSpPr>
        <xdr:cNvPr id="351" name="楕円 350"/>
        <xdr:cNvSpPr/>
      </xdr:nvSpPr>
      <xdr:spPr>
        <a:xfrm>
          <a:off x="8699500" y="1412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105766</xdr:rowOff>
    </xdr:from>
    <xdr:to>
      <xdr:col>50</xdr:col>
      <xdr:colOff>114300</xdr:colOff>
      <xdr:row>82</xdr:row>
      <xdr:rowOff>113537</xdr:rowOff>
    </xdr:to>
    <xdr:cxnSp macro="">
      <xdr:nvCxnSpPr>
        <xdr:cNvPr id="352" name="直線コネクタ 351"/>
        <xdr:cNvCxnSpPr/>
      </xdr:nvCxnSpPr>
      <xdr:spPr>
        <a:xfrm flipV="1">
          <a:off x="8750300" y="14164666"/>
          <a:ext cx="889000" cy="7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90170</xdr:rowOff>
    </xdr:from>
    <xdr:to>
      <xdr:col>41</xdr:col>
      <xdr:colOff>101600</xdr:colOff>
      <xdr:row>83</xdr:row>
      <xdr:rowOff>20320</xdr:rowOff>
    </xdr:to>
    <xdr:sp macro="" textlink="">
      <xdr:nvSpPr>
        <xdr:cNvPr id="353" name="楕円 352"/>
        <xdr:cNvSpPr/>
      </xdr:nvSpPr>
      <xdr:spPr>
        <a:xfrm>
          <a:off x="7810500" y="1414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113537</xdr:rowOff>
    </xdr:from>
    <xdr:to>
      <xdr:col>45</xdr:col>
      <xdr:colOff>177800</xdr:colOff>
      <xdr:row>82</xdr:row>
      <xdr:rowOff>140970</xdr:rowOff>
    </xdr:to>
    <xdr:cxnSp macro="">
      <xdr:nvCxnSpPr>
        <xdr:cNvPr id="354" name="直線コネクタ 353"/>
        <xdr:cNvCxnSpPr/>
      </xdr:nvCxnSpPr>
      <xdr:spPr>
        <a:xfrm flipV="1">
          <a:off x="7861300" y="14172437"/>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99313</xdr:rowOff>
    </xdr:from>
    <xdr:to>
      <xdr:col>36</xdr:col>
      <xdr:colOff>165100</xdr:colOff>
      <xdr:row>83</xdr:row>
      <xdr:rowOff>29463</xdr:rowOff>
    </xdr:to>
    <xdr:sp macro="" textlink="">
      <xdr:nvSpPr>
        <xdr:cNvPr id="355" name="楕円 354"/>
        <xdr:cNvSpPr/>
      </xdr:nvSpPr>
      <xdr:spPr>
        <a:xfrm>
          <a:off x="6921500" y="14158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140970</xdr:rowOff>
    </xdr:from>
    <xdr:to>
      <xdr:col>41</xdr:col>
      <xdr:colOff>50800</xdr:colOff>
      <xdr:row>82</xdr:row>
      <xdr:rowOff>150113</xdr:rowOff>
    </xdr:to>
    <xdr:cxnSp macro="">
      <xdr:nvCxnSpPr>
        <xdr:cNvPr id="356" name="直線コネクタ 355"/>
        <xdr:cNvCxnSpPr/>
      </xdr:nvCxnSpPr>
      <xdr:spPr>
        <a:xfrm flipV="1">
          <a:off x="6972300" y="1419987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77285</xdr:rowOff>
    </xdr:from>
    <xdr:ext cx="469744" cy="259045"/>
    <xdr:sp macro="" textlink="">
      <xdr:nvSpPr>
        <xdr:cNvPr id="357" name="n_1aveValue【公営住宅】&#10;一人当たり面積"/>
        <xdr:cNvSpPr txBox="1"/>
      </xdr:nvSpPr>
      <xdr:spPr>
        <a:xfrm>
          <a:off x="9391727" y="14479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82314</xdr:rowOff>
    </xdr:from>
    <xdr:ext cx="469744" cy="259045"/>
    <xdr:sp macro="" textlink="">
      <xdr:nvSpPr>
        <xdr:cNvPr id="358" name="n_2aveValue【公営住宅】&#10;一人当たり面積"/>
        <xdr:cNvSpPr txBox="1"/>
      </xdr:nvSpPr>
      <xdr:spPr>
        <a:xfrm>
          <a:off x="8515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84141</xdr:rowOff>
    </xdr:from>
    <xdr:ext cx="469744" cy="259045"/>
    <xdr:sp macro="" textlink="">
      <xdr:nvSpPr>
        <xdr:cNvPr id="359" name="n_3aveValue【公営住宅】&#10;一人当たり面積"/>
        <xdr:cNvSpPr txBox="1"/>
      </xdr:nvSpPr>
      <xdr:spPr>
        <a:xfrm>
          <a:off x="7626427" y="14485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75455</xdr:rowOff>
    </xdr:from>
    <xdr:ext cx="469744" cy="259045"/>
    <xdr:sp macro="" textlink="">
      <xdr:nvSpPr>
        <xdr:cNvPr id="360" name="n_4aveValue【公営住宅】&#10;一人当たり面積"/>
        <xdr:cNvSpPr txBox="1"/>
      </xdr:nvSpPr>
      <xdr:spPr>
        <a:xfrm>
          <a:off x="6737427" y="1447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1643</xdr:rowOff>
    </xdr:from>
    <xdr:ext cx="469744" cy="259045"/>
    <xdr:sp macro="" textlink="">
      <xdr:nvSpPr>
        <xdr:cNvPr id="361" name="n_1mainValue【公営住宅】&#10;一人当たり面積"/>
        <xdr:cNvSpPr txBox="1"/>
      </xdr:nvSpPr>
      <xdr:spPr>
        <a:xfrm>
          <a:off x="9391727" y="13889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9414</xdr:rowOff>
    </xdr:from>
    <xdr:ext cx="469744" cy="259045"/>
    <xdr:sp macro="" textlink="">
      <xdr:nvSpPr>
        <xdr:cNvPr id="362" name="n_2mainValue【公営住宅】&#10;一人当たり面積"/>
        <xdr:cNvSpPr txBox="1"/>
      </xdr:nvSpPr>
      <xdr:spPr>
        <a:xfrm>
          <a:off x="8515427" y="13896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36847</xdr:rowOff>
    </xdr:from>
    <xdr:ext cx="469744" cy="259045"/>
    <xdr:sp macro="" textlink="">
      <xdr:nvSpPr>
        <xdr:cNvPr id="363" name="n_3mainValue【公営住宅】&#10;一人当たり面積"/>
        <xdr:cNvSpPr txBox="1"/>
      </xdr:nvSpPr>
      <xdr:spPr>
        <a:xfrm>
          <a:off x="7626427" y="13924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45990</xdr:rowOff>
    </xdr:from>
    <xdr:ext cx="469744" cy="259045"/>
    <xdr:sp macro="" textlink="">
      <xdr:nvSpPr>
        <xdr:cNvPr id="364" name="n_4mainValue【公営住宅】&#10;一人当たり面積"/>
        <xdr:cNvSpPr txBox="1"/>
      </xdr:nvSpPr>
      <xdr:spPr>
        <a:xfrm>
          <a:off x="6737427" y="13933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5" name="正方形/長方形 364"/>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6" name="正方形/長方形 365"/>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7" name="正方形/長方形 366"/>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8" name="正方形/長方形 367"/>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9" name="正方形/長方形 368"/>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0" name="正方形/長方形 369"/>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1" name="正方形/長方形 370"/>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2" name="正方形/長方形 371"/>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3" name="正方形/長方形 372"/>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4" name="正方形/長方形 373"/>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75" name="正方形/長方形 374"/>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76" name="正方形/長方形 375"/>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77" name="正方形/長方形 376"/>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78" name="正方形/長方形 377"/>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9" name="正方形/長方形 378"/>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123,897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0" name="正方形/長方形 379"/>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1" name="正方形/長方形 380"/>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82" name="正方形/長方形 381"/>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83" name="正方形/長方形 382"/>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4" name="正方形/長方形 383"/>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85" name="正方形/長方形 384"/>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86" name="正方形/長方形 385"/>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87" name="正方形/長方形 386"/>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8" name="正方形/長方形 387"/>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9" name="テキスト ボックス 388"/>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0" name="直線コネクタ 389"/>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1" name="テキスト ボックス 390"/>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392" name="直線コネクタ 391"/>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40</xdr:row>
      <xdr:rowOff>162577</xdr:rowOff>
    </xdr:from>
    <xdr:ext cx="403059" cy="259045"/>
    <xdr:sp macro="" textlink="">
      <xdr:nvSpPr>
        <xdr:cNvPr id="393" name="テキスト ボックス 392"/>
        <xdr:cNvSpPr txBox="1"/>
      </xdr:nvSpPr>
      <xdr:spPr>
        <a:xfrm>
          <a:off x="12042941" y="702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394" name="直線コネクタ 393"/>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395" name="テキスト ボックス 394"/>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396" name="直線コネクタ 395"/>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397" name="テキスト ボックス 396"/>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398" name="直線コネクタ 397"/>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399" name="テキスト ボックス 398"/>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0" name="直線コネクタ 39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01" name="テキスト ボックス 40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02"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35</xdr:row>
      <xdr:rowOff>35052</xdr:rowOff>
    </xdr:from>
    <xdr:to>
      <xdr:col>85</xdr:col>
      <xdr:colOff>126364</xdr:colOff>
      <xdr:row>42</xdr:row>
      <xdr:rowOff>64770</xdr:rowOff>
    </xdr:to>
    <xdr:cxnSp macro="">
      <xdr:nvCxnSpPr>
        <xdr:cNvPr id="403" name="直線コネクタ 402"/>
        <xdr:cNvCxnSpPr/>
      </xdr:nvCxnSpPr>
      <xdr:spPr>
        <a:xfrm flipV="1">
          <a:off x="16318864" y="6035802"/>
          <a:ext cx="0" cy="1229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68597</xdr:rowOff>
    </xdr:from>
    <xdr:ext cx="405111" cy="259045"/>
    <xdr:sp macro="" textlink="">
      <xdr:nvSpPr>
        <xdr:cNvPr id="404" name="【認定こども園・幼稚園・保育所】&#10;有形固定資産減価償却率最小値テキスト"/>
        <xdr:cNvSpPr txBox="1"/>
      </xdr:nvSpPr>
      <xdr:spPr>
        <a:xfrm>
          <a:off x="16357600" y="7269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64770</xdr:rowOff>
    </xdr:from>
    <xdr:to>
      <xdr:col>86</xdr:col>
      <xdr:colOff>25400</xdr:colOff>
      <xdr:row>42</xdr:row>
      <xdr:rowOff>64770</xdr:rowOff>
    </xdr:to>
    <xdr:cxnSp macro="">
      <xdr:nvCxnSpPr>
        <xdr:cNvPr id="405" name="直線コネクタ 404"/>
        <xdr:cNvCxnSpPr/>
      </xdr:nvCxnSpPr>
      <xdr:spPr>
        <a:xfrm>
          <a:off x="16230600" y="7265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153179</xdr:rowOff>
    </xdr:from>
    <xdr:ext cx="405111" cy="259045"/>
    <xdr:sp macro="" textlink="">
      <xdr:nvSpPr>
        <xdr:cNvPr id="406" name="【認定こども園・幼稚園・保育所】&#10;有形固定資産減価償却率最大値テキスト"/>
        <xdr:cNvSpPr txBox="1"/>
      </xdr:nvSpPr>
      <xdr:spPr>
        <a:xfrm>
          <a:off x="16357600" y="58110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35052</xdr:rowOff>
    </xdr:from>
    <xdr:to>
      <xdr:col>86</xdr:col>
      <xdr:colOff>25400</xdr:colOff>
      <xdr:row>35</xdr:row>
      <xdr:rowOff>35052</xdr:rowOff>
    </xdr:to>
    <xdr:cxnSp macro="">
      <xdr:nvCxnSpPr>
        <xdr:cNvPr id="407" name="直線コネクタ 406"/>
        <xdr:cNvCxnSpPr/>
      </xdr:nvCxnSpPr>
      <xdr:spPr>
        <a:xfrm>
          <a:off x="16230600" y="6035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20845</xdr:rowOff>
    </xdr:from>
    <xdr:ext cx="405111" cy="259045"/>
    <xdr:sp macro="" textlink="">
      <xdr:nvSpPr>
        <xdr:cNvPr id="408" name="【認定こども園・幼稚園・保育所】&#10;有形固定資産減価償却率平均値テキスト"/>
        <xdr:cNvSpPr txBox="1"/>
      </xdr:nvSpPr>
      <xdr:spPr>
        <a:xfrm>
          <a:off x="16357600" y="63644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169418</xdr:rowOff>
    </xdr:from>
    <xdr:to>
      <xdr:col>85</xdr:col>
      <xdr:colOff>177800</xdr:colOff>
      <xdr:row>38</xdr:row>
      <xdr:rowOff>99568</xdr:rowOff>
    </xdr:to>
    <xdr:sp macro="" textlink="">
      <xdr:nvSpPr>
        <xdr:cNvPr id="409" name="フローチャート: 判断 408"/>
        <xdr:cNvSpPr/>
      </xdr:nvSpPr>
      <xdr:spPr>
        <a:xfrm>
          <a:off x="16268700" y="651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27686</xdr:rowOff>
    </xdr:from>
    <xdr:to>
      <xdr:col>81</xdr:col>
      <xdr:colOff>101600</xdr:colOff>
      <xdr:row>38</xdr:row>
      <xdr:rowOff>129286</xdr:rowOff>
    </xdr:to>
    <xdr:sp macro="" textlink="">
      <xdr:nvSpPr>
        <xdr:cNvPr id="410" name="フローチャート: 判断 409"/>
        <xdr:cNvSpPr/>
      </xdr:nvSpPr>
      <xdr:spPr>
        <a:xfrm>
          <a:off x="15430500" y="6542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169418</xdr:rowOff>
    </xdr:from>
    <xdr:to>
      <xdr:col>76</xdr:col>
      <xdr:colOff>165100</xdr:colOff>
      <xdr:row>38</xdr:row>
      <xdr:rowOff>99568</xdr:rowOff>
    </xdr:to>
    <xdr:sp macro="" textlink="">
      <xdr:nvSpPr>
        <xdr:cNvPr id="411" name="フローチャート: 判断 410"/>
        <xdr:cNvSpPr/>
      </xdr:nvSpPr>
      <xdr:spPr>
        <a:xfrm>
          <a:off x="14541500" y="651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157988</xdr:rowOff>
    </xdr:from>
    <xdr:to>
      <xdr:col>72</xdr:col>
      <xdr:colOff>38100</xdr:colOff>
      <xdr:row>38</xdr:row>
      <xdr:rowOff>88138</xdr:rowOff>
    </xdr:to>
    <xdr:sp macro="" textlink="">
      <xdr:nvSpPr>
        <xdr:cNvPr id="412" name="フローチャート: 判断 411"/>
        <xdr:cNvSpPr/>
      </xdr:nvSpPr>
      <xdr:spPr>
        <a:xfrm>
          <a:off x="13652500" y="650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157988</xdr:rowOff>
    </xdr:from>
    <xdr:to>
      <xdr:col>67</xdr:col>
      <xdr:colOff>101600</xdr:colOff>
      <xdr:row>38</xdr:row>
      <xdr:rowOff>88138</xdr:rowOff>
    </xdr:to>
    <xdr:sp macro="" textlink="">
      <xdr:nvSpPr>
        <xdr:cNvPr id="413" name="フローチャート: 判断 412"/>
        <xdr:cNvSpPr/>
      </xdr:nvSpPr>
      <xdr:spPr>
        <a:xfrm>
          <a:off x="12763500" y="6501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4" name="テキスト ボックス 41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15" name="テキスト ボックス 41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6" name="テキスト ボックス 41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7" name="テキスト ボックス 41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8" name="テキスト ボックス 41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103124</xdr:rowOff>
    </xdr:from>
    <xdr:to>
      <xdr:col>85</xdr:col>
      <xdr:colOff>177800</xdr:colOff>
      <xdr:row>42</xdr:row>
      <xdr:rowOff>33274</xdr:rowOff>
    </xdr:to>
    <xdr:sp macro="" textlink="">
      <xdr:nvSpPr>
        <xdr:cNvPr id="419" name="楕円 418"/>
        <xdr:cNvSpPr/>
      </xdr:nvSpPr>
      <xdr:spPr>
        <a:xfrm>
          <a:off x="16268700" y="7132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18051</xdr:rowOff>
    </xdr:from>
    <xdr:ext cx="405111" cy="259045"/>
    <xdr:sp macro="" textlink="">
      <xdr:nvSpPr>
        <xdr:cNvPr id="420" name="【認定こども園・幼稚園・保育所】&#10;有形固定資産減価償却率該当値テキスト"/>
        <xdr:cNvSpPr txBox="1"/>
      </xdr:nvSpPr>
      <xdr:spPr>
        <a:xfrm>
          <a:off x="16357600" y="7047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52832</xdr:rowOff>
    </xdr:from>
    <xdr:to>
      <xdr:col>81</xdr:col>
      <xdr:colOff>101600</xdr:colOff>
      <xdr:row>41</xdr:row>
      <xdr:rowOff>154432</xdr:rowOff>
    </xdr:to>
    <xdr:sp macro="" textlink="">
      <xdr:nvSpPr>
        <xdr:cNvPr id="421" name="楕円 420"/>
        <xdr:cNvSpPr/>
      </xdr:nvSpPr>
      <xdr:spPr>
        <a:xfrm>
          <a:off x="15430500" y="7082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103632</xdr:rowOff>
    </xdr:from>
    <xdr:to>
      <xdr:col>85</xdr:col>
      <xdr:colOff>127000</xdr:colOff>
      <xdr:row>41</xdr:row>
      <xdr:rowOff>153924</xdr:rowOff>
    </xdr:to>
    <xdr:cxnSp macro="">
      <xdr:nvCxnSpPr>
        <xdr:cNvPr id="422" name="直線コネクタ 421"/>
        <xdr:cNvCxnSpPr/>
      </xdr:nvCxnSpPr>
      <xdr:spPr>
        <a:xfrm>
          <a:off x="15481300" y="713308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29972</xdr:rowOff>
    </xdr:from>
    <xdr:to>
      <xdr:col>76</xdr:col>
      <xdr:colOff>165100</xdr:colOff>
      <xdr:row>41</xdr:row>
      <xdr:rowOff>131572</xdr:rowOff>
    </xdr:to>
    <xdr:sp macro="" textlink="">
      <xdr:nvSpPr>
        <xdr:cNvPr id="423" name="楕円 422"/>
        <xdr:cNvSpPr/>
      </xdr:nvSpPr>
      <xdr:spPr>
        <a:xfrm>
          <a:off x="14541500" y="7059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80772</xdr:rowOff>
    </xdr:from>
    <xdr:to>
      <xdr:col>81</xdr:col>
      <xdr:colOff>50800</xdr:colOff>
      <xdr:row>41</xdr:row>
      <xdr:rowOff>103632</xdr:rowOff>
    </xdr:to>
    <xdr:cxnSp macro="">
      <xdr:nvCxnSpPr>
        <xdr:cNvPr id="424" name="直線コネクタ 423"/>
        <xdr:cNvCxnSpPr/>
      </xdr:nvCxnSpPr>
      <xdr:spPr>
        <a:xfrm>
          <a:off x="14592300" y="711022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2540</xdr:rowOff>
    </xdr:from>
    <xdr:to>
      <xdr:col>72</xdr:col>
      <xdr:colOff>38100</xdr:colOff>
      <xdr:row>39</xdr:row>
      <xdr:rowOff>104140</xdr:rowOff>
    </xdr:to>
    <xdr:sp macro="" textlink="">
      <xdr:nvSpPr>
        <xdr:cNvPr id="425" name="楕円 424"/>
        <xdr:cNvSpPr/>
      </xdr:nvSpPr>
      <xdr:spPr>
        <a:xfrm>
          <a:off x="13652500" y="668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53340</xdr:rowOff>
    </xdr:from>
    <xdr:to>
      <xdr:col>76</xdr:col>
      <xdr:colOff>114300</xdr:colOff>
      <xdr:row>41</xdr:row>
      <xdr:rowOff>80772</xdr:rowOff>
    </xdr:to>
    <xdr:cxnSp macro="">
      <xdr:nvCxnSpPr>
        <xdr:cNvPr id="426" name="直線コネクタ 425"/>
        <xdr:cNvCxnSpPr/>
      </xdr:nvCxnSpPr>
      <xdr:spPr>
        <a:xfrm>
          <a:off x="13703300" y="6739890"/>
          <a:ext cx="889000" cy="37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29972</xdr:rowOff>
    </xdr:from>
    <xdr:to>
      <xdr:col>67</xdr:col>
      <xdr:colOff>101600</xdr:colOff>
      <xdr:row>39</xdr:row>
      <xdr:rowOff>131572</xdr:rowOff>
    </xdr:to>
    <xdr:sp macro="" textlink="">
      <xdr:nvSpPr>
        <xdr:cNvPr id="427" name="楕円 426"/>
        <xdr:cNvSpPr/>
      </xdr:nvSpPr>
      <xdr:spPr>
        <a:xfrm>
          <a:off x="12763500" y="671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53340</xdr:rowOff>
    </xdr:from>
    <xdr:to>
      <xdr:col>71</xdr:col>
      <xdr:colOff>177800</xdr:colOff>
      <xdr:row>39</xdr:row>
      <xdr:rowOff>80772</xdr:rowOff>
    </xdr:to>
    <xdr:cxnSp macro="">
      <xdr:nvCxnSpPr>
        <xdr:cNvPr id="428" name="直線コネクタ 427"/>
        <xdr:cNvCxnSpPr/>
      </xdr:nvCxnSpPr>
      <xdr:spPr>
        <a:xfrm flipV="1">
          <a:off x="12814300" y="673989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145813</xdr:rowOff>
    </xdr:from>
    <xdr:ext cx="405111" cy="259045"/>
    <xdr:sp macro="" textlink="">
      <xdr:nvSpPr>
        <xdr:cNvPr id="429" name="n_1aveValue【認定こども園・幼稚園・保育所】&#10;有形固定資産減価償却率"/>
        <xdr:cNvSpPr txBox="1"/>
      </xdr:nvSpPr>
      <xdr:spPr>
        <a:xfrm>
          <a:off x="15266044" y="6318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116095</xdr:rowOff>
    </xdr:from>
    <xdr:ext cx="405111" cy="259045"/>
    <xdr:sp macro="" textlink="">
      <xdr:nvSpPr>
        <xdr:cNvPr id="430" name="n_2aveValue【認定こども園・幼稚園・保育所】&#10;有形固定資産減価償却率"/>
        <xdr:cNvSpPr txBox="1"/>
      </xdr:nvSpPr>
      <xdr:spPr>
        <a:xfrm>
          <a:off x="14389744" y="6288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104665</xdr:rowOff>
    </xdr:from>
    <xdr:ext cx="405111" cy="259045"/>
    <xdr:sp macro="" textlink="">
      <xdr:nvSpPr>
        <xdr:cNvPr id="431" name="n_3aveValue【認定こども園・幼稚園・保育所】&#10;有形固定資産減価償却率"/>
        <xdr:cNvSpPr txBox="1"/>
      </xdr:nvSpPr>
      <xdr:spPr>
        <a:xfrm>
          <a:off x="13500744" y="6276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104665</xdr:rowOff>
    </xdr:from>
    <xdr:ext cx="405111" cy="259045"/>
    <xdr:sp macro="" textlink="">
      <xdr:nvSpPr>
        <xdr:cNvPr id="432" name="n_4aveValue【認定こども園・幼稚園・保育所】&#10;有形固定資産減価償却率"/>
        <xdr:cNvSpPr txBox="1"/>
      </xdr:nvSpPr>
      <xdr:spPr>
        <a:xfrm>
          <a:off x="12611744" y="6276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145559</xdr:rowOff>
    </xdr:from>
    <xdr:ext cx="405111" cy="259045"/>
    <xdr:sp macro="" textlink="">
      <xdr:nvSpPr>
        <xdr:cNvPr id="433" name="n_1mainValue【認定こども園・幼稚園・保育所】&#10;有形固定資産減価償却率"/>
        <xdr:cNvSpPr txBox="1"/>
      </xdr:nvSpPr>
      <xdr:spPr>
        <a:xfrm>
          <a:off x="15266044" y="7175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122699</xdr:rowOff>
    </xdr:from>
    <xdr:ext cx="405111" cy="259045"/>
    <xdr:sp macro="" textlink="">
      <xdr:nvSpPr>
        <xdr:cNvPr id="434" name="n_2mainValue【認定こども園・幼稚園・保育所】&#10;有形固定資産減価償却率"/>
        <xdr:cNvSpPr txBox="1"/>
      </xdr:nvSpPr>
      <xdr:spPr>
        <a:xfrm>
          <a:off x="14389744" y="71521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95267</xdr:rowOff>
    </xdr:from>
    <xdr:ext cx="405111" cy="259045"/>
    <xdr:sp macro="" textlink="">
      <xdr:nvSpPr>
        <xdr:cNvPr id="435" name="n_3mainValue【認定こども園・幼稚園・保育所】&#10;有形固定資産減価償却率"/>
        <xdr:cNvSpPr txBox="1"/>
      </xdr:nvSpPr>
      <xdr:spPr>
        <a:xfrm>
          <a:off x="13500744" y="678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122699</xdr:rowOff>
    </xdr:from>
    <xdr:ext cx="405111" cy="259045"/>
    <xdr:sp macro="" textlink="">
      <xdr:nvSpPr>
        <xdr:cNvPr id="436" name="n_4mainValue【認定こども園・幼稚園・保育所】&#10;有形固定資産減価償却率"/>
        <xdr:cNvSpPr txBox="1"/>
      </xdr:nvSpPr>
      <xdr:spPr>
        <a:xfrm>
          <a:off x="12611744" y="6809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7" name="正方形/長方形 43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8" name="正方形/長方形 43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9" name="正方形/長方形 43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40" name="正方形/長方形 43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1" name="正方形/長方形 44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2" name="正方形/長方形 44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3" name="正方形/長方形 44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4" name="正方形/長方形 44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5" name="テキスト ボックス 44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6" name="直線コネクタ 44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47" name="直線コネクタ 446"/>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48" name="テキスト ボックス 447"/>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49" name="直線コネクタ 448"/>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50" name="テキスト ボックス 449"/>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51" name="直線コネクタ 450"/>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52" name="テキスト ボックス 451"/>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53" name="直線コネクタ 452"/>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54" name="テキスト ボックス 453"/>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55" name="直線コネクタ 454"/>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56" name="テキスト ボックス 455"/>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57" name="直線コネクタ 456"/>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58" name="テキスト ボックス 457"/>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9" name="直線コネクタ 45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0" name="テキスト ボックス 459"/>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61"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143147</xdr:rowOff>
    </xdr:from>
    <xdr:to>
      <xdr:col>116</xdr:col>
      <xdr:colOff>62864</xdr:colOff>
      <xdr:row>42</xdr:row>
      <xdr:rowOff>43543</xdr:rowOff>
    </xdr:to>
    <xdr:cxnSp macro="">
      <xdr:nvCxnSpPr>
        <xdr:cNvPr id="462" name="直線コネクタ 461"/>
        <xdr:cNvCxnSpPr/>
      </xdr:nvCxnSpPr>
      <xdr:spPr>
        <a:xfrm flipV="1">
          <a:off x="22160864" y="5800997"/>
          <a:ext cx="0" cy="14434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47370</xdr:rowOff>
    </xdr:from>
    <xdr:ext cx="469744" cy="259045"/>
    <xdr:sp macro="" textlink="">
      <xdr:nvSpPr>
        <xdr:cNvPr id="463" name="【認定こども園・幼稚園・保育所】&#10;一人当たり面積最小値テキスト"/>
        <xdr:cNvSpPr txBox="1"/>
      </xdr:nvSpPr>
      <xdr:spPr>
        <a:xfrm>
          <a:off x="22199600" y="7248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43543</xdr:rowOff>
    </xdr:from>
    <xdr:to>
      <xdr:col>116</xdr:col>
      <xdr:colOff>152400</xdr:colOff>
      <xdr:row>42</xdr:row>
      <xdr:rowOff>43543</xdr:rowOff>
    </xdr:to>
    <xdr:cxnSp macro="">
      <xdr:nvCxnSpPr>
        <xdr:cNvPr id="464" name="直線コネクタ 463"/>
        <xdr:cNvCxnSpPr/>
      </xdr:nvCxnSpPr>
      <xdr:spPr>
        <a:xfrm>
          <a:off x="22072600" y="7244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89824</xdr:rowOff>
    </xdr:from>
    <xdr:ext cx="469744" cy="259045"/>
    <xdr:sp macro="" textlink="">
      <xdr:nvSpPr>
        <xdr:cNvPr id="465" name="【認定こども園・幼稚園・保育所】&#10;一人当たり面積最大値テキスト"/>
        <xdr:cNvSpPr txBox="1"/>
      </xdr:nvSpPr>
      <xdr:spPr>
        <a:xfrm>
          <a:off x="22199600" y="5576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143147</xdr:rowOff>
    </xdr:from>
    <xdr:to>
      <xdr:col>116</xdr:col>
      <xdr:colOff>152400</xdr:colOff>
      <xdr:row>33</xdr:row>
      <xdr:rowOff>143147</xdr:rowOff>
    </xdr:to>
    <xdr:cxnSp macro="">
      <xdr:nvCxnSpPr>
        <xdr:cNvPr id="466" name="直線コネクタ 465"/>
        <xdr:cNvCxnSpPr/>
      </xdr:nvCxnSpPr>
      <xdr:spPr>
        <a:xfrm>
          <a:off x="22072600" y="5800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33581</xdr:rowOff>
    </xdr:from>
    <xdr:ext cx="469744" cy="259045"/>
    <xdr:sp macro="" textlink="">
      <xdr:nvSpPr>
        <xdr:cNvPr id="467" name="【認定こども園・幼稚園・保育所】&#10;一人当たり面積平均値テキスト"/>
        <xdr:cNvSpPr txBox="1"/>
      </xdr:nvSpPr>
      <xdr:spPr>
        <a:xfrm>
          <a:off x="22199600" y="65486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10704</xdr:rowOff>
    </xdr:from>
    <xdr:to>
      <xdr:col>116</xdr:col>
      <xdr:colOff>114300</xdr:colOff>
      <xdr:row>39</xdr:row>
      <xdr:rowOff>112304</xdr:rowOff>
    </xdr:to>
    <xdr:sp macro="" textlink="">
      <xdr:nvSpPr>
        <xdr:cNvPr id="468" name="フローチャート: 判断 467"/>
        <xdr:cNvSpPr/>
      </xdr:nvSpPr>
      <xdr:spPr>
        <a:xfrm>
          <a:off x="22110700" y="669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102144</xdr:rowOff>
    </xdr:from>
    <xdr:to>
      <xdr:col>112</xdr:col>
      <xdr:colOff>38100</xdr:colOff>
      <xdr:row>40</xdr:row>
      <xdr:rowOff>32294</xdr:rowOff>
    </xdr:to>
    <xdr:sp macro="" textlink="">
      <xdr:nvSpPr>
        <xdr:cNvPr id="469" name="フローチャート: 判断 468"/>
        <xdr:cNvSpPr/>
      </xdr:nvSpPr>
      <xdr:spPr>
        <a:xfrm>
          <a:off x="21272500" y="6788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89081</xdr:rowOff>
    </xdr:from>
    <xdr:to>
      <xdr:col>107</xdr:col>
      <xdr:colOff>101600</xdr:colOff>
      <xdr:row>40</xdr:row>
      <xdr:rowOff>19231</xdr:rowOff>
    </xdr:to>
    <xdr:sp macro="" textlink="">
      <xdr:nvSpPr>
        <xdr:cNvPr id="470" name="フローチャート: 判断 469"/>
        <xdr:cNvSpPr/>
      </xdr:nvSpPr>
      <xdr:spPr>
        <a:xfrm>
          <a:off x="20383500" y="677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98878</xdr:rowOff>
    </xdr:from>
    <xdr:to>
      <xdr:col>102</xdr:col>
      <xdr:colOff>165100</xdr:colOff>
      <xdr:row>40</xdr:row>
      <xdr:rowOff>29028</xdr:rowOff>
    </xdr:to>
    <xdr:sp macro="" textlink="">
      <xdr:nvSpPr>
        <xdr:cNvPr id="471" name="フローチャート: 判断 470"/>
        <xdr:cNvSpPr/>
      </xdr:nvSpPr>
      <xdr:spPr>
        <a:xfrm>
          <a:off x="19494500" y="678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95613</xdr:rowOff>
    </xdr:from>
    <xdr:to>
      <xdr:col>98</xdr:col>
      <xdr:colOff>38100</xdr:colOff>
      <xdr:row>40</xdr:row>
      <xdr:rowOff>25763</xdr:rowOff>
    </xdr:to>
    <xdr:sp macro="" textlink="">
      <xdr:nvSpPr>
        <xdr:cNvPr id="472" name="フローチャート: 判断 471"/>
        <xdr:cNvSpPr/>
      </xdr:nvSpPr>
      <xdr:spPr>
        <a:xfrm>
          <a:off x="18605500" y="678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3" name="テキスト ボックス 47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4" name="テキスト ボックス 47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5" name="テキスト ボックス 47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6" name="テキスト ボックス 47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7" name="テキスト ボックス 47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103777</xdr:rowOff>
    </xdr:from>
    <xdr:to>
      <xdr:col>116</xdr:col>
      <xdr:colOff>114300</xdr:colOff>
      <xdr:row>41</xdr:row>
      <xdr:rowOff>33927</xdr:rowOff>
    </xdr:to>
    <xdr:sp macro="" textlink="">
      <xdr:nvSpPr>
        <xdr:cNvPr id="478" name="楕円 477"/>
        <xdr:cNvSpPr/>
      </xdr:nvSpPr>
      <xdr:spPr>
        <a:xfrm>
          <a:off x="22110700" y="696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82204</xdr:rowOff>
    </xdr:from>
    <xdr:ext cx="469744" cy="259045"/>
    <xdr:sp macro="" textlink="">
      <xdr:nvSpPr>
        <xdr:cNvPr id="479" name="【認定こども園・幼稚園・保育所】&#10;一人当たり面積該当値テキスト"/>
        <xdr:cNvSpPr txBox="1"/>
      </xdr:nvSpPr>
      <xdr:spPr>
        <a:xfrm>
          <a:off x="22199600" y="6940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107043</xdr:rowOff>
    </xdr:from>
    <xdr:to>
      <xdr:col>112</xdr:col>
      <xdr:colOff>38100</xdr:colOff>
      <xdr:row>41</xdr:row>
      <xdr:rowOff>37193</xdr:rowOff>
    </xdr:to>
    <xdr:sp macro="" textlink="">
      <xdr:nvSpPr>
        <xdr:cNvPr id="480" name="楕円 479"/>
        <xdr:cNvSpPr/>
      </xdr:nvSpPr>
      <xdr:spPr>
        <a:xfrm>
          <a:off x="21272500" y="696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154577</xdr:rowOff>
    </xdr:from>
    <xdr:to>
      <xdr:col>116</xdr:col>
      <xdr:colOff>63500</xdr:colOff>
      <xdr:row>40</xdr:row>
      <xdr:rowOff>157843</xdr:rowOff>
    </xdr:to>
    <xdr:cxnSp macro="">
      <xdr:nvCxnSpPr>
        <xdr:cNvPr id="481" name="直線コネクタ 480"/>
        <xdr:cNvCxnSpPr/>
      </xdr:nvCxnSpPr>
      <xdr:spPr>
        <a:xfrm flipV="1">
          <a:off x="21323300" y="7012577"/>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110309</xdr:rowOff>
    </xdr:from>
    <xdr:to>
      <xdr:col>107</xdr:col>
      <xdr:colOff>101600</xdr:colOff>
      <xdr:row>41</xdr:row>
      <xdr:rowOff>40459</xdr:rowOff>
    </xdr:to>
    <xdr:sp macro="" textlink="">
      <xdr:nvSpPr>
        <xdr:cNvPr id="482" name="楕円 481"/>
        <xdr:cNvSpPr/>
      </xdr:nvSpPr>
      <xdr:spPr>
        <a:xfrm>
          <a:off x="20383500" y="696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157843</xdr:rowOff>
    </xdr:from>
    <xdr:to>
      <xdr:col>111</xdr:col>
      <xdr:colOff>177800</xdr:colOff>
      <xdr:row>40</xdr:row>
      <xdr:rowOff>161109</xdr:rowOff>
    </xdr:to>
    <xdr:cxnSp macro="">
      <xdr:nvCxnSpPr>
        <xdr:cNvPr id="483" name="直線コネクタ 482"/>
        <xdr:cNvCxnSpPr/>
      </xdr:nvCxnSpPr>
      <xdr:spPr>
        <a:xfrm flipV="1">
          <a:off x="20434300" y="7015843"/>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103777</xdr:rowOff>
    </xdr:from>
    <xdr:to>
      <xdr:col>102</xdr:col>
      <xdr:colOff>165100</xdr:colOff>
      <xdr:row>41</xdr:row>
      <xdr:rowOff>33927</xdr:rowOff>
    </xdr:to>
    <xdr:sp macro="" textlink="">
      <xdr:nvSpPr>
        <xdr:cNvPr id="484" name="楕円 483"/>
        <xdr:cNvSpPr/>
      </xdr:nvSpPr>
      <xdr:spPr>
        <a:xfrm>
          <a:off x="19494500" y="696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154577</xdr:rowOff>
    </xdr:from>
    <xdr:to>
      <xdr:col>107</xdr:col>
      <xdr:colOff>50800</xdr:colOff>
      <xdr:row>40</xdr:row>
      <xdr:rowOff>161109</xdr:rowOff>
    </xdr:to>
    <xdr:cxnSp macro="">
      <xdr:nvCxnSpPr>
        <xdr:cNvPr id="485" name="直線コネクタ 484"/>
        <xdr:cNvCxnSpPr/>
      </xdr:nvCxnSpPr>
      <xdr:spPr>
        <a:xfrm>
          <a:off x="19545300" y="7012577"/>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61323</xdr:rowOff>
    </xdr:from>
    <xdr:to>
      <xdr:col>98</xdr:col>
      <xdr:colOff>38100</xdr:colOff>
      <xdr:row>40</xdr:row>
      <xdr:rowOff>162923</xdr:rowOff>
    </xdr:to>
    <xdr:sp macro="" textlink="">
      <xdr:nvSpPr>
        <xdr:cNvPr id="486" name="楕円 485"/>
        <xdr:cNvSpPr/>
      </xdr:nvSpPr>
      <xdr:spPr>
        <a:xfrm>
          <a:off x="18605500" y="691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112123</xdr:rowOff>
    </xdr:from>
    <xdr:to>
      <xdr:col>102</xdr:col>
      <xdr:colOff>114300</xdr:colOff>
      <xdr:row>40</xdr:row>
      <xdr:rowOff>154577</xdr:rowOff>
    </xdr:to>
    <xdr:cxnSp macro="">
      <xdr:nvCxnSpPr>
        <xdr:cNvPr id="487" name="直線コネクタ 486"/>
        <xdr:cNvCxnSpPr/>
      </xdr:nvCxnSpPr>
      <xdr:spPr>
        <a:xfrm>
          <a:off x="18656300" y="6970123"/>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48821</xdr:rowOff>
    </xdr:from>
    <xdr:ext cx="469744" cy="259045"/>
    <xdr:sp macro="" textlink="">
      <xdr:nvSpPr>
        <xdr:cNvPr id="488" name="n_1aveValue【認定こども園・幼稚園・保育所】&#10;一人当たり面積"/>
        <xdr:cNvSpPr txBox="1"/>
      </xdr:nvSpPr>
      <xdr:spPr>
        <a:xfrm>
          <a:off x="21075727" y="656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35758</xdr:rowOff>
    </xdr:from>
    <xdr:ext cx="469744" cy="259045"/>
    <xdr:sp macro="" textlink="">
      <xdr:nvSpPr>
        <xdr:cNvPr id="489" name="n_2aveValue【認定こども園・幼稚園・保育所】&#10;一人当たり面積"/>
        <xdr:cNvSpPr txBox="1"/>
      </xdr:nvSpPr>
      <xdr:spPr>
        <a:xfrm>
          <a:off x="20199427" y="6550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45555</xdr:rowOff>
    </xdr:from>
    <xdr:ext cx="469744" cy="259045"/>
    <xdr:sp macro="" textlink="">
      <xdr:nvSpPr>
        <xdr:cNvPr id="490" name="n_3aveValue【認定こども園・幼稚園・保育所】&#10;一人当たり面積"/>
        <xdr:cNvSpPr txBox="1"/>
      </xdr:nvSpPr>
      <xdr:spPr>
        <a:xfrm>
          <a:off x="19310427" y="6560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42290</xdr:rowOff>
    </xdr:from>
    <xdr:ext cx="469744" cy="259045"/>
    <xdr:sp macro="" textlink="">
      <xdr:nvSpPr>
        <xdr:cNvPr id="491" name="n_4aveValue【認定こども園・幼稚園・保育所】&#10;一人当たり面積"/>
        <xdr:cNvSpPr txBox="1"/>
      </xdr:nvSpPr>
      <xdr:spPr>
        <a:xfrm>
          <a:off x="18421427" y="65573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28320</xdr:rowOff>
    </xdr:from>
    <xdr:ext cx="469744" cy="259045"/>
    <xdr:sp macro="" textlink="">
      <xdr:nvSpPr>
        <xdr:cNvPr id="492" name="n_1mainValue【認定こども園・幼稚園・保育所】&#10;一人当たり面積"/>
        <xdr:cNvSpPr txBox="1"/>
      </xdr:nvSpPr>
      <xdr:spPr>
        <a:xfrm>
          <a:off x="21075727" y="705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31586</xdr:rowOff>
    </xdr:from>
    <xdr:ext cx="469744" cy="259045"/>
    <xdr:sp macro="" textlink="">
      <xdr:nvSpPr>
        <xdr:cNvPr id="493" name="n_2mainValue【認定こども園・幼稚園・保育所】&#10;一人当たり面積"/>
        <xdr:cNvSpPr txBox="1"/>
      </xdr:nvSpPr>
      <xdr:spPr>
        <a:xfrm>
          <a:off x="20199427" y="706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25054</xdr:rowOff>
    </xdr:from>
    <xdr:ext cx="469744" cy="259045"/>
    <xdr:sp macro="" textlink="">
      <xdr:nvSpPr>
        <xdr:cNvPr id="494" name="n_3mainValue【認定こども園・幼稚園・保育所】&#10;一人当たり面積"/>
        <xdr:cNvSpPr txBox="1"/>
      </xdr:nvSpPr>
      <xdr:spPr>
        <a:xfrm>
          <a:off x="19310427" y="705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154050</xdr:rowOff>
    </xdr:from>
    <xdr:ext cx="469744" cy="259045"/>
    <xdr:sp macro="" textlink="">
      <xdr:nvSpPr>
        <xdr:cNvPr id="495" name="n_4mainValue【認定こども園・幼稚園・保育所】&#10;一人当たり面積"/>
        <xdr:cNvSpPr txBox="1"/>
      </xdr:nvSpPr>
      <xdr:spPr>
        <a:xfrm>
          <a:off x="18421427" y="7012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96" name="正方形/長方形 49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97" name="正方形/長方形 49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98" name="正方形/長方形 49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99" name="正方形/長方形 49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0" name="正方形/長方形 49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01" name="正方形/長方形 50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02" name="正方形/長方形 50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03" name="正方形/長方形 50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04" name="テキスト ボックス 50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05" name="直線コネクタ 50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06" name="テキスト ボックス 50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07" name="直線コネクタ 506"/>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08" name="テキスト ボックス 507"/>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09" name="直線コネクタ 508"/>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10" name="テキスト ボックス 509"/>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11" name="直線コネクタ 510"/>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12" name="テキスト ボックス 511"/>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13" name="直線コネクタ 512"/>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14" name="テキスト ボックス 513"/>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15" name="直線コネクタ 514"/>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16" name="テキスト ボックス 515"/>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17" name="直線コネクタ 516"/>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18" name="テキスト ボックス 517"/>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19" name="直線コネクタ 51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0"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76744</xdr:rowOff>
    </xdr:from>
    <xdr:to>
      <xdr:col>85</xdr:col>
      <xdr:colOff>126364</xdr:colOff>
      <xdr:row>63</xdr:row>
      <xdr:rowOff>89807</xdr:rowOff>
    </xdr:to>
    <xdr:cxnSp macro="">
      <xdr:nvCxnSpPr>
        <xdr:cNvPr id="521" name="直線コネクタ 520"/>
        <xdr:cNvCxnSpPr/>
      </xdr:nvCxnSpPr>
      <xdr:spPr>
        <a:xfrm flipV="1">
          <a:off x="16318864" y="9677944"/>
          <a:ext cx="0" cy="12132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93634</xdr:rowOff>
    </xdr:from>
    <xdr:ext cx="405111" cy="259045"/>
    <xdr:sp macro="" textlink="">
      <xdr:nvSpPr>
        <xdr:cNvPr id="522" name="【学校施設】&#10;有形固定資産減価償却率最小値テキスト"/>
        <xdr:cNvSpPr txBox="1"/>
      </xdr:nvSpPr>
      <xdr:spPr>
        <a:xfrm>
          <a:off x="16357600" y="108949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89807</xdr:rowOff>
    </xdr:from>
    <xdr:to>
      <xdr:col>86</xdr:col>
      <xdr:colOff>25400</xdr:colOff>
      <xdr:row>63</xdr:row>
      <xdr:rowOff>89807</xdr:rowOff>
    </xdr:to>
    <xdr:cxnSp macro="">
      <xdr:nvCxnSpPr>
        <xdr:cNvPr id="523" name="直線コネクタ 522"/>
        <xdr:cNvCxnSpPr/>
      </xdr:nvCxnSpPr>
      <xdr:spPr>
        <a:xfrm>
          <a:off x="16230600" y="10891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23421</xdr:rowOff>
    </xdr:from>
    <xdr:ext cx="405111" cy="259045"/>
    <xdr:sp macro="" textlink="">
      <xdr:nvSpPr>
        <xdr:cNvPr id="524" name="【学校施設】&#10;有形固定資産減価償却率最大値テキスト"/>
        <xdr:cNvSpPr txBox="1"/>
      </xdr:nvSpPr>
      <xdr:spPr>
        <a:xfrm>
          <a:off x="16357600" y="9453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76744</xdr:rowOff>
    </xdr:from>
    <xdr:to>
      <xdr:col>86</xdr:col>
      <xdr:colOff>25400</xdr:colOff>
      <xdr:row>56</xdr:row>
      <xdr:rowOff>76744</xdr:rowOff>
    </xdr:to>
    <xdr:cxnSp macro="">
      <xdr:nvCxnSpPr>
        <xdr:cNvPr id="525" name="直線コネクタ 524"/>
        <xdr:cNvCxnSpPr/>
      </xdr:nvCxnSpPr>
      <xdr:spPr>
        <a:xfrm>
          <a:off x="16230600" y="9677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102343</xdr:rowOff>
    </xdr:from>
    <xdr:ext cx="405111" cy="259045"/>
    <xdr:sp macro="" textlink="">
      <xdr:nvSpPr>
        <xdr:cNvPr id="526" name="【学校施設】&#10;有形固定資産減価償却率平均値テキスト"/>
        <xdr:cNvSpPr txBox="1"/>
      </xdr:nvSpPr>
      <xdr:spPr>
        <a:xfrm>
          <a:off x="16357600" y="103893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123916</xdr:rowOff>
    </xdr:from>
    <xdr:to>
      <xdr:col>85</xdr:col>
      <xdr:colOff>177800</xdr:colOff>
      <xdr:row>61</xdr:row>
      <xdr:rowOff>54066</xdr:rowOff>
    </xdr:to>
    <xdr:sp macro="" textlink="">
      <xdr:nvSpPr>
        <xdr:cNvPr id="527" name="フローチャート: 判断 526"/>
        <xdr:cNvSpPr/>
      </xdr:nvSpPr>
      <xdr:spPr>
        <a:xfrm>
          <a:off x="162687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102688</xdr:rowOff>
    </xdr:from>
    <xdr:to>
      <xdr:col>81</xdr:col>
      <xdr:colOff>101600</xdr:colOff>
      <xdr:row>61</xdr:row>
      <xdr:rowOff>32838</xdr:rowOff>
    </xdr:to>
    <xdr:sp macro="" textlink="">
      <xdr:nvSpPr>
        <xdr:cNvPr id="528" name="フローチャート: 判断 527"/>
        <xdr:cNvSpPr/>
      </xdr:nvSpPr>
      <xdr:spPr>
        <a:xfrm>
          <a:off x="15430500" y="1038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87993</xdr:rowOff>
    </xdr:from>
    <xdr:to>
      <xdr:col>76</xdr:col>
      <xdr:colOff>165100</xdr:colOff>
      <xdr:row>61</xdr:row>
      <xdr:rowOff>18143</xdr:rowOff>
    </xdr:to>
    <xdr:sp macro="" textlink="">
      <xdr:nvSpPr>
        <xdr:cNvPr id="529" name="フローチャート: 判断 528"/>
        <xdr:cNvSpPr/>
      </xdr:nvSpPr>
      <xdr:spPr>
        <a:xfrm>
          <a:off x="14541500" y="1037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83094</xdr:rowOff>
    </xdr:from>
    <xdr:to>
      <xdr:col>72</xdr:col>
      <xdr:colOff>38100</xdr:colOff>
      <xdr:row>61</xdr:row>
      <xdr:rowOff>13244</xdr:rowOff>
    </xdr:to>
    <xdr:sp macro="" textlink="">
      <xdr:nvSpPr>
        <xdr:cNvPr id="530" name="フローチャート: 判断 529"/>
        <xdr:cNvSpPr/>
      </xdr:nvSpPr>
      <xdr:spPr>
        <a:xfrm>
          <a:off x="13652500" y="1037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70031</xdr:rowOff>
    </xdr:from>
    <xdr:to>
      <xdr:col>67</xdr:col>
      <xdr:colOff>101600</xdr:colOff>
      <xdr:row>61</xdr:row>
      <xdr:rowOff>181</xdr:rowOff>
    </xdr:to>
    <xdr:sp macro="" textlink="">
      <xdr:nvSpPr>
        <xdr:cNvPr id="531" name="フローチャート: 判断 530"/>
        <xdr:cNvSpPr/>
      </xdr:nvSpPr>
      <xdr:spPr>
        <a:xfrm>
          <a:off x="12763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2" name="テキスト ボックス 53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33" name="テキスト ボックス 53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34" name="テキスト ボックス 53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35" name="テキスト ボックス 53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36" name="テキスト ボックス 53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12881</xdr:rowOff>
    </xdr:from>
    <xdr:to>
      <xdr:col>85</xdr:col>
      <xdr:colOff>177800</xdr:colOff>
      <xdr:row>60</xdr:row>
      <xdr:rowOff>114481</xdr:rowOff>
    </xdr:to>
    <xdr:sp macro="" textlink="">
      <xdr:nvSpPr>
        <xdr:cNvPr id="537" name="楕円 536"/>
        <xdr:cNvSpPr/>
      </xdr:nvSpPr>
      <xdr:spPr>
        <a:xfrm>
          <a:off x="16268700" y="10299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35758</xdr:rowOff>
    </xdr:from>
    <xdr:ext cx="405111" cy="259045"/>
    <xdr:sp macro="" textlink="">
      <xdr:nvSpPr>
        <xdr:cNvPr id="538" name="【学校施設】&#10;有形固定資産減価償却率該当値テキスト"/>
        <xdr:cNvSpPr txBox="1"/>
      </xdr:nvSpPr>
      <xdr:spPr>
        <a:xfrm>
          <a:off x="16357600" y="101513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153307</xdr:rowOff>
    </xdr:from>
    <xdr:to>
      <xdr:col>81</xdr:col>
      <xdr:colOff>101600</xdr:colOff>
      <xdr:row>60</xdr:row>
      <xdr:rowOff>83457</xdr:rowOff>
    </xdr:to>
    <xdr:sp macro="" textlink="">
      <xdr:nvSpPr>
        <xdr:cNvPr id="539" name="楕円 538"/>
        <xdr:cNvSpPr/>
      </xdr:nvSpPr>
      <xdr:spPr>
        <a:xfrm>
          <a:off x="15430500" y="1026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32657</xdr:rowOff>
    </xdr:from>
    <xdr:to>
      <xdr:col>85</xdr:col>
      <xdr:colOff>127000</xdr:colOff>
      <xdr:row>60</xdr:row>
      <xdr:rowOff>63681</xdr:rowOff>
    </xdr:to>
    <xdr:cxnSp macro="">
      <xdr:nvCxnSpPr>
        <xdr:cNvPr id="540" name="直線コネクタ 539"/>
        <xdr:cNvCxnSpPr/>
      </xdr:nvCxnSpPr>
      <xdr:spPr>
        <a:xfrm>
          <a:off x="15481300" y="10319657"/>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138612</xdr:rowOff>
    </xdr:from>
    <xdr:to>
      <xdr:col>76</xdr:col>
      <xdr:colOff>165100</xdr:colOff>
      <xdr:row>60</xdr:row>
      <xdr:rowOff>68762</xdr:rowOff>
    </xdr:to>
    <xdr:sp macro="" textlink="">
      <xdr:nvSpPr>
        <xdr:cNvPr id="541" name="楕円 540"/>
        <xdr:cNvSpPr/>
      </xdr:nvSpPr>
      <xdr:spPr>
        <a:xfrm>
          <a:off x="14541500" y="1025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17962</xdr:rowOff>
    </xdr:from>
    <xdr:to>
      <xdr:col>81</xdr:col>
      <xdr:colOff>50800</xdr:colOff>
      <xdr:row>60</xdr:row>
      <xdr:rowOff>32657</xdr:rowOff>
    </xdr:to>
    <xdr:cxnSp macro="">
      <xdr:nvCxnSpPr>
        <xdr:cNvPr id="542" name="直線コネクタ 541"/>
        <xdr:cNvCxnSpPr/>
      </xdr:nvCxnSpPr>
      <xdr:spPr>
        <a:xfrm>
          <a:off x="14592300" y="10304962"/>
          <a:ext cx="8890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97790</xdr:rowOff>
    </xdr:from>
    <xdr:to>
      <xdr:col>72</xdr:col>
      <xdr:colOff>38100</xdr:colOff>
      <xdr:row>60</xdr:row>
      <xdr:rowOff>27940</xdr:rowOff>
    </xdr:to>
    <xdr:sp macro="" textlink="">
      <xdr:nvSpPr>
        <xdr:cNvPr id="543" name="楕円 542"/>
        <xdr:cNvSpPr/>
      </xdr:nvSpPr>
      <xdr:spPr>
        <a:xfrm>
          <a:off x="136525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148590</xdr:rowOff>
    </xdr:from>
    <xdr:to>
      <xdr:col>76</xdr:col>
      <xdr:colOff>114300</xdr:colOff>
      <xdr:row>60</xdr:row>
      <xdr:rowOff>17962</xdr:rowOff>
    </xdr:to>
    <xdr:cxnSp macro="">
      <xdr:nvCxnSpPr>
        <xdr:cNvPr id="544" name="直線コネクタ 543"/>
        <xdr:cNvCxnSpPr/>
      </xdr:nvCxnSpPr>
      <xdr:spPr>
        <a:xfrm>
          <a:off x="13703300" y="10264140"/>
          <a:ext cx="889000" cy="40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65133</xdr:rowOff>
    </xdr:from>
    <xdr:to>
      <xdr:col>67</xdr:col>
      <xdr:colOff>101600</xdr:colOff>
      <xdr:row>59</xdr:row>
      <xdr:rowOff>166733</xdr:rowOff>
    </xdr:to>
    <xdr:sp macro="" textlink="">
      <xdr:nvSpPr>
        <xdr:cNvPr id="545" name="楕円 544"/>
        <xdr:cNvSpPr/>
      </xdr:nvSpPr>
      <xdr:spPr>
        <a:xfrm>
          <a:off x="12763500" y="1018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115933</xdr:rowOff>
    </xdr:from>
    <xdr:to>
      <xdr:col>71</xdr:col>
      <xdr:colOff>177800</xdr:colOff>
      <xdr:row>59</xdr:row>
      <xdr:rowOff>148590</xdr:rowOff>
    </xdr:to>
    <xdr:cxnSp macro="">
      <xdr:nvCxnSpPr>
        <xdr:cNvPr id="546" name="直線コネクタ 545"/>
        <xdr:cNvCxnSpPr/>
      </xdr:nvCxnSpPr>
      <xdr:spPr>
        <a:xfrm>
          <a:off x="12814300" y="1023148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23965</xdr:rowOff>
    </xdr:from>
    <xdr:ext cx="405111" cy="259045"/>
    <xdr:sp macro="" textlink="">
      <xdr:nvSpPr>
        <xdr:cNvPr id="547" name="n_1aveValue【学校施設】&#10;有形固定資産減価償却率"/>
        <xdr:cNvSpPr txBox="1"/>
      </xdr:nvSpPr>
      <xdr:spPr>
        <a:xfrm>
          <a:off x="15266044" y="1048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9270</xdr:rowOff>
    </xdr:from>
    <xdr:ext cx="405111" cy="259045"/>
    <xdr:sp macro="" textlink="">
      <xdr:nvSpPr>
        <xdr:cNvPr id="548" name="n_2aveValue【学校施設】&#10;有形固定資産減価償却率"/>
        <xdr:cNvSpPr txBox="1"/>
      </xdr:nvSpPr>
      <xdr:spPr>
        <a:xfrm>
          <a:off x="14389744" y="1046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4371</xdr:rowOff>
    </xdr:from>
    <xdr:ext cx="405111" cy="259045"/>
    <xdr:sp macro="" textlink="">
      <xdr:nvSpPr>
        <xdr:cNvPr id="549" name="n_3aveValue【学校施設】&#10;有形固定資産減価償却率"/>
        <xdr:cNvSpPr txBox="1"/>
      </xdr:nvSpPr>
      <xdr:spPr>
        <a:xfrm>
          <a:off x="13500744" y="10462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162758</xdr:rowOff>
    </xdr:from>
    <xdr:ext cx="405111" cy="259045"/>
    <xdr:sp macro="" textlink="">
      <xdr:nvSpPr>
        <xdr:cNvPr id="550" name="n_4aveValue【学校施設】&#10;有形固定資産減価償却率"/>
        <xdr:cNvSpPr txBox="1"/>
      </xdr:nvSpPr>
      <xdr:spPr>
        <a:xfrm>
          <a:off x="12611744" y="104497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99984</xdr:rowOff>
    </xdr:from>
    <xdr:ext cx="405111" cy="259045"/>
    <xdr:sp macro="" textlink="">
      <xdr:nvSpPr>
        <xdr:cNvPr id="551" name="n_1mainValue【学校施設】&#10;有形固定資産減価償却率"/>
        <xdr:cNvSpPr txBox="1"/>
      </xdr:nvSpPr>
      <xdr:spPr>
        <a:xfrm>
          <a:off x="152660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85289</xdr:rowOff>
    </xdr:from>
    <xdr:ext cx="405111" cy="259045"/>
    <xdr:sp macro="" textlink="">
      <xdr:nvSpPr>
        <xdr:cNvPr id="552" name="n_2mainValue【学校施設】&#10;有形固定資産減価償却率"/>
        <xdr:cNvSpPr txBox="1"/>
      </xdr:nvSpPr>
      <xdr:spPr>
        <a:xfrm>
          <a:off x="14389744" y="1002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44467</xdr:rowOff>
    </xdr:from>
    <xdr:ext cx="405111" cy="259045"/>
    <xdr:sp macro="" textlink="">
      <xdr:nvSpPr>
        <xdr:cNvPr id="553" name="n_3mainValue【学校施設】&#10;有形固定資産減価償却率"/>
        <xdr:cNvSpPr txBox="1"/>
      </xdr:nvSpPr>
      <xdr:spPr>
        <a:xfrm>
          <a:off x="13500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11810</xdr:rowOff>
    </xdr:from>
    <xdr:ext cx="405111" cy="259045"/>
    <xdr:sp macro="" textlink="">
      <xdr:nvSpPr>
        <xdr:cNvPr id="554" name="n_4mainValue【学校施設】&#10;有形固定資産減価償却率"/>
        <xdr:cNvSpPr txBox="1"/>
      </xdr:nvSpPr>
      <xdr:spPr>
        <a:xfrm>
          <a:off x="12611744" y="995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55" name="正方形/長方形 55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56" name="正方形/長方形 55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57" name="正方形/長方形 55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58" name="正方形/長方形 55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59" name="正方形/長方形 55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0" name="正方形/長方形 55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1" name="正方形/長方形 56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2" name="正方形/長方形 56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63" name="テキスト ボックス 56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64" name="直線コネクタ 56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65" name="テキスト ボックス 564"/>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66" name="直線コネクタ 565"/>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67" name="テキスト ボックス 566"/>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68" name="直線コネクタ 567"/>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69" name="テキスト ボックス 568"/>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70" name="直線コネクタ 569"/>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71" name="テキスト ボックス 570"/>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72" name="直線コネクタ 571"/>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73" name="テキスト ボックス 572"/>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74" name="直線コネクタ 573"/>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75" name="テキスト ボックス 574"/>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76"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69494</xdr:rowOff>
    </xdr:from>
    <xdr:to>
      <xdr:col>116</xdr:col>
      <xdr:colOff>62864</xdr:colOff>
      <xdr:row>63</xdr:row>
      <xdr:rowOff>156363</xdr:rowOff>
    </xdr:to>
    <xdr:cxnSp macro="">
      <xdr:nvCxnSpPr>
        <xdr:cNvPr id="577" name="直線コネクタ 576"/>
        <xdr:cNvCxnSpPr/>
      </xdr:nvCxnSpPr>
      <xdr:spPr>
        <a:xfrm flipV="1">
          <a:off x="22160864" y="9842144"/>
          <a:ext cx="0" cy="1115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160190</xdr:rowOff>
    </xdr:from>
    <xdr:ext cx="469744" cy="259045"/>
    <xdr:sp macro="" textlink="">
      <xdr:nvSpPr>
        <xdr:cNvPr id="578" name="【学校施設】&#10;一人当たり面積最小値テキスト"/>
        <xdr:cNvSpPr txBox="1"/>
      </xdr:nvSpPr>
      <xdr:spPr>
        <a:xfrm>
          <a:off x="22199600" y="10961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156363</xdr:rowOff>
    </xdr:from>
    <xdr:to>
      <xdr:col>116</xdr:col>
      <xdr:colOff>152400</xdr:colOff>
      <xdr:row>63</xdr:row>
      <xdr:rowOff>156363</xdr:rowOff>
    </xdr:to>
    <xdr:cxnSp macro="">
      <xdr:nvCxnSpPr>
        <xdr:cNvPr id="579" name="直線コネクタ 578"/>
        <xdr:cNvCxnSpPr/>
      </xdr:nvCxnSpPr>
      <xdr:spPr>
        <a:xfrm>
          <a:off x="22072600" y="10957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16171</xdr:rowOff>
    </xdr:from>
    <xdr:ext cx="469744" cy="259045"/>
    <xdr:sp macro="" textlink="">
      <xdr:nvSpPr>
        <xdr:cNvPr id="580" name="【学校施設】&#10;一人当たり面積最大値テキスト"/>
        <xdr:cNvSpPr txBox="1"/>
      </xdr:nvSpPr>
      <xdr:spPr>
        <a:xfrm>
          <a:off x="22199600" y="9617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69494</xdr:rowOff>
    </xdr:from>
    <xdr:to>
      <xdr:col>116</xdr:col>
      <xdr:colOff>152400</xdr:colOff>
      <xdr:row>57</xdr:row>
      <xdr:rowOff>69494</xdr:rowOff>
    </xdr:to>
    <xdr:cxnSp macro="">
      <xdr:nvCxnSpPr>
        <xdr:cNvPr id="581" name="直線コネクタ 580"/>
        <xdr:cNvCxnSpPr/>
      </xdr:nvCxnSpPr>
      <xdr:spPr>
        <a:xfrm>
          <a:off x="22072600" y="984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160341</xdr:rowOff>
    </xdr:from>
    <xdr:ext cx="469744" cy="259045"/>
    <xdr:sp macro="" textlink="">
      <xdr:nvSpPr>
        <xdr:cNvPr id="582" name="【学校施設】&#10;一人当たり面積平均値テキスト"/>
        <xdr:cNvSpPr txBox="1"/>
      </xdr:nvSpPr>
      <xdr:spPr>
        <a:xfrm>
          <a:off x="22199600" y="104473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10464</xdr:rowOff>
    </xdr:from>
    <xdr:to>
      <xdr:col>116</xdr:col>
      <xdr:colOff>114300</xdr:colOff>
      <xdr:row>61</xdr:row>
      <xdr:rowOff>112064</xdr:rowOff>
    </xdr:to>
    <xdr:sp macro="" textlink="">
      <xdr:nvSpPr>
        <xdr:cNvPr id="583" name="フローチャート: 判断 582"/>
        <xdr:cNvSpPr/>
      </xdr:nvSpPr>
      <xdr:spPr>
        <a:xfrm>
          <a:off x="22110700" y="10468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94132</xdr:rowOff>
    </xdr:from>
    <xdr:to>
      <xdr:col>112</xdr:col>
      <xdr:colOff>38100</xdr:colOff>
      <xdr:row>62</xdr:row>
      <xdr:rowOff>24282</xdr:rowOff>
    </xdr:to>
    <xdr:sp macro="" textlink="">
      <xdr:nvSpPr>
        <xdr:cNvPr id="584" name="フローチャート: 判断 583"/>
        <xdr:cNvSpPr/>
      </xdr:nvSpPr>
      <xdr:spPr>
        <a:xfrm>
          <a:off x="21272500" y="10552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97790</xdr:rowOff>
    </xdr:from>
    <xdr:to>
      <xdr:col>107</xdr:col>
      <xdr:colOff>101600</xdr:colOff>
      <xdr:row>62</xdr:row>
      <xdr:rowOff>27940</xdr:rowOff>
    </xdr:to>
    <xdr:sp macro="" textlink="">
      <xdr:nvSpPr>
        <xdr:cNvPr id="585" name="フローチャート: 判断 584"/>
        <xdr:cNvSpPr/>
      </xdr:nvSpPr>
      <xdr:spPr>
        <a:xfrm>
          <a:off x="20383500" y="1055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107391</xdr:rowOff>
    </xdr:from>
    <xdr:to>
      <xdr:col>102</xdr:col>
      <xdr:colOff>165100</xdr:colOff>
      <xdr:row>62</xdr:row>
      <xdr:rowOff>37541</xdr:rowOff>
    </xdr:to>
    <xdr:sp macro="" textlink="">
      <xdr:nvSpPr>
        <xdr:cNvPr id="586" name="フローチャート: 判断 585"/>
        <xdr:cNvSpPr/>
      </xdr:nvSpPr>
      <xdr:spPr>
        <a:xfrm>
          <a:off x="19494500" y="10565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129794</xdr:rowOff>
    </xdr:from>
    <xdr:to>
      <xdr:col>98</xdr:col>
      <xdr:colOff>38100</xdr:colOff>
      <xdr:row>62</xdr:row>
      <xdr:rowOff>59944</xdr:rowOff>
    </xdr:to>
    <xdr:sp macro="" textlink="">
      <xdr:nvSpPr>
        <xdr:cNvPr id="587" name="フローチャート: 判断 586"/>
        <xdr:cNvSpPr/>
      </xdr:nvSpPr>
      <xdr:spPr>
        <a:xfrm>
          <a:off x="18605500" y="1058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88" name="テキスト ボックス 587"/>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89" name="テキスト ボックス 588"/>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0" name="テキスト ボックス 589"/>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1" name="テキスト ボックス 590"/>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2" name="テキスト ボックス 591"/>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166827</xdr:rowOff>
    </xdr:from>
    <xdr:to>
      <xdr:col>116</xdr:col>
      <xdr:colOff>114300</xdr:colOff>
      <xdr:row>61</xdr:row>
      <xdr:rowOff>96977</xdr:rowOff>
    </xdr:to>
    <xdr:sp macro="" textlink="">
      <xdr:nvSpPr>
        <xdr:cNvPr id="593" name="楕円 592"/>
        <xdr:cNvSpPr/>
      </xdr:nvSpPr>
      <xdr:spPr>
        <a:xfrm>
          <a:off x="22110700" y="10453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18254</xdr:rowOff>
    </xdr:from>
    <xdr:ext cx="469744" cy="259045"/>
    <xdr:sp macro="" textlink="">
      <xdr:nvSpPr>
        <xdr:cNvPr id="594" name="【学校施設】&#10;一人当たり面積該当値テキスト"/>
        <xdr:cNvSpPr txBox="1"/>
      </xdr:nvSpPr>
      <xdr:spPr>
        <a:xfrm>
          <a:off x="22199600" y="103052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10008</xdr:rowOff>
    </xdr:from>
    <xdr:to>
      <xdr:col>112</xdr:col>
      <xdr:colOff>38100</xdr:colOff>
      <xdr:row>61</xdr:row>
      <xdr:rowOff>111608</xdr:rowOff>
    </xdr:to>
    <xdr:sp macro="" textlink="">
      <xdr:nvSpPr>
        <xdr:cNvPr id="595" name="楕円 594"/>
        <xdr:cNvSpPr/>
      </xdr:nvSpPr>
      <xdr:spPr>
        <a:xfrm>
          <a:off x="21272500" y="10468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46177</xdr:rowOff>
    </xdr:from>
    <xdr:to>
      <xdr:col>116</xdr:col>
      <xdr:colOff>63500</xdr:colOff>
      <xdr:row>61</xdr:row>
      <xdr:rowOff>60808</xdr:rowOff>
    </xdr:to>
    <xdr:cxnSp macro="">
      <xdr:nvCxnSpPr>
        <xdr:cNvPr id="596" name="直線コネクタ 595"/>
        <xdr:cNvCxnSpPr/>
      </xdr:nvCxnSpPr>
      <xdr:spPr>
        <a:xfrm flipV="1">
          <a:off x="21323300" y="10504627"/>
          <a:ext cx="838200" cy="14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22809</xdr:rowOff>
    </xdr:from>
    <xdr:to>
      <xdr:col>107</xdr:col>
      <xdr:colOff>101600</xdr:colOff>
      <xdr:row>61</xdr:row>
      <xdr:rowOff>124409</xdr:rowOff>
    </xdr:to>
    <xdr:sp macro="" textlink="">
      <xdr:nvSpPr>
        <xdr:cNvPr id="597" name="楕円 596"/>
        <xdr:cNvSpPr/>
      </xdr:nvSpPr>
      <xdr:spPr>
        <a:xfrm>
          <a:off x="20383500" y="1048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60808</xdr:rowOff>
    </xdr:from>
    <xdr:to>
      <xdr:col>111</xdr:col>
      <xdr:colOff>177800</xdr:colOff>
      <xdr:row>61</xdr:row>
      <xdr:rowOff>73609</xdr:rowOff>
    </xdr:to>
    <xdr:cxnSp macro="">
      <xdr:nvCxnSpPr>
        <xdr:cNvPr id="598" name="直線コネクタ 597"/>
        <xdr:cNvCxnSpPr/>
      </xdr:nvCxnSpPr>
      <xdr:spPr>
        <a:xfrm flipV="1">
          <a:off x="20434300" y="10519258"/>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65786</xdr:rowOff>
    </xdr:from>
    <xdr:to>
      <xdr:col>102</xdr:col>
      <xdr:colOff>165100</xdr:colOff>
      <xdr:row>61</xdr:row>
      <xdr:rowOff>167386</xdr:rowOff>
    </xdr:to>
    <xdr:sp macro="" textlink="">
      <xdr:nvSpPr>
        <xdr:cNvPr id="599" name="楕円 598"/>
        <xdr:cNvSpPr/>
      </xdr:nvSpPr>
      <xdr:spPr>
        <a:xfrm>
          <a:off x="19494500" y="10524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73609</xdr:rowOff>
    </xdr:from>
    <xdr:to>
      <xdr:col>107</xdr:col>
      <xdr:colOff>50800</xdr:colOff>
      <xdr:row>61</xdr:row>
      <xdr:rowOff>116586</xdr:rowOff>
    </xdr:to>
    <xdr:cxnSp macro="">
      <xdr:nvCxnSpPr>
        <xdr:cNvPr id="600" name="直線コネクタ 599"/>
        <xdr:cNvCxnSpPr/>
      </xdr:nvCxnSpPr>
      <xdr:spPr>
        <a:xfrm flipV="1">
          <a:off x="19545300" y="10532059"/>
          <a:ext cx="889000" cy="42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78587</xdr:rowOff>
    </xdr:from>
    <xdr:to>
      <xdr:col>98</xdr:col>
      <xdr:colOff>38100</xdr:colOff>
      <xdr:row>62</xdr:row>
      <xdr:rowOff>8737</xdr:rowOff>
    </xdr:to>
    <xdr:sp macro="" textlink="">
      <xdr:nvSpPr>
        <xdr:cNvPr id="601" name="楕円 600"/>
        <xdr:cNvSpPr/>
      </xdr:nvSpPr>
      <xdr:spPr>
        <a:xfrm>
          <a:off x="18605500" y="10537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116586</xdr:rowOff>
    </xdr:from>
    <xdr:to>
      <xdr:col>102</xdr:col>
      <xdr:colOff>114300</xdr:colOff>
      <xdr:row>61</xdr:row>
      <xdr:rowOff>129387</xdr:rowOff>
    </xdr:to>
    <xdr:cxnSp macro="">
      <xdr:nvCxnSpPr>
        <xdr:cNvPr id="602" name="直線コネクタ 601"/>
        <xdr:cNvCxnSpPr/>
      </xdr:nvCxnSpPr>
      <xdr:spPr>
        <a:xfrm flipV="1">
          <a:off x="18656300" y="10575036"/>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15409</xdr:rowOff>
    </xdr:from>
    <xdr:ext cx="469744" cy="259045"/>
    <xdr:sp macro="" textlink="">
      <xdr:nvSpPr>
        <xdr:cNvPr id="603" name="n_1aveValue【学校施設】&#10;一人当たり面積"/>
        <xdr:cNvSpPr txBox="1"/>
      </xdr:nvSpPr>
      <xdr:spPr>
        <a:xfrm>
          <a:off x="21075727" y="10645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19067</xdr:rowOff>
    </xdr:from>
    <xdr:ext cx="469744" cy="259045"/>
    <xdr:sp macro="" textlink="">
      <xdr:nvSpPr>
        <xdr:cNvPr id="604" name="n_2aveValue【学校施設】&#10;一人当たり面積"/>
        <xdr:cNvSpPr txBox="1"/>
      </xdr:nvSpPr>
      <xdr:spPr>
        <a:xfrm>
          <a:off x="20199427" y="1064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28668</xdr:rowOff>
    </xdr:from>
    <xdr:ext cx="469744" cy="259045"/>
    <xdr:sp macro="" textlink="">
      <xdr:nvSpPr>
        <xdr:cNvPr id="605" name="n_3aveValue【学校施設】&#10;一人当たり面積"/>
        <xdr:cNvSpPr txBox="1"/>
      </xdr:nvSpPr>
      <xdr:spPr>
        <a:xfrm>
          <a:off x="19310427" y="10658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51071</xdr:rowOff>
    </xdr:from>
    <xdr:ext cx="469744" cy="259045"/>
    <xdr:sp macro="" textlink="">
      <xdr:nvSpPr>
        <xdr:cNvPr id="606" name="n_4aveValue【学校施設】&#10;一人当たり面積"/>
        <xdr:cNvSpPr txBox="1"/>
      </xdr:nvSpPr>
      <xdr:spPr>
        <a:xfrm>
          <a:off x="18421427" y="1068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128135</xdr:rowOff>
    </xdr:from>
    <xdr:ext cx="469744" cy="259045"/>
    <xdr:sp macro="" textlink="">
      <xdr:nvSpPr>
        <xdr:cNvPr id="607" name="n_1mainValue【学校施設】&#10;一人当たり面積"/>
        <xdr:cNvSpPr txBox="1"/>
      </xdr:nvSpPr>
      <xdr:spPr>
        <a:xfrm>
          <a:off x="21075727" y="10243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140936</xdr:rowOff>
    </xdr:from>
    <xdr:ext cx="469744" cy="259045"/>
    <xdr:sp macro="" textlink="">
      <xdr:nvSpPr>
        <xdr:cNvPr id="608" name="n_2mainValue【学校施設】&#10;一人当たり面積"/>
        <xdr:cNvSpPr txBox="1"/>
      </xdr:nvSpPr>
      <xdr:spPr>
        <a:xfrm>
          <a:off x="20199427" y="10256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12463</xdr:rowOff>
    </xdr:from>
    <xdr:ext cx="469744" cy="259045"/>
    <xdr:sp macro="" textlink="">
      <xdr:nvSpPr>
        <xdr:cNvPr id="609" name="n_3mainValue【学校施設】&#10;一人当たり面積"/>
        <xdr:cNvSpPr txBox="1"/>
      </xdr:nvSpPr>
      <xdr:spPr>
        <a:xfrm>
          <a:off x="19310427" y="1029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25264</xdr:rowOff>
    </xdr:from>
    <xdr:ext cx="469744" cy="259045"/>
    <xdr:sp macro="" textlink="">
      <xdr:nvSpPr>
        <xdr:cNvPr id="610" name="n_4mainValue【学校施設】&#10;一人当たり面積"/>
        <xdr:cNvSpPr txBox="1"/>
      </xdr:nvSpPr>
      <xdr:spPr>
        <a:xfrm>
          <a:off x="18421427" y="10312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1" name="正方形/長方形 610"/>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2" name="正方形/長方形 611"/>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13" name="正方形/長方形 612"/>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14" name="正方形/長方形 613"/>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15" name="正方形/長方形 614"/>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16" name="正方形/長方形 615"/>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17" name="正方形/長方形 616"/>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18" name="正方形/長方形 617"/>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19" name="テキスト ボックス 618"/>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0" name="直線コネクタ 619"/>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1" name="テキスト ボックス 620"/>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22" name="直線コネクタ 621"/>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23" name="テキスト ボックス 622"/>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24" name="直線コネクタ 623"/>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25" name="テキスト ボックス 624"/>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26" name="直線コネクタ 625"/>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27" name="テキスト ボックス 626"/>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28" name="直線コネクタ 627"/>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29" name="テキスト ボックス 628"/>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30" name="直線コネクタ 629"/>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162577</xdr:rowOff>
    </xdr:from>
    <xdr:ext cx="338939" cy="259045"/>
    <xdr:sp macro="" textlink="">
      <xdr:nvSpPr>
        <xdr:cNvPr id="631" name="テキスト ボックス 630"/>
        <xdr:cNvSpPr txBox="1"/>
      </xdr:nvSpPr>
      <xdr:spPr>
        <a:xfrm>
          <a:off x="12107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32" name="直線コネクタ 631"/>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3"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31750</xdr:rowOff>
    </xdr:to>
    <xdr:cxnSp macro="">
      <xdr:nvCxnSpPr>
        <xdr:cNvPr id="634" name="直線コネクタ 633"/>
        <xdr:cNvCxnSpPr/>
      </xdr:nvCxnSpPr>
      <xdr:spPr>
        <a:xfrm flipV="1">
          <a:off x="16318864"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35577</xdr:rowOff>
    </xdr:from>
    <xdr:ext cx="469744" cy="259045"/>
    <xdr:sp macro="" textlink="">
      <xdr:nvSpPr>
        <xdr:cNvPr id="635" name="【児童館】&#10;有形固定資産減価償却率最小値テキスト"/>
        <xdr:cNvSpPr txBox="1"/>
      </xdr:nvSpPr>
      <xdr:spPr>
        <a:xfrm>
          <a:off x="16357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31750</xdr:rowOff>
    </xdr:from>
    <xdr:to>
      <xdr:col>86</xdr:col>
      <xdr:colOff>25400</xdr:colOff>
      <xdr:row>85</xdr:row>
      <xdr:rowOff>31750</xdr:rowOff>
    </xdr:to>
    <xdr:cxnSp macro="">
      <xdr:nvCxnSpPr>
        <xdr:cNvPr id="636" name="直線コネクタ 635"/>
        <xdr:cNvCxnSpPr/>
      </xdr:nvCxnSpPr>
      <xdr:spPr>
        <a:xfrm>
          <a:off x="16230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340478" cy="259045"/>
    <xdr:sp macro="" textlink="">
      <xdr:nvSpPr>
        <xdr:cNvPr id="637" name="【児童館】&#10;有形固定資産減価償却率最大値テキスト"/>
        <xdr:cNvSpPr txBox="1"/>
      </xdr:nvSpPr>
      <xdr:spPr>
        <a:xfrm>
          <a:off x="16357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638" name="直線コネクタ 637"/>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148607</xdr:rowOff>
    </xdr:from>
    <xdr:ext cx="405111" cy="259045"/>
    <xdr:sp macro="" textlink="">
      <xdr:nvSpPr>
        <xdr:cNvPr id="639" name="【児童館】&#10;有形固定資産減価償却率平均値テキスト"/>
        <xdr:cNvSpPr txBox="1"/>
      </xdr:nvSpPr>
      <xdr:spPr>
        <a:xfrm>
          <a:off x="16357600" y="138646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125730</xdr:rowOff>
    </xdr:from>
    <xdr:to>
      <xdr:col>85</xdr:col>
      <xdr:colOff>177800</xdr:colOff>
      <xdr:row>82</xdr:row>
      <xdr:rowOff>55880</xdr:rowOff>
    </xdr:to>
    <xdr:sp macro="" textlink="">
      <xdr:nvSpPr>
        <xdr:cNvPr id="640" name="フローチャート: 判断 639"/>
        <xdr:cNvSpPr/>
      </xdr:nvSpPr>
      <xdr:spPr>
        <a:xfrm>
          <a:off x="16268700" y="1401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128270</xdr:rowOff>
    </xdr:from>
    <xdr:to>
      <xdr:col>81</xdr:col>
      <xdr:colOff>101600</xdr:colOff>
      <xdr:row>82</xdr:row>
      <xdr:rowOff>58420</xdr:rowOff>
    </xdr:to>
    <xdr:sp macro="" textlink="">
      <xdr:nvSpPr>
        <xdr:cNvPr id="641" name="フローチャート: 判断 640"/>
        <xdr:cNvSpPr/>
      </xdr:nvSpPr>
      <xdr:spPr>
        <a:xfrm>
          <a:off x="15430500" y="1401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100330</xdr:rowOff>
    </xdr:from>
    <xdr:to>
      <xdr:col>76</xdr:col>
      <xdr:colOff>165100</xdr:colOff>
      <xdr:row>82</xdr:row>
      <xdr:rowOff>30480</xdr:rowOff>
    </xdr:to>
    <xdr:sp macro="" textlink="">
      <xdr:nvSpPr>
        <xdr:cNvPr id="642" name="フローチャート: 判断 641"/>
        <xdr:cNvSpPr/>
      </xdr:nvSpPr>
      <xdr:spPr>
        <a:xfrm>
          <a:off x="14541500" y="13987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111761</xdr:rowOff>
    </xdr:from>
    <xdr:to>
      <xdr:col>72</xdr:col>
      <xdr:colOff>38100</xdr:colOff>
      <xdr:row>82</xdr:row>
      <xdr:rowOff>41911</xdr:rowOff>
    </xdr:to>
    <xdr:sp macro="" textlink="">
      <xdr:nvSpPr>
        <xdr:cNvPr id="643" name="フローチャート: 判断 642"/>
        <xdr:cNvSpPr/>
      </xdr:nvSpPr>
      <xdr:spPr>
        <a:xfrm>
          <a:off x="13652500" y="13999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114300</xdr:rowOff>
    </xdr:from>
    <xdr:to>
      <xdr:col>67</xdr:col>
      <xdr:colOff>101600</xdr:colOff>
      <xdr:row>82</xdr:row>
      <xdr:rowOff>44450</xdr:rowOff>
    </xdr:to>
    <xdr:sp macro="" textlink="">
      <xdr:nvSpPr>
        <xdr:cNvPr id="644" name="フローチャート: 判断 643"/>
        <xdr:cNvSpPr/>
      </xdr:nvSpPr>
      <xdr:spPr>
        <a:xfrm>
          <a:off x="12763500" y="1400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45" name="テキスト ボックス 644"/>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46" name="テキスト ボックス 645"/>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47" name="テキスト ボックス 646"/>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48" name="テキスト ボックス 647"/>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49" name="テキスト ボックス 648"/>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12700</xdr:rowOff>
    </xdr:from>
    <xdr:to>
      <xdr:col>85</xdr:col>
      <xdr:colOff>177800</xdr:colOff>
      <xdr:row>83</xdr:row>
      <xdr:rowOff>114300</xdr:rowOff>
    </xdr:to>
    <xdr:sp macro="" textlink="">
      <xdr:nvSpPr>
        <xdr:cNvPr id="650" name="楕円 649"/>
        <xdr:cNvSpPr/>
      </xdr:nvSpPr>
      <xdr:spPr>
        <a:xfrm>
          <a:off x="16268700" y="1424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162577</xdr:rowOff>
    </xdr:from>
    <xdr:ext cx="405111" cy="259045"/>
    <xdr:sp macro="" textlink="">
      <xdr:nvSpPr>
        <xdr:cNvPr id="651" name="【児童館】&#10;有形固定資産減価償却率該当値テキスト"/>
        <xdr:cNvSpPr txBox="1"/>
      </xdr:nvSpPr>
      <xdr:spPr>
        <a:xfrm>
          <a:off x="16357600" y="14221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142239</xdr:rowOff>
    </xdr:from>
    <xdr:to>
      <xdr:col>81</xdr:col>
      <xdr:colOff>101600</xdr:colOff>
      <xdr:row>84</xdr:row>
      <xdr:rowOff>72389</xdr:rowOff>
    </xdr:to>
    <xdr:sp macro="" textlink="">
      <xdr:nvSpPr>
        <xdr:cNvPr id="652" name="楕円 651"/>
        <xdr:cNvSpPr/>
      </xdr:nvSpPr>
      <xdr:spPr>
        <a:xfrm>
          <a:off x="15430500" y="1437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63500</xdr:rowOff>
    </xdr:from>
    <xdr:to>
      <xdr:col>85</xdr:col>
      <xdr:colOff>127000</xdr:colOff>
      <xdr:row>84</xdr:row>
      <xdr:rowOff>21589</xdr:rowOff>
    </xdr:to>
    <xdr:cxnSp macro="">
      <xdr:nvCxnSpPr>
        <xdr:cNvPr id="653" name="直線コネクタ 652"/>
        <xdr:cNvCxnSpPr/>
      </xdr:nvCxnSpPr>
      <xdr:spPr>
        <a:xfrm flipV="1">
          <a:off x="15481300" y="14293850"/>
          <a:ext cx="8382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91439</xdr:rowOff>
    </xdr:from>
    <xdr:to>
      <xdr:col>76</xdr:col>
      <xdr:colOff>165100</xdr:colOff>
      <xdr:row>84</xdr:row>
      <xdr:rowOff>21589</xdr:rowOff>
    </xdr:to>
    <xdr:sp macro="" textlink="">
      <xdr:nvSpPr>
        <xdr:cNvPr id="654" name="楕円 653"/>
        <xdr:cNvSpPr/>
      </xdr:nvSpPr>
      <xdr:spPr>
        <a:xfrm>
          <a:off x="14541500" y="14321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142239</xdr:rowOff>
    </xdr:from>
    <xdr:to>
      <xdr:col>81</xdr:col>
      <xdr:colOff>50800</xdr:colOff>
      <xdr:row>84</xdr:row>
      <xdr:rowOff>21589</xdr:rowOff>
    </xdr:to>
    <xdr:cxnSp macro="">
      <xdr:nvCxnSpPr>
        <xdr:cNvPr id="655" name="直線コネクタ 654"/>
        <xdr:cNvCxnSpPr/>
      </xdr:nvCxnSpPr>
      <xdr:spPr>
        <a:xfrm>
          <a:off x="14592300" y="14372589"/>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12700</xdr:rowOff>
    </xdr:from>
    <xdr:to>
      <xdr:col>72</xdr:col>
      <xdr:colOff>38100</xdr:colOff>
      <xdr:row>83</xdr:row>
      <xdr:rowOff>114300</xdr:rowOff>
    </xdr:to>
    <xdr:sp macro="" textlink="">
      <xdr:nvSpPr>
        <xdr:cNvPr id="656" name="楕円 655"/>
        <xdr:cNvSpPr/>
      </xdr:nvSpPr>
      <xdr:spPr>
        <a:xfrm>
          <a:off x="13652500" y="1424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63500</xdr:rowOff>
    </xdr:from>
    <xdr:to>
      <xdr:col>76</xdr:col>
      <xdr:colOff>114300</xdr:colOff>
      <xdr:row>83</xdr:row>
      <xdr:rowOff>142239</xdr:rowOff>
    </xdr:to>
    <xdr:cxnSp macro="">
      <xdr:nvCxnSpPr>
        <xdr:cNvPr id="657" name="直線コネクタ 656"/>
        <xdr:cNvCxnSpPr/>
      </xdr:nvCxnSpPr>
      <xdr:spPr>
        <a:xfrm>
          <a:off x="13703300" y="14293850"/>
          <a:ext cx="889000" cy="78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139700</xdr:rowOff>
    </xdr:from>
    <xdr:to>
      <xdr:col>67</xdr:col>
      <xdr:colOff>101600</xdr:colOff>
      <xdr:row>83</xdr:row>
      <xdr:rowOff>69850</xdr:rowOff>
    </xdr:to>
    <xdr:sp macro="" textlink="">
      <xdr:nvSpPr>
        <xdr:cNvPr id="658" name="楕円 657"/>
        <xdr:cNvSpPr/>
      </xdr:nvSpPr>
      <xdr:spPr>
        <a:xfrm>
          <a:off x="12763500" y="1419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19050</xdr:rowOff>
    </xdr:from>
    <xdr:to>
      <xdr:col>71</xdr:col>
      <xdr:colOff>177800</xdr:colOff>
      <xdr:row>83</xdr:row>
      <xdr:rowOff>63500</xdr:rowOff>
    </xdr:to>
    <xdr:cxnSp macro="">
      <xdr:nvCxnSpPr>
        <xdr:cNvPr id="659" name="直線コネクタ 658"/>
        <xdr:cNvCxnSpPr/>
      </xdr:nvCxnSpPr>
      <xdr:spPr>
        <a:xfrm>
          <a:off x="12814300" y="14249400"/>
          <a:ext cx="889000" cy="44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74947</xdr:rowOff>
    </xdr:from>
    <xdr:ext cx="405111" cy="259045"/>
    <xdr:sp macro="" textlink="">
      <xdr:nvSpPr>
        <xdr:cNvPr id="660" name="n_1aveValue【児童館】&#10;有形固定資産減価償却率"/>
        <xdr:cNvSpPr txBox="1"/>
      </xdr:nvSpPr>
      <xdr:spPr>
        <a:xfrm>
          <a:off x="15266044" y="1379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47007</xdr:rowOff>
    </xdr:from>
    <xdr:ext cx="405111" cy="259045"/>
    <xdr:sp macro="" textlink="">
      <xdr:nvSpPr>
        <xdr:cNvPr id="661" name="n_2aveValue【児童館】&#10;有形固定資産減価償却率"/>
        <xdr:cNvSpPr txBox="1"/>
      </xdr:nvSpPr>
      <xdr:spPr>
        <a:xfrm>
          <a:off x="14389744" y="13763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58438</xdr:rowOff>
    </xdr:from>
    <xdr:ext cx="405111" cy="259045"/>
    <xdr:sp macro="" textlink="">
      <xdr:nvSpPr>
        <xdr:cNvPr id="662" name="n_3aveValue【児童館】&#10;有形固定資産減価償却率"/>
        <xdr:cNvSpPr txBox="1"/>
      </xdr:nvSpPr>
      <xdr:spPr>
        <a:xfrm>
          <a:off x="13500744" y="13774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60977</xdr:rowOff>
    </xdr:from>
    <xdr:ext cx="405111" cy="259045"/>
    <xdr:sp macro="" textlink="">
      <xdr:nvSpPr>
        <xdr:cNvPr id="663" name="n_4aveValue【児童館】&#10;有形固定資産減価償却率"/>
        <xdr:cNvSpPr txBox="1"/>
      </xdr:nvSpPr>
      <xdr:spPr>
        <a:xfrm>
          <a:off x="12611744" y="13776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63516</xdr:rowOff>
    </xdr:from>
    <xdr:ext cx="405111" cy="259045"/>
    <xdr:sp macro="" textlink="">
      <xdr:nvSpPr>
        <xdr:cNvPr id="664" name="n_1mainValue【児童館】&#10;有形固定資産減価償却率"/>
        <xdr:cNvSpPr txBox="1"/>
      </xdr:nvSpPr>
      <xdr:spPr>
        <a:xfrm>
          <a:off x="15266044" y="14465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12716</xdr:rowOff>
    </xdr:from>
    <xdr:ext cx="405111" cy="259045"/>
    <xdr:sp macro="" textlink="">
      <xdr:nvSpPr>
        <xdr:cNvPr id="665" name="n_2mainValue【児童館】&#10;有形固定資産減価償却率"/>
        <xdr:cNvSpPr txBox="1"/>
      </xdr:nvSpPr>
      <xdr:spPr>
        <a:xfrm>
          <a:off x="14389744" y="14414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105427</xdr:rowOff>
    </xdr:from>
    <xdr:ext cx="405111" cy="259045"/>
    <xdr:sp macro="" textlink="">
      <xdr:nvSpPr>
        <xdr:cNvPr id="666" name="n_3mainValue【児童館】&#10;有形固定資産減価償却率"/>
        <xdr:cNvSpPr txBox="1"/>
      </xdr:nvSpPr>
      <xdr:spPr>
        <a:xfrm>
          <a:off x="13500744" y="14335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60977</xdr:rowOff>
    </xdr:from>
    <xdr:ext cx="405111" cy="259045"/>
    <xdr:sp macro="" textlink="">
      <xdr:nvSpPr>
        <xdr:cNvPr id="667" name="n_4mainValue【児童館】&#10;有形固定資産減価償却率"/>
        <xdr:cNvSpPr txBox="1"/>
      </xdr:nvSpPr>
      <xdr:spPr>
        <a:xfrm>
          <a:off x="12611744" y="1429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68" name="正方形/長方形 667"/>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69" name="正方形/長方形 668"/>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0" name="正方形/長方形 669"/>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1" name="正方形/長方形 670"/>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72" name="正方形/長方形 671"/>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73" name="正方形/長方形 672"/>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74" name="正方形/長方形 673"/>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75" name="正方形/長方形 674"/>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76" name="テキスト ボックス 675"/>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77" name="直線コネクタ 676"/>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78" name="直線コネクタ 677"/>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79" name="テキスト ボックス 678"/>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0" name="直線コネクタ 679"/>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1" name="テキスト ボックス 680"/>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82" name="直線コネクタ 681"/>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83" name="テキスト ボックス 682"/>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84" name="直線コネクタ 683"/>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85" name="テキスト ボックス 684"/>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86" name="直線コネクタ 685"/>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87" name="テキスト ボックス 686"/>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88" name="直線コネクタ 687"/>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89" name="テキスト ボックス 688"/>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0"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19050</xdr:rowOff>
    </xdr:from>
    <xdr:to>
      <xdr:col>116</xdr:col>
      <xdr:colOff>62864</xdr:colOff>
      <xdr:row>86</xdr:row>
      <xdr:rowOff>57150</xdr:rowOff>
    </xdr:to>
    <xdr:cxnSp macro="">
      <xdr:nvCxnSpPr>
        <xdr:cNvPr id="691" name="直線コネクタ 690"/>
        <xdr:cNvCxnSpPr/>
      </xdr:nvCxnSpPr>
      <xdr:spPr>
        <a:xfrm flipV="1">
          <a:off x="22160864" y="132207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60977</xdr:rowOff>
    </xdr:from>
    <xdr:ext cx="469744" cy="259045"/>
    <xdr:sp macro="" textlink="">
      <xdr:nvSpPr>
        <xdr:cNvPr id="692" name="【児童館】&#10;一人当たり面積最小値テキスト"/>
        <xdr:cNvSpPr txBox="1"/>
      </xdr:nvSpPr>
      <xdr:spPr>
        <a:xfrm>
          <a:off x="22199600" y="1480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57150</xdr:rowOff>
    </xdr:from>
    <xdr:to>
      <xdr:col>116</xdr:col>
      <xdr:colOff>152400</xdr:colOff>
      <xdr:row>86</xdr:row>
      <xdr:rowOff>57150</xdr:rowOff>
    </xdr:to>
    <xdr:cxnSp macro="">
      <xdr:nvCxnSpPr>
        <xdr:cNvPr id="693" name="直線コネクタ 692"/>
        <xdr:cNvCxnSpPr/>
      </xdr:nvCxnSpPr>
      <xdr:spPr>
        <a:xfrm>
          <a:off x="22072600" y="14801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75</xdr:row>
      <xdr:rowOff>137177</xdr:rowOff>
    </xdr:from>
    <xdr:ext cx="469744" cy="259045"/>
    <xdr:sp macro="" textlink="">
      <xdr:nvSpPr>
        <xdr:cNvPr id="694" name="【児童館】&#10;一人当たり面積最大値テキスト"/>
        <xdr:cNvSpPr txBox="1"/>
      </xdr:nvSpPr>
      <xdr:spPr>
        <a:xfrm>
          <a:off x="22199600" y="12995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19050</xdr:rowOff>
    </xdr:from>
    <xdr:to>
      <xdr:col>116</xdr:col>
      <xdr:colOff>152400</xdr:colOff>
      <xdr:row>77</xdr:row>
      <xdr:rowOff>19050</xdr:rowOff>
    </xdr:to>
    <xdr:cxnSp macro="">
      <xdr:nvCxnSpPr>
        <xdr:cNvPr id="695" name="直線コネクタ 694"/>
        <xdr:cNvCxnSpPr/>
      </xdr:nvCxnSpPr>
      <xdr:spPr>
        <a:xfrm>
          <a:off x="22072600" y="1322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67327</xdr:rowOff>
    </xdr:from>
    <xdr:ext cx="469744" cy="259045"/>
    <xdr:sp macro="" textlink="">
      <xdr:nvSpPr>
        <xdr:cNvPr id="696" name="【児童館】&#10;一人当たり面積平均値テキスト"/>
        <xdr:cNvSpPr txBox="1"/>
      </xdr:nvSpPr>
      <xdr:spPr>
        <a:xfrm>
          <a:off x="22199600" y="1412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44450</xdr:rowOff>
    </xdr:from>
    <xdr:to>
      <xdr:col>116</xdr:col>
      <xdr:colOff>114300</xdr:colOff>
      <xdr:row>83</xdr:row>
      <xdr:rowOff>146050</xdr:rowOff>
    </xdr:to>
    <xdr:sp macro="" textlink="">
      <xdr:nvSpPr>
        <xdr:cNvPr id="697" name="フローチャート: 判断 696"/>
        <xdr:cNvSpPr/>
      </xdr:nvSpPr>
      <xdr:spPr>
        <a:xfrm>
          <a:off x="22110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63500</xdr:rowOff>
    </xdr:from>
    <xdr:to>
      <xdr:col>112</xdr:col>
      <xdr:colOff>38100</xdr:colOff>
      <xdr:row>83</xdr:row>
      <xdr:rowOff>165100</xdr:rowOff>
    </xdr:to>
    <xdr:sp macro="" textlink="">
      <xdr:nvSpPr>
        <xdr:cNvPr id="698" name="フローチャート: 判断 697"/>
        <xdr:cNvSpPr/>
      </xdr:nvSpPr>
      <xdr:spPr>
        <a:xfrm>
          <a:off x="21272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63500</xdr:rowOff>
    </xdr:from>
    <xdr:to>
      <xdr:col>107</xdr:col>
      <xdr:colOff>101600</xdr:colOff>
      <xdr:row>83</xdr:row>
      <xdr:rowOff>165100</xdr:rowOff>
    </xdr:to>
    <xdr:sp macro="" textlink="">
      <xdr:nvSpPr>
        <xdr:cNvPr id="699" name="フローチャート: 判断 698"/>
        <xdr:cNvSpPr/>
      </xdr:nvSpPr>
      <xdr:spPr>
        <a:xfrm>
          <a:off x="20383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63500</xdr:rowOff>
    </xdr:from>
    <xdr:to>
      <xdr:col>102</xdr:col>
      <xdr:colOff>165100</xdr:colOff>
      <xdr:row>83</xdr:row>
      <xdr:rowOff>165100</xdr:rowOff>
    </xdr:to>
    <xdr:sp macro="" textlink="">
      <xdr:nvSpPr>
        <xdr:cNvPr id="700" name="フローチャート: 判断 699"/>
        <xdr:cNvSpPr/>
      </xdr:nvSpPr>
      <xdr:spPr>
        <a:xfrm>
          <a:off x="19494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63500</xdr:rowOff>
    </xdr:from>
    <xdr:to>
      <xdr:col>98</xdr:col>
      <xdr:colOff>38100</xdr:colOff>
      <xdr:row>83</xdr:row>
      <xdr:rowOff>165100</xdr:rowOff>
    </xdr:to>
    <xdr:sp macro="" textlink="">
      <xdr:nvSpPr>
        <xdr:cNvPr id="701" name="フローチャート: 判断 700"/>
        <xdr:cNvSpPr/>
      </xdr:nvSpPr>
      <xdr:spPr>
        <a:xfrm>
          <a:off x="18605500" y="14293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2" name="テキスト ボックス 701"/>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03" name="テキスト ボックス 702"/>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04" name="テキスト ボックス 703"/>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05" name="テキスト ボックス 704"/>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06" name="テキスト ボックス 705"/>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44450</xdr:rowOff>
    </xdr:from>
    <xdr:to>
      <xdr:col>116</xdr:col>
      <xdr:colOff>114300</xdr:colOff>
      <xdr:row>85</xdr:row>
      <xdr:rowOff>146050</xdr:rowOff>
    </xdr:to>
    <xdr:sp macro="" textlink="">
      <xdr:nvSpPr>
        <xdr:cNvPr id="707" name="楕円 706"/>
        <xdr:cNvSpPr/>
      </xdr:nvSpPr>
      <xdr:spPr>
        <a:xfrm>
          <a:off x="22110700" y="1461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22877</xdr:rowOff>
    </xdr:from>
    <xdr:ext cx="469744" cy="259045"/>
    <xdr:sp macro="" textlink="">
      <xdr:nvSpPr>
        <xdr:cNvPr id="708" name="【児童館】&#10;一人当たり面積該当値テキスト"/>
        <xdr:cNvSpPr txBox="1"/>
      </xdr:nvSpPr>
      <xdr:spPr>
        <a:xfrm>
          <a:off x="22199600" y="1459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63500</xdr:rowOff>
    </xdr:from>
    <xdr:to>
      <xdr:col>112</xdr:col>
      <xdr:colOff>38100</xdr:colOff>
      <xdr:row>85</xdr:row>
      <xdr:rowOff>165100</xdr:rowOff>
    </xdr:to>
    <xdr:sp macro="" textlink="">
      <xdr:nvSpPr>
        <xdr:cNvPr id="709" name="楕円 708"/>
        <xdr:cNvSpPr/>
      </xdr:nvSpPr>
      <xdr:spPr>
        <a:xfrm>
          <a:off x="21272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95250</xdr:rowOff>
    </xdr:from>
    <xdr:to>
      <xdr:col>116</xdr:col>
      <xdr:colOff>63500</xdr:colOff>
      <xdr:row>85</xdr:row>
      <xdr:rowOff>114300</xdr:rowOff>
    </xdr:to>
    <xdr:cxnSp macro="">
      <xdr:nvCxnSpPr>
        <xdr:cNvPr id="710" name="直線コネクタ 709"/>
        <xdr:cNvCxnSpPr/>
      </xdr:nvCxnSpPr>
      <xdr:spPr>
        <a:xfrm flipV="1">
          <a:off x="21323300" y="146685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63500</xdr:rowOff>
    </xdr:from>
    <xdr:to>
      <xdr:col>107</xdr:col>
      <xdr:colOff>101600</xdr:colOff>
      <xdr:row>85</xdr:row>
      <xdr:rowOff>165100</xdr:rowOff>
    </xdr:to>
    <xdr:sp macro="" textlink="">
      <xdr:nvSpPr>
        <xdr:cNvPr id="711" name="楕円 710"/>
        <xdr:cNvSpPr/>
      </xdr:nvSpPr>
      <xdr:spPr>
        <a:xfrm>
          <a:off x="20383500" y="1463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114300</xdr:rowOff>
    </xdr:from>
    <xdr:to>
      <xdr:col>111</xdr:col>
      <xdr:colOff>177800</xdr:colOff>
      <xdr:row>85</xdr:row>
      <xdr:rowOff>114300</xdr:rowOff>
    </xdr:to>
    <xdr:cxnSp macro="">
      <xdr:nvCxnSpPr>
        <xdr:cNvPr id="712" name="直線コネクタ 711"/>
        <xdr:cNvCxnSpPr/>
      </xdr:nvCxnSpPr>
      <xdr:spPr>
        <a:xfrm>
          <a:off x="20434300" y="146875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82550</xdr:rowOff>
    </xdr:from>
    <xdr:to>
      <xdr:col>102</xdr:col>
      <xdr:colOff>165100</xdr:colOff>
      <xdr:row>86</xdr:row>
      <xdr:rowOff>12700</xdr:rowOff>
    </xdr:to>
    <xdr:sp macro="" textlink="">
      <xdr:nvSpPr>
        <xdr:cNvPr id="713" name="楕円 712"/>
        <xdr:cNvSpPr/>
      </xdr:nvSpPr>
      <xdr:spPr>
        <a:xfrm>
          <a:off x="19494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114300</xdr:rowOff>
    </xdr:from>
    <xdr:to>
      <xdr:col>107</xdr:col>
      <xdr:colOff>50800</xdr:colOff>
      <xdr:row>85</xdr:row>
      <xdr:rowOff>133350</xdr:rowOff>
    </xdr:to>
    <xdr:cxnSp macro="">
      <xdr:nvCxnSpPr>
        <xdr:cNvPr id="714" name="直線コネクタ 713"/>
        <xdr:cNvCxnSpPr/>
      </xdr:nvCxnSpPr>
      <xdr:spPr>
        <a:xfrm flipV="1">
          <a:off x="19545300" y="14687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82550</xdr:rowOff>
    </xdr:from>
    <xdr:to>
      <xdr:col>98</xdr:col>
      <xdr:colOff>38100</xdr:colOff>
      <xdr:row>86</xdr:row>
      <xdr:rowOff>12700</xdr:rowOff>
    </xdr:to>
    <xdr:sp macro="" textlink="">
      <xdr:nvSpPr>
        <xdr:cNvPr id="715" name="楕円 714"/>
        <xdr:cNvSpPr/>
      </xdr:nvSpPr>
      <xdr:spPr>
        <a:xfrm>
          <a:off x="18605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133350</xdr:rowOff>
    </xdr:from>
    <xdr:to>
      <xdr:col>102</xdr:col>
      <xdr:colOff>114300</xdr:colOff>
      <xdr:row>85</xdr:row>
      <xdr:rowOff>133350</xdr:rowOff>
    </xdr:to>
    <xdr:cxnSp macro="">
      <xdr:nvCxnSpPr>
        <xdr:cNvPr id="716" name="直線コネクタ 715"/>
        <xdr:cNvCxnSpPr/>
      </xdr:nvCxnSpPr>
      <xdr:spPr>
        <a:xfrm>
          <a:off x="18656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10177</xdr:rowOff>
    </xdr:from>
    <xdr:ext cx="469744" cy="259045"/>
    <xdr:sp macro="" textlink="">
      <xdr:nvSpPr>
        <xdr:cNvPr id="717" name="n_1aveValue【児童館】&#10;一人当たり面積"/>
        <xdr:cNvSpPr txBox="1"/>
      </xdr:nvSpPr>
      <xdr:spPr>
        <a:xfrm>
          <a:off x="210757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10177</xdr:rowOff>
    </xdr:from>
    <xdr:ext cx="469744" cy="259045"/>
    <xdr:sp macro="" textlink="">
      <xdr:nvSpPr>
        <xdr:cNvPr id="718" name="n_2aveValue【児童館】&#10;一人当たり面積"/>
        <xdr:cNvSpPr txBox="1"/>
      </xdr:nvSpPr>
      <xdr:spPr>
        <a:xfrm>
          <a:off x="201994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10177</xdr:rowOff>
    </xdr:from>
    <xdr:ext cx="469744" cy="259045"/>
    <xdr:sp macro="" textlink="">
      <xdr:nvSpPr>
        <xdr:cNvPr id="719" name="n_3aveValue【児童館】&#10;一人当たり面積"/>
        <xdr:cNvSpPr txBox="1"/>
      </xdr:nvSpPr>
      <xdr:spPr>
        <a:xfrm>
          <a:off x="193104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10177</xdr:rowOff>
    </xdr:from>
    <xdr:ext cx="469744" cy="259045"/>
    <xdr:sp macro="" textlink="">
      <xdr:nvSpPr>
        <xdr:cNvPr id="720" name="n_4aveValue【児童館】&#10;一人当たり面積"/>
        <xdr:cNvSpPr txBox="1"/>
      </xdr:nvSpPr>
      <xdr:spPr>
        <a:xfrm>
          <a:off x="18421427" y="14069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156227</xdr:rowOff>
    </xdr:from>
    <xdr:ext cx="469744" cy="259045"/>
    <xdr:sp macro="" textlink="">
      <xdr:nvSpPr>
        <xdr:cNvPr id="721" name="n_1mainValue【児童館】&#10;一人当たり面積"/>
        <xdr:cNvSpPr txBox="1"/>
      </xdr:nvSpPr>
      <xdr:spPr>
        <a:xfrm>
          <a:off x="210757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156227</xdr:rowOff>
    </xdr:from>
    <xdr:ext cx="469744" cy="259045"/>
    <xdr:sp macro="" textlink="">
      <xdr:nvSpPr>
        <xdr:cNvPr id="722" name="n_2mainValue【児童館】&#10;一人当たり面積"/>
        <xdr:cNvSpPr txBox="1"/>
      </xdr:nvSpPr>
      <xdr:spPr>
        <a:xfrm>
          <a:off x="20199427" y="1472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3827</xdr:rowOff>
    </xdr:from>
    <xdr:ext cx="469744" cy="259045"/>
    <xdr:sp macro="" textlink="">
      <xdr:nvSpPr>
        <xdr:cNvPr id="723" name="n_3mainValue【児童館】&#10;一人当たり面積"/>
        <xdr:cNvSpPr txBox="1"/>
      </xdr:nvSpPr>
      <xdr:spPr>
        <a:xfrm>
          <a:off x="19310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3827</xdr:rowOff>
    </xdr:from>
    <xdr:ext cx="469744" cy="259045"/>
    <xdr:sp macro="" textlink="">
      <xdr:nvSpPr>
        <xdr:cNvPr id="724" name="n_4mainValue【児童館】&#10;一人当たり面積"/>
        <xdr:cNvSpPr txBox="1"/>
      </xdr:nvSpPr>
      <xdr:spPr>
        <a:xfrm>
          <a:off x="18421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25" name="正方形/長方形 724"/>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26" name="正方形/長方形 725"/>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27" name="正方形/長方形 726"/>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28" name="正方形/長方形 727"/>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29" name="正方形/長方形 728"/>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0" name="正方形/長方形 729"/>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1" name="正方形/長方形 730"/>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2" name="正方形/長方形 731"/>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33" name="テキスト ボックス 732"/>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34" name="直線コネクタ 733"/>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35" name="テキスト ボックス 734"/>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36" name="直線コネクタ 735"/>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37" name="テキスト ボックス 736"/>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38" name="直線コネクタ 737"/>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39" name="テキスト ボックス 738"/>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0" name="直線コネクタ 739"/>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1" name="テキスト ボックス 740"/>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42" name="直線コネクタ 741"/>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43" name="テキスト ボックス 742"/>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44" name="直線コネクタ 743"/>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45" name="テキスト ボックス 744"/>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46" name="直線コネクタ 745"/>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47" name="テキスト ボックス 746"/>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48"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66675</xdr:rowOff>
    </xdr:from>
    <xdr:to>
      <xdr:col>85</xdr:col>
      <xdr:colOff>126364</xdr:colOff>
      <xdr:row>108</xdr:row>
      <xdr:rowOff>97155</xdr:rowOff>
    </xdr:to>
    <xdr:cxnSp macro="">
      <xdr:nvCxnSpPr>
        <xdr:cNvPr id="749" name="直線コネクタ 748"/>
        <xdr:cNvCxnSpPr/>
      </xdr:nvCxnSpPr>
      <xdr:spPr>
        <a:xfrm flipV="1">
          <a:off x="16318864" y="17211675"/>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100982</xdr:rowOff>
    </xdr:from>
    <xdr:ext cx="405111" cy="259045"/>
    <xdr:sp macro="" textlink="">
      <xdr:nvSpPr>
        <xdr:cNvPr id="750" name="【公民館】&#10;有形固定資産減価償却率最小値テキスト"/>
        <xdr:cNvSpPr txBox="1"/>
      </xdr:nvSpPr>
      <xdr:spPr>
        <a:xfrm>
          <a:off x="16357600" y="1861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97155</xdr:rowOff>
    </xdr:from>
    <xdr:to>
      <xdr:col>86</xdr:col>
      <xdr:colOff>25400</xdr:colOff>
      <xdr:row>108</xdr:row>
      <xdr:rowOff>97155</xdr:rowOff>
    </xdr:to>
    <xdr:cxnSp macro="">
      <xdr:nvCxnSpPr>
        <xdr:cNvPr id="751" name="直線コネクタ 750"/>
        <xdr:cNvCxnSpPr/>
      </xdr:nvCxnSpPr>
      <xdr:spPr>
        <a:xfrm>
          <a:off x="16230600" y="1861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13352</xdr:rowOff>
    </xdr:from>
    <xdr:ext cx="405111" cy="259045"/>
    <xdr:sp macro="" textlink="">
      <xdr:nvSpPr>
        <xdr:cNvPr id="752" name="【公民館】&#10;有形固定資産減価償却率最大値テキスト"/>
        <xdr:cNvSpPr txBox="1"/>
      </xdr:nvSpPr>
      <xdr:spPr>
        <a:xfrm>
          <a:off x="16357600" y="16986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66675</xdr:rowOff>
    </xdr:from>
    <xdr:to>
      <xdr:col>86</xdr:col>
      <xdr:colOff>25400</xdr:colOff>
      <xdr:row>100</xdr:row>
      <xdr:rowOff>66675</xdr:rowOff>
    </xdr:to>
    <xdr:cxnSp macro="">
      <xdr:nvCxnSpPr>
        <xdr:cNvPr id="753" name="直線コネクタ 752"/>
        <xdr:cNvCxnSpPr/>
      </xdr:nvCxnSpPr>
      <xdr:spPr>
        <a:xfrm>
          <a:off x="16230600" y="1721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19702</xdr:rowOff>
    </xdr:from>
    <xdr:ext cx="405111" cy="259045"/>
    <xdr:sp macro="" textlink="">
      <xdr:nvSpPr>
        <xdr:cNvPr id="754" name="【公民館】&#10;有形固定資産減価償却率平均値テキスト"/>
        <xdr:cNvSpPr txBox="1"/>
      </xdr:nvSpPr>
      <xdr:spPr>
        <a:xfrm>
          <a:off x="16357600" y="176790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168275</xdr:rowOff>
    </xdr:from>
    <xdr:to>
      <xdr:col>85</xdr:col>
      <xdr:colOff>177800</xdr:colOff>
      <xdr:row>104</xdr:row>
      <xdr:rowOff>98425</xdr:rowOff>
    </xdr:to>
    <xdr:sp macro="" textlink="">
      <xdr:nvSpPr>
        <xdr:cNvPr id="755" name="フローチャート: 判断 754"/>
        <xdr:cNvSpPr/>
      </xdr:nvSpPr>
      <xdr:spPr>
        <a:xfrm>
          <a:off x="16268700" y="1782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166370</xdr:rowOff>
    </xdr:from>
    <xdr:to>
      <xdr:col>81</xdr:col>
      <xdr:colOff>101600</xdr:colOff>
      <xdr:row>104</xdr:row>
      <xdr:rowOff>96520</xdr:rowOff>
    </xdr:to>
    <xdr:sp macro="" textlink="">
      <xdr:nvSpPr>
        <xdr:cNvPr id="756" name="フローチャート: 判断 755"/>
        <xdr:cNvSpPr/>
      </xdr:nvSpPr>
      <xdr:spPr>
        <a:xfrm>
          <a:off x="15430500" y="178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6350</xdr:rowOff>
    </xdr:from>
    <xdr:to>
      <xdr:col>76</xdr:col>
      <xdr:colOff>165100</xdr:colOff>
      <xdr:row>104</xdr:row>
      <xdr:rowOff>107950</xdr:rowOff>
    </xdr:to>
    <xdr:sp macro="" textlink="">
      <xdr:nvSpPr>
        <xdr:cNvPr id="757" name="フローチャート: 判断 756"/>
        <xdr:cNvSpPr/>
      </xdr:nvSpPr>
      <xdr:spPr>
        <a:xfrm>
          <a:off x="14541500" y="178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12064</xdr:rowOff>
    </xdr:from>
    <xdr:to>
      <xdr:col>72</xdr:col>
      <xdr:colOff>38100</xdr:colOff>
      <xdr:row>104</xdr:row>
      <xdr:rowOff>113664</xdr:rowOff>
    </xdr:to>
    <xdr:sp macro="" textlink="">
      <xdr:nvSpPr>
        <xdr:cNvPr id="758" name="フローチャート: 判断 757"/>
        <xdr:cNvSpPr/>
      </xdr:nvSpPr>
      <xdr:spPr>
        <a:xfrm>
          <a:off x="13652500" y="17842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10161</xdr:rowOff>
    </xdr:from>
    <xdr:to>
      <xdr:col>67</xdr:col>
      <xdr:colOff>101600</xdr:colOff>
      <xdr:row>104</xdr:row>
      <xdr:rowOff>111761</xdr:rowOff>
    </xdr:to>
    <xdr:sp macro="" textlink="">
      <xdr:nvSpPr>
        <xdr:cNvPr id="759" name="フローチャート: 判断 758"/>
        <xdr:cNvSpPr/>
      </xdr:nvSpPr>
      <xdr:spPr>
        <a:xfrm>
          <a:off x="12763500" y="1784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0" name="テキスト ボックス 759"/>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1" name="テキスト ボックス 760"/>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2" name="テキスト ボックス 761"/>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63" name="テキスト ボックス 762"/>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4" name="テキスト ボックス 763"/>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27305</xdr:rowOff>
    </xdr:from>
    <xdr:to>
      <xdr:col>85</xdr:col>
      <xdr:colOff>177800</xdr:colOff>
      <xdr:row>105</xdr:row>
      <xdr:rowOff>128905</xdr:rowOff>
    </xdr:to>
    <xdr:sp macro="" textlink="">
      <xdr:nvSpPr>
        <xdr:cNvPr id="765" name="楕円 764"/>
        <xdr:cNvSpPr/>
      </xdr:nvSpPr>
      <xdr:spPr>
        <a:xfrm>
          <a:off x="16268700" y="1802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5732</xdr:rowOff>
    </xdr:from>
    <xdr:ext cx="405111" cy="259045"/>
    <xdr:sp macro="" textlink="">
      <xdr:nvSpPr>
        <xdr:cNvPr id="766" name="【公民館】&#10;有形固定資産減価償却率該当値テキスト"/>
        <xdr:cNvSpPr txBox="1"/>
      </xdr:nvSpPr>
      <xdr:spPr>
        <a:xfrm>
          <a:off x="16357600" y="1800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160655</xdr:rowOff>
    </xdr:from>
    <xdr:to>
      <xdr:col>81</xdr:col>
      <xdr:colOff>101600</xdr:colOff>
      <xdr:row>105</xdr:row>
      <xdr:rowOff>90805</xdr:rowOff>
    </xdr:to>
    <xdr:sp macro="" textlink="">
      <xdr:nvSpPr>
        <xdr:cNvPr id="767" name="楕円 766"/>
        <xdr:cNvSpPr/>
      </xdr:nvSpPr>
      <xdr:spPr>
        <a:xfrm>
          <a:off x="15430500" y="1799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40005</xdr:rowOff>
    </xdr:from>
    <xdr:to>
      <xdr:col>85</xdr:col>
      <xdr:colOff>127000</xdr:colOff>
      <xdr:row>105</xdr:row>
      <xdr:rowOff>78105</xdr:rowOff>
    </xdr:to>
    <xdr:cxnSp macro="">
      <xdr:nvCxnSpPr>
        <xdr:cNvPr id="768" name="直線コネクタ 767"/>
        <xdr:cNvCxnSpPr/>
      </xdr:nvCxnSpPr>
      <xdr:spPr>
        <a:xfrm>
          <a:off x="15481300" y="1804225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111125</xdr:rowOff>
    </xdr:from>
    <xdr:to>
      <xdr:col>76</xdr:col>
      <xdr:colOff>165100</xdr:colOff>
      <xdr:row>105</xdr:row>
      <xdr:rowOff>41275</xdr:rowOff>
    </xdr:to>
    <xdr:sp macro="" textlink="">
      <xdr:nvSpPr>
        <xdr:cNvPr id="769" name="楕円 768"/>
        <xdr:cNvSpPr/>
      </xdr:nvSpPr>
      <xdr:spPr>
        <a:xfrm>
          <a:off x="14541500" y="1794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161925</xdr:rowOff>
    </xdr:from>
    <xdr:to>
      <xdr:col>81</xdr:col>
      <xdr:colOff>50800</xdr:colOff>
      <xdr:row>105</xdr:row>
      <xdr:rowOff>40005</xdr:rowOff>
    </xdr:to>
    <xdr:cxnSp macro="">
      <xdr:nvCxnSpPr>
        <xdr:cNvPr id="770" name="直線コネクタ 769"/>
        <xdr:cNvCxnSpPr/>
      </xdr:nvCxnSpPr>
      <xdr:spPr>
        <a:xfrm>
          <a:off x="14592300" y="179927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25400</xdr:rowOff>
    </xdr:from>
    <xdr:to>
      <xdr:col>72</xdr:col>
      <xdr:colOff>38100</xdr:colOff>
      <xdr:row>103</xdr:row>
      <xdr:rowOff>127000</xdr:rowOff>
    </xdr:to>
    <xdr:sp macro="" textlink="">
      <xdr:nvSpPr>
        <xdr:cNvPr id="771" name="楕円 770"/>
        <xdr:cNvSpPr/>
      </xdr:nvSpPr>
      <xdr:spPr>
        <a:xfrm>
          <a:off x="13652500" y="1768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76200</xdr:rowOff>
    </xdr:from>
    <xdr:to>
      <xdr:col>76</xdr:col>
      <xdr:colOff>114300</xdr:colOff>
      <xdr:row>104</xdr:row>
      <xdr:rowOff>161925</xdr:rowOff>
    </xdr:to>
    <xdr:cxnSp macro="">
      <xdr:nvCxnSpPr>
        <xdr:cNvPr id="772" name="直線コネクタ 771"/>
        <xdr:cNvCxnSpPr/>
      </xdr:nvCxnSpPr>
      <xdr:spPr>
        <a:xfrm>
          <a:off x="13703300" y="17735550"/>
          <a:ext cx="889000" cy="257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149225</xdr:rowOff>
    </xdr:from>
    <xdr:to>
      <xdr:col>67</xdr:col>
      <xdr:colOff>101600</xdr:colOff>
      <xdr:row>103</xdr:row>
      <xdr:rowOff>79375</xdr:rowOff>
    </xdr:to>
    <xdr:sp macro="" textlink="">
      <xdr:nvSpPr>
        <xdr:cNvPr id="773" name="楕円 772"/>
        <xdr:cNvSpPr/>
      </xdr:nvSpPr>
      <xdr:spPr>
        <a:xfrm>
          <a:off x="12763500" y="1763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28575</xdr:rowOff>
    </xdr:from>
    <xdr:to>
      <xdr:col>71</xdr:col>
      <xdr:colOff>177800</xdr:colOff>
      <xdr:row>103</xdr:row>
      <xdr:rowOff>76200</xdr:rowOff>
    </xdr:to>
    <xdr:cxnSp macro="">
      <xdr:nvCxnSpPr>
        <xdr:cNvPr id="774" name="直線コネクタ 773"/>
        <xdr:cNvCxnSpPr/>
      </xdr:nvCxnSpPr>
      <xdr:spPr>
        <a:xfrm>
          <a:off x="12814300" y="176879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113047</xdr:rowOff>
    </xdr:from>
    <xdr:ext cx="405111" cy="259045"/>
    <xdr:sp macro="" textlink="">
      <xdr:nvSpPr>
        <xdr:cNvPr id="775" name="n_1aveValue【公民館】&#10;有形固定資産減価償却率"/>
        <xdr:cNvSpPr txBox="1"/>
      </xdr:nvSpPr>
      <xdr:spPr>
        <a:xfrm>
          <a:off x="15266044" y="17600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124477</xdr:rowOff>
    </xdr:from>
    <xdr:ext cx="405111" cy="259045"/>
    <xdr:sp macro="" textlink="">
      <xdr:nvSpPr>
        <xdr:cNvPr id="776" name="n_2aveValue【公民館】&#10;有形固定資産減価償却率"/>
        <xdr:cNvSpPr txBox="1"/>
      </xdr:nvSpPr>
      <xdr:spPr>
        <a:xfrm>
          <a:off x="14389744" y="1761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104791</xdr:rowOff>
    </xdr:from>
    <xdr:ext cx="405111" cy="259045"/>
    <xdr:sp macro="" textlink="">
      <xdr:nvSpPr>
        <xdr:cNvPr id="777" name="n_3aveValue【公民館】&#10;有形固定資産減価償却率"/>
        <xdr:cNvSpPr txBox="1"/>
      </xdr:nvSpPr>
      <xdr:spPr>
        <a:xfrm>
          <a:off x="13500744" y="17935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102888</xdr:rowOff>
    </xdr:from>
    <xdr:ext cx="405111" cy="259045"/>
    <xdr:sp macro="" textlink="">
      <xdr:nvSpPr>
        <xdr:cNvPr id="778" name="n_4aveValue【公民館】&#10;有形固定資産減価償却率"/>
        <xdr:cNvSpPr txBox="1"/>
      </xdr:nvSpPr>
      <xdr:spPr>
        <a:xfrm>
          <a:off x="12611744" y="17933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81932</xdr:rowOff>
    </xdr:from>
    <xdr:ext cx="405111" cy="259045"/>
    <xdr:sp macro="" textlink="">
      <xdr:nvSpPr>
        <xdr:cNvPr id="779" name="n_1mainValue【公民館】&#10;有形固定資産減価償却率"/>
        <xdr:cNvSpPr txBox="1"/>
      </xdr:nvSpPr>
      <xdr:spPr>
        <a:xfrm>
          <a:off x="15266044" y="18084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32402</xdr:rowOff>
    </xdr:from>
    <xdr:ext cx="405111" cy="259045"/>
    <xdr:sp macro="" textlink="">
      <xdr:nvSpPr>
        <xdr:cNvPr id="780" name="n_2mainValue【公民館】&#10;有形固定資産減価償却率"/>
        <xdr:cNvSpPr txBox="1"/>
      </xdr:nvSpPr>
      <xdr:spPr>
        <a:xfrm>
          <a:off x="14389744" y="1803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143527</xdr:rowOff>
    </xdr:from>
    <xdr:ext cx="405111" cy="259045"/>
    <xdr:sp macro="" textlink="">
      <xdr:nvSpPr>
        <xdr:cNvPr id="781" name="n_3mainValue【公民館】&#10;有形固定資産減価償却率"/>
        <xdr:cNvSpPr txBox="1"/>
      </xdr:nvSpPr>
      <xdr:spPr>
        <a:xfrm>
          <a:off x="13500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95902</xdr:rowOff>
    </xdr:from>
    <xdr:ext cx="405111" cy="259045"/>
    <xdr:sp macro="" textlink="">
      <xdr:nvSpPr>
        <xdr:cNvPr id="782" name="n_4mainValue【公民館】&#10;有形固定資産減価償却率"/>
        <xdr:cNvSpPr txBox="1"/>
      </xdr:nvSpPr>
      <xdr:spPr>
        <a:xfrm>
          <a:off x="12611744" y="17412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3" name="正方形/長方形 782"/>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4" name="正方形/長方形 783"/>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5" name="正方形/長方形 784"/>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6" name="正方形/長方形 785"/>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87" name="正方形/長方形 786"/>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88" name="正方形/長方形 787"/>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89" name="正方形/長方形 788"/>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0" name="正方形/長方形 789"/>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1" name="テキスト ボックス 790"/>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2" name="直線コネクタ 791"/>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93" name="直線コネクタ 792"/>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94" name="テキスト ボックス 793"/>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795" name="直線コネクタ 794"/>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796" name="テキスト ボックス 795"/>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797" name="直線コネクタ 796"/>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98" name="テキスト ボックス 797"/>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99" name="直線コネクタ 798"/>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00" name="テキスト ボックス 799"/>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1" name="直線コネクタ 800"/>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2" name="テキスト ボックス 801"/>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3"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21337</xdr:rowOff>
    </xdr:from>
    <xdr:to>
      <xdr:col>116</xdr:col>
      <xdr:colOff>62864</xdr:colOff>
      <xdr:row>108</xdr:row>
      <xdr:rowOff>37337</xdr:rowOff>
    </xdr:to>
    <xdr:cxnSp macro="">
      <xdr:nvCxnSpPr>
        <xdr:cNvPr id="804" name="直線コネクタ 803"/>
        <xdr:cNvCxnSpPr/>
      </xdr:nvCxnSpPr>
      <xdr:spPr>
        <a:xfrm flipV="1">
          <a:off x="22160864" y="17337787"/>
          <a:ext cx="0" cy="1216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41164</xdr:rowOff>
    </xdr:from>
    <xdr:ext cx="469744" cy="259045"/>
    <xdr:sp macro="" textlink="">
      <xdr:nvSpPr>
        <xdr:cNvPr id="805" name="【公民館】&#10;一人当たり面積最小値テキスト"/>
        <xdr:cNvSpPr txBox="1"/>
      </xdr:nvSpPr>
      <xdr:spPr>
        <a:xfrm>
          <a:off x="22199600" y="18557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37337</xdr:rowOff>
    </xdr:from>
    <xdr:to>
      <xdr:col>116</xdr:col>
      <xdr:colOff>152400</xdr:colOff>
      <xdr:row>108</xdr:row>
      <xdr:rowOff>37337</xdr:rowOff>
    </xdr:to>
    <xdr:cxnSp macro="">
      <xdr:nvCxnSpPr>
        <xdr:cNvPr id="806" name="直線コネクタ 805"/>
        <xdr:cNvCxnSpPr/>
      </xdr:nvCxnSpPr>
      <xdr:spPr>
        <a:xfrm>
          <a:off x="22072600" y="18553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139464</xdr:rowOff>
    </xdr:from>
    <xdr:ext cx="469744" cy="259045"/>
    <xdr:sp macro="" textlink="">
      <xdr:nvSpPr>
        <xdr:cNvPr id="807" name="【公民館】&#10;一人当たり面積最大値テキスト"/>
        <xdr:cNvSpPr txBox="1"/>
      </xdr:nvSpPr>
      <xdr:spPr>
        <a:xfrm>
          <a:off x="22199600" y="17113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21337</xdr:rowOff>
    </xdr:from>
    <xdr:to>
      <xdr:col>116</xdr:col>
      <xdr:colOff>152400</xdr:colOff>
      <xdr:row>101</xdr:row>
      <xdr:rowOff>21337</xdr:rowOff>
    </xdr:to>
    <xdr:cxnSp macro="">
      <xdr:nvCxnSpPr>
        <xdr:cNvPr id="808" name="直線コネクタ 807"/>
        <xdr:cNvCxnSpPr/>
      </xdr:nvCxnSpPr>
      <xdr:spPr>
        <a:xfrm>
          <a:off x="22072600" y="173377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136414</xdr:rowOff>
    </xdr:from>
    <xdr:ext cx="469744" cy="259045"/>
    <xdr:sp macro="" textlink="">
      <xdr:nvSpPr>
        <xdr:cNvPr id="809" name="【公民館】&#10;一人当たり面積平均値テキスト"/>
        <xdr:cNvSpPr txBox="1"/>
      </xdr:nvSpPr>
      <xdr:spPr>
        <a:xfrm>
          <a:off x="22199600" y="181386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157987</xdr:rowOff>
    </xdr:from>
    <xdr:to>
      <xdr:col>116</xdr:col>
      <xdr:colOff>114300</xdr:colOff>
      <xdr:row>106</xdr:row>
      <xdr:rowOff>88137</xdr:rowOff>
    </xdr:to>
    <xdr:sp macro="" textlink="">
      <xdr:nvSpPr>
        <xdr:cNvPr id="810" name="フローチャート: 判断 809"/>
        <xdr:cNvSpPr/>
      </xdr:nvSpPr>
      <xdr:spPr>
        <a:xfrm>
          <a:off x="22110700" y="18160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18542</xdr:rowOff>
    </xdr:from>
    <xdr:to>
      <xdr:col>112</xdr:col>
      <xdr:colOff>38100</xdr:colOff>
      <xdr:row>106</xdr:row>
      <xdr:rowOff>120142</xdr:rowOff>
    </xdr:to>
    <xdr:sp macro="" textlink="">
      <xdr:nvSpPr>
        <xdr:cNvPr id="811" name="フローチャート: 判断 810"/>
        <xdr:cNvSpPr/>
      </xdr:nvSpPr>
      <xdr:spPr>
        <a:xfrm>
          <a:off x="21272500" y="1819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43687</xdr:rowOff>
    </xdr:from>
    <xdr:to>
      <xdr:col>107</xdr:col>
      <xdr:colOff>101600</xdr:colOff>
      <xdr:row>106</xdr:row>
      <xdr:rowOff>145287</xdr:rowOff>
    </xdr:to>
    <xdr:sp macro="" textlink="">
      <xdr:nvSpPr>
        <xdr:cNvPr id="812" name="フローチャート: 判断 811"/>
        <xdr:cNvSpPr/>
      </xdr:nvSpPr>
      <xdr:spPr>
        <a:xfrm>
          <a:off x="20383500" y="1821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39115</xdr:rowOff>
    </xdr:from>
    <xdr:to>
      <xdr:col>102</xdr:col>
      <xdr:colOff>165100</xdr:colOff>
      <xdr:row>106</xdr:row>
      <xdr:rowOff>140715</xdr:rowOff>
    </xdr:to>
    <xdr:sp macro="" textlink="">
      <xdr:nvSpPr>
        <xdr:cNvPr id="813" name="フローチャート: 判断 812"/>
        <xdr:cNvSpPr/>
      </xdr:nvSpPr>
      <xdr:spPr>
        <a:xfrm>
          <a:off x="19494500" y="1821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34544</xdr:rowOff>
    </xdr:from>
    <xdr:to>
      <xdr:col>98</xdr:col>
      <xdr:colOff>38100</xdr:colOff>
      <xdr:row>106</xdr:row>
      <xdr:rowOff>136144</xdr:rowOff>
    </xdr:to>
    <xdr:sp macro="" textlink="">
      <xdr:nvSpPr>
        <xdr:cNvPr id="814" name="フローチャート: 判断 813"/>
        <xdr:cNvSpPr/>
      </xdr:nvSpPr>
      <xdr:spPr>
        <a:xfrm>
          <a:off x="18605500" y="1820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15" name="テキスト ボックス 814"/>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16" name="テキスト ボックス 815"/>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17" name="テキスト ボックス 816"/>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18" name="テキスト ボックス 817"/>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19" name="テキスト ボックス 818"/>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25400</xdr:rowOff>
    </xdr:from>
    <xdr:to>
      <xdr:col>116</xdr:col>
      <xdr:colOff>114300</xdr:colOff>
      <xdr:row>104</xdr:row>
      <xdr:rowOff>127000</xdr:rowOff>
    </xdr:to>
    <xdr:sp macro="" textlink="">
      <xdr:nvSpPr>
        <xdr:cNvPr id="820" name="楕円 819"/>
        <xdr:cNvSpPr/>
      </xdr:nvSpPr>
      <xdr:spPr>
        <a:xfrm>
          <a:off x="221107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48277</xdr:rowOff>
    </xdr:from>
    <xdr:ext cx="469744" cy="259045"/>
    <xdr:sp macro="" textlink="">
      <xdr:nvSpPr>
        <xdr:cNvPr id="821" name="【公民館】&#10;一人当たり面積該当値テキスト"/>
        <xdr:cNvSpPr txBox="1"/>
      </xdr:nvSpPr>
      <xdr:spPr>
        <a:xfrm>
          <a:off x="22199600" y="17707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25400</xdr:rowOff>
    </xdr:from>
    <xdr:to>
      <xdr:col>112</xdr:col>
      <xdr:colOff>38100</xdr:colOff>
      <xdr:row>104</xdr:row>
      <xdr:rowOff>127000</xdr:rowOff>
    </xdr:to>
    <xdr:sp macro="" textlink="">
      <xdr:nvSpPr>
        <xdr:cNvPr id="822" name="楕円 821"/>
        <xdr:cNvSpPr/>
      </xdr:nvSpPr>
      <xdr:spPr>
        <a:xfrm>
          <a:off x="21272500" y="1785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76200</xdr:rowOff>
    </xdr:from>
    <xdr:to>
      <xdr:col>116</xdr:col>
      <xdr:colOff>63500</xdr:colOff>
      <xdr:row>104</xdr:row>
      <xdr:rowOff>76200</xdr:rowOff>
    </xdr:to>
    <xdr:cxnSp macro="">
      <xdr:nvCxnSpPr>
        <xdr:cNvPr id="823" name="直線コネクタ 822"/>
        <xdr:cNvCxnSpPr/>
      </xdr:nvCxnSpPr>
      <xdr:spPr>
        <a:xfrm>
          <a:off x="21323300" y="17907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39115</xdr:rowOff>
    </xdr:from>
    <xdr:to>
      <xdr:col>107</xdr:col>
      <xdr:colOff>101600</xdr:colOff>
      <xdr:row>104</xdr:row>
      <xdr:rowOff>140715</xdr:rowOff>
    </xdr:to>
    <xdr:sp macro="" textlink="">
      <xdr:nvSpPr>
        <xdr:cNvPr id="824" name="楕円 823"/>
        <xdr:cNvSpPr/>
      </xdr:nvSpPr>
      <xdr:spPr>
        <a:xfrm>
          <a:off x="20383500" y="1786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76200</xdr:rowOff>
    </xdr:from>
    <xdr:to>
      <xdr:col>111</xdr:col>
      <xdr:colOff>177800</xdr:colOff>
      <xdr:row>104</xdr:row>
      <xdr:rowOff>89915</xdr:rowOff>
    </xdr:to>
    <xdr:cxnSp macro="">
      <xdr:nvCxnSpPr>
        <xdr:cNvPr id="825" name="直線コネクタ 824"/>
        <xdr:cNvCxnSpPr/>
      </xdr:nvCxnSpPr>
      <xdr:spPr>
        <a:xfrm flipV="1">
          <a:off x="20434300" y="179070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43687</xdr:rowOff>
    </xdr:from>
    <xdr:to>
      <xdr:col>102</xdr:col>
      <xdr:colOff>165100</xdr:colOff>
      <xdr:row>104</xdr:row>
      <xdr:rowOff>145287</xdr:rowOff>
    </xdr:to>
    <xdr:sp macro="" textlink="">
      <xdr:nvSpPr>
        <xdr:cNvPr id="826" name="楕円 825"/>
        <xdr:cNvSpPr/>
      </xdr:nvSpPr>
      <xdr:spPr>
        <a:xfrm>
          <a:off x="19494500" y="1787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89915</xdr:rowOff>
    </xdr:from>
    <xdr:to>
      <xdr:col>107</xdr:col>
      <xdr:colOff>50800</xdr:colOff>
      <xdr:row>104</xdr:row>
      <xdr:rowOff>94487</xdr:rowOff>
    </xdr:to>
    <xdr:cxnSp macro="">
      <xdr:nvCxnSpPr>
        <xdr:cNvPr id="827" name="直線コネクタ 826"/>
        <xdr:cNvCxnSpPr/>
      </xdr:nvCxnSpPr>
      <xdr:spPr>
        <a:xfrm flipV="1">
          <a:off x="19545300" y="17920715"/>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55118</xdr:rowOff>
    </xdr:from>
    <xdr:to>
      <xdr:col>98</xdr:col>
      <xdr:colOff>38100</xdr:colOff>
      <xdr:row>104</xdr:row>
      <xdr:rowOff>156718</xdr:rowOff>
    </xdr:to>
    <xdr:sp macro="" textlink="">
      <xdr:nvSpPr>
        <xdr:cNvPr id="828" name="楕円 827"/>
        <xdr:cNvSpPr/>
      </xdr:nvSpPr>
      <xdr:spPr>
        <a:xfrm>
          <a:off x="18605500" y="1788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94487</xdr:rowOff>
    </xdr:from>
    <xdr:to>
      <xdr:col>102</xdr:col>
      <xdr:colOff>114300</xdr:colOff>
      <xdr:row>104</xdr:row>
      <xdr:rowOff>105918</xdr:rowOff>
    </xdr:to>
    <xdr:cxnSp macro="">
      <xdr:nvCxnSpPr>
        <xdr:cNvPr id="829" name="直線コネクタ 828"/>
        <xdr:cNvCxnSpPr/>
      </xdr:nvCxnSpPr>
      <xdr:spPr>
        <a:xfrm flipV="1">
          <a:off x="18656300" y="17925287"/>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111269</xdr:rowOff>
    </xdr:from>
    <xdr:ext cx="469744" cy="259045"/>
    <xdr:sp macro="" textlink="">
      <xdr:nvSpPr>
        <xdr:cNvPr id="830" name="n_1aveValue【公民館】&#10;一人当たり面積"/>
        <xdr:cNvSpPr txBox="1"/>
      </xdr:nvSpPr>
      <xdr:spPr>
        <a:xfrm>
          <a:off x="21075727" y="1828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136414</xdr:rowOff>
    </xdr:from>
    <xdr:ext cx="469744" cy="259045"/>
    <xdr:sp macro="" textlink="">
      <xdr:nvSpPr>
        <xdr:cNvPr id="831" name="n_2aveValue【公民館】&#10;一人当たり面積"/>
        <xdr:cNvSpPr txBox="1"/>
      </xdr:nvSpPr>
      <xdr:spPr>
        <a:xfrm>
          <a:off x="20199427" y="18310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131842</xdr:rowOff>
    </xdr:from>
    <xdr:ext cx="469744" cy="259045"/>
    <xdr:sp macro="" textlink="">
      <xdr:nvSpPr>
        <xdr:cNvPr id="832" name="n_3aveValue【公民館】&#10;一人当たり面積"/>
        <xdr:cNvSpPr txBox="1"/>
      </xdr:nvSpPr>
      <xdr:spPr>
        <a:xfrm>
          <a:off x="19310427" y="18305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127271</xdr:rowOff>
    </xdr:from>
    <xdr:ext cx="469744" cy="259045"/>
    <xdr:sp macro="" textlink="">
      <xdr:nvSpPr>
        <xdr:cNvPr id="833" name="n_4aveValue【公民館】&#10;一人当たり面積"/>
        <xdr:cNvSpPr txBox="1"/>
      </xdr:nvSpPr>
      <xdr:spPr>
        <a:xfrm>
          <a:off x="18421427" y="18300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143527</xdr:rowOff>
    </xdr:from>
    <xdr:ext cx="469744" cy="259045"/>
    <xdr:sp macro="" textlink="">
      <xdr:nvSpPr>
        <xdr:cNvPr id="834" name="n_1mainValue【公民館】&#10;一人当たり面積"/>
        <xdr:cNvSpPr txBox="1"/>
      </xdr:nvSpPr>
      <xdr:spPr>
        <a:xfrm>
          <a:off x="21075727" y="17631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157242</xdr:rowOff>
    </xdr:from>
    <xdr:ext cx="469744" cy="259045"/>
    <xdr:sp macro="" textlink="">
      <xdr:nvSpPr>
        <xdr:cNvPr id="835" name="n_2mainValue【公民館】&#10;一人当たり面積"/>
        <xdr:cNvSpPr txBox="1"/>
      </xdr:nvSpPr>
      <xdr:spPr>
        <a:xfrm>
          <a:off x="20199427" y="17645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161814</xdr:rowOff>
    </xdr:from>
    <xdr:ext cx="469744" cy="259045"/>
    <xdr:sp macro="" textlink="">
      <xdr:nvSpPr>
        <xdr:cNvPr id="836" name="n_3mainValue【公民館】&#10;一人当たり面積"/>
        <xdr:cNvSpPr txBox="1"/>
      </xdr:nvSpPr>
      <xdr:spPr>
        <a:xfrm>
          <a:off x="19310427" y="17649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1795</xdr:rowOff>
    </xdr:from>
    <xdr:ext cx="469744" cy="259045"/>
    <xdr:sp macro="" textlink="">
      <xdr:nvSpPr>
        <xdr:cNvPr id="837" name="n_4mainValue【公民館】&#10;一人当たり面積"/>
        <xdr:cNvSpPr txBox="1"/>
      </xdr:nvSpPr>
      <xdr:spPr>
        <a:xfrm>
          <a:off x="18421427" y="17661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38" name="正方形/長方形 837"/>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39" name="正方形/長方形 838"/>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0" name="テキスト ボックス 839"/>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認定こども園・幼稚園・保育所</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及び</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児童館</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子育て支援施設は、有形固定資産減価償却率は類似団体より高く、また、一人当たり面積については類似団体より低くなっている。これらのことから、子育て支援施設は老朽化しているものが多く、施設の面積も少ないという現状であることがわかる。今後は公共施設等総合管理計画に基づき、現在指定管理制度を導入している施設は、民間移管を基本とし、また、直営施設については、今後児童数の動向を考慮しながら、建替えや統合・縮小を検討していく。</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公営住宅</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は有形固定資産減価償却率は類似団体より</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高く</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、一人当たり面積</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についても</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類似団体及び全国、大分県平均を大幅に上回っており、住宅戸数の供給が多い状況であることがわかる。今後は、公共施設等総合管理計画に基づき、耐用年数が経過する際には、人口動向などを考慮し統合・縮小を検討していく。</a:t>
          </a:r>
          <a:endParaRPr lang="ja-JP" altLang="ja-JP" sz="12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道路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及び</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橋りょう・トンネル</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においては、有形固定資産減価償却率は類似団体や全国平均より高く、</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道路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の一人当たり延長については、それぞれの平均を上回っている状況である。これは、６市町村による合併で管理する道路も広域にわたっており、建設後数十年経過している道路も多く老朽化が進んでいるが、全ての道路を更新する事が困難だからである。しかし、今後も安全な通行の確保などのため</a:t>
          </a:r>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適切な維持管理及び修繕・更新等を行っていく必要がある。</a:t>
          </a:r>
          <a:endParaRPr lang="ja-JP" altLang="ja-JP" sz="12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112123</xdr:rowOff>
    </xdr:from>
    <xdr:to>
      <xdr:col>24</xdr:col>
      <xdr:colOff>62865</xdr:colOff>
      <xdr:row>42</xdr:row>
      <xdr:rowOff>92528</xdr:rowOff>
    </xdr:to>
    <xdr:cxnSp macro="">
      <xdr:nvCxnSpPr>
        <xdr:cNvPr id="58" name="直線コネクタ 57"/>
        <xdr:cNvCxnSpPr/>
      </xdr:nvCxnSpPr>
      <xdr:spPr>
        <a:xfrm flipV="1">
          <a:off x="4634865" y="5769973"/>
          <a:ext cx="0" cy="1523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58800</xdr:rowOff>
    </xdr:from>
    <xdr:ext cx="340478" cy="259045"/>
    <xdr:sp macro="" textlink="">
      <xdr:nvSpPr>
        <xdr:cNvPr id="61" name="【図書館】&#10;有形固定資産減価償却率最大値テキスト"/>
        <xdr:cNvSpPr txBox="1"/>
      </xdr:nvSpPr>
      <xdr:spPr>
        <a:xfrm>
          <a:off x="4673600" y="554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112123</xdr:rowOff>
    </xdr:from>
    <xdr:to>
      <xdr:col>24</xdr:col>
      <xdr:colOff>152400</xdr:colOff>
      <xdr:row>33</xdr:row>
      <xdr:rowOff>112123</xdr:rowOff>
    </xdr:to>
    <xdr:cxnSp macro="">
      <xdr:nvCxnSpPr>
        <xdr:cNvPr id="62" name="直線コネクタ 61"/>
        <xdr:cNvCxnSpPr/>
      </xdr:nvCxnSpPr>
      <xdr:spPr>
        <a:xfrm>
          <a:off x="4546600" y="576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129920</xdr:rowOff>
    </xdr:from>
    <xdr:ext cx="405111" cy="259045"/>
    <xdr:sp macro="" textlink="">
      <xdr:nvSpPr>
        <xdr:cNvPr id="63" name="【図書館】&#10;有形固定資産減価償却率平均値テキスト"/>
        <xdr:cNvSpPr txBox="1"/>
      </xdr:nvSpPr>
      <xdr:spPr>
        <a:xfrm>
          <a:off x="4673600" y="613067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107043</xdr:rowOff>
    </xdr:from>
    <xdr:to>
      <xdr:col>24</xdr:col>
      <xdr:colOff>114300</xdr:colOff>
      <xdr:row>37</xdr:row>
      <xdr:rowOff>37193</xdr:rowOff>
    </xdr:to>
    <xdr:sp macro="" textlink="">
      <xdr:nvSpPr>
        <xdr:cNvPr id="64" name="フローチャート: 判断 63"/>
        <xdr:cNvSpPr/>
      </xdr:nvSpPr>
      <xdr:spPr>
        <a:xfrm>
          <a:off x="4584700" y="627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120106</xdr:rowOff>
    </xdr:from>
    <xdr:to>
      <xdr:col>20</xdr:col>
      <xdr:colOff>38100</xdr:colOff>
      <xdr:row>37</xdr:row>
      <xdr:rowOff>50256</xdr:rowOff>
    </xdr:to>
    <xdr:sp macro="" textlink="">
      <xdr:nvSpPr>
        <xdr:cNvPr id="65" name="フローチャート: 判断 64"/>
        <xdr:cNvSpPr/>
      </xdr:nvSpPr>
      <xdr:spPr>
        <a:xfrm>
          <a:off x="3746500" y="62923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111942</xdr:rowOff>
    </xdr:from>
    <xdr:to>
      <xdr:col>15</xdr:col>
      <xdr:colOff>101600</xdr:colOff>
      <xdr:row>37</xdr:row>
      <xdr:rowOff>42092</xdr:rowOff>
    </xdr:to>
    <xdr:sp macro="" textlink="">
      <xdr:nvSpPr>
        <xdr:cNvPr id="66" name="フローチャート: 判断 65"/>
        <xdr:cNvSpPr/>
      </xdr:nvSpPr>
      <xdr:spPr>
        <a:xfrm>
          <a:off x="2857500" y="6284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138067</xdr:rowOff>
    </xdr:from>
    <xdr:to>
      <xdr:col>10</xdr:col>
      <xdr:colOff>165100</xdr:colOff>
      <xdr:row>37</xdr:row>
      <xdr:rowOff>68217</xdr:rowOff>
    </xdr:to>
    <xdr:sp macro="" textlink="">
      <xdr:nvSpPr>
        <xdr:cNvPr id="67" name="フローチャート: 判断 66"/>
        <xdr:cNvSpPr/>
      </xdr:nvSpPr>
      <xdr:spPr>
        <a:xfrm>
          <a:off x="1968500" y="6310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17236</xdr:rowOff>
    </xdr:from>
    <xdr:to>
      <xdr:col>6</xdr:col>
      <xdr:colOff>38100</xdr:colOff>
      <xdr:row>37</xdr:row>
      <xdr:rowOff>118836</xdr:rowOff>
    </xdr:to>
    <xdr:sp macro="" textlink="">
      <xdr:nvSpPr>
        <xdr:cNvPr id="68" name="フローチャート: 判断 67"/>
        <xdr:cNvSpPr/>
      </xdr:nvSpPr>
      <xdr:spPr>
        <a:xfrm>
          <a:off x="1079500" y="636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123372</xdr:rowOff>
    </xdr:from>
    <xdr:to>
      <xdr:col>24</xdr:col>
      <xdr:colOff>114300</xdr:colOff>
      <xdr:row>39</xdr:row>
      <xdr:rowOff>53522</xdr:rowOff>
    </xdr:to>
    <xdr:sp macro="" textlink="">
      <xdr:nvSpPr>
        <xdr:cNvPr id="74" name="楕円 73"/>
        <xdr:cNvSpPr/>
      </xdr:nvSpPr>
      <xdr:spPr>
        <a:xfrm>
          <a:off x="4584700" y="663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101799</xdr:rowOff>
    </xdr:from>
    <xdr:ext cx="405111" cy="259045"/>
    <xdr:sp macro="" textlink="">
      <xdr:nvSpPr>
        <xdr:cNvPr id="75" name="【図書館】&#10;有形固定資産減価償却率該当値テキスト"/>
        <xdr:cNvSpPr txBox="1"/>
      </xdr:nvSpPr>
      <xdr:spPr>
        <a:xfrm>
          <a:off x="4673600" y="6616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90715</xdr:rowOff>
    </xdr:from>
    <xdr:to>
      <xdr:col>20</xdr:col>
      <xdr:colOff>38100</xdr:colOff>
      <xdr:row>39</xdr:row>
      <xdr:rowOff>20865</xdr:rowOff>
    </xdr:to>
    <xdr:sp macro="" textlink="">
      <xdr:nvSpPr>
        <xdr:cNvPr id="76" name="楕円 75"/>
        <xdr:cNvSpPr/>
      </xdr:nvSpPr>
      <xdr:spPr>
        <a:xfrm>
          <a:off x="3746500" y="66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141515</xdr:rowOff>
    </xdr:from>
    <xdr:to>
      <xdr:col>24</xdr:col>
      <xdr:colOff>63500</xdr:colOff>
      <xdr:row>39</xdr:row>
      <xdr:rowOff>2722</xdr:rowOff>
    </xdr:to>
    <xdr:cxnSp macro="">
      <xdr:nvCxnSpPr>
        <xdr:cNvPr id="77" name="直線コネクタ 76"/>
        <xdr:cNvCxnSpPr/>
      </xdr:nvCxnSpPr>
      <xdr:spPr>
        <a:xfrm>
          <a:off x="3797300" y="665661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53159</xdr:rowOff>
    </xdr:from>
    <xdr:to>
      <xdr:col>15</xdr:col>
      <xdr:colOff>101600</xdr:colOff>
      <xdr:row>38</xdr:row>
      <xdr:rowOff>154759</xdr:rowOff>
    </xdr:to>
    <xdr:sp macro="" textlink="">
      <xdr:nvSpPr>
        <xdr:cNvPr id="78" name="楕円 77"/>
        <xdr:cNvSpPr/>
      </xdr:nvSpPr>
      <xdr:spPr>
        <a:xfrm>
          <a:off x="2857500" y="6568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103959</xdr:rowOff>
    </xdr:from>
    <xdr:to>
      <xdr:col>19</xdr:col>
      <xdr:colOff>177800</xdr:colOff>
      <xdr:row>38</xdr:row>
      <xdr:rowOff>141515</xdr:rowOff>
    </xdr:to>
    <xdr:cxnSp macro="">
      <xdr:nvCxnSpPr>
        <xdr:cNvPr id="79" name="直線コネクタ 78"/>
        <xdr:cNvCxnSpPr/>
      </xdr:nvCxnSpPr>
      <xdr:spPr>
        <a:xfrm>
          <a:off x="2908300" y="6619059"/>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25400</xdr:rowOff>
    </xdr:from>
    <xdr:to>
      <xdr:col>10</xdr:col>
      <xdr:colOff>165100</xdr:colOff>
      <xdr:row>38</xdr:row>
      <xdr:rowOff>127000</xdr:rowOff>
    </xdr:to>
    <xdr:sp macro="" textlink="">
      <xdr:nvSpPr>
        <xdr:cNvPr id="80" name="楕円 79"/>
        <xdr:cNvSpPr/>
      </xdr:nvSpPr>
      <xdr:spPr>
        <a:xfrm>
          <a:off x="1968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76200</xdr:rowOff>
    </xdr:from>
    <xdr:to>
      <xdr:col>15</xdr:col>
      <xdr:colOff>50800</xdr:colOff>
      <xdr:row>38</xdr:row>
      <xdr:rowOff>103959</xdr:rowOff>
    </xdr:to>
    <xdr:cxnSp macro="">
      <xdr:nvCxnSpPr>
        <xdr:cNvPr id="81" name="直線コネクタ 80"/>
        <xdr:cNvCxnSpPr/>
      </xdr:nvCxnSpPr>
      <xdr:spPr>
        <a:xfrm>
          <a:off x="2019300" y="6591300"/>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41728</xdr:rowOff>
    </xdr:from>
    <xdr:to>
      <xdr:col>6</xdr:col>
      <xdr:colOff>38100</xdr:colOff>
      <xdr:row>38</xdr:row>
      <xdr:rowOff>143328</xdr:rowOff>
    </xdr:to>
    <xdr:sp macro="" textlink="">
      <xdr:nvSpPr>
        <xdr:cNvPr id="82" name="楕円 81"/>
        <xdr:cNvSpPr/>
      </xdr:nvSpPr>
      <xdr:spPr>
        <a:xfrm>
          <a:off x="1079500" y="655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76200</xdr:rowOff>
    </xdr:from>
    <xdr:to>
      <xdr:col>10</xdr:col>
      <xdr:colOff>114300</xdr:colOff>
      <xdr:row>38</xdr:row>
      <xdr:rowOff>92528</xdr:rowOff>
    </xdr:to>
    <xdr:cxnSp macro="">
      <xdr:nvCxnSpPr>
        <xdr:cNvPr id="83" name="直線コネクタ 82"/>
        <xdr:cNvCxnSpPr/>
      </xdr:nvCxnSpPr>
      <xdr:spPr>
        <a:xfrm flipV="1">
          <a:off x="1130300" y="65913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66783</xdr:rowOff>
    </xdr:from>
    <xdr:ext cx="405111" cy="259045"/>
    <xdr:sp macro="" textlink="">
      <xdr:nvSpPr>
        <xdr:cNvPr id="84" name="n_1aveValue【図書館】&#10;有形固定資産減価償却率"/>
        <xdr:cNvSpPr txBox="1"/>
      </xdr:nvSpPr>
      <xdr:spPr>
        <a:xfrm>
          <a:off x="3582044" y="606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58619</xdr:rowOff>
    </xdr:from>
    <xdr:ext cx="405111" cy="259045"/>
    <xdr:sp macro="" textlink="">
      <xdr:nvSpPr>
        <xdr:cNvPr id="85" name="n_2aveValue【図書館】&#10;有形固定資産減価償却率"/>
        <xdr:cNvSpPr txBox="1"/>
      </xdr:nvSpPr>
      <xdr:spPr>
        <a:xfrm>
          <a:off x="2705744" y="60593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84744</xdr:rowOff>
    </xdr:from>
    <xdr:ext cx="405111" cy="259045"/>
    <xdr:sp macro="" textlink="">
      <xdr:nvSpPr>
        <xdr:cNvPr id="86" name="n_3aveValue【図書館】&#10;有形固定資産減価償却率"/>
        <xdr:cNvSpPr txBox="1"/>
      </xdr:nvSpPr>
      <xdr:spPr>
        <a:xfrm>
          <a:off x="1816744" y="60854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135363</xdr:rowOff>
    </xdr:from>
    <xdr:ext cx="405111" cy="259045"/>
    <xdr:sp macro="" textlink="">
      <xdr:nvSpPr>
        <xdr:cNvPr id="87" name="n_4aveValue【図書館】&#10;有形固定資産減価償却率"/>
        <xdr:cNvSpPr txBox="1"/>
      </xdr:nvSpPr>
      <xdr:spPr>
        <a:xfrm>
          <a:off x="927744" y="613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11992</xdr:rowOff>
    </xdr:from>
    <xdr:ext cx="405111" cy="259045"/>
    <xdr:sp macro="" textlink="">
      <xdr:nvSpPr>
        <xdr:cNvPr id="88" name="n_1mainValue【図書館】&#10;有形固定資産減価償却率"/>
        <xdr:cNvSpPr txBox="1"/>
      </xdr:nvSpPr>
      <xdr:spPr>
        <a:xfrm>
          <a:off x="3582044" y="669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145886</xdr:rowOff>
    </xdr:from>
    <xdr:ext cx="405111" cy="259045"/>
    <xdr:sp macro="" textlink="">
      <xdr:nvSpPr>
        <xdr:cNvPr id="89" name="n_2mainValue【図書館】&#10;有形固定資産減価償却率"/>
        <xdr:cNvSpPr txBox="1"/>
      </xdr:nvSpPr>
      <xdr:spPr>
        <a:xfrm>
          <a:off x="2705744" y="6660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118127</xdr:rowOff>
    </xdr:from>
    <xdr:ext cx="405111" cy="259045"/>
    <xdr:sp macro="" textlink="">
      <xdr:nvSpPr>
        <xdr:cNvPr id="90" name="n_3mainValue【図書館】&#10;有形固定資産減価償却率"/>
        <xdr:cNvSpPr txBox="1"/>
      </xdr:nvSpPr>
      <xdr:spPr>
        <a:xfrm>
          <a:off x="1816744" y="663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134455</xdr:rowOff>
    </xdr:from>
    <xdr:ext cx="405111" cy="259045"/>
    <xdr:sp macro="" textlink="">
      <xdr:nvSpPr>
        <xdr:cNvPr id="91" name="n_4mainValue【図書館】&#10;有形固定資産減価償却率"/>
        <xdr:cNvSpPr txBox="1"/>
      </xdr:nvSpPr>
      <xdr:spPr>
        <a:xfrm>
          <a:off x="927744" y="664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43</xdr:row>
      <xdr:rowOff>105427</xdr:rowOff>
    </xdr:from>
    <xdr:ext cx="467179" cy="259045"/>
    <xdr:sp macro="" textlink="">
      <xdr:nvSpPr>
        <xdr:cNvPr id="102" name="テキスト ボックス 101"/>
        <xdr:cNvSpPr txBox="1"/>
      </xdr:nvSpPr>
      <xdr:spPr>
        <a:xfrm>
          <a:off x="6136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42</xdr:row>
      <xdr:rowOff>92528</xdr:rowOff>
    </xdr:from>
    <xdr:to>
      <xdr:col>59</xdr:col>
      <xdr:colOff>50800</xdr:colOff>
      <xdr:row>42</xdr:row>
      <xdr:rowOff>92528</xdr:rowOff>
    </xdr:to>
    <xdr:cxnSp macro="">
      <xdr:nvCxnSpPr>
        <xdr:cNvPr id="103" name="直線コネクタ 102"/>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4" name="テキスト ボックス 103"/>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5" name="直線コネクタ 104"/>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6" name="テキスト ボックス 105"/>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7" name="直線コネクタ 106"/>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8" name="テキスト ボックス 107"/>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9" name="直線コネクタ 108"/>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10" name="テキスト ボックス 109"/>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11" name="直線コネクタ 110"/>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15620</xdr:rowOff>
    </xdr:from>
    <xdr:ext cx="467179" cy="259045"/>
    <xdr:sp macro="" textlink="">
      <xdr:nvSpPr>
        <xdr:cNvPr id="112" name="テキスト ボックス 111"/>
        <xdr:cNvSpPr txBox="1"/>
      </xdr:nvSpPr>
      <xdr:spPr>
        <a:xfrm>
          <a:off x="6136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3" name="直線コネクタ 112"/>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31949</xdr:rowOff>
    </xdr:from>
    <xdr:ext cx="467179" cy="259045"/>
    <xdr:sp macro="" textlink="">
      <xdr:nvSpPr>
        <xdr:cNvPr id="114" name="テキスト ボックス 113"/>
        <xdr:cNvSpPr txBox="1"/>
      </xdr:nvSpPr>
      <xdr:spPr>
        <a:xfrm>
          <a:off x="6136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5" name="直線コネクタ 114"/>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6" name="テキスト ボックス 115"/>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7"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43543</xdr:rowOff>
    </xdr:from>
    <xdr:to>
      <xdr:col>54</xdr:col>
      <xdr:colOff>189865</xdr:colOff>
      <xdr:row>42</xdr:row>
      <xdr:rowOff>27215</xdr:rowOff>
    </xdr:to>
    <xdr:cxnSp macro="">
      <xdr:nvCxnSpPr>
        <xdr:cNvPr id="118" name="直線コネクタ 117"/>
        <xdr:cNvCxnSpPr/>
      </xdr:nvCxnSpPr>
      <xdr:spPr>
        <a:xfrm flipV="1">
          <a:off x="10476865" y="5872843"/>
          <a:ext cx="0" cy="1355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31042</xdr:rowOff>
    </xdr:from>
    <xdr:ext cx="469744" cy="259045"/>
    <xdr:sp macro="" textlink="">
      <xdr:nvSpPr>
        <xdr:cNvPr id="119" name="【図書館】&#10;一人当たり面積最小値テキスト"/>
        <xdr:cNvSpPr txBox="1"/>
      </xdr:nvSpPr>
      <xdr:spPr>
        <a:xfrm>
          <a:off x="10515600" y="7231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27215</xdr:rowOff>
    </xdr:from>
    <xdr:to>
      <xdr:col>55</xdr:col>
      <xdr:colOff>88900</xdr:colOff>
      <xdr:row>42</xdr:row>
      <xdr:rowOff>27215</xdr:rowOff>
    </xdr:to>
    <xdr:cxnSp macro="">
      <xdr:nvCxnSpPr>
        <xdr:cNvPr id="120" name="直線コネクタ 119"/>
        <xdr:cNvCxnSpPr/>
      </xdr:nvCxnSpPr>
      <xdr:spPr>
        <a:xfrm>
          <a:off x="10388600" y="722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161670</xdr:rowOff>
    </xdr:from>
    <xdr:ext cx="469744" cy="259045"/>
    <xdr:sp macro="" textlink="">
      <xdr:nvSpPr>
        <xdr:cNvPr id="121" name="【図書館】&#10;一人当たり面積最大値テキスト"/>
        <xdr:cNvSpPr txBox="1"/>
      </xdr:nvSpPr>
      <xdr:spPr>
        <a:xfrm>
          <a:off x="10515600" y="5648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43543</xdr:rowOff>
    </xdr:from>
    <xdr:to>
      <xdr:col>55</xdr:col>
      <xdr:colOff>88900</xdr:colOff>
      <xdr:row>34</xdr:row>
      <xdr:rowOff>43543</xdr:rowOff>
    </xdr:to>
    <xdr:cxnSp macro="">
      <xdr:nvCxnSpPr>
        <xdr:cNvPr id="122" name="直線コネクタ 121"/>
        <xdr:cNvCxnSpPr/>
      </xdr:nvCxnSpPr>
      <xdr:spPr>
        <a:xfrm>
          <a:off x="10388600" y="5872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89099</xdr:rowOff>
    </xdr:from>
    <xdr:ext cx="469744" cy="259045"/>
    <xdr:sp macro="" textlink="">
      <xdr:nvSpPr>
        <xdr:cNvPr id="123" name="【図書館】&#10;一人当たり面積平均値テキスト"/>
        <xdr:cNvSpPr txBox="1"/>
      </xdr:nvSpPr>
      <xdr:spPr>
        <a:xfrm>
          <a:off x="10515600" y="66041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66222</xdr:rowOff>
    </xdr:from>
    <xdr:to>
      <xdr:col>55</xdr:col>
      <xdr:colOff>50800</xdr:colOff>
      <xdr:row>39</xdr:row>
      <xdr:rowOff>167822</xdr:rowOff>
    </xdr:to>
    <xdr:sp macro="" textlink="">
      <xdr:nvSpPr>
        <xdr:cNvPr id="124" name="フローチャート: 判断 123"/>
        <xdr:cNvSpPr/>
      </xdr:nvSpPr>
      <xdr:spPr>
        <a:xfrm>
          <a:off x="10426700" y="6752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131535</xdr:rowOff>
    </xdr:from>
    <xdr:to>
      <xdr:col>50</xdr:col>
      <xdr:colOff>165100</xdr:colOff>
      <xdr:row>40</xdr:row>
      <xdr:rowOff>61685</xdr:rowOff>
    </xdr:to>
    <xdr:sp macro="" textlink="">
      <xdr:nvSpPr>
        <xdr:cNvPr id="125" name="フローチャート: 判断 124"/>
        <xdr:cNvSpPr/>
      </xdr:nvSpPr>
      <xdr:spPr>
        <a:xfrm>
          <a:off x="9588500" y="6818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164193</xdr:rowOff>
    </xdr:from>
    <xdr:to>
      <xdr:col>46</xdr:col>
      <xdr:colOff>38100</xdr:colOff>
      <xdr:row>40</xdr:row>
      <xdr:rowOff>94343</xdr:rowOff>
    </xdr:to>
    <xdr:sp macro="" textlink="">
      <xdr:nvSpPr>
        <xdr:cNvPr id="126" name="フローチャート: 判断 125"/>
        <xdr:cNvSpPr/>
      </xdr:nvSpPr>
      <xdr:spPr>
        <a:xfrm>
          <a:off x="8699500" y="685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9072</xdr:rowOff>
    </xdr:from>
    <xdr:to>
      <xdr:col>41</xdr:col>
      <xdr:colOff>101600</xdr:colOff>
      <xdr:row>40</xdr:row>
      <xdr:rowOff>110672</xdr:rowOff>
    </xdr:to>
    <xdr:sp macro="" textlink="">
      <xdr:nvSpPr>
        <xdr:cNvPr id="127" name="フローチャート: 判断 126"/>
        <xdr:cNvSpPr/>
      </xdr:nvSpPr>
      <xdr:spPr>
        <a:xfrm>
          <a:off x="7810500" y="6867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41728</xdr:rowOff>
    </xdr:from>
    <xdr:to>
      <xdr:col>36</xdr:col>
      <xdr:colOff>165100</xdr:colOff>
      <xdr:row>40</xdr:row>
      <xdr:rowOff>143328</xdr:rowOff>
    </xdr:to>
    <xdr:sp macro="" textlink="">
      <xdr:nvSpPr>
        <xdr:cNvPr id="128" name="フローチャート: 判断 127"/>
        <xdr:cNvSpPr/>
      </xdr:nvSpPr>
      <xdr:spPr>
        <a:xfrm>
          <a:off x="6921500" y="68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9" name="テキスト ボックス 128"/>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30" name="テキスト ボックス 129"/>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1" name="テキスト ボックス 130"/>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2" name="テキスト ボックス 131"/>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3" name="テキスト ボックス 132"/>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147865</xdr:rowOff>
    </xdr:from>
    <xdr:to>
      <xdr:col>55</xdr:col>
      <xdr:colOff>50800</xdr:colOff>
      <xdr:row>42</xdr:row>
      <xdr:rowOff>78015</xdr:rowOff>
    </xdr:to>
    <xdr:sp macro="" textlink="">
      <xdr:nvSpPr>
        <xdr:cNvPr id="134" name="楕円 133"/>
        <xdr:cNvSpPr/>
      </xdr:nvSpPr>
      <xdr:spPr>
        <a:xfrm>
          <a:off x="10426700" y="71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62792</xdr:rowOff>
    </xdr:from>
    <xdr:ext cx="469744" cy="259045"/>
    <xdr:sp macro="" textlink="">
      <xdr:nvSpPr>
        <xdr:cNvPr id="135" name="【図書館】&#10;一人当たり面積該当値テキスト"/>
        <xdr:cNvSpPr txBox="1"/>
      </xdr:nvSpPr>
      <xdr:spPr>
        <a:xfrm>
          <a:off x="10515600" y="7092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147865</xdr:rowOff>
    </xdr:from>
    <xdr:to>
      <xdr:col>50</xdr:col>
      <xdr:colOff>165100</xdr:colOff>
      <xdr:row>42</xdr:row>
      <xdr:rowOff>78015</xdr:rowOff>
    </xdr:to>
    <xdr:sp macro="" textlink="">
      <xdr:nvSpPr>
        <xdr:cNvPr id="136" name="楕円 135"/>
        <xdr:cNvSpPr/>
      </xdr:nvSpPr>
      <xdr:spPr>
        <a:xfrm>
          <a:off x="9588500" y="71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42</xdr:row>
      <xdr:rowOff>27215</xdr:rowOff>
    </xdr:from>
    <xdr:to>
      <xdr:col>55</xdr:col>
      <xdr:colOff>0</xdr:colOff>
      <xdr:row>42</xdr:row>
      <xdr:rowOff>27215</xdr:rowOff>
    </xdr:to>
    <xdr:cxnSp macro="">
      <xdr:nvCxnSpPr>
        <xdr:cNvPr id="137" name="直線コネクタ 136"/>
        <xdr:cNvCxnSpPr/>
      </xdr:nvCxnSpPr>
      <xdr:spPr>
        <a:xfrm>
          <a:off x="9639300" y="72281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147865</xdr:rowOff>
    </xdr:from>
    <xdr:to>
      <xdr:col>46</xdr:col>
      <xdr:colOff>38100</xdr:colOff>
      <xdr:row>42</xdr:row>
      <xdr:rowOff>78015</xdr:rowOff>
    </xdr:to>
    <xdr:sp macro="" textlink="">
      <xdr:nvSpPr>
        <xdr:cNvPr id="138" name="楕円 137"/>
        <xdr:cNvSpPr/>
      </xdr:nvSpPr>
      <xdr:spPr>
        <a:xfrm>
          <a:off x="8699500" y="71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42</xdr:row>
      <xdr:rowOff>27215</xdr:rowOff>
    </xdr:from>
    <xdr:to>
      <xdr:col>50</xdr:col>
      <xdr:colOff>114300</xdr:colOff>
      <xdr:row>42</xdr:row>
      <xdr:rowOff>27215</xdr:rowOff>
    </xdr:to>
    <xdr:cxnSp macro="">
      <xdr:nvCxnSpPr>
        <xdr:cNvPr id="139" name="直線コネクタ 138"/>
        <xdr:cNvCxnSpPr/>
      </xdr:nvCxnSpPr>
      <xdr:spPr>
        <a:xfrm>
          <a:off x="8750300" y="72281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164193</xdr:rowOff>
    </xdr:from>
    <xdr:to>
      <xdr:col>41</xdr:col>
      <xdr:colOff>101600</xdr:colOff>
      <xdr:row>42</xdr:row>
      <xdr:rowOff>94343</xdr:rowOff>
    </xdr:to>
    <xdr:sp macro="" textlink="">
      <xdr:nvSpPr>
        <xdr:cNvPr id="140" name="楕円 139"/>
        <xdr:cNvSpPr/>
      </xdr:nvSpPr>
      <xdr:spPr>
        <a:xfrm>
          <a:off x="7810500" y="719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42</xdr:row>
      <xdr:rowOff>27215</xdr:rowOff>
    </xdr:from>
    <xdr:to>
      <xdr:col>45</xdr:col>
      <xdr:colOff>177800</xdr:colOff>
      <xdr:row>42</xdr:row>
      <xdr:rowOff>43543</xdr:rowOff>
    </xdr:to>
    <xdr:cxnSp macro="">
      <xdr:nvCxnSpPr>
        <xdr:cNvPr id="141" name="直線コネクタ 140"/>
        <xdr:cNvCxnSpPr/>
      </xdr:nvCxnSpPr>
      <xdr:spPr>
        <a:xfrm flipV="1">
          <a:off x="7861300" y="72281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164193</xdr:rowOff>
    </xdr:from>
    <xdr:to>
      <xdr:col>36</xdr:col>
      <xdr:colOff>165100</xdr:colOff>
      <xdr:row>42</xdr:row>
      <xdr:rowOff>94343</xdr:rowOff>
    </xdr:to>
    <xdr:sp macro="" textlink="">
      <xdr:nvSpPr>
        <xdr:cNvPr id="142" name="楕円 141"/>
        <xdr:cNvSpPr/>
      </xdr:nvSpPr>
      <xdr:spPr>
        <a:xfrm>
          <a:off x="6921500" y="719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42</xdr:row>
      <xdr:rowOff>43543</xdr:rowOff>
    </xdr:from>
    <xdr:to>
      <xdr:col>41</xdr:col>
      <xdr:colOff>50800</xdr:colOff>
      <xdr:row>42</xdr:row>
      <xdr:rowOff>43543</xdr:rowOff>
    </xdr:to>
    <xdr:cxnSp macro="">
      <xdr:nvCxnSpPr>
        <xdr:cNvPr id="143" name="直線コネクタ 142"/>
        <xdr:cNvCxnSpPr/>
      </xdr:nvCxnSpPr>
      <xdr:spPr>
        <a:xfrm>
          <a:off x="6972300" y="724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78212</xdr:rowOff>
    </xdr:from>
    <xdr:ext cx="469744" cy="259045"/>
    <xdr:sp macro="" textlink="">
      <xdr:nvSpPr>
        <xdr:cNvPr id="144" name="n_1aveValue【図書館】&#10;一人当たり面積"/>
        <xdr:cNvSpPr txBox="1"/>
      </xdr:nvSpPr>
      <xdr:spPr>
        <a:xfrm>
          <a:off x="9391727" y="6593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110870</xdr:rowOff>
    </xdr:from>
    <xdr:ext cx="469744" cy="259045"/>
    <xdr:sp macro="" textlink="">
      <xdr:nvSpPr>
        <xdr:cNvPr id="145" name="n_2aveValue【図書館】&#10;一人当たり面積"/>
        <xdr:cNvSpPr txBox="1"/>
      </xdr:nvSpPr>
      <xdr:spPr>
        <a:xfrm>
          <a:off x="8515427" y="662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127199</xdr:rowOff>
    </xdr:from>
    <xdr:ext cx="469744" cy="259045"/>
    <xdr:sp macro="" textlink="">
      <xdr:nvSpPr>
        <xdr:cNvPr id="146" name="n_3aveValue【図書館】&#10;一人当たり面積"/>
        <xdr:cNvSpPr txBox="1"/>
      </xdr:nvSpPr>
      <xdr:spPr>
        <a:xfrm>
          <a:off x="7626427" y="66422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159855</xdr:rowOff>
    </xdr:from>
    <xdr:ext cx="469744" cy="259045"/>
    <xdr:sp macro="" textlink="">
      <xdr:nvSpPr>
        <xdr:cNvPr id="147" name="n_4aveValue【図書館】&#10;一人当たり面積"/>
        <xdr:cNvSpPr txBox="1"/>
      </xdr:nvSpPr>
      <xdr:spPr>
        <a:xfrm>
          <a:off x="6737427" y="6674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69142</xdr:rowOff>
    </xdr:from>
    <xdr:ext cx="469744" cy="259045"/>
    <xdr:sp macro="" textlink="">
      <xdr:nvSpPr>
        <xdr:cNvPr id="148" name="n_1mainValue【図書館】&#10;一人当たり面積"/>
        <xdr:cNvSpPr txBox="1"/>
      </xdr:nvSpPr>
      <xdr:spPr>
        <a:xfrm>
          <a:off x="9391727" y="727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42</xdr:row>
      <xdr:rowOff>69142</xdr:rowOff>
    </xdr:from>
    <xdr:ext cx="469744" cy="259045"/>
    <xdr:sp macro="" textlink="">
      <xdr:nvSpPr>
        <xdr:cNvPr id="149" name="n_2mainValue【図書館】&#10;一人当たり面積"/>
        <xdr:cNvSpPr txBox="1"/>
      </xdr:nvSpPr>
      <xdr:spPr>
        <a:xfrm>
          <a:off x="8515427" y="7270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42</xdr:row>
      <xdr:rowOff>85470</xdr:rowOff>
    </xdr:from>
    <xdr:ext cx="469744" cy="259045"/>
    <xdr:sp macro="" textlink="">
      <xdr:nvSpPr>
        <xdr:cNvPr id="150" name="n_3mainValue【図書館】&#10;一人当たり面積"/>
        <xdr:cNvSpPr txBox="1"/>
      </xdr:nvSpPr>
      <xdr:spPr>
        <a:xfrm>
          <a:off x="7626427" y="728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42</xdr:row>
      <xdr:rowOff>85470</xdr:rowOff>
    </xdr:from>
    <xdr:ext cx="469744" cy="259045"/>
    <xdr:sp macro="" textlink="">
      <xdr:nvSpPr>
        <xdr:cNvPr id="151" name="n_4mainValue【図書館】&#10;一人当たり面積"/>
        <xdr:cNvSpPr txBox="1"/>
      </xdr:nvSpPr>
      <xdr:spPr>
        <a:xfrm>
          <a:off x="6737427" y="728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2" name="正方形/長方形 151"/>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3" name="正方形/長方形 152"/>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4" name="正方形/長方形 153"/>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5" name="正方形/長方形 154"/>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6" name="正方形/長方形 155"/>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7" name="正方形/長方形 156"/>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8" name="正方形/長方形 157"/>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9" name="正方形/長方形 158"/>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60" name="テキスト ボックス 159"/>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1" name="直線コネクタ 160"/>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2" name="テキスト ボックス 161"/>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3" name="直線コネクタ 162"/>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4" name="テキスト ボックス 163"/>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5" name="直線コネクタ 164"/>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6" name="テキスト ボックス 165"/>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7" name="直線コネクタ 166"/>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8" name="テキスト ボックス 167"/>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9" name="直線コネクタ 168"/>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70" name="テキスト ボックス 169"/>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1" name="直線コネクタ 170"/>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2" name="テキスト ボックス 171"/>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4" name="テキスト ボックス 173"/>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5"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64770</xdr:rowOff>
    </xdr:from>
    <xdr:to>
      <xdr:col>24</xdr:col>
      <xdr:colOff>62865</xdr:colOff>
      <xdr:row>63</xdr:row>
      <xdr:rowOff>91440</xdr:rowOff>
    </xdr:to>
    <xdr:cxnSp macro="">
      <xdr:nvCxnSpPr>
        <xdr:cNvPr id="176" name="直線コネクタ 175"/>
        <xdr:cNvCxnSpPr/>
      </xdr:nvCxnSpPr>
      <xdr:spPr>
        <a:xfrm flipV="1">
          <a:off x="4634865" y="966597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95267</xdr:rowOff>
    </xdr:from>
    <xdr:ext cx="405111" cy="259045"/>
    <xdr:sp macro="" textlink="">
      <xdr:nvSpPr>
        <xdr:cNvPr id="177" name="【体育館・プール】&#10;有形固定資産減価償却率最小値テキスト"/>
        <xdr:cNvSpPr txBox="1"/>
      </xdr:nvSpPr>
      <xdr:spPr>
        <a:xfrm>
          <a:off x="4673600" y="1089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91440</xdr:rowOff>
    </xdr:from>
    <xdr:to>
      <xdr:col>24</xdr:col>
      <xdr:colOff>152400</xdr:colOff>
      <xdr:row>63</xdr:row>
      <xdr:rowOff>91440</xdr:rowOff>
    </xdr:to>
    <xdr:cxnSp macro="">
      <xdr:nvCxnSpPr>
        <xdr:cNvPr id="178" name="直線コネクタ 177"/>
        <xdr:cNvCxnSpPr/>
      </xdr:nvCxnSpPr>
      <xdr:spPr>
        <a:xfrm>
          <a:off x="4546600" y="10892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11447</xdr:rowOff>
    </xdr:from>
    <xdr:ext cx="405111" cy="259045"/>
    <xdr:sp macro="" textlink="">
      <xdr:nvSpPr>
        <xdr:cNvPr id="179" name="【体育館・プール】&#10;有形固定資産減価償却率最大値テキスト"/>
        <xdr:cNvSpPr txBox="1"/>
      </xdr:nvSpPr>
      <xdr:spPr>
        <a:xfrm>
          <a:off x="4673600" y="9441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64770</xdr:rowOff>
    </xdr:from>
    <xdr:to>
      <xdr:col>24</xdr:col>
      <xdr:colOff>152400</xdr:colOff>
      <xdr:row>56</xdr:row>
      <xdr:rowOff>64770</xdr:rowOff>
    </xdr:to>
    <xdr:cxnSp macro="">
      <xdr:nvCxnSpPr>
        <xdr:cNvPr id="180" name="直線コネクタ 179"/>
        <xdr:cNvCxnSpPr/>
      </xdr:nvCxnSpPr>
      <xdr:spPr>
        <a:xfrm>
          <a:off x="4546600" y="966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27322</xdr:rowOff>
    </xdr:from>
    <xdr:ext cx="405111" cy="259045"/>
    <xdr:sp macro="" textlink="">
      <xdr:nvSpPr>
        <xdr:cNvPr id="181" name="【体育館・プール】&#10;有形固定資産減価償却率平均値テキスト"/>
        <xdr:cNvSpPr txBox="1"/>
      </xdr:nvSpPr>
      <xdr:spPr>
        <a:xfrm>
          <a:off x="4673600" y="101428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4445</xdr:rowOff>
    </xdr:from>
    <xdr:to>
      <xdr:col>24</xdr:col>
      <xdr:colOff>114300</xdr:colOff>
      <xdr:row>60</xdr:row>
      <xdr:rowOff>106045</xdr:rowOff>
    </xdr:to>
    <xdr:sp macro="" textlink="">
      <xdr:nvSpPr>
        <xdr:cNvPr id="182" name="フローチャート: 判断 181"/>
        <xdr:cNvSpPr/>
      </xdr:nvSpPr>
      <xdr:spPr>
        <a:xfrm>
          <a:off x="4584700" y="1029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44450</xdr:rowOff>
    </xdr:from>
    <xdr:to>
      <xdr:col>20</xdr:col>
      <xdr:colOff>38100</xdr:colOff>
      <xdr:row>60</xdr:row>
      <xdr:rowOff>146050</xdr:rowOff>
    </xdr:to>
    <xdr:sp macro="" textlink="">
      <xdr:nvSpPr>
        <xdr:cNvPr id="183" name="フローチャート: 判断 182"/>
        <xdr:cNvSpPr/>
      </xdr:nvSpPr>
      <xdr:spPr>
        <a:xfrm>
          <a:off x="3746500" y="1033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10160</xdr:rowOff>
    </xdr:from>
    <xdr:to>
      <xdr:col>15</xdr:col>
      <xdr:colOff>101600</xdr:colOff>
      <xdr:row>60</xdr:row>
      <xdr:rowOff>111760</xdr:rowOff>
    </xdr:to>
    <xdr:sp macro="" textlink="">
      <xdr:nvSpPr>
        <xdr:cNvPr id="184" name="フローチャート: 判断 183"/>
        <xdr:cNvSpPr/>
      </xdr:nvSpPr>
      <xdr:spPr>
        <a:xfrm>
          <a:off x="2857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156845</xdr:rowOff>
    </xdr:from>
    <xdr:to>
      <xdr:col>10</xdr:col>
      <xdr:colOff>165100</xdr:colOff>
      <xdr:row>60</xdr:row>
      <xdr:rowOff>86995</xdr:rowOff>
    </xdr:to>
    <xdr:sp macro="" textlink="">
      <xdr:nvSpPr>
        <xdr:cNvPr id="185" name="フローチャート: 判断 184"/>
        <xdr:cNvSpPr/>
      </xdr:nvSpPr>
      <xdr:spPr>
        <a:xfrm>
          <a:off x="19685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122555</xdr:rowOff>
    </xdr:from>
    <xdr:to>
      <xdr:col>6</xdr:col>
      <xdr:colOff>38100</xdr:colOff>
      <xdr:row>60</xdr:row>
      <xdr:rowOff>52705</xdr:rowOff>
    </xdr:to>
    <xdr:sp macro="" textlink="">
      <xdr:nvSpPr>
        <xdr:cNvPr id="186" name="フローチャート: 判断 185"/>
        <xdr:cNvSpPr/>
      </xdr:nvSpPr>
      <xdr:spPr>
        <a:xfrm>
          <a:off x="1079500" y="1023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7" name="テキスト ボックス 186"/>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8" name="テキスト ボックス 187"/>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9" name="テキスト ボックス 188"/>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0" name="テキスト ボックス 189"/>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1" name="テキスト ボックス 190"/>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132080</xdr:rowOff>
    </xdr:from>
    <xdr:to>
      <xdr:col>24</xdr:col>
      <xdr:colOff>114300</xdr:colOff>
      <xdr:row>61</xdr:row>
      <xdr:rowOff>62230</xdr:rowOff>
    </xdr:to>
    <xdr:sp macro="" textlink="">
      <xdr:nvSpPr>
        <xdr:cNvPr id="192" name="楕円 191"/>
        <xdr:cNvSpPr/>
      </xdr:nvSpPr>
      <xdr:spPr>
        <a:xfrm>
          <a:off x="45847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110507</xdr:rowOff>
    </xdr:from>
    <xdr:ext cx="405111" cy="259045"/>
    <xdr:sp macro="" textlink="">
      <xdr:nvSpPr>
        <xdr:cNvPr id="193" name="【体育館・プール】&#10;有形固定資産減価償却率該当値テキスト"/>
        <xdr:cNvSpPr txBox="1"/>
      </xdr:nvSpPr>
      <xdr:spPr>
        <a:xfrm>
          <a:off x="4673600"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122555</xdr:rowOff>
    </xdr:from>
    <xdr:to>
      <xdr:col>20</xdr:col>
      <xdr:colOff>38100</xdr:colOff>
      <xdr:row>61</xdr:row>
      <xdr:rowOff>52705</xdr:rowOff>
    </xdr:to>
    <xdr:sp macro="" textlink="">
      <xdr:nvSpPr>
        <xdr:cNvPr id="194" name="楕円 193"/>
        <xdr:cNvSpPr/>
      </xdr:nvSpPr>
      <xdr:spPr>
        <a:xfrm>
          <a:off x="3746500" y="104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1905</xdr:rowOff>
    </xdr:from>
    <xdr:to>
      <xdr:col>24</xdr:col>
      <xdr:colOff>63500</xdr:colOff>
      <xdr:row>61</xdr:row>
      <xdr:rowOff>11430</xdr:rowOff>
    </xdr:to>
    <xdr:cxnSp macro="">
      <xdr:nvCxnSpPr>
        <xdr:cNvPr id="195" name="直線コネクタ 194"/>
        <xdr:cNvCxnSpPr/>
      </xdr:nvCxnSpPr>
      <xdr:spPr>
        <a:xfrm>
          <a:off x="3797300" y="10460355"/>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111125</xdr:rowOff>
    </xdr:from>
    <xdr:to>
      <xdr:col>15</xdr:col>
      <xdr:colOff>101600</xdr:colOff>
      <xdr:row>61</xdr:row>
      <xdr:rowOff>41275</xdr:rowOff>
    </xdr:to>
    <xdr:sp macro="" textlink="">
      <xdr:nvSpPr>
        <xdr:cNvPr id="196" name="楕円 195"/>
        <xdr:cNvSpPr/>
      </xdr:nvSpPr>
      <xdr:spPr>
        <a:xfrm>
          <a:off x="2857500" y="1039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161925</xdr:rowOff>
    </xdr:from>
    <xdr:to>
      <xdr:col>19</xdr:col>
      <xdr:colOff>177800</xdr:colOff>
      <xdr:row>61</xdr:row>
      <xdr:rowOff>1905</xdr:rowOff>
    </xdr:to>
    <xdr:cxnSp macro="">
      <xdr:nvCxnSpPr>
        <xdr:cNvPr id="197" name="直線コネクタ 196"/>
        <xdr:cNvCxnSpPr/>
      </xdr:nvCxnSpPr>
      <xdr:spPr>
        <a:xfrm>
          <a:off x="2908300" y="1044892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162560</xdr:rowOff>
    </xdr:from>
    <xdr:to>
      <xdr:col>10</xdr:col>
      <xdr:colOff>165100</xdr:colOff>
      <xdr:row>60</xdr:row>
      <xdr:rowOff>92710</xdr:rowOff>
    </xdr:to>
    <xdr:sp macro="" textlink="">
      <xdr:nvSpPr>
        <xdr:cNvPr id="198" name="楕円 197"/>
        <xdr:cNvSpPr/>
      </xdr:nvSpPr>
      <xdr:spPr>
        <a:xfrm>
          <a:off x="1968500" y="1027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41910</xdr:rowOff>
    </xdr:from>
    <xdr:to>
      <xdr:col>15</xdr:col>
      <xdr:colOff>50800</xdr:colOff>
      <xdr:row>60</xdr:row>
      <xdr:rowOff>161925</xdr:rowOff>
    </xdr:to>
    <xdr:cxnSp macro="">
      <xdr:nvCxnSpPr>
        <xdr:cNvPr id="199" name="直線コネクタ 198"/>
        <xdr:cNvCxnSpPr/>
      </xdr:nvCxnSpPr>
      <xdr:spPr>
        <a:xfrm>
          <a:off x="2019300" y="10328910"/>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149225</xdr:rowOff>
    </xdr:from>
    <xdr:to>
      <xdr:col>6</xdr:col>
      <xdr:colOff>38100</xdr:colOff>
      <xdr:row>60</xdr:row>
      <xdr:rowOff>79375</xdr:rowOff>
    </xdr:to>
    <xdr:sp macro="" textlink="">
      <xdr:nvSpPr>
        <xdr:cNvPr id="200" name="楕円 199"/>
        <xdr:cNvSpPr/>
      </xdr:nvSpPr>
      <xdr:spPr>
        <a:xfrm>
          <a:off x="1079500" y="10264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28575</xdr:rowOff>
    </xdr:from>
    <xdr:to>
      <xdr:col>10</xdr:col>
      <xdr:colOff>114300</xdr:colOff>
      <xdr:row>60</xdr:row>
      <xdr:rowOff>41910</xdr:rowOff>
    </xdr:to>
    <xdr:cxnSp macro="">
      <xdr:nvCxnSpPr>
        <xdr:cNvPr id="201" name="直線コネクタ 200"/>
        <xdr:cNvCxnSpPr/>
      </xdr:nvCxnSpPr>
      <xdr:spPr>
        <a:xfrm>
          <a:off x="1130300" y="1031557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162577</xdr:rowOff>
    </xdr:from>
    <xdr:ext cx="405111" cy="259045"/>
    <xdr:sp macro="" textlink="">
      <xdr:nvSpPr>
        <xdr:cNvPr id="202" name="n_1aveValue【体育館・プール】&#10;有形固定資産減価償却率"/>
        <xdr:cNvSpPr txBox="1"/>
      </xdr:nvSpPr>
      <xdr:spPr>
        <a:xfrm>
          <a:off x="3582044" y="1010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128287</xdr:rowOff>
    </xdr:from>
    <xdr:ext cx="405111" cy="259045"/>
    <xdr:sp macro="" textlink="">
      <xdr:nvSpPr>
        <xdr:cNvPr id="203" name="n_2aveValue【体育館・プール】&#10;有形固定資産減価償却率"/>
        <xdr:cNvSpPr txBox="1"/>
      </xdr:nvSpPr>
      <xdr:spPr>
        <a:xfrm>
          <a:off x="27057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103522</xdr:rowOff>
    </xdr:from>
    <xdr:ext cx="405111" cy="259045"/>
    <xdr:sp macro="" textlink="">
      <xdr:nvSpPr>
        <xdr:cNvPr id="204" name="n_3aveValue【体育館・プール】&#10;有形固定資産減価償却率"/>
        <xdr:cNvSpPr txBox="1"/>
      </xdr:nvSpPr>
      <xdr:spPr>
        <a:xfrm>
          <a:off x="1816744" y="10047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69232</xdr:rowOff>
    </xdr:from>
    <xdr:ext cx="405111" cy="259045"/>
    <xdr:sp macro="" textlink="">
      <xdr:nvSpPr>
        <xdr:cNvPr id="205" name="n_4aveValue【体育館・プール】&#10;有形固定資産減価償却率"/>
        <xdr:cNvSpPr txBox="1"/>
      </xdr:nvSpPr>
      <xdr:spPr>
        <a:xfrm>
          <a:off x="927744" y="1001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43832</xdr:rowOff>
    </xdr:from>
    <xdr:ext cx="405111" cy="259045"/>
    <xdr:sp macro="" textlink="">
      <xdr:nvSpPr>
        <xdr:cNvPr id="206" name="n_1mainValue【体育館・プール】&#10;有形固定資産減価償却率"/>
        <xdr:cNvSpPr txBox="1"/>
      </xdr:nvSpPr>
      <xdr:spPr>
        <a:xfrm>
          <a:off x="3582044" y="1050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32402</xdr:rowOff>
    </xdr:from>
    <xdr:ext cx="405111" cy="259045"/>
    <xdr:sp macro="" textlink="">
      <xdr:nvSpPr>
        <xdr:cNvPr id="207" name="n_2mainValue【体育館・プール】&#10;有形固定資産減価償却率"/>
        <xdr:cNvSpPr txBox="1"/>
      </xdr:nvSpPr>
      <xdr:spPr>
        <a:xfrm>
          <a:off x="2705744" y="1049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83837</xdr:rowOff>
    </xdr:from>
    <xdr:ext cx="405111" cy="259045"/>
    <xdr:sp macro="" textlink="">
      <xdr:nvSpPr>
        <xdr:cNvPr id="208" name="n_3mainValue【体育館・プール】&#10;有形固定資産減価償却率"/>
        <xdr:cNvSpPr txBox="1"/>
      </xdr:nvSpPr>
      <xdr:spPr>
        <a:xfrm>
          <a:off x="1816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70502</xdr:rowOff>
    </xdr:from>
    <xdr:ext cx="405111" cy="259045"/>
    <xdr:sp macro="" textlink="">
      <xdr:nvSpPr>
        <xdr:cNvPr id="209" name="n_4mainValue【体育館・プール】&#10;有形固定資産減価償却率"/>
        <xdr:cNvSpPr txBox="1"/>
      </xdr:nvSpPr>
      <xdr:spPr>
        <a:xfrm>
          <a:off x="927744" y="10357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0" name="正方形/長方形 209"/>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1" name="正方形/長方形 210"/>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2" name="正方形/長方形 211"/>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3" name="正方形/長方形 212"/>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4" name="正方形/長方形 213"/>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5" name="正方形/長方形 214"/>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6" name="正方形/長方形 215"/>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7" name="正方形/長方形 216"/>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8" name="テキスト ボックス 217"/>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9" name="直線コネクタ 218"/>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20" name="直線コネクタ 219"/>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21" name="テキスト ボックス 220"/>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2" name="直線コネクタ 221"/>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3" name="テキスト ボックス 222"/>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4" name="直線コネクタ 223"/>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5" name="テキスト ボックス 224"/>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6" name="直線コネクタ 225"/>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7" name="テキスト ボックス 226"/>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8" name="直線コネクタ 227"/>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9" name="テキスト ボックス 228"/>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0" name="直線コネクタ 229"/>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1" name="テキスト ボックス 230"/>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2"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7620</xdr:rowOff>
    </xdr:from>
    <xdr:to>
      <xdr:col>54</xdr:col>
      <xdr:colOff>189865</xdr:colOff>
      <xdr:row>64</xdr:row>
      <xdr:rowOff>54610</xdr:rowOff>
    </xdr:to>
    <xdr:cxnSp macro="">
      <xdr:nvCxnSpPr>
        <xdr:cNvPr id="233" name="直線コネクタ 232"/>
        <xdr:cNvCxnSpPr/>
      </xdr:nvCxnSpPr>
      <xdr:spPr>
        <a:xfrm flipV="1">
          <a:off x="10476865" y="9608820"/>
          <a:ext cx="0" cy="1418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58437</xdr:rowOff>
    </xdr:from>
    <xdr:ext cx="469744" cy="259045"/>
    <xdr:sp macro="" textlink="">
      <xdr:nvSpPr>
        <xdr:cNvPr id="234" name="【体育館・プール】&#10;一人当たり面積最小値テキスト"/>
        <xdr:cNvSpPr txBox="1"/>
      </xdr:nvSpPr>
      <xdr:spPr>
        <a:xfrm>
          <a:off x="10515600" y="11031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54610</xdr:rowOff>
    </xdr:from>
    <xdr:to>
      <xdr:col>55</xdr:col>
      <xdr:colOff>88900</xdr:colOff>
      <xdr:row>64</xdr:row>
      <xdr:rowOff>54610</xdr:rowOff>
    </xdr:to>
    <xdr:cxnSp macro="">
      <xdr:nvCxnSpPr>
        <xdr:cNvPr id="235" name="直線コネクタ 234"/>
        <xdr:cNvCxnSpPr/>
      </xdr:nvCxnSpPr>
      <xdr:spPr>
        <a:xfrm>
          <a:off x="10388600" y="11027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125747</xdr:rowOff>
    </xdr:from>
    <xdr:ext cx="469744" cy="259045"/>
    <xdr:sp macro="" textlink="">
      <xdr:nvSpPr>
        <xdr:cNvPr id="236" name="【体育館・プール】&#10;一人当たり面積最大値テキスト"/>
        <xdr:cNvSpPr txBox="1"/>
      </xdr:nvSpPr>
      <xdr:spPr>
        <a:xfrm>
          <a:off x="10515600" y="938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7620</xdr:rowOff>
    </xdr:from>
    <xdr:to>
      <xdr:col>55</xdr:col>
      <xdr:colOff>88900</xdr:colOff>
      <xdr:row>56</xdr:row>
      <xdr:rowOff>7620</xdr:rowOff>
    </xdr:to>
    <xdr:cxnSp macro="">
      <xdr:nvCxnSpPr>
        <xdr:cNvPr id="237" name="直線コネクタ 236"/>
        <xdr:cNvCxnSpPr/>
      </xdr:nvCxnSpPr>
      <xdr:spPr>
        <a:xfrm>
          <a:off x="10388600" y="9608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165117</xdr:rowOff>
    </xdr:from>
    <xdr:ext cx="469744" cy="259045"/>
    <xdr:sp macro="" textlink="">
      <xdr:nvSpPr>
        <xdr:cNvPr id="238" name="【体育館・プール】&#10;一人当たり面積平均値テキスト"/>
        <xdr:cNvSpPr txBox="1"/>
      </xdr:nvSpPr>
      <xdr:spPr>
        <a:xfrm>
          <a:off x="10515600" y="106235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15240</xdr:rowOff>
    </xdr:from>
    <xdr:to>
      <xdr:col>55</xdr:col>
      <xdr:colOff>50800</xdr:colOff>
      <xdr:row>62</xdr:row>
      <xdr:rowOff>116840</xdr:rowOff>
    </xdr:to>
    <xdr:sp macro="" textlink="">
      <xdr:nvSpPr>
        <xdr:cNvPr id="239" name="フローチャート: 判断 238"/>
        <xdr:cNvSpPr/>
      </xdr:nvSpPr>
      <xdr:spPr>
        <a:xfrm>
          <a:off x="10426700" y="10645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49530</xdr:rowOff>
    </xdr:from>
    <xdr:to>
      <xdr:col>50</xdr:col>
      <xdr:colOff>165100</xdr:colOff>
      <xdr:row>62</xdr:row>
      <xdr:rowOff>151130</xdr:rowOff>
    </xdr:to>
    <xdr:sp macro="" textlink="">
      <xdr:nvSpPr>
        <xdr:cNvPr id="240" name="フローチャート: 判断 239"/>
        <xdr:cNvSpPr/>
      </xdr:nvSpPr>
      <xdr:spPr>
        <a:xfrm>
          <a:off x="9588500" y="1067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38100</xdr:rowOff>
    </xdr:from>
    <xdr:to>
      <xdr:col>46</xdr:col>
      <xdr:colOff>38100</xdr:colOff>
      <xdr:row>62</xdr:row>
      <xdr:rowOff>139700</xdr:rowOff>
    </xdr:to>
    <xdr:sp macro="" textlink="">
      <xdr:nvSpPr>
        <xdr:cNvPr id="241" name="フローチャート: 判断 240"/>
        <xdr:cNvSpPr/>
      </xdr:nvSpPr>
      <xdr:spPr>
        <a:xfrm>
          <a:off x="8699500" y="10668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44450</xdr:rowOff>
    </xdr:from>
    <xdr:to>
      <xdr:col>41</xdr:col>
      <xdr:colOff>101600</xdr:colOff>
      <xdr:row>62</xdr:row>
      <xdr:rowOff>146050</xdr:rowOff>
    </xdr:to>
    <xdr:sp macro="" textlink="">
      <xdr:nvSpPr>
        <xdr:cNvPr id="242" name="フローチャート: 判断 241"/>
        <xdr:cNvSpPr/>
      </xdr:nvSpPr>
      <xdr:spPr>
        <a:xfrm>
          <a:off x="7810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62230</xdr:rowOff>
    </xdr:from>
    <xdr:to>
      <xdr:col>36</xdr:col>
      <xdr:colOff>165100</xdr:colOff>
      <xdr:row>62</xdr:row>
      <xdr:rowOff>163830</xdr:rowOff>
    </xdr:to>
    <xdr:sp macro="" textlink="">
      <xdr:nvSpPr>
        <xdr:cNvPr id="243" name="フローチャート: 判断 242"/>
        <xdr:cNvSpPr/>
      </xdr:nvSpPr>
      <xdr:spPr>
        <a:xfrm>
          <a:off x="6921500" y="1069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4" name="テキスト ボックス 243"/>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5" name="テキスト ボックス 244"/>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6" name="テキスト ボックス 245"/>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7" name="テキスト ボックス 246"/>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8" name="テキスト ボックス 247"/>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5080</xdr:rowOff>
    </xdr:from>
    <xdr:to>
      <xdr:col>55</xdr:col>
      <xdr:colOff>50800</xdr:colOff>
      <xdr:row>62</xdr:row>
      <xdr:rowOff>106680</xdr:rowOff>
    </xdr:to>
    <xdr:sp macro="" textlink="">
      <xdr:nvSpPr>
        <xdr:cNvPr id="249" name="楕円 248"/>
        <xdr:cNvSpPr/>
      </xdr:nvSpPr>
      <xdr:spPr>
        <a:xfrm>
          <a:off x="10426700" y="1063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27957</xdr:rowOff>
    </xdr:from>
    <xdr:ext cx="469744" cy="259045"/>
    <xdr:sp macro="" textlink="">
      <xdr:nvSpPr>
        <xdr:cNvPr id="250" name="【体育館・プール】&#10;一人当たり面積該当値テキスト"/>
        <xdr:cNvSpPr txBox="1"/>
      </xdr:nvSpPr>
      <xdr:spPr>
        <a:xfrm>
          <a:off x="10515600" y="10486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11430</xdr:rowOff>
    </xdr:from>
    <xdr:to>
      <xdr:col>50</xdr:col>
      <xdr:colOff>165100</xdr:colOff>
      <xdr:row>62</xdr:row>
      <xdr:rowOff>113030</xdr:rowOff>
    </xdr:to>
    <xdr:sp macro="" textlink="">
      <xdr:nvSpPr>
        <xdr:cNvPr id="251" name="楕円 250"/>
        <xdr:cNvSpPr/>
      </xdr:nvSpPr>
      <xdr:spPr>
        <a:xfrm>
          <a:off x="9588500" y="10641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55880</xdr:rowOff>
    </xdr:from>
    <xdr:to>
      <xdr:col>55</xdr:col>
      <xdr:colOff>0</xdr:colOff>
      <xdr:row>62</xdr:row>
      <xdr:rowOff>62230</xdr:rowOff>
    </xdr:to>
    <xdr:cxnSp macro="">
      <xdr:nvCxnSpPr>
        <xdr:cNvPr id="252" name="直線コネクタ 251"/>
        <xdr:cNvCxnSpPr/>
      </xdr:nvCxnSpPr>
      <xdr:spPr>
        <a:xfrm flipV="1">
          <a:off x="9639300" y="10685780"/>
          <a:ext cx="838200" cy="6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16510</xdr:rowOff>
    </xdr:from>
    <xdr:to>
      <xdr:col>46</xdr:col>
      <xdr:colOff>38100</xdr:colOff>
      <xdr:row>62</xdr:row>
      <xdr:rowOff>118110</xdr:rowOff>
    </xdr:to>
    <xdr:sp macro="" textlink="">
      <xdr:nvSpPr>
        <xdr:cNvPr id="253" name="楕円 252"/>
        <xdr:cNvSpPr/>
      </xdr:nvSpPr>
      <xdr:spPr>
        <a:xfrm>
          <a:off x="8699500" y="10646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62230</xdr:rowOff>
    </xdr:from>
    <xdr:to>
      <xdr:col>50</xdr:col>
      <xdr:colOff>114300</xdr:colOff>
      <xdr:row>62</xdr:row>
      <xdr:rowOff>67310</xdr:rowOff>
    </xdr:to>
    <xdr:cxnSp macro="">
      <xdr:nvCxnSpPr>
        <xdr:cNvPr id="254" name="直線コネクタ 253"/>
        <xdr:cNvCxnSpPr/>
      </xdr:nvCxnSpPr>
      <xdr:spPr>
        <a:xfrm flipV="1">
          <a:off x="8750300" y="10692130"/>
          <a:ext cx="8890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24130</xdr:rowOff>
    </xdr:from>
    <xdr:to>
      <xdr:col>41</xdr:col>
      <xdr:colOff>101600</xdr:colOff>
      <xdr:row>62</xdr:row>
      <xdr:rowOff>125730</xdr:rowOff>
    </xdr:to>
    <xdr:sp macro="" textlink="">
      <xdr:nvSpPr>
        <xdr:cNvPr id="255" name="楕円 254"/>
        <xdr:cNvSpPr/>
      </xdr:nvSpPr>
      <xdr:spPr>
        <a:xfrm>
          <a:off x="7810500" y="1065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67310</xdr:rowOff>
    </xdr:from>
    <xdr:to>
      <xdr:col>45</xdr:col>
      <xdr:colOff>177800</xdr:colOff>
      <xdr:row>62</xdr:row>
      <xdr:rowOff>74930</xdr:rowOff>
    </xdr:to>
    <xdr:cxnSp macro="">
      <xdr:nvCxnSpPr>
        <xdr:cNvPr id="256" name="直線コネクタ 255"/>
        <xdr:cNvCxnSpPr/>
      </xdr:nvCxnSpPr>
      <xdr:spPr>
        <a:xfrm flipV="1">
          <a:off x="7861300" y="1069721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53340</xdr:rowOff>
    </xdr:from>
    <xdr:to>
      <xdr:col>36</xdr:col>
      <xdr:colOff>165100</xdr:colOff>
      <xdr:row>62</xdr:row>
      <xdr:rowOff>154940</xdr:rowOff>
    </xdr:to>
    <xdr:sp macro="" textlink="">
      <xdr:nvSpPr>
        <xdr:cNvPr id="257" name="楕円 256"/>
        <xdr:cNvSpPr/>
      </xdr:nvSpPr>
      <xdr:spPr>
        <a:xfrm>
          <a:off x="6921500" y="10683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74930</xdr:rowOff>
    </xdr:from>
    <xdr:to>
      <xdr:col>41</xdr:col>
      <xdr:colOff>50800</xdr:colOff>
      <xdr:row>62</xdr:row>
      <xdr:rowOff>104140</xdr:rowOff>
    </xdr:to>
    <xdr:cxnSp macro="">
      <xdr:nvCxnSpPr>
        <xdr:cNvPr id="258" name="直線コネクタ 257"/>
        <xdr:cNvCxnSpPr/>
      </xdr:nvCxnSpPr>
      <xdr:spPr>
        <a:xfrm flipV="1">
          <a:off x="6972300" y="10704830"/>
          <a:ext cx="889000" cy="29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142257</xdr:rowOff>
    </xdr:from>
    <xdr:ext cx="469744" cy="259045"/>
    <xdr:sp macro="" textlink="">
      <xdr:nvSpPr>
        <xdr:cNvPr id="259" name="n_1aveValue【体育館・プール】&#10;一人当たり面積"/>
        <xdr:cNvSpPr txBox="1"/>
      </xdr:nvSpPr>
      <xdr:spPr>
        <a:xfrm>
          <a:off x="9391727" y="1077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130827</xdr:rowOff>
    </xdr:from>
    <xdr:ext cx="469744" cy="259045"/>
    <xdr:sp macro="" textlink="">
      <xdr:nvSpPr>
        <xdr:cNvPr id="260" name="n_2aveValue【体育館・プール】&#10;一人当たり面積"/>
        <xdr:cNvSpPr txBox="1"/>
      </xdr:nvSpPr>
      <xdr:spPr>
        <a:xfrm>
          <a:off x="8515427" y="1076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137177</xdr:rowOff>
    </xdr:from>
    <xdr:ext cx="469744" cy="259045"/>
    <xdr:sp macro="" textlink="">
      <xdr:nvSpPr>
        <xdr:cNvPr id="261" name="n_3aveValue【体育館・プール】&#10;一人当たり面積"/>
        <xdr:cNvSpPr txBox="1"/>
      </xdr:nvSpPr>
      <xdr:spPr>
        <a:xfrm>
          <a:off x="7626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154957</xdr:rowOff>
    </xdr:from>
    <xdr:ext cx="469744" cy="259045"/>
    <xdr:sp macro="" textlink="">
      <xdr:nvSpPr>
        <xdr:cNvPr id="262" name="n_4aveValue【体育館・プール】&#10;一人当たり面積"/>
        <xdr:cNvSpPr txBox="1"/>
      </xdr:nvSpPr>
      <xdr:spPr>
        <a:xfrm>
          <a:off x="6737427" y="10784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129557</xdr:rowOff>
    </xdr:from>
    <xdr:ext cx="469744" cy="259045"/>
    <xdr:sp macro="" textlink="">
      <xdr:nvSpPr>
        <xdr:cNvPr id="263" name="n_1mainValue【体育館・プール】&#10;一人当たり面積"/>
        <xdr:cNvSpPr txBox="1"/>
      </xdr:nvSpPr>
      <xdr:spPr>
        <a:xfrm>
          <a:off x="9391727" y="10416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134637</xdr:rowOff>
    </xdr:from>
    <xdr:ext cx="469744" cy="259045"/>
    <xdr:sp macro="" textlink="">
      <xdr:nvSpPr>
        <xdr:cNvPr id="264" name="n_2mainValue【体育館・プール】&#10;一人当たり面積"/>
        <xdr:cNvSpPr txBox="1"/>
      </xdr:nvSpPr>
      <xdr:spPr>
        <a:xfrm>
          <a:off x="8515427" y="10421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142257</xdr:rowOff>
    </xdr:from>
    <xdr:ext cx="469744" cy="259045"/>
    <xdr:sp macro="" textlink="">
      <xdr:nvSpPr>
        <xdr:cNvPr id="265" name="n_3mainValue【体育館・プール】&#10;一人当たり面積"/>
        <xdr:cNvSpPr txBox="1"/>
      </xdr:nvSpPr>
      <xdr:spPr>
        <a:xfrm>
          <a:off x="7626427" y="10429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17</xdr:rowOff>
    </xdr:from>
    <xdr:ext cx="469744" cy="259045"/>
    <xdr:sp macro="" textlink="">
      <xdr:nvSpPr>
        <xdr:cNvPr id="266" name="n_4mainValue【体育館・プール】&#10;一人当たり面積"/>
        <xdr:cNvSpPr txBox="1"/>
      </xdr:nvSpPr>
      <xdr:spPr>
        <a:xfrm>
          <a:off x="6737427" y="1045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7" name="正方形/長方形 266"/>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8" name="正方形/長方形 267"/>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9" name="正方形/長方形 268"/>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0" name="正方形/長方形 269"/>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1" name="正方形/長方形 270"/>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2" name="正方形/長方形 271"/>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3" name="正方形/長方形 272"/>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4" name="正方形/長方形 273"/>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5" name="テキスト ボックス 274"/>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6" name="直線コネクタ 275"/>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7" name="テキスト ボックス 276"/>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8" name="直線コネクタ 277"/>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9" name="テキスト ボックス 278"/>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0" name="直線コネクタ 279"/>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1" name="テキスト ボックス 280"/>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2" name="直線コネクタ 281"/>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3" name="テキスト ボックス 282"/>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4" name="直線コネクタ 283"/>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5" name="テキスト ボックス 284"/>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6" name="直線コネクタ 285"/>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7" name="テキスト ボックス 286"/>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8" name="直線コネクタ 287"/>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9" name="テキスト ボックス 288"/>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0"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43814</xdr:rowOff>
    </xdr:from>
    <xdr:to>
      <xdr:col>24</xdr:col>
      <xdr:colOff>62865</xdr:colOff>
      <xdr:row>86</xdr:row>
      <xdr:rowOff>114300</xdr:rowOff>
    </xdr:to>
    <xdr:cxnSp macro="">
      <xdr:nvCxnSpPr>
        <xdr:cNvPr id="291" name="直線コネクタ 290"/>
        <xdr:cNvCxnSpPr/>
      </xdr:nvCxnSpPr>
      <xdr:spPr>
        <a:xfrm flipV="1">
          <a:off x="4634865" y="13245464"/>
          <a:ext cx="0" cy="16135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2" name="【福祉施設】&#10;有形固定資産減価償却率最小値テキスト"/>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3" name="直線コネクタ 292"/>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75</xdr:row>
      <xdr:rowOff>161941</xdr:rowOff>
    </xdr:from>
    <xdr:ext cx="405111" cy="259045"/>
    <xdr:sp macro="" textlink="">
      <xdr:nvSpPr>
        <xdr:cNvPr id="294" name="【福祉施設】&#10;有形固定資産減価償却率最大値テキスト"/>
        <xdr:cNvSpPr txBox="1"/>
      </xdr:nvSpPr>
      <xdr:spPr>
        <a:xfrm>
          <a:off x="4673600" y="13020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43814</xdr:rowOff>
    </xdr:from>
    <xdr:to>
      <xdr:col>24</xdr:col>
      <xdr:colOff>152400</xdr:colOff>
      <xdr:row>77</xdr:row>
      <xdr:rowOff>43814</xdr:rowOff>
    </xdr:to>
    <xdr:cxnSp macro="">
      <xdr:nvCxnSpPr>
        <xdr:cNvPr id="295" name="直線コネクタ 294"/>
        <xdr:cNvCxnSpPr/>
      </xdr:nvCxnSpPr>
      <xdr:spPr>
        <a:xfrm>
          <a:off x="4546600" y="13245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106697</xdr:rowOff>
    </xdr:from>
    <xdr:ext cx="405111" cy="259045"/>
    <xdr:sp macro="" textlink="">
      <xdr:nvSpPr>
        <xdr:cNvPr id="296" name="【福祉施設】&#10;有形固定資産減価償却率平均値テキスト"/>
        <xdr:cNvSpPr txBox="1"/>
      </xdr:nvSpPr>
      <xdr:spPr>
        <a:xfrm>
          <a:off x="4673600" y="139941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128270</xdr:rowOff>
    </xdr:from>
    <xdr:to>
      <xdr:col>24</xdr:col>
      <xdr:colOff>114300</xdr:colOff>
      <xdr:row>82</xdr:row>
      <xdr:rowOff>58420</xdr:rowOff>
    </xdr:to>
    <xdr:sp macro="" textlink="">
      <xdr:nvSpPr>
        <xdr:cNvPr id="297" name="フローチャート: 判断 296"/>
        <xdr:cNvSpPr/>
      </xdr:nvSpPr>
      <xdr:spPr>
        <a:xfrm>
          <a:off x="4584700" y="1401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73025</xdr:rowOff>
    </xdr:from>
    <xdr:to>
      <xdr:col>20</xdr:col>
      <xdr:colOff>38100</xdr:colOff>
      <xdr:row>82</xdr:row>
      <xdr:rowOff>3175</xdr:rowOff>
    </xdr:to>
    <xdr:sp macro="" textlink="">
      <xdr:nvSpPr>
        <xdr:cNvPr id="298" name="フローチャート: 判断 297"/>
        <xdr:cNvSpPr/>
      </xdr:nvSpPr>
      <xdr:spPr>
        <a:xfrm>
          <a:off x="3746500" y="1396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48261</xdr:rowOff>
    </xdr:from>
    <xdr:to>
      <xdr:col>15</xdr:col>
      <xdr:colOff>101600</xdr:colOff>
      <xdr:row>81</xdr:row>
      <xdr:rowOff>149861</xdr:rowOff>
    </xdr:to>
    <xdr:sp macro="" textlink="">
      <xdr:nvSpPr>
        <xdr:cNvPr id="299" name="フローチャート: 判断 298"/>
        <xdr:cNvSpPr/>
      </xdr:nvSpPr>
      <xdr:spPr>
        <a:xfrm>
          <a:off x="2857500" y="1393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27305</xdr:rowOff>
    </xdr:from>
    <xdr:to>
      <xdr:col>10</xdr:col>
      <xdr:colOff>165100</xdr:colOff>
      <xdr:row>81</xdr:row>
      <xdr:rowOff>128905</xdr:rowOff>
    </xdr:to>
    <xdr:sp macro="" textlink="">
      <xdr:nvSpPr>
        <xdr:cNvPr id="300" name="フローチャート: 判断 299"/>
        <xdr:cNvSpPr/>
      </xdr:nvSpPr>
      <xdr:spPr>
        <a:xfrm>
          <a:off x="1968500" y="1391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164464</xdr:rowOff>
    </xdr:from>
    <xdr:to>
      <xdr:col>6</xdr:col>
      <xdr:colOff>38100</xdr:colOff>
      <xdr:row>81</xdr:row>
      <xdr:rowOff>94614</xdr:rowOff>
    </xdr:to>
    <xdr:sp macro="" textlink="">
      <xdr:nvSpPr>
        <xdr:cNvPr id="301" name="フローチャート: 判断 300"/>
        <xdr:cNvSpPr/>
      </xdr:nvSpPr>
      <xdr:spPr>
        <a:xfrm>
          <a:off x="1079500" y="1388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2" name="テキスト ボックス 301"/>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3" name="テキスト ボックス 302"/>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4" name="テキスト ボックス 303"/>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5" name="テキスト ボックス 304"/>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6" name="テキスト ボックス 305"/>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124461</xdr:rowOff>
    </xdr:from>
    <xdr:to>
      <xdr:col>24</xdr:col>
      <xdr:colOff>114300</xdr:colOff>
      <xdr:row>82</xdr:row>
      <xdr:rowOff>54611</xdr:rowOff>
    </xdr:to>
    <xdr:sp macro="" textlink="">
      <xdr:nvSpPr>
        <xdr:cNvPr id="307" name="楕円 306"/>
        <xdr:cNvSpPr/>
      </xdr:nvSpPr>
      <xdr:spPr>
        <a:xfrm>
          <a:off x="4584700" y="1401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147338</xdr:rowOff>
    </xdr:from>
    <xdr:ext cx="405111" cy="259045"/>
    <xdr:sp macro="" textlink="">
      <xdr:nvSpPr>
        <xdr:cNvPr id="308" name="【福祉施設】&#10;有形固定資産減価償却率該当値テキスト"/>
        <xdr:cNvSpPr txBox="1"/>
      </xdr:nvSpPr>
      <xdr:spPr>
        <a:xfrm>
          <a:off x="4673600" y="13863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147320</xdr:rowOff>
    </xdr:from>
    <xdr:to>
      <xdr:col>20</xdr:col>
      <xdr:colOff>38100</xdr:colOff>
      <xdr:row>82</xdr:row>
      <xdr:rowOff>77470</xdr:rowOff>
    </xdr:to>
    <xdr:sp macro="" textlink="">
      <xdr:nvSpPr>
        <xdr:cNvPr id="309" name="楕円 308"/>
        <xdr:cNvSpPr/>
      </xdr:nvSpPr>
      <xdr:spPr>
        <a:xfrm>
          <a:off x="3746500" y="1403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3811</xdr:rowOff>
    </xdr:from>
    <xdr:to>
      <xdr:col>24</xdr:col>
      <xdr:colOff>63500</xdr:colOff>
      <xdr:row>82</xdr:row>
      <xdr:rowOff>26670</xdr:rowOff>
    </xdr:to>
    <xdr:cxnSp macro="">
      <xdr:nvCxnSpPr>
        <xdr:cNvPr id="310" name="直線コネクタ 309"/>
        <xdr:cNvCxnSpPr/>
      </xdr:nvCxnSpPr>
      <xdr:spPr>
        <a:xfrm flipV="1">
          <a:off x="3797300" y="1406271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8255</xdr:rowOff>
    </xdr:from>
    <xdr:to>
      <xdr:col>15</xdr:col>
      <xdr:colOff>101600</xdr:colOff>
      <xdr:row>82</xdr:row>
      <xdr:rowOff>109855</xdr:rowOff>
    </xdr:to>
    <xdr:sp macro="" textlink="">
      <xdr:nvSpPr>
        <xdr:cNvPr id="311" name="楕円 310"/>
        <xdr:cNvSpPr/>
      </xdr:nvSpPr>
      <xdr:spPr>
        <a:xfrm>
          <a:off x="2857500" y="14067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26670</xdr:rowOff>
    </xdr:from>
    <xdr:to>
      <xdr:col>19</xdr:col>
      <xdr:colOff>177800</xdr:colOff>
      <xdr:row>82</xdr:row>
      <xdr:rowOff>59055</xdr:rowOff>
    </xdr:to>
    <xdr:cxnSp macro="">
      <xdr:nvCxnSpPr>
        <xdr:cNvPr id="312" name="直線コネクタ 311"/>
        <xdr:cNvCxnSpPr/>
      </xdr:nvCxnSpPr>
      <xdr:spPr>
        <a:xfrm flipV="1">
          <a:off x="2908300" y="1408557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128270</xdr:rowOff>
    </xdr:from>
    <xdr:to>
      <xdr:col>10</xdr:col>
      <xdr:colOff>165100</xdr:colOff>
      <xdr:row>83</xdr:row>
      <xdr:rowOff>58420</xdr:rowOff>
    </xdr:to>
    <xdr:sp macro="" textlink="">
      <xdr:nvSpPr>
        <xdr:cNvPr id="313" name="楕円 312"/>
        <xdr:cNvSpPr/>
      </xdr:nvSpPr>
      <xdr:spPr>
        <a:xfrm>
          <a:off x="1968500" y="1418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59055</xdr:rowOff>
    </xdr:from>
    <xdr:to>
      <xdr:col>15</xdr:col>
      <xdr:colOff>50800</xdr:colOff>
      <xdr:row>83</xdr:row>
      <xdr:rowOff>7620</xdr:rowOff>
    </xdr:to>
    <xdr:cxnSp macro="">
      <xdr:nvCxnSpPr>
        <xdr:cNvPr id="314" name="直線コネクタ 313"/>
        <xdr:cNvCxnSpPr/>
      </xdr:nvCxnSpPr>
      <xdr:spPr>
        <a:xfrm flipV="1">
          <a:off x="2019300" y="14117955"/>
          <a:ext cx="889000" cy="120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78739</xdr:rowOff>
    </xdr:from>
    <xdr:to>
      <xdr:col>6</xdr:col>
      <xdr:colOff>38100</xdr:colOff>
      <xdr:row>83</xdr:row>
      <xdr:rowOff>8889</xdr:rowOff>
    </xdr:to>
    <xdr:sp macro="" textlink="">
      <xdr:nvSpPr>
        <xdr:cNvPr id="315" name="楕円 314"/>
        <xdr:cNvSpPr/>
      </xdr:nvSpPr>
      <xdr:spPr>
        <a:xfrm>
          <a:off x="1079500" y="1413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129539</xdr:rowOff>
    </xdr:from>
    <xdr:to>
      <xdr:col>10</xdr:col>
      <xdr:colOff>114300</xdr:colOff>
      <xdr:row>83</xdr:row>
      <xdr:rowOff>7620</xdr:rowOff>
    </xdr:to>
    <xdr:cxnSp macro="">
      <xdr:nvCxnSpPr>
        <xdr:cNvPr id="316" name="直線コネクタ 315"/>
        <xdr:cNvCxnSpPr/>
      </xdr:nvCxnSpPr>
      <xdr:spPr>
        <a:xfrm>
          <a:off x="1130300" y="1418843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19702</xdr:rowOff>
    </xdr:from>
    <xdr:ext cx="405111" cy="259045"/>
    <xdr:sp macro="" textlink="">
      <xdr:nvSpPr>
        <xdr:cNvPr id="317" name="n_1aveValue【福祉施設】&#10;有形固定資産減価償却率"/>
        <xdr:cNvSpPr txBox="1"/>
      </xdr:nvSpPr>
      <xdr:spPr>
        <a:xfrm>
          <a:off x="3582044" y="1373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166388</xdr:rowOff>
    </xdr:from>
    <xdr:ext cx="405111" cy="259045"/>
    <xdr:sp macro="" textlink="">
      <xdr:nvSpPr>
        <xdr:cNvPr id="318" name="n_2aveValue【福祉施設】&#10;有形固定資産減価償却率"/>
        <xdr:cNvSpPr txBox="1"/>
      </xdr:nvSpPr>
      <xdr:spPr>
        <a:xfrm>
          <a:off x="2705744" y="1371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145432</xdr:rowOff>
    </xdr:from>
    <xdr:ext cx="405111" cy="259045"/>
    <xdr:sp macro="" textlink="">
      <xdr:nvSpPr>
        <xdr:cNvPr id="319" name="n_3aveValue【福祉施設】&#10;有形固定資産減価償却率"/>
        <xdr:cNvSpPr txBox="1"/>
      </xdr:nvSpPr>
      <xdr:spPr>
        <a:xfrm>
          <a:off x="1816744" y="1368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111141</xdr:rowOff>
    </xdr:from>
    <xdr:ext cx="405111" cy="259045"/>
    <xdr:sp macro="" textlink="">
      <xdr:nvSpPr>
        <xdr:cNvPr id="320" name="n_4aveValue【福祉施設】&#10;有形固定資産減価償却率"/>
        <xdr:cNvSpPr txBox="1"/>
      </xdr:nvSpPr>
      <xdr:spPr>
        <a:xfrm>
          <a:off x="927744" y="1365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68597</xdr:rowOff>
    </xdr:from>
    <xdr:ext cx="405111" cy="259045"/>
    <xdr:sp macro="" textlink="">
      <xdr:nvSpPr>
        <xdr:cNvPr id="321" name="n_1mainValue【福祉施設】&#10;有形固定資産減価償却率"/>
        <xdr:cNvSpPr txBox="1"/>
      </xdr:nvSpPr>
      <xdr:spPr>
        <a:xfrm>
          <a:off x="3582044" y="1412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100982</xdr:rowOff>
    </xdr:from>
    <xdr:ext cx="405111" cy="259045"/>
    <xdr:sp macro="" textlink="">
      <xdr:nvSpPr>
        <xdr:cNvPr id="322" name="n_2mainValue【福祉施設】&#10;有形固定資産減価償却率"/>
        <xdr:cNvSpPr txBox="1"/>
      </xdr:nvSpPr>
      <xdr:spPr>
        <a:xfrm>
          <a:off x="2705744" y="1415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49547</xdr:rowOff>
    </xdr:from>
    <xdr:ext cx="405111" cy="259045"/>
    <xdr:sp macro="" textlink="">
      <xdr:nvSpPr>
        <xdr:cNvPr id="323" name="n_3mainValue【福祉施設】&#10;有形固定資産減価償却率"/>
        <xdr:cNvSpPr txBox="1"/>
      </xdr:nvSpPr>
      <xdr:spPr>
        <a:xfrm>
          <a:off x="1816744" y="1427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16</xdr:rowOff>
    </xdr:from>
    <xdr:ext cx="405111" cy="259045"/>
    <xdr:sp macro="" textlink="">
      <xdr:nvSpPr>
        <xdr:cNvPr id="324" name="n_4mainValue【福祉施設】&#10;有形固定資産減価償却率"/>
        <xdr:cNvSpPr txBox="1"/>
      </xdr:nvSpPr>
      <xdr:spPr>
        <a:xfrm>
          <a:off x="927744" y="1423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5" name="正方形/長方形 324"/>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6" name="正方形/長方形 325"/>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7" name="正方形/長方形 326"/>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8" name="正方形/長方形 327"/>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9" name="正方形/長方形 328"/>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0" name="正方形/長方形 329"/>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1" name="正方形/長方形 330"/>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2" name="正方形/長方形 331"/>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3" name="テキスト ボックス 332"/>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4" name="直線コネクタ 333"/>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5" name="直線コネクタ 334"/>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6" name="テキスト ボックス 335"/>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7" name="直線コネクタ 336"/>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8" name="テキスト ボックス 337"/>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9" name="直線コネクタ 338"/>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0" name="テキスト ボックス 339"/>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1" name="直線コネクタ 340"/>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2" name="テキスト ボックス 341"/>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3" name="直線コネクタ 342"/>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4" name="テキスト ボックス 343"/>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5" name="直線コネクタ 344"/>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6" name="テキスト ボックス 345"/>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7"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163830</xdr:rowOff>
    </xdr:from>
    <xdr:to>
      <xdr:col>54</xdr:col>
      <xdr:colOff>189865</xdr:colOff>
      <xdr:row>86</xdr:row>
      <xdr:rowOff>91439</xdr:rowOff>
    </xdr:to>
    <xdr:cxnSp macro="">
      <xdr:nvCxnSpPr>
        <xdr:cNvPr id="348" name="直線コネクタ 347"/>
        <xdr:cNvCxnSpPr/>
      </xdr:nvCxnSpPr>
      <xdr:spPr>
        <a:xfrm flipV="1">
          <a:off x="10476865" y="13365480"/>
          <a:ext cx="0" cy="1470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95266</xdr:rowOff>
    </xdr:from>
    <xdr:ext cx="469744" cy="259045"/>
    <xdr:sp macro="" textlink="">
      <xdr:nvSpPr>
        <xdr:cNvPr id="349" name="【福祉施設】&#10;一人当たり面積最小値テキスト"/>
        <xdr:cNvSpPr txBox="1"/>
      </xdr:nvSpPr>
      <xdr:spPr>
        <a:xfrm>
          <a:off x="10515600" y="1483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91439</xdr:rowOff>
    </xdr:from>
    <xdr:to>
      <xdr:col>55</xdr:col>
      <xdr:colOff>88900</xdr:colOff>
      <xdr:row>86</xdr:row>
      <xdr:rowOff>91439</xdr:rowOff>
    </xdr:to>
    <xdr:cxnSp macro="">
      <xdr:nvCxnSpPr>
        <xdr:cNvPr id="350" name="直線コネクタ 349"/>
        <xdr:cNvCxnSpPr/>
      </xdr:nvCxnSpPr>
      <xdr:spPr>
        <a:xfrm>
          <a:off x="10388600" y="1483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110507</xdr:rowOff>
    </xdr:from>
    <xdr:ext cx="469744" cy="259045"/>
    <xdr:sp macro="" textlink="">
      <xdr:nvSpPr>
        <xdr:cNvPr id="351" name="【福祉施設】&#10;一人当たり面積最大値テキスト"/>
        <xdr:cNvSpPr txBox="1"/>
      </xdr:nvSpPr>
      <xdr:spPr>
        <a:xfrm>
          <a:off x="10515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163830</xdr:rowOff>
    </xdr:from>
    <xdr:to>
      <xdr:col>55</xdr:col>
      <xdr:colOff>88900</xdr:colOff>
      <xdr:row>77</xdr:row>
      <xdr:rowOff>163830</xdr:rowOff>
    </xdr:to>
    <xdr:cxnSp macro="">
      <xdr:nvCxnSpPr>
        <xdr:cNvPr id="352" name="直線コネクタ 351"/>
        <xdr:cNvCxnSpPr/>
      </xdr:nvCxnSpPr>
      <xdr:spPr>
        <a:xfrm>
          <a:off x="10388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118127</xdr:rowOff>
    </xdr:from>
    <xdr:ext cx="469744" cy="259045"/>
    <xdr:sp macro="" textlink="">
      <xdr:nvSpPr>
        <xdr:cNvPr id="353" name="【福祉施設】&#10;一人当たり面積平均値テキスト"/>
        <xdr:cNvSpPr txBox="1"/>
      </xdr:nvSpPr>
      <xdr:spPr>
        <a:xfrm>
          <a:off x="10515600" y="143484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139700</xdr:rowOff>
    </xdr:from>
    <xdr:to>
      <xdr:col>55</xdr:col>
      <xdr:colOff>50800</xdr:colOff>
      <xdr:row>84</xdr:row>
      <xdr:rowOff>69850</xdr:rowOff>
    </xdr:to>
    <xdr:sp macro="" textlink="">
      <xdr:nvSpPr>
        <xdr:cNvPr id="354" name="フローチャート: 判断 353"/>
        <xdr:cNvSpPr/>
      </xdr:nvSpPr>
      <xdr:spPr>
        <a:xfrm>
          <a:off x="10426700" y="1437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151130</xdr:rowOff>
    </xdr:from>
    <xdr:to>
      <xdr:col>50</xdr:col>
      <xdr:colOff>165100</xdr:colOff>
      <xdr:row>84</xdr:row>
      <xdr:rowOff>81280</xdr:rowOff>
    </xdr:to>
    <xdr:sp macro="" textlink="">
      <xdr:nvSpPr>
        <xdr:cNvPr id="355" name="フローチャート: 判断 354"/>
        <xdr:cNvSpPr/>
      </xdr:nvSpPr>
      <xdr:spPr>
        <a:xfrm>
          <a:off x="9588500" y="14381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162561</xdr:rowOff>
    </xdr:from>
    <xdr:to>
      <xdr:col>46</xdr:col>
      <xdr:colOff>38100</xdr:colOff>
      <xdr:row>84</xdr:row>
      <xdr:rowOff>92711</xdr:rowOff>
    </xdr:to>
    <xdr:sp macro="" textlink="">
      <xdr:nvSpPr>
        <xdr:cNvPr id="356" name="フローチャート: 判断 355"/>
        <xdr:cNvSpPr/>
      </xdr:nvSpPr>
      <xdr:spPr>
        <a:xfrm>
          <a:off x="8699500" y="14392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166370</xdr:rowOff>
    </xdr:from>
    <xdr:to>
      <xdr:col>41</xdr:col>
      <xdr:colOff>101600</xdr:colOff>
      <xdr:row>84</xdr:row>
      <xdr:rowOff>96520</xdr:rowOff>
    </xdr:to>
    <xdr:sp macro="" textlink="">
      <xdr:nvSpPr>
        <xdr:cNvPr id="357" name="フローチャート: 判断 356"/>
        <xdr:cNvSpPr/>
      </xdr:nvSpPr>
      <xdr:spPr>
        <a:xfrm>
          <a:off x="7810500" y="1439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124461</xdr:rowOff>
    </xdr:from>
    <xdr:to>
      <xdr:col>36</xdr:col>
      <xdr:colOff>165100</xdr:colOff>
      <xdr:row>84</xdr:row>
      <xdr:rowOff>54611</xdr:rowOff>
    </xdr:to>
    <xdr:sp macro="" textlink="">
      <xdr:nvSpPr>
        <xdr:cNvPr id="358" name="フローチャート: 判断 357"/>
        <xdr:cNvSpPr/>
      </xdr:nvSpPr>
      <xdr:spPr>
        <a:xfrm>
          <a:off x="6921500" y="1435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9" name="テキスト ボックス 358"/>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0" name="テキスト ボックス 359"/>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1" name="テキスト ボックス 360"/>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2" name="テキスト ボックス 361"/>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3" name="テキスト ボックス 362"/>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81</xdr:row>
      <xdr:rowOff>120650</xdr:rowOff>
    </xdr:from>
    <xdr:to>
      <xdr:col>55</xdr:col>
      <xdr:colOff>50800</xdr:colOff>
      <xdr:row>82</xdr:row>
      <xdr:rowOff>50800</xdr:rowOff>
    </xdr:to>
    <xdr:sp macro="" textlink="">
      <xdr:nvSpPr>
        <xdr:cNvPr id="364" name="楕円 363"/>
        <xdr:cNvSpPr/>
      </xdr:nvSpPr>
      <xdr:spPr>
        <a:xfrm>
          <a:off x="10426700" y="140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143527</xdr:rowOff>
    </xdr:from>
    <xdr:ext cx="469744" cy="259045"/>
    <xdr:sp macro="" textlink="">
      <xdr:nvSpPr>
        <xdr:cNvPr id="365" name="【福祉施設】&#10;一人当たり面積該当値テキスト"/>
        <xdr:cNvSpPr txBox="1"/>
      </xdr:nvSpPr>
      <xdr:spPr>
        <a:xfrm>
          <a:off x="10515600" y="1385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81</xdr:row>
      <xdr:rowOff>93980</xdr:rowOff>
    </xdr:from>
    <xdr:to>
      <xdr:col>50</xdr:col>
      <xdr:colOff>165100</xdr:colOff>
      <xdr:row>82</xdr:row>
      <xdr:rowOff>24130</xdr:rowOff>
    </xdr:to>
    <xdr:sp macro="" textlink="">
      <xdr:nvSpPr>
        <xdr:cNvPr id="366" name="楕円 365"/>
        <xdr:cNvSpPr/>
      </xdr:nvSpPr>
      <xdr:spPr>
        <a:xfrm>
          <a:off x="95885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144780</xdr:rowOff>
    </xdr:from>
    <xdr:to>
      <xdr:col>55</xdr:col>
      <xdr:colOff>0</xdr:colOff>
      <xdr:row>82</xdr:row>
      <xdr:rowOff>0</xdr:rowOff>
    </xdr:to>
    <xdr:cxnSp macro="">
      <xdr:nvCxnSpPr>
        <xdr:cNvPr id="367" name="直線コネクタ 366"/>
        <xdr:cNvCxnSpPr/>
      </xdr:nvCxnSpPr>
      <xdr:spPr>
        <a:xfrm>
          <a:off x="9639300" y="1403223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139700</xdr:rowOff>
    </xdr:from>
    <xdr:to>
      <xdr:col>46</xdr:col>
      <xdr:colOff>38100</xdr:colOff>
      <xdr:row>81</xdr:row>
      <xdr:rowOff>69850</xdr:rowOff>
    </xdr:to>
    <xdr:sp macro="" textlink="">
      <xdr:nvSpPr>
        <xdr:cNvPr id="368" name="楕円 367"/>
        <xdr:cNvSpPr/>
      </xdr:nvSpPr>
      <xdr:spPr>
        <a:xfrm>
          <a:off x="8699500" y="1385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19050</xdr:rowOff>
    </xdr:from>
    <xdr:to>
      <xdr:col>50</xdr:col>
      <xdr:colOff>114300</xdr:colOff>
      <xdr:row>81</xdr:row>
      <xdr:rowOff>144780</xdr:rowOff>
    </xdr:to>
    <xdr:cxnSp macro="">
      <xdr:nvCxnSpPr>
        <xdr:cNvPr id="369" name="直線コネクタ 368"/>
        <xdr:cNvCxnSpPr/>
      </xdr:nvCxnSpPr>
      <xdr:spPr>
        <a:xfrm>
          <a:off x="8750300" y="13906500"/>
          <a:ext cx="8890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81</xdr:row>
      <xdr:rowOff>78739</xdr:rowOff>
    </xdr:from>
    <xdr:to>
      <xdr:col>41</xdr:col>
      <xdr:colOff>101600</xdr:colOff>
      <xdr:row>82</xdr:row>
      <xdr:rowOff>8889</xdr:rowOff>
    </xdr:to>
    <xdr:sp macro="" textlink="">
      <xdr:nvSpPr>
        <xdr:cNvPr id="370" name="楕円 369"/>
        <xdr:cNvSpPr/>
      </xdr:nvSpPr>
      <xdr:spPr>
        <a:xfrm>
          <a:off x="7810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19050</xdr:rowOff>
    </xdr:from>
    <xdr:to>
      <xdr:col>45</xdr:col>
      <xdr:colOff>177800</xdr:colOff>
      <xdr:row>81</xdr:row>
      <xdr:rowOff>129539</xdr:rowOff>
    </xdr:to>
    <xdr:cxnSp macro="">
      <xdr:nvCxnSpPr>
        <xdr:cNvPr id="371" name="直線コネクタ 370"/>
        <xdr:cNvCxnSpPr/>
      </xdr:nvCxnSpPr>
      <xdr:spPr>
        <a:xfrm flipV="1">
          <a:off x="7861300" y="13906500"/>
          <a:ext cx="889000" cy="110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81</xdr:row>
      <xdr:rowOff>90170</xdr:rowOff>
    </xdr:from>
    <xdr:to>
      <xdr:col>36</xdr:col>
      <xdr:colOff>165100</xdr:colOff>
      <xdr:row>82</xdr:row>
      <xdr:rowOff>20320</xdr:rowOff>
    </xdr:to>
    <xdr:sp macro="" textlink="">
      <xdr:nvSpPr>
        <xdr:cNvPr id="372" name="楕円 371"/>
        <xdr:cNvSpPr/>
      </xdr:nvSpPr>
      <xdr:spPr>
        <a:xfrm>
          <a:off x="69215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129539</xdr:rowOff>
    </xdr:from>
    <xdr:to>
      <xdr:col>41</xdr:col>
      <xdr:colOff>50800</xdr:colOff>
      <xdr:row>81</xdr:row>
      <xdr:rowOff>140970</xdr:rowOff>
    </xdr:to>
    <xdr:cxnSp macro="">
      <xdr:nvCxnSpPr>
        <xdr:cNvPr id="373" name="直線コネクタ 372"/>
        <xdr:cNvCxnSpPr/>
      </xdr:nvCxnSpPr>
      <xdr:spPr>
        <a:xfrm flipV="1">
          <a:off x="6972300" y="14016989"/>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72407</xdr:rowOff>
    </xdr:from>
    <xdr:ext cx="469744" cy="259045"/>
    <xdr:sp macro="" textlink="">
      <xdr:nvSpPr>
        <xdr:cNvPr id="374" name="n_1aveValue【福祉施設】&#10;一人当たり面積"/>
        <xdr:cNvSpPr txBox="1"/>
      </xdr:nvSpPr>
      <xdr:spPr>
        <a:xfrm>
          <a:off x="9391727" y="14474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83838</xdr:rowOff>
    </xdr:from>
    <xdr:ext cx="469744" cy="259045"/>
    <xdr:sp macro="" textlink="">
      <xdr:nvSpPr>
        <xdr:cNvPr id="375" name="n_2aveValue【福祉施設】&#10;一人当たり面積"/>
        <xdr:cNvSpPr txBox="1"/>
      </xdr:nvSpPr>
      <xdr:spPr>
        <a:xfrm>
          <a:off x="8515427" y="144856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87647</xdr:rowOff>
    </xdr:from>
    <xdr:ext cx="469744" cy="259045"/>
    <xdr:sp macro="" textlink="">
      <xdr:nvSpPr>
        <xdr:cNvPr id="376" name="n_3aveValue【福祉施設】&#10;一人当たり面積"/>
        <xdr:cNvSpPr txBox="1"/>
      </xdr:nvSpPr>
      <xdr:spPr>
        <a:xfrm>
          <a:off x="7626427" y="14489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45738</xdr:rowOff>
    </xdr:from>
    <xdr:ext cx="469744" cy="259045"/>
    <xdr:sp macro="" textlink="">
      <xdr:nvSpPr>
        <xdr:cNvPr id="377" name="n_4aveValue【福祉施設】&#10;一人当たり面積"/>
        <xdr:cNvSpPr txBox="1"/>
      </xdr:nvSpPr>
      <xdr:spPr>
        <a:xfrm>
          <a:off x="6737427" y="1444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80</xdr:row>
      <xdr:rowOff>40657</xdr:rowOff>
    </xdr:from>
    <xdr:ext cx="469744" cy="259045"/>
    <xdr:sp macro="" textlink="">
      <xdr:nvSpPr>
        <xdr:cNvPr id="378" name="n_1mainValue【福祉施設】&#10;一人当たり面積"/>
        <xdr:cNvSpPr txBox="1"/>
      </xdr:nvSpPr>
      <xdr:spPr>
        <a:xfrm>
          <a:off x="9391727" y="13756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86377</xdr:rowOff>
    </xdr:from>
    <xdr:ext cx="469744" cy="259045"/>
    <xdr:sp macro="" textlink="">
      <xdr:nvSpPr>
        <xdr:cNvPr id="379" name="n_2mainValue【福祉施設】&#10;一人当たり面積"/>
        <xdr:cNvSpPr txBox="1"/>
      </xdr:nvSpPr>
      <xdr:spPr>
        <a:xfrm>
          <a:off x="8515427" y="1363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25416</xdr:rowOff>
    </xdr:from>
    <xdr:ext cx="469744" cy="259045"/>
    <xdr:sp macro="" textlink="">
      <xdr:nvSpPr>
        <xdr:cNvPr id="380" name="n_3mainValue【福祉施設】&#10;一人当たり面積"/>
        <xdr:cNvSpPr txBox="1"/>
      </xdr:nvSpPr>
      <xdr:spPr>
        <a:xfrm>
          <a:off x="7626427" y="1374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36847</xdr:rowOff>
    </xdr:from>
    <xdr:ext cx="469744" cy="259045"/>
    <xdr:sp macro="" textlink="">
      <xdr:nvSpPr>
        <xdr:cNvPr id="381" name="n_4mainValue【福祉施設】&#10;一人当たり面積"/>
        <xdr:cNvSpPr txBox="1"/>
      </xdr:nvSpPr>
      <xdr:spPr>
        <a:xfrm>
          <a:off x="6737427" y="1375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2" name="正方形/長方形 381"/>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3" name="正方形/長方形 382"/>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4" name="正方形/長方形 383"/>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5" name="正方形/長方形 384"/>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6" name="正方形/長方形 385"/>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7" name="正方形/長方形 386"/>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8" name="正方形/長方形 387"/>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正方形/長方形 388"/>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0" name="テキスト ボックス 389"/>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1" name="直線コネクタ 390"/>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2" name="テキスト ボックス 391"/>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3" name="直線コネクタ 392"/>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4" name="テキスト ボックス 393"/>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5" name="直線コネクタ 394"/>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6" name="テキスト ボックス 395"/>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7" name="直線コネクタ 396"/>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8" name="テキスト ボックス 397"/>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9" name="直線コネクタ 398"/>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400" name="テキスト ボックス 399"/>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401" name="直線コネクタ 400"/>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2" name="テキスト ボックス 401"/>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3" name="直線コネクタ 402"/>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4" name="テキスト ボックス 403"/>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5"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95250</xdr:rowOff>
    </xdr:from>
    <xdr:to>
      <xdr:col>24</xdr:col>
      <xdr:colOff>62865</xdr:colOff>
      <xdr:row>108</xdr:row>
      <xdr:rowOff>152400</xdr:rowOff>
    </xdr:to>
    <xdr:cxnSp macro="">
      <xdr:nvCxnSpPr>
        <xdr:cNvPr id="406" name="直線コネクタ 405"/>
        <xdr:cNvCxnSpPr/>
      </xdr:nvCxnSpPr>
      <xdr:spPr>
        <a:xfrm flipV="1">
          <a:off x="4634865" y="170688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7" name="【市民会館】&#10;有形固定資産減価償却率最小値テキスト"/>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8" name="直線コネクタ 407"/>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41927</xdr:rowOff>
    </xdr:from>
    <xdr:ext cx="405111" cy="259045"/>
    <xdr:sp macro="" textlink="">
      <xdr:nvSpPr>
        <xdr:cNvPr id="409" name="【市民会館】&#10;有形固定資産減価償却率最大値テキスト"/>
        <xdr:cNvSpPr txBox="1"/>
      </xdr:nvSpPr>
      <xdr:spPr>
        <a:xfrm>
          <a:off x="4673600" y="16844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95250</xdr:rowOff>
    </xdr:from>
    <xdr:to>
      <xdr:col>24</xdr:col>
      <xdr:colOff>152400</xdr:colOff>
      <xdr:row>99</xdr:row>
      <xdr:rowOff>95250</xdr:rowOff>
    </xdr:to>
    <xdr:cxnSp macro="">
      <xdr:nvCxnSpPr>
        <xdr:cNvPr id="410" name="直線コネクタ 409"/>
        <xdr:cNvCxnSpPr/>
      </xdr:nvCxnSpPr>
      <xdr:spPr>
        <a:xfrm>
          <a:off x="4546600" y="1706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127652</xdr:rowOff>
    </xdr:from>
    <xdr:ext cx="405111" cy="259045"/>
    <xdr:sp macro="" textlink="">
      <xdr:nvSpPr>
        <xdr:cNvPr id="411" name="【市民会館】&#10;有形固定資産減価償却率平均値テキスト"/>
        <xdr:cNvSpPr txBox="1"/>
      </xdr:nvSpPr>
      <xdr:spPr>
        <a:xfrm>
          <a:off x="4673600" y="176155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149225</xdr:rowOff>
    </xdr:from>
    <xdr:to>
      <xdr:col>24</xdr:col>
      <xdr:colOff>114300</xdr:colOff>
      <xdr:row>103</xdr:row>
      <xdr:rowOff>79375</xdr:rowOff>
    </xdr:to>
    <xdr:sp macro="" textlink="">
      <xdr:nvSpPr>
        <xdr:cNvPr id="412" name="フローチャート: 判断 411"/>
        <xdr:cNvSpPr/>
      </xdr:nvSpPr>
      <xdr:spPr>
        <a:xfrm>
          <a:off x="4584700" y="17637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42545</xdr:rowOff>
    </xdr:from>
    <xdr:to>
      <xdr:col>20</xdr:col>
      <xdr:colOff>38100</xdr:colOff>
      <xdr:row>103</xdr:row>
      <xdr:rowOff>144145</xdr:rowOff>
    </xdr:to>
    <xdr:sp macro="" textlink="">
      <xdr:nvSpPr>
        <xdr:cNvPr id="413" name="フローチャート: 判断 412"/>
        <xdr:cNvSpPr/>
      </xdr:nvSpPr>
      <xdr:spPr>
        <a:xfrm>
          <a:off x="3746500" y="177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67311</xdr:rowOff>
    </xdr:from>
    <xdr:to>
      <xdr:col>15</xdr:col>
      <xdr:colOff>101600</xdr:colOff>
      <xdr:row>103</xdr:row>
      <xdr:rowOff>168911</xdr:rowOff>
    </xdr:to>
    <xdr:sp macro="" textlink="">
      <xdr:nvSpPr>
        <xdr:cNvPr id="414" name="フローチャート: 判断 413"/>
        <xdr:cNvSpPr/>
      </xdr:nvSpPr>
      <xdr:spPr>
        <a:xfrm>
          <a:off x="2857500" y="17726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61595</xdr:rowOff>
    </xdr:from>
    <xdr:to>
      <xdr:col>10</xdr:col>
      <xdr:colOff>165100</xdr:colOff>
      <xdr:row>103</xdr:row>
      <xdr:rowOff>163195</xdr:rowOff>
    </xdr:to>
    <xdr:sp macro="" textlink="">
      <xdr:nvSpPr>
        <xdr:cNvPr id="415" name="フローチャート: 判断 414"/>
        <xdr:cNvSpPr/>
      </xdr:nvSpPr>
      <xdr:spPr>
        <a:xfrm>
          <a:off x="1968500" y="1772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53975</xdr:rowOff>
    </xdr:from>
    <xdr:to>
      <xdr:col>6</xdr:col>
      <xdr:colOff>38100</xdr:colOff>
      <xdr:row>103</xdr:row>
      <xdr:rowOff>155575</xdr:rowOff>
    </xdr:to>
    <xdr:sp macro="" textlink="">
      <xdr:nvSpPr>
        <xdr:cNvPr id="416" name="フローチャート: 判断 415"/>
        <xdr:cNvSpPr/>
      </xdr:nvSpPr>
      <xdr:spPr>
        <a:xfrm>
          <a:off x="1079500" y="1771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7" name="テキスト ボックス 416"/>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8" name="テキスト ボックス 417"/>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9" name="テキスト ボックス 418"/>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0" name="テキスト ボックス 419"/>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1" name="テキスト ボックス 420"/>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100</xdr:row>
      <xdr:rowOff>118745</xdr:rowOff>
    </xdr:from>
    <xdr:to>
      <xdr:col>24</xdr:col>
      <xdr:colOff>114300</xdr:colOff>
      <xdr:row>101</xdr:row>
      <xdr:rowOff>48895</xdr:rowOff>
    </xdr:to>
    <xdr:sp macro="" textlink="">
      <xdr:nvSpPr>
        <xdr:cNvPr id="422" name="楕円 421"/>
        <xdr:cNvSpPr/>
      </xdr:nvSpPr>
      <xdr:spPr>
        <a:xfrm>
          <a:off x="4584700" y="1726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99</xdr:row>
      <xdr:rowOff>141622</xdr:rowOff>
    </xdr:from>
    <xdr:ext cx="405111" cy="259045"/>
    <xdr:sp macro="" textlink="">
      <xdr:nvSpPr>
        <xdr:cNvPr id="423" name="【市民会館】&#10;有形固定資産減価償却率該当値テキスト"/>
        <xdr:cNvSpPr txBox="1"/>
      </xdr:nvSpPr>
      <xdr:spPr>
        <a:xfrm>
          <a:off x="4673600" y="17115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100</xdr:row>
      <xdr:rowOff>80645</xdr:rowOff>
    </xdr:from>
    <xdr:to>
      <xdr:col>20</xdr:col>
      <xdr:colOff>38100</xdr:colOff>
      <xdr:row>101</xdr:row>
      <xdr:rowOff>10795</xdr:rowOff>
    </xdr:to>
    <xdr:sp macro="" textlink="">
      <xdr:nvSpPr>
        <xdr:cNvPr id="424" name="楕円 423"/>
        <xdr:cNvSpPr/>
      </xdr:nvSpPr>
      <xdr:spPr>
        <a:xfrm>
          <a:off x="3746500" y="17225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100</xdr:row>
      <xdr:rowOff>131445</xdr:rowOff>
    </xdr:from>
    <xdr:to>
      <xdr:col>24</xdr:col>
      <xdr:colOff>63500</xdr:colOff>
      <xdr:row>100</xdr:row>
      <xdr:rowOff>169545</xdr:rowOff>
    </xdr:to>
    <xdr:cxnSp macro="">
      <xdr:nvCxnSpPr>
        <xdr:cNvPr id="425" name="直線コネクタ 424"/>
        <xdr:cNvCxnSpPr/>
      </xdr:nvCxnSpPr>
      <xdr:spPr>
        <a:xfrm>
          <a:off x="3797300" y="1727644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100</xdr:row>
      <xdr:rowOff>42545</xdr:rowOff>
    </xdr:from>
    <xdr:to>
      <xdr:col>15</xdr:col>
      <xdr:colOff>101600</xdr:colOff>
      <xdr:row>100</xdr:row>
      <xdr:rowOff>144145</xdr:rowOff>
    </xdr:to>
    <xdr:sp macro="" textlink="">
      <xdr:nvSpPr>
        <xdr:cNvPr id="426" name="楕円 425"/>
        <xdr:cNvSpPr/>
      </xdr:nvSpPr>
      <xdr:spPr>
        <a:xfrm>
          <a:off x="2857500" y="1718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100</xdr:row>
      <xdr:rowOff>93345</xdr:rowOff>
    </xdr:from>
    <xdr:to>
      <xdr:col>19</xdr:col>
      <xdr:colOff>177800</xdr:colOff>
      <xdr:row>100</xdr:row>
      <xdr:rowOff>131445</xdr:rowOff>
    </xdr:to>
    <xdr:cxnSp macro="">
      <xdr:nvCxnSpPr>
        <xdr:cNvPr id="427" name="直線コネクタ 426"/>
        <xdr:cNvCxnSpPr/>
      </xdr:nvCxnSpPr>
      <xdr:spPr>
        <a:xfrm>
          <a:off x="2908300" y="1723834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100</xdr:row>
      <xdr:rowOff>170180</xdr:rowOff>
    </xdr:from>
    <xdr:to>
      <xdr:col>10</xdr:col>
      <xdr:colOff>165100</xdr:colOff>
      <xdr:row>101</xdr:row>
      <xdr:rowOff>100330</xdr:rowOff>
    </xdr:to>
    <xdr:sp macro="" textlink="">
      <xdr:nvSpPr>
        <xdr:cNvPr id="428" name="楕円 427"/>
        <xdr:cNvSpPr/>
      </xdr:nvSpPr>
      <xdr:spPr>
        <a:xfrm>
          <a:off x="1968500" y="17315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93345</xdr:rowOff>
    </xdr:from>
    <xdr:to>
      <xdr:col>15</xdr:col>
      <xdr:colOff>50800</xdr:colOff>
      <xdr:row>101</xdr:row>
      <xdr:rowOff>49530</xdr:rowOff>
    </xdr:to>
    <xdr:cxnSp macro="">
      <xdr:nvCxnSpPr>
        <xdr:cNvPr id="429" name="直線コネクタ 428"/>
        <xdr:cNvCxnSpPr/>
      </xdr:nvCxnSpPr>
      <xdr:spPr>
        <a:xfrm flipV="1">
          <a:off x="2019300" y="17238345"/>
          <a:ext cx="889000" cy="12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100</xdr:row>
      <xdr:rowOff>130175</xdr:rowOff>
    </xdr:from>
    <xdr:to>
      <xdr:col>6</xdr:col>
      <xdr:colOff>38100</xdr:colOff>
      <xdr:row>101</xdr:row>
      <xdr:rowOff>60325</xdr:rowOff>
    </xdr:to>
    <xdr:sp macro="" textlink="">
      <xdr:nvSpPr>
        <xdr:cNvPr id="430" name="楕円 429"/>
        <xdr:cNvSpPr/>
      </xdr:nvSpPr>
      <xdr:spPr>
        <a:xfrm>
          <a:off x="1079500" y="1727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101</xdr:row>
      <xdr:rowOff>9525</xdr:rowOff>
    </xdr:from>
    <xdr:to>
      <xdr:col>10</xdr:col>
      <xdr:colOff>114300</xdr:colOff>
      <xdr:row>101</xdr:row>
      <xdr:rowOff>49530</xdr:rowOff>
    </xdr:to>
    <xdr:cxnSp macro="">
      <xdr:nvCxnSpPr>
        <xdr:cNvPr id="431" name="直線コネクタ 430"/>
        <xdr:cNvCxnSpPr/>
      </xdr:nvCxnSpPr>
      <xdr:spPr>
        <a:xfrm>
          <a:off x="1130300" y="173259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135272</xdr:rowOff>
    </xdr:from>
    <xdr:ext cx="405111" cy="259045"/>
    <xdr:sp macro="" textlink="">
      <xdr:nvSpPr>
        <xdr:cNvPr id="432" name="n_1aveValue【市民会館】&#10;有形固定資産減価償却率"/>
        <xdr:cNvSpPr txBox="1"/>
      </xdr:nvSpPr>
      <xdr:spPr>
        <a:xfrm>
          <a:off x="3582044" y="17794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160038</xdr:rowOff>
    </xdr:from>
    <xdr:ext cx="405111" cy="259045"/>
    <xdr:sp macro="" textlink="">
      <xdr:nvSpPr>
        <xdr:cNvPr id="433" name="n_2aveValue【市民会館】&#10;有形固定資産減価償却率"/>
        <xdr:cNvSpPr txBox="1"/>
      </xdr:nvSpPr>
      <xdr:spPr>
        <a:xfrm>
          <a:off x="2705744" y="17819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154322</xdr:rowOff>
    </xdr:from>
    <xdr:ext cx="405111" cy="259045"/>
    <xdr:sp macro="" textlink="">
      <xdr:nvSpPr>
        <xdr:cNvPr id="434" name="n_3aveValue【市民会館】&#10;有形固定資産減価償却率"/>
        <xdr:cNvSpPr txBox="1"/>
      </xdr:nvSpPr>
      <xdr:spPr>
        <a:xfrm>
          <a:off x="1816744" y="17813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146702</xdr:rowOff>
    </xdr:from>
    <xdr:ext cx="405111" cy="259045"/>
    <xdr:sp macro="" textlink="">
      <xdr:nvSpPr>
        <xdr:cNvPr id="435" name="n_4aveValue【市民会館】&#10;有形固定資産減価償却率"/>
        <xdr:cNvSpPr txBox="1"/>
      </xdr:nvSpPr>
      <xdr:spPr>
        <a:xfrm>
          <a:off x="927744" y="17806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99</xdr:row>
      <xdr:rowOff>27322</xdr:rowOff>
    </xdr:from>
    <xdr:ext cx="405111" cy="259045"/>
    <xdr:sp macro="" textlink="">
      <xdr:nvSpPr>
        <xdr:cNvPr id="436" name="n_1mainValue【市民会館】&#10;有形固定資産減価償却率"/>
        <xdr:cNvSpPr txBox="1"/>
      </xdr:nvSpPr>
      <xdr:spPr>
        <a:xfrm>
          <a:off x="3582044" y="17000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98</xdr:row>
      <xdr:rowOff>160672</xdr:rowOff>
    </xdr:from>
    <xdr:ext cx="405111" cy="259045"/>
    <xdr:sp macro="" textlink="">
      <xdr:nvSpPr>
        <xdr:cNvPr id="437" name="n_2mainValue【市民会館】&#10;有形固定資産減価償却率"/>
        <xdr:cNvSpPr txBox="1"/>
      </xdr:nvSpPr>
      <xdr:spPr>
        <a:xfrm>
          <a:off x="2705744" y="1696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99</xdr:row>
      <xdr:rowOff>116857</xdr:rowOff>
    </xdr:from>
    <xdr:ext cx="405111" cy="259045"/>
    <xdr:sp macro="" textlink="">
      <xdr:nvSpPr>
        <xdr:cNvPr id="438" name="n_3mainValue【市民会館】&#10;有形固定資産減価償却率"/>
        <xdr:cNvSpPr txBox="1"/>
      </xdr:nvSpPr>
      <xdr:spPr>
        <a:xfrm>
          <a:off x="1816744" y="1709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99</xdr:row>
      <xdr:rowOff>76852</xdr:rowOff>
    </xdr:from>
    <xdr:ext cx="405111" cy="259045"/>
    <xdr:sp macro="" textlink="">
      <xdr:nvSpPr>
        <xdr:cNvPr id="439" name="n_4mainValue【市民会館】&#10;有形固定資産減価償却率"/>
        <xdr:cNvSpPr txBox="1"/>
      </xdr:nvSpPr>
      <xdr:spPr>
        <a:xfrm>
          <a:off x="927744" y="17050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0" name="正方形/長方形 439"/>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1" name="正方形/長方形 440"/>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2" name="正方形/長方形 441"/>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3" name="正方形/長方形 442"/>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4" name="正方形/長方形 443"/>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5" name="正方形/長方形 444"/>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6" name="正方形/長方形 445"/>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7" name="正方形/長方形 446"/>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8" name="テキスト ボックス 447"/>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9" name="直線コネクタ 448"/>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0" name="直線コネクタ 449"/>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1" name="テキスト ボックス 450"/>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2" name="直線コネクタ 451"/>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3" name="テキスト ボックス 452"/>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4" name="直線コネクタ 453"/>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5" name="テキスト ボックス 454"/>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6" name="直線コネクタ 455"/>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7" name="テキスト ボックス 456"/>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8" name="直線コネクタ 457"/>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9" name="テキスト ボックス 458"/>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1" name="テキスト ボックス 460"/>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144780</xdr:rowOff>
    </xdr:from>
    <xdr:to>
      <xdr:col>54</xdr:col>
      <xdr:colOff>189865</xdr:colOff>
      <xdr:row>108</xdr:row>
      <xdr:rowOff>118111</xdr:rowOff>
    </xdr:to>
    <xdr:cxnSp macro="">
      <xdr:nvCxnSpPr>
        <xdr:cNvPr id="463" name="直線コネクタ 462"/>
        <xdr:cNvCxnSpPr/>
      </xdr:nvCxnSpPr>
      <xdr:spPr>
        <a:xfrm flipV="1">
          <a:off x="10476865" y="17118330"/>
          <a:ext cx="0" cy="15163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121938</xdr:rowOff>
    </xdr:from>
    <xdr:ext cx="469744" cy="259045"/>
    <xdr:sp macro="" textlink="">
      <xdr:nvSpPr>
        <xdr:cNvPr id="464" name="【市民会館】&#10;一人当たり面積最小値テキスト"/>
        <xdr:cNvSpPr txBox="1"/>
      </xdr:nvSpPr>
      <xdr:spPr>
        <a:xfrm>
          <a:off x="10515600" y="18638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118111</xdr:rowOff>
    </xdr:from>
    <xdr:to>
      <xdr:col>55</xdr:col>
      <xdr:colOff>88900</xdr:colOff>
      <xdr:row>108</xdr:row>
      <xdr:rowOff>118111</xdr:rowOff>
    </xdr:to>
    <xdr:cxnSp macro="">
      <xdr:nvCxnSpPr>
        <xdr:cNvPr id="465" name="直線コネクタ 464"/>
        <xdr:cNvCxnSpPr/>
      </xdr:nvCxnSpPr>
      <xdr:spPr>
        <a:xfrm>
          <a:off x="10388600" y="18634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91457</xdr:rowOff>
    </xdr:from>
    <xdr:ext cx="469744" cy="259045"/>
    <xdr:sp macro="" textlink="">
      <xdr:nvSpPr>
        <xdr:cNvPr id="466" name="【市民会館】&#10;一人当たり面積最大値テキスト"/>
        <xdr:cNvSpPr txBox="1"/>
      </xdr:nvSpPr>
      <xdr:spPr>
        <a:xfrm>
          <a:off x="10515600" y="1689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144780</xdr:rowOff>
    </xdr:from>
    <xdr:to>
      <xdr:col>55</xdr:col>
      <xdr:colOff>88900</xdr:colOff>
      <xdr:row>99</xdr:row>
      <xdr:rowOff>144780</xdr:rowOff>
    </xdr:to>
    <xdr:cxnSp macro="">
      <xdr:nvCxnSpPr>
        <xdr:cNvPr id="467" name="直線コネクタ 466"/>
        <xdr:cNvCxnSpPr/>
      </xdr:nvCxnSpPr>
      <xdr:spPr>
        <a:xfrm>
          <a:off x="10388600" y="1711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137177</xdr:rowOff>
    </xdr:from>
    <xdr:ext cx="469744" cy="259045"/>
    <xdr:sp macro="" textlink="">
      <xdr:nvSpPr>
        <xdr:cNvPr id="468" name="【市民会館】&#10;一人当たり面積平均値テキスト"/>
        <xdr:cNvSpPr txBox="1"/>
      </xdr:nvSpPr>
      <xdr:spPr>
        <a:xfrm>
          <a:off x="10515600" y="18139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158750</xdr:rowOff>
    </xdr:from>
    <xdr:to>
      <xdr:col>55</xdr:col>
      <xdr:colOff>50800</xdr:colOff>
      <xdr:row>106</xdr:row>
      <xdr:rowOff>88900</xdr:rowOff>
    </xdr:to>
    <xdr:sp macro="" textlink="">
      <xdr:nvSpPr>
        <xdr:cNvPr id="469" name="フローチャート: 判断 468"/>
        <xdr:cNvSpPr/>
      </xdr:nvSpPr>
      <xdr:spPr>
        <a:xfrm>
          <a:off x="10426700" y="1816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143511</xdr:rowOff>
    </xdr:from>
    <xdr:to>
      <xdr:col>50</xdr:col>
      <xdr:colOff>165100</xdr:colOff>
      <xdr:row>106</xdr:row>
      <xdr:rowOff>73661</xdr:rowOff>
    </xdr:to>
    <xdr:sp macro="" textlink="">
      <xdr:nvSpPr>
        <xdr:cNvPr id="470" name="フローチャート: 判断 469"/>
        <xdr:cNvSpPr/>
      </xdr:nvSpPr>
      <xdr:spPr>
        <a:xfrm>
          <a:off x="9588500" y="1814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170180</xdr:rowOff>
    </xdr:from>
    <xdr:to>
      <xdr:col>46</xdr:col>
      <xdr:colOff>38100</xdr:colOff>
      <xdr:row>106</xdr:row>
      <xdr:rowOff>100330</xdr:rowOff>
    </xdr:to>
    <xdr:sp macro="" textlink="">
      <xdr:nvSpPr>
        <xdr:cNvPr id="471" name="フローチャート: 判断 470"/>
        <xdr:cNvSpPr/>
      </xdr:nvSpPr>
      <xdr:spPr>
        <a:xfrm>
          <a:off x="8699500" y="1817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6350</xdr:rowOff>
    </xdr:from>
    <xdr:to>
      <xdr:col>41</xdr:col>
      <xdr:colOff>101600</xdr:colOff>
      <xdr:row>106</xdr:row>
      <xdr:rowOff>107950</xdr:rowOff>
    </xdr:to>
    <xdr:sp macro="" textlink="">
      <xdr:nvSpPr>
        <xdr:cNvPr id="472" name="フローチャート: 判断 471"/>
        <xdr:cNvSpPr/>
      </xdr:nvSpPr>
      <xdr:spPr>
        <a:xfrm>
          <a:off x="7810500" y="1818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10161</xdr:rowOff>
    </xdr:from>
    <xdr:to>
      <xdr:col>36</xdr:col>
      <xdr:colOff>165100</xdr:colOff>
      <xdr:row>106</xdr:row>
      <xdr:rowOff>111761</xdr:rowOff>
    </xdr:to>
    <xdr:sp macro="" textlink="">
      <xdr:nvSpPr>
        <xdr:cNvPr id="473" name="フローチャート: 判断 472"/>
        <xdr:cNvSpPr/>
      </xdr:nvSpPr>
      <xdr:spPr>
        <a:xfrm>
          <a:off x="6921500" y="18183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116839</xdr:rowOff>
    </xdr:from>
    <xdr:to>
      <xdr:col>55</xdr:col>
      <xdr:colOff>50800</xdr:colOff>
      <xdr:row>105</xdr:row>
      <xdr:rowOff>46989</xdr:rowOff>
    </xdr:to>
    <xdr:sp macro="" textlink="">
      <xdr:nvSpPr>
        <xdr:cNvPr id="479" name="楕円 478"/>
        <xdr:cNvSpPr/>
      </xdr:nvSpPr>
      <xdr:spPr>
        <a:xfrm>
          <a:off x="10426700" y="1794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139716</xdr:rowOff>
    </xdr:from>
    <xdr:ext cx="469744" cy="259045"/>
    <xdr:sp macro="" textlink="">
      <xdr:nvSpPr>
        <xdr:cNvPr id="480" name="【市民会館】&#10;一人当たり面積該当値テキスト"/>
        <xdr:cNvSpPr txBox="1"/>
      </xdr:nvSpPr>
      <xdr:spPr>
        <a:xfrm>
          <a:off x="10515600" y="1779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109220</xdr:rowOff>
    </xdr:from>
    <xdr:to>
      <xdr:col>50</xdr:col>
      <xdr:colOff>165100</xdr:colOff>
      <xdr:row>105</xdr:row>
      <xdr:rowOff>39370</xdr:rowOff>
    </xdr:to>
    <xdr:sp macro="" textlink="">
      <xdr:nvSpPr>
        <xdr:cNvPr id="481" name="楕円 480"/>
        <xdr:cNvSpPr/>
      </xdr:nvSpPr>
      <xdr:spPr>
        <a:xfrm>
          <a:off x="9588500" y="1794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160020</xdr:rowOff>
    </xdr:from>
    <xdr:to>
      <xdr:col>55</xdr:col>
      <xdr:colOff>0</xdr:colOff>
      <xdr:row>104</xdr:row>
      <xdr:rowOff>167639</xdr:rowOff>
    </xdr:to>
    <xdr:cxnSp macro="">
      <xdr:nvCxnSpPr>
        <xdr:cNvPr id="482" name="直線コネクタ 481"/>
        <xdr:cNvCxnSpPr/>
      </xdr:nvCxnSpPr>
      <xdr:spPr>
        <a:xfrm>
          <a:off x="9639300" y="1799082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135889</xdr:rowOff>
    </xdr:from>
    <xdr:to>
      <xdr:col>46</xdr:col>
      <xdr:colOff>38100</xdr:colOff>
      <xdr:row>105</xdr:row>
      <xdr:rowOff>66039</xdr:rowOff>
    </xdr:to>
    <xdr:sp macro="" textlink="">
      <xdr:nvSpPr>
        <xdr:cNvPr id="483" name="楕円 482"/>
        <xdr:cNvSpPr/>
      </xdr:nvSpPr>
      <xdr:spPr>
        <a:xfrm>
          <a:off x="8699500" y="1796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160020</xdr:rowOff>
    </xdr:from>
    <xdr:to>
      <xdr:col>50</xdr:col>
      <xdr:colOff>114300</xdr:colOff>
      <xdr:row>105</xdr:row>
      <xdr:rowOff>15239</xdr:rowOff>
    </xdr:to>
    <xdr:cxnSp macro="">
      <xdr:nvCxnSpPr>
        <xdr:cNvPr id="484" name="直線コネクタ 483"/>
        <xdr:cNvCxnSpPr/>
      </xdr:nvCxnSpPr>
      <xdr:spPr>
        <a:xfrm flipV="1">
          <a:off x="8750300" y="179908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103</xdr:row>
      <xdr:rowOff>166370</xdr:rowOff>
    </xdr:from>
    <xdr:to>
      <xdr:col>41</xdr:col>
      <xdr:colOff>101600</xdr:colOff>
      <xdr:row>104</xdr:row>
      <xdr:rowOff>96520</xdr:rowOff>
    </xdr:to>
    <xdr:sp macro="" textlink="">
      <xdr:nvSpPr>
        <xdr:cNvPr id="485" name="楕円 484"/>
        <xdr:cNvSpPr/>
      </xdr:nvSpPr>
      <xdr:spPr>
        <a:xfrm>
          <a:off x="7810500" y="1782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45720</xdr:rowOff>
    </xdr:from>
    <xdr:to>
      <xdr:col>45</xdr:col>
      <xdr:colOff>177800</xdr:colOff>
      <xdr:row>105</xdr:row>
      <xdr:rowOff>15239</xdr:rowOff>
    </xdr:to>
    <xdr:cxnSp macro="">
      <xdr:nvCxnSpPr>
        <xdr:cNvPr id="486" name="直線コネクタ 485"/>
        <xdr:cNvCxnSpPr/>
      </xdr:nvCxnSpPr>
      <xdr:spPr>
        <a:xfrm>
          <a:off x="7861300" y="17876520"/>
          <a:ext cx="889000" cy="140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6350</xdr:rowOff>
    </xdr:from>
    <xdr:to>
      <xdr:col>36</xdr:col>
      <xdr:colOff>165100</xdr:colOff>
      <xdr:row>104</xdr:row>
      <xdr:rowOff>107950</xdr:rowOff>
    </xdr:to>
    <xdr:sp macro="" textlink="">
      <xdr:nvSpPr>
        <xdr:cNvPr id="487" name="楕円 486"/>
        <xdr:cNvSpPr/>
      </xdr:nvSpPr>
      <xdr:spPr>
        <a:xfrm>
          <a:off x="6921500" y="1783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45720</xdr:rowOff>
    </xdr:from>
    <xdr:to>
      <xdr:col>41</xdr:col>
      <xdr:colOff>50800</xdr:colOff>
      <xdr:row>104</xdr:row>
      <xdr:rowOff>57150</xdr:rowOff>
    </xdr:to>
    <xdr:cxnSp macro="">
      <xdr:nvCxnSpPr>
        <xdr:cNvPr id="488" name="直線コネクタ 487"/>
        <xdr:cNvCxnSpPr/>
      </xdr:nvCxnSpPr>
      <xdr:spPr>
        <a:xfrm flipV="1">
          <a:off x="6972300" y="178765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64788</xdr:rowOff>
    </xdr:from>
    <xdr:ext cx="469744" cy="259045"/>
    <xdr:sp macro="" textlink="">
      <xdr:nvSpPr>
        <xdr:cNvPr id="489" name="n_1aveValue【市民会館】&#10;一人当たり面積"/>
        <xdr:cNvSpPr txBox="1"/>
      </xdr:nvSpPr>
      <xdr:spPr>
        <a:xfrm>
          <a:off x="9391727" y="18238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91457</xdr:rowOff>
    </xdr:from>
    <xdr:ext cx="469744" cy="259045"/>
    <xdr:sp macro="" textlink="">
      <xdr:nvSpPr>
        <xdr:cNvPr id="490" name="n_2aveValue【市民会館】&#10;一人当たり面積"/>
        <xdr:cNvSpPr txBox="1"/>
      </xdr:nvSpPr>
      <xdr:spPr>
        <a:xfrm>
          <a:off x="8515427" y="1826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99077</xdr:rowOff>
    </xdr:from>
    <xdr:ext cx="469744" cy="259045"/>
    <xdr:sp macro="" textlink="">
      <xdr:nvSpPr>
        <xdr:cNvPr id="491" name="n_3aveValue【市民会館】&#10;一人当たり面積"/>
        <xdr:cNvSpPr txBox="1"/>
      </xdr:nvSpPr>
      <xdr:spPr>
        <a:xfrm>
          <a:off x="7626427" y="1827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102888</xdr:rowOff>
    </xdr:from>
    <xdr:ext cx="469744" cy="259045"/>
    <xdr:sp macro="" textlink="">
      <xdr:nvSpPr>
        <xdr:cNvPr id="492" name="n_4aveValue【市民会館】&#10;一人当たり面積"/>
        <xdr:cNvSpPr txBox="1"/>
      </xdr:nvSpPr>
      <xdr:spPr>
        <a:xfrm>
          <a:off x="6737427" y="1827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55897</xdr:rowOff>
    </xdr:from>
    <xdr:ext cx="469744" cy="259045"/>
    <xdr:sp macro="" textlink="">
      <xdr:nvSpPr>
        <xdr:cNvPr id="493" name="n_1mainValue【市民会館】&#10;一人当たり面積"/>
        <xdr:cNvSpPr txBox="1"/>
      </xdr:nvSpPr>
      <xdr:spPr>
        <a:xfrm>
          <a:off x="9391727" y="1771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82566</xdr:rowOff>
    </xdr:from>
    <xdr:ext cx="469744" cy="259045"/>
    <xdr:sp macro="" textlink="">
      <xdr:nvSpPr>
        <xdr:cNvPr id="494" name="n_2mainValue【市民会館】&#10;一人当たり面積"/>
        <xdr:cNvSpPr txBox="1"/>
      </xdr:nvSpPr>
      <xdr:spPr>
        <a:xfrm>
          <a:off x="8515427" y="17741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102</xdr:row>
      <xdr:rowOff>113047</xdr:rowOff>
    </xdr:from>
    <xdr:ext cx="469744" cy="259045"/>
    <xdr:sp macro="" textlink="">
      <xdr:nvSpPr>
        <xdr:cNvPr id="495" name="n_3mainValue【市民会館】&#10;一人当たり面積"/>
        <xdr:cNvSpPr txBox="1"/>
      </xdr:nvSpPr>
      <xdr:spPr>
        <a:xfrm>
          <a:off x="7626427" y="1760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124477</xdr:rowOff>
    </xdr:from>
    <xdr:ext cx="469744" cy="259045"/>
    <xdr:sp macro="" textlink="">
      <xdr:nvSpPr>
        <xdr:cNvPr id="496" name="n_4mainValue【市民会館】&#10;一人当たり面積"/>
        <xdr:cNvSpPr txBox="1"/>
      </xdr:nvSpPr>
      <xdr:spPr>
        <a:xfrm>
          <a:off x="6737427" y="17612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8" name="直線コネクタ 507"/>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9" name="テキスト ボックス 508"/>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0" name="直線コネクタ 509"/>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1" name="テキスト ボックス 510"/>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2" name="直線コネクタ 511"/>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3" name="テキスト ボックス 512"/>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4" name="直線コネクタ 513"/>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5" name="テキスト ボックス 514"/>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6" name="直線コネクタ 515"/>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7" name="テキスト ボックス 516"/>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9" name="テキスト ボックス 518"/>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118110</xdr:rowOff>
    </xdr:from>
    <xdr:to>
      <xdr:col>85</xdr:col>
      <xdr:colOff>126364</xdr:colOff>
      <xdr:row>41</xdr:row>
      <xdr:rowOff>160020</xdr:rowOff>
    </xdr:to>
    <xdr:cxnSp macro="">
      <xdr:nvCxnSpPr>
        <xdr:cNvPr id="521" name="直線コネクタ 520"/>
        <xdr:cNvCxnSpPr/>
      </xdr:nvCxnSpPr>
      <xdr:spPr>
        <a:xfrm flipV="1">
          <a:off x="16318864" y="560451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163847</xdr:rowOff>
    </xdr:from>
    <xdr:ext cx="405111" cy="259045"/>
    <xdr:sp macro="" textlink="">
      <xdr:nvSpPr>
        <xdr:cNvPr id="522" name="【一般廃棄物処理施設】&#10;有形固定資産減価償却率最小値テキスト"/>
        <xdr:cNvSpPr txBox="1"/>
      </xdr:nvSpPr>
      <xdr:spPr>
        <a:xfrm>
          <a:off x="16357600" y="719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160020</xdr:rowOff>
    </xdr:from>
    <xdr:to>
      <xdr:col>86</xdr:col>
      <xdr:colOff>25400</xdr:colOff>
      <xdr:row>41</xdr:row>
      <xdr:rowOff>160020</xdr:rowOff>
    </xdr:to>
    <xdr:cxnSp macro="">
      <xdr:nvCxnSpPr>
        <xdr:cNvPr id="523" name="直線コネクタ 522"/>
        <xdr:cNvCxnSpPr/>
      </xdr:nvCxnSpPr>
      <xdr:spPr>
        <a:xfrm>
          <a:off x="16230600" y="7189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64787</xdr:rowOff>
    </xdr:from>
    <xdr:ext cx="405111" cy="259045"/>
    <xdr:sp macro="" textlink="">
      <xdr:nvSpPr>
        <xdr:cNvPr id="524" name="【一般廃棄物処理施設】&#10;有形固定資産減価償却率最大値テキスト"/>
        <xdr:cNvSpPr txBox="1"/>
      </xdr:nvSpPr>
      <xdr:spPr>
        <a:xfrm>
          <a:off x="16357600" y="5379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118110</xdr:rowOff>
    </xdr:from>
    <xdr:to>
      <xdr:col>86</xdr:col>
      <xdr:colOff>25400</xdr:colOff>
      <xdr:row>32</xdr:row>
      <xdr:rowOff>118110</xdr:rowOff>
    </xdr:to>
    <xdr:cxnSp macro="">
      <xdr:nvCxnSpPr>
        <xdr:cNvPr id="525" name="直線コネクタ 524"/>
        <xdr:cNvCxnSpPr/>
      </xdr:nvCxnSpPr>
      <xdr:spPr>
        <a:xfrm>
          <a:off x="16230600" y="5604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53992</xdr:rowOff>
    </xdr:from>
    <xdr:ext cx="405111" cy="259045"/>
    <xdr:sp macro="" textlink="">
      <xdr:nvSpPr>
        <xdr:cNvPr id="526" name="【一般廃棄物処理施設】&#10;有形固定資産減価償却率平均値テキスト"/>
        <xdr:cNvSpPr txBox="1"/>
      </xdr:nvSpPr>
      <xdr:spPr>
        <a:xfrm>
          <a:off x="16357600" y="62261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31115</xdr:rowOff>
    </xdr:from>
    <xdr:to>
      <xdr:col>85</xdr:col>
      <xdr:colOff>177800</xdr:colOff>
      <xdr:row>37</xdr:row>
      <xdr:rowOff>132715</xdr:rowOff>
    </xdr:to>
    <xdr:sp macro="" textlink="">
      <xdr:nvSpPr>
        <xdr:cNvPr id="527" name="フローチャート: 判断 526"/>
        <xdr:cNvSpPr/>
      </xdr:nvSpPr>
      <xdr:spPr>
        <a:xfrm>
          <a:off x="16268700" y="6374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21590</xdr:rowOff>
    </xdr:from>
    <xdr:to>
      <xdr:col>81</xdr:col>
      <xdr:colOff>101600</xdr:colOff>
      <xdr:row>37</xdr:row>
      <xdr:rowOff>123190</xdr:rowOff>
    </xdr:to>
    <xdr:sp macro="" textlink="">
      <xdr:nvSpPr>
        <xdr:cNvPr id="528" name="フローチャート: 判断 527"/>
        <xdr:cNvSpPr/>
      </xdr:nvSpPr>
      <xdr:spPr>
        <a:xfrm>
          <a:off x="15430500" y="6365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61595</xdr:rowOff>
    </xdr:from>
    <xdr:to>
      <xdr:col>76</xdr:col>
      <xdr:colOff>165100</xdr:colOff>
      <xdr:row>37</xdr:row>
      <xdr:rowOff>163195</xdr:rowOff>
    </xdr:to>
    <xdr:sp macro="" textlink="">
      <xdr:nvSpPr>
        <xdr:cNvPr id="529" name="フローチャート: 判断 528"/>
        <xdr:cNvSpPr/>
      </xdr:nvSpPr>
      <xdr:spPr>
        <a:xfrm>
          <a:off x="14541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13970</xdr:rowOff>
    </xdr:from>
    <xdr:to>
      <xdr:col>72</xdr:col>
      <xdr:colOff>38100</xdr:colOff>
      <xdr:row>37</xdr:row>
      <xdr:rowOff>115570</xdr:rowOff>
    </xdr:to>
    <xdr:sp macro="" textlink="">
      <xdr:nvSpPr>
        <xdr:cNvPr id="530" name="フローチャート: 判断 529"/>
        <xdr:cNvSpPr/>
      </xdr:nvSpPr>
      <xdr:spPr>
        <a:xfrm>
          <a:off x="13652500" y="635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1" name="フローチャート: 判断 530"/>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12065</xdr:rowOff>
    </xdr:from>
    <xdr:to>
      <xdr:col>85</xdr:col>
      <xdr:colOff>177800</xdr:colOff>
      <xdr:row>39</xdr:row>
      <xdr:rowOff>113665</xdr:rowOff>
    </xdr:to>
    <xdr:sp macro="" textlink="">
      <xdr:nvSpPr>
        <xdr:cNvPr id="537" name="楕円 536"/>
        <xdr:cNvSpPr/>
      </xdr:nvSpPr>
      <xdr:spPr>
        <a:xfrm>
          <a:off x="16268700" y="669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161942</xdr:rowOff>
    </xdr:from>
    <xdr:ext cx="405111" cy="259045"/>
    <xdr:sp macro="" textlink="">
      <xdr:nvSpPr>
        <xdr:cNvPr id="538" name="【一般廃棄物処理施設】&#10;有形固定資産減価償却率該当値テキスト"/>
        <xdr:cNvSpPr txBox="1"/>
      </xdr:nvSpPr>
      <xdr:spPr>
        <a:xfrm>
          <a:off x="16357600" y="6677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154940</xdr:rowOff>
    </xdr:from>
    <xdr:to>
      <xdr:col>81</xdr:col>
      <xdr:colOff>101600</xdr:colOff>
      <xdr:row>39</xdr:row>
      <xdr:rowOff>85090</xdr:rowOff>
    </xdr:to>
    <xdr:sp macro="" textlink="">
      <xdr:nvSpPr>
        <xdr:cNvPr id="539" name="楕円 538"/>
        <xdr:cNvSpPr/>
      </xdr:nvSpPr>
      <xdr:spPr>
        <a:xfrm>
          <a:off x="15430500" y="6670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34290</xdr:rowOff>
    </xdr:from>
    <xdr:to>
      <xdr:col>85</xdr:col>
      <xdr:colOff>127000</xdr:colOff>
      <xdr:row>39</xdr:row>
      <xdr:rowOff>62865</xdr:rowOff>
    </xdr:to>
    <xdr:cxnSp macro="">
      <xdr:nvCxnSpPr>
        <xdr:cNvPr id="540" name="直線コネクタ 539"/>
        <xdr:cNvCxnSpPr/>
      </xdr:nvCxnSpPr>
      <xdr:spPr>
        <a:xfrm>
          <a:off x="15481300" y="6720840"/>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116840</xdr:rowOff>
    </xdr:from>
    <xdr:to>
      <xdr:col>76</xdr:col>
      <xdr:colOff>165100</xdr:colOff>
      <xdr:row>39</xdr:row>
      <xdr:rowOff>46990</xdr:rowOff>
    </xdr:to>
    <xdr:sp macro="" textlink="">
      <xdr:nvSpPr>
        <xdr:cNvPr id="541" name="楕円 540"/>
        <xdr:cNvSpPr/>
      </xdr:nvSpPr>
      <xdr:spPr>
        <a:xfrm>
          <a:off x="14541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167640</xdr:rowOff>
    </xdr:from>
    <xdr:to>
      <xdr:col>81</xdr:col>
      <xdr:colOff>50800</xdr:colOff>
      <xdr:row>39</xdr:row>
      <xdr:rowOff>34290</xdr:rowOff>
    </xdr:to>
    <xdr:cxnSp macro="">
      <xdr:nvCxnSpPr>
        <xdr:cNvPr id="542" name="直線コネクタ 541"/>
        <xdr:cNvCxnSpPr/>
      </xdr:nvCxnSpPr>
      <xdr:spPr>
        <a:xfrm>
          <a:off x="14592300" y="66827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82550</xdr:rowOff>
    </xdr:from>
    <xdr:to>
      <xdr:col>72</xdr:col>
      <xdr:colOff>38100</xdr:colOff>
      <xdr:row>35</xdr:row>
      <xdr:rowOff>12700</xdr:rowOff>
    </xdr:to>
    <xdr:sp macro="" textlink="">
      <xdr:nvSpPr>
        <xdr:cNvPr id="543" name="楕円 542"/>
        <xdr:cNvSpPr/>
      </xdr:nvSpPr>
      <xdr:spPr>
        <a:xfrm>
          <a:off x="13652500" y="591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133350</xdr:rowOff>
    </xdr:from>
    <xdr:to>
      <xdr:col>76</xdr:col>
      <xdr:colOff>114300</xdr:colOff>
      <xdr:row>38</xdr:row>
      <xdr:rowOff>167640</xdr:rowOff>
    </xdr:to>
    <xdr:cxnSp macro="">
      <xdr:nvCxnSpPr>
        <xdr:cNvPr id="544" name="直線コネクタ 543"/>
        <xdr:cNvCxnSpPr/>
      </xdr:nvCxnSpPr>
      <xdr:spPr>
        <a:xfrm>
          <a:off x="13703300" y="5962650"/>
          <a:ext cx="889000" cy="720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31115</xdr:rowOff>
    </xdr:from>
    <xdr:to>
      <xdr:col>67</xdr:col>
      <xdr:colOff>101600</xdr:colOff>
      <xdr:row>34</xdr:row>
      <xdr:rowOff>132715</xdr:rowOff>
    </xdr:to>
    <xdr:sp macro="" textlink="">
      <xdr:nvSpPr>
        <xdr:cNvPr id="545" name="楕円 544"/>
        <xdr:cNvSpPr/>
      </xdr:nvSpPr>
      <xdr:spPr>
        <a:xfrm>
          <a:off x="12763500" y="586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81915</xdr:rowOff>
    </xdr:from>
    <xdr:to>
      <xdr:col>71</xdr:col>
      <xdr:colOff>177800</xdr:colOff>
      <xdr:row>34</xdr:row>
      <xdr:rowOff>133350</xdr:rowOff>
    </xdr:to>
    <xdr:cxnSp macro="">
      <xdr:nvCxnSpPr>
        <xdr:cNvPr id="546" name="直線コネクタ 545"/>
        <xdr:cNvCxnSpPr/>
      </xdr:nvCxnSpPr>
      <xdr:spPr>
        <a:xfrm>
          <a:off x="12814300" y="591121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139717</xdr:rowOff>
    </xdr:from>
    <xdr:ext cx="405111" cy="259045"/>
    <xdr:sp macro="" textlink="">
      <xdr:nvSpPr>
        <xdr:cNvPr id="547" name="n_1aveValue【一般廃棄物処理施設】&#10;有形固定資産減価償却率"/>
        <xdr:cNvSpPr txBox="1"/>
      </xdr:nvSpPr>
      <xdr:spPr>
        <a:xfrm>
          <a:off x="15266044" y="6140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8272</xdr:rowOff>
    </xdr:from>
    <xdr:ext cx="405111" cy="259045"/>
    <xdr:sp macro="" textlink="">
      <xdr:nvSpPr>
        <xdr:cNvPr id="548" name="n_2aveValue【一般廃棄物処理施設】&#10;有形固定資産減価償却率"/>
        <xdr:cNvSpPr txBox="1"/>
      </xdr:nvSpPr>
      <xdr:spPr>
        <a:xfrm>
          <a:off x="14389744" y="618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106697</xdr:rowOff>
    </xdr:from>
    <xdr:ext cx="405111" cy="259045"/>
    <xdr:sp macro="" textlink="">
      <xdr:nvSpPr>
        <xdr:cNvPr id="549" name="n_3aveValue【一般廃棄物処理施設】&#10;有形固定資産減価償却率"/>
        <xdr:cNvSpPr txBox="1"/>
      </xdr:nvSpPr>
      <xdr:spPr>
        <a:xfrm>
          <a:off x="13500744" y="645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55262</xdr:rowOff>
    </xdr:from>
    <xdr:ext cx="405111" cy="259045"/>
    <xdr:sp macro="" textlink="">
      <xdr:nvSpPr>
        <xdr:cNvPr id="550" name="n_4aveValue【一般廃棄物処理施設】&#10;有形固定資産減価償却率"/>
        <xdr:cNvSpPr txBox="1"/>
      </xdr:nvSpPr>
      <xdr:spPr>
        <a:xfrm>
          <a:off x="12611744" y="639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76217</xdr:rowOff>
    </xdr:from>
    <xdr:ext cx="405111" cy="259045"/>
    <xdr:sp macro="" textlink="">
      <xdr:nvSpPr>
        <xdr:cNvPr id="551" name="n_1mainValue【一般廃棄物処理施設】&#10;有形固定資産減価償却率"/>
        <xdr:cNvSpPr txBox="1"/>
      </xdr:nvSpPr>
      <xdr:spPr>
        <a:xfrm>
          <a:off x="15266044" y="676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38117</xdr:rowOff>
    </xdr:from>
    <xdr:ext cx="405111" cy="259045"/>
    <xdr:sp macro="" textlink="">
      <xdr:nvSpPr>
        <xdr:cNvPr id="552" name="n_2mainValue【一般廃棄物処理施設】&#10;有形固定資産減価償却率"/>
        <xdr:cNvSpPr txBox="1"/>
      </xdr:nvSpPr>
      <xdr:spPr>
        <a:xfrm>
          <a:off x="143897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29227</xdr:rowOff>
    </xdr:from>
    <xdr:ext cx="405111" cy="259045"/>
    <xdr:sp macro="" textlink="">
      <xdr:nvSpPr>
        <xdr:cNvPr id="553" name="n_3mainValue【一般廃棄物処理施設】&#10;有形固定資産減価償却率"/>
        <xdr:cNvSpPr txBox="1"/>
      </xdr:nvSpPr>
      <xdr:spPr>
        <a:xfrm>
          <a:off x="13500744" y="568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32</xdr:row>
      <xdr:rowOff>149242</xdr:rowOff>
    </xdr:from>
    <xdr:ext cx="405111" cy="259045"/>
    <xdr:sp macro="" textlink="">
      <xdr:nvSpPr>
        <xdr:cNvPr id="554" name="n_4mainValue【一般廃棄物処理施設】&#10;有形固定資産減価償却率"/>
        <xdr:cNvSpPr txBox="1"/>
      </xdr:nvSpPr>
      <xdr:spPr>
        <a:xfrm>
          <a:off x="12611744" y="563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5" name="直線コネクタ 564"/>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66" name="テキスト ボックス 565"/>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67" name="直線コネクタ 566"/>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68" name="テキスト ボックス 567"/>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69" name="直線コネクタ 568"/>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70" name="テキスト ボックス 569"/>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1" name="直線コネクタ 570"/>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72" name="テキスト ボックス 571"/>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4" name="テキスト ボックス 573"/>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16430</xdr:rowOff>
    </xdr:from>
    <xdr:to>
      <xdr:col>116</xdr:col>
      <xdr:colOff>62864</xdr:colOff>
      <xdr:row>41</xdr:row>
      <xdr:rowOff>121097</xdr:rowOff>
    </xdr:to>
    <xdr:cxnSp macro="">
      <xdr:nvCxnSpPr>
        <xdr:cNvPr id="576" name="直線コネクタ 575"/>
        <xdr:cNvCxnSpPr/>
      </xdr:nvCxnSpPr>
      <xdr:spPr>
        <a:xfrm flipV="1">
          <a:off x="22160864" y="5845730"/>
          <a:ext cx="0" cy="13048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124924</xdr:rowOff>
    </xdr:from>
    <xdr:ext cx="469744" cy="259045"/>
    <xdr:sp macro="" textlink="">
      <xdr:nvSpPr>
        <xdr:cNvPr id="577" name="【一般廃棄物処理施設】&#10;一人当たり有形固定資産（償却資産）額最小値テキスト"/>
        <xdr:cNvSpPr txBox="1"/>
      </xdr:nvSpPr>
      <xdr:spPr>
        <a:xfrm>
          <a:off x="22199600" y="71543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121097</xdr:rowOff>
    </xdr:from>
    <xdr:to>
      <xdr:col>116</xdr:col>
      <xdr:colOff>152400</xdr:colOff>
      <xdr:row>41</xdr:row>
      <xdr:rowOff>121097</xdr:rowOff>
    </xdr:to>
    <xdr:cxnSp macro="">
      <xdr:nvCxnSpPr>
        <xdr:cNvPr id="578" name="直線コネクタ 577"/>
        <xdr:cNvCxnSpPr/>
      </xdr:nvCxnSpPr>
      <xdr:spPr>
        <a:xfrm>
          <a:off x="22072600" y="7150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134557</xdr:rowOff>
    </xdr:from>
    <xdr:ext cx="599010" cy="259045"/>
    <xdr:sp macro="" textlink="">
      <xdr:nvSpPr>
        <xdr:cNvPr id="579" name="【一般廃棄物処理施設】&#10;一人当たり有形固定資産（償却資産）額最大値テキスト"/>
        <xdr:cNvSpPr txBox="1"/>
      </xdr:nvSpPr>
      <xdr:spPr>
        <a:xfrm>
          <a:off x="22199600" y="5620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16430</xdr:rowOff>
    </xdr:from>
    <xdr:to>
      <xdr:col>116</xdr:col>
      <xdr:colOff>152400</xdr:colOff>
      <xdr:row>34</xdr:row>
      <xdr:rowOff>16430</xdr:rowOff>
    </xdr:to>
    <xdr:cxnSp macro="">
      <xdr:nvCxnSpPr>
        <xdr:cNvPr id="580" name="直線コネクタ 579"/>
        <xdr:cNvCxnSpPr/>
      </xdr:nvCxnSpPr>
      <xdr:spPr>
        <a:xfrm>
          <a:off x="22072600" y="5845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82360</xdr:rowOff>
    </xdr:from>
    <xdr:ext cx="599010" cy="259045"/>
    <xdr:sp macro="" textlink="">
      <xdr:nvSpPr>
        <xdr:cNvPr id="581" name="【一般廃棄物処理施設】&#10;一人当たり有形固定資産（償却資産）額平均値テキスト"/>
        <xdr:cNvSpPr txBox="1"/>
      </xdr:nvSpPr>
      <xdr:spPr>
        <a:xfrm>
          <a:off x="22199600" y="65974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103933</xdr:rowOff>
    </xdr:from>
    <xdr:to>
      <xdr:col>116</xdr:col>
      <xdr:colOff>114300</xdr:colOff>
      <xdr:row>39</xdr:row>
      <xdr:rowOff>34083</xdr:rowOff>
    </xdr:to>
    <xdr:sp macro="" textlink="">
      <xdr:nvSpPr>
        <xdr:cNvPr id="582" name="フローチャート: 判断 581"/>
        <xdr:cNvSpPr/>
      </xdr:nvSpPr>
      <xdr:spPr>
        <a:xfrm>
          <a:off x="22110700" y="661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1827</xdr:rowOff>
    </xdr:from>
    <xdr:to>
      <xdr:col>112</xdr:col>
      <xdr:colOff>38100</xdr:colOff>
      <xdr:row>39</xdr:row>
      <xdr:rowOff>103427</xdr:rowOff>
    </xdr:to>
    <xdr:sp macro="" textlink="">
      <xdr:nvSpPr>
        <xdr:cNvPr id="583" name="フローチャート: 判断 582"/>
        <xdr:cNvSpPr/>
      </xdr:nvSpPr>
      <xdr:spPr>
        <a:xfrm>
          <a:off x="21272500" y="6688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14002</xdr:rowOff>
    </xdr:from>
    <xdr:to>
      <xdr:col>107</xdr:col>
      <xdr:colOff>101600</xdr:colOff>
      <xdr:row>39</xdr:row>
      <xdr:rowOff>115602</xdr:rowOff>
    </xdr:to>
    <xdr:sp macro="" textlink="">
      <xdr:nvSpPr>
        <xdr:cNvPr id="584" name="フローチャート: 判断 583"/>
        <xdr:cNvSpPr/>
      </xdr:nvSpPr>
      <xdr:spPr>
        <a:xfrm>
          <a:off x="20383500" y="670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31252</xdr:rowOff>
    </xdr:from>
    <xdr:to>
      <xdr:col>102</xdr:col>
      <xdr:colOff>165100</xdr:colOff>
      <xdr:row>39</xdr:row>
      <xdr:rowOff>132852</xdr:rowOff>
    </xdr:to>
    <xdr:sp macro="" textlink="">
      <xdr:nvSpPr>
        <xdr:cNvPr id="585" name="フローチャート: 判断 584"/>
        <xdr:cNvSpPr/>
      </xdr:nvSpPr>
      <xdr:spPr>
        <a:xfrm>
          <a:off x="19494500" y="6717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64788</xdr:rowOff>
    </xdr:from>
    <xdr:to>
      <xdr:col>98</xdr:col>
      <xdr:colOff>38100</xdr:colOff>
      <xdr:row>39</xdr:row>
      <xdr:rowOff>166388</xdr:rowOff>
    </xdr:to>
    <xdr:sp macro="" textlink="">
      <xdr:nvSpPr>
        <xdr:cNvPr id="586" name="フローチャート: 判断 585"/>
        <xdr:cNvSpPr/>
      </xdr:nvSpPr>
      <xdr:spPr>
        <a:xfrm>
          <a:off x="18605500" y="675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7281</xdr:rowOff>
    </xdr:from>
    <xdr:to>
      <xdr:col>116</xdr:col>
      <xdr:colOff>114300</xdr:colOff>
      <xdr:row>38</xdr:row>
      <xdr:rowOff>108881</xdr:rowOff>
    </xdr:to>
    <xdr:sp macro="" textlink="">
      <xdr:nvSpPr>
        <xdr:cNvPr id="592" name="楕円 591"/>
        <xdr:cNvSpPr/>
      </xdr:nvSpPr>
      <xdr:spPr>
        <a:xfrm>
          <a:off x="22110700" y="6522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30158</xdr:rowOff>
    </xdr:from>
    <xdr:ext cx="599010" cy="259045"/>
    <xdr:sp macro="" textlink="">
      <xdr:nvSpPr>
        <xdr:cNvPr id="593" name="【一般廃棄物処理施設】&#10;一人当たり有形固定資産（償却資産）額該当値テキスト"/>
        <xdr:cNvSpPr txBox="1"/>
      </xdr:nvSpPr>
      <xdr:spPr>
        <a:xfrm>
          <a:off x="22199600" y="6373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20252</xdr:rowOff>
    </xdr:from>
    <xdr:to>
      <xdr:col>112</xdr:col>
      <xdr:colOff>38100</xdr:colOff>
      <xdr:row>38</xdr:row>
      <xdr:rowOff>121852</xdr:rowOff>
    </xdr:to>
    <xdr:sp macro="" textlink="">
      <xdr:nvSpPr>
        <xdr:cNvPr id="594" name="楕円 593"/>
        <xdr:cNvSpPr/>
      </xdr:nvSpPr>
      <xdr:spPr>
        <a:xfrm>
          <a:off x="21272500" y="653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58081</xdr:rowOff>
    </xdr:from>
    <xdr:to>
      <xdr:col>116</xdr:col>
      <xdr:colOff>63500</xdr:colOff>
      <xdr:row>38</xdr:row>
      <xdr:rowOff>71052</xdr:rowOff>
    </xdr:to>
    <xdr:cxnSp macro="">
      <xdr:nvCxnSpPr>
        <xdr:cNvPr id="595" name="直線コネクタ 594"/>
        <xdr:cNvCxnSpPr/>
      </xdr:nvCxnSpPr>
      <xdr:spPr>
        <a:xfrm flipV="1">
          <a:off x="21323300" y="6573181"/>
          <a:ext cx="838200" cy="12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29126</xdr:rowOff>
    </xdr:from>
    <xdr:to>
      <xdr:col>107</xdr:col>
      <xdr:colOff>101600</xdr:colOff>
      <xdr:row>38</xdr:row>
      <xdr:rowOff>130726</xdr:rowOff>
    </xdr:to>
    <xdr:sp macro="" textlink="">
      <xdr:nvSpPr>
        <xdr:cNvPr id="596" name="楕円 595"/>
        <xdr:cNvSpPr/>
      </xdr:nvSpPr>
      <xdr:spPr>
        <a:xfrm>
          <a:off x="20383500" y="65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71052</xdr:rowOff>
    </xdr:from>
    <xdr:to>
      <xdr:col>111</xdr:col>
      <xdr:colOff>177800</xdr:colOff>
      <xdr:row>38</xdr:row>
      <xdr:rowOff>79926</xdr:rowOff>
    </xdr:to>
    <xdr:cxnSp macro="">
      <xdr:nvCxnSpPr>
        <xdr:cNvPr id="597" name="直線コネクタ 596"/>
        <xdr:cNvCxnSpPr/>
      </xdr:nvCxnSpPr>
      <xdr:spPr>
        <a:xfrm flipV="1">
          <a:off x="20434300" y="6586152"/>
          <a:ext cx="889000" cy="8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142658</xdr:rowOff>
    </xdr:from>
    <xdr:to>
      <xdr:col>102</xdr:col>
      <xdr:colOff>165100</xdr:colOff>
      <xdr:row>40</xdr:row>
      <xdr:rowOff>72808</xdr:rowOff>
    </xdr:to>
    <xdr:sp macro="" textlink="">
      <xdr:nvSpPr>
        <xdr:cNvPr id="598" name="楕円 597"/>
        <xdr:cNvSpPr/>
      </xdr:nvSpPr>
      <xdr:spPr>
        <a:xfrm>
          <a:off x="19494500" y="6829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79926</xdr:rowOff>
    </xdr:from>
    <xdr:to>
      <xdr:col>107</xdr:col>
      <xdr:colOff>50800</xdr:colOff>
      <xdr:row>40</xdr:row>
      <xdr:rowOff>22008</xdr:rowOff>
    </xdr:to>
    <xdr:cxnSp macro="">
      <xdr:nvCxnSpPr>
        <xdr:cNvPr id="599" name="直線コネクタ 598"/>
        <xdr:cNvCxnSpPr/>
      </xdr:nvCxnSpPr>
      <xdr:spPr>
        <a:xfrm flipV="1">
          <a:off x="19545300" y="6595026"/>
          <a:ext cx="889000" cy="284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146960</xdr:rowOff>
    </xdr:from>
    <xdr:to>
      <xdr:col>98</xdr:col>
      <xdr:colOff>38100</xdr:colOff>
      <xdr:row>40</xdr:row>
      <xdr:rowOff>77110</xdr:rowOff>
    </xdr:to>
    <xdr:sp macro="" textlink="">
      <xdr:nvSpPr>
        <xdr:cNvPr id="600" name="楕円 599"/>
        <xdr:cNvSpPr/>
      </xdr:nvSpPr>
      <xdr:spPr>
        <a:xfrm>
          <a:off x="18605500" y="683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22008</xdr:rowOff>
    </xdr:from>
    <xdr:to>
      <xdr:col>102</xdr:col>
      <xdr:colOff>114300</xdr:colOff>
      <xdr:row>40</xdr:row>
      <xdr:rowOff>26310</xdr:rowOff>
    </xdr:to>
    <xdr:cxnSp macro="">
      <xdr:nvCxnSpPr>
        <xdr:cNvPr id="601" name="直線コネクタ 600"/>
        <xdr:cNvCxnSpPr/>
      </xdr:nvCxnSpPr>
      <xdr:spPr>
        <a:xfrm flipV="1">
          <a:off x="18656300" y="6880008"/>
          <a:ext cx="889000" cy="4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94554</xdr:rowOff>
    </xdr:from>
    <xdr:ext cx="534377" cy="259045"/>
    <xdr:sp macro="" textlink="">
      <xdr:nvSpPr>
        <xdr:cNvPr id="602" name="n_1aveValue【一般廃棄物処理施設】&#10;一人当たり有形固定資産（償却資産）額"/>
        <xdr:cNvSpPr txBox="1"/>
      </xdr:nvSpPr>
      <xdr:spPr>
        <a:xfrm>
          <a:off x="21043411" y="6781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106729</xdr:rowOff>
    </xdr:from>
    <xdr:ext cx="534377" cy="259045"/>
    <xdr:sp macro="" textlink="">
      <xdr:nvSpPr>
        <xdr:cNvPr id="603" name="n_2aveValue【一般廃棄物処理施設】&#10;一人当たり有形固定資産（償却資産）額"/>
        <xdr:cNvSpPr txBox="1"/>
      </xdr:nvSpPr>
      <xdr:spPr>
        <a:xfrm>
          <a:off x="20167111" y="6793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149379</xdr:rowOff>
    </xdr:from>
    <xdr:ext cx="534377" cy="259045"/>
    <xdr:sp macro="" textlink="">
      <xdr:nvSpPr>
        <xdr:cNvPr id="604" name="n_3aveValue【一般廃棄物処理施設】&#10;一人当たり有形固定資産（償却資産）額"/>
        <xdr:cNvSpPr txBox="1"/>
      </xdr:nvSpPr>
      <xdr:spPr>
        <a:xfrm>
          <a:off x="19278111" y="649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11465</xdr:rowOff>
    </xdr:from>
    <xdr:ext cx="534377" cy="259045"/>
    <xdr:sp macro="" textlink="">
      <xdr:nvSpPr>
        <xdr:cNvPr id="605" name="n_4aveValue【一般廃棄物処理施設】&#10;一人当たり有形固定資産（償却資産）額"/>
        <xdr:cNvSpPr txBox="1"/>
      </xdr:nvSpPr>
      <xdr:spPr>
        <a:xfrm>
          <a:off x="18389111" y="6526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36</xdr:row>
      <xdr:rowOff>138379</xdr:rowOff>
    </xdr:from>
    <xdr:ext cx="599010" cy="259045"/>
    <xdr:sp macro="" textlink="">
      <xdr:nvSpPr>
        <xdr:cNvPr id="606" name="n_1mainValue【一般廃棄物処理施設】&#10;一人当たり有形固定資産（償却資産）額"/>
        <xdr:cNvSpPr txBox="1"/>
      </xdr:nvSpPr>
      <xdr:spPr>
        <a:xfrm>
          <a:off x="21011095" y="63105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36</xdr:row>
      <xdr:rowOff>147253</xdr:rowOff>
    </xdr:from>
    <xdr:ext cx="599010" cy="259045"/>
    <xdr:sp macro="" textlink="">
      <xdr:nvSpPr>
        <xdr:cNvPr id="607" name="n_2mainValue【一般廃棄物処理施設】&#10;一人当たり有形固定資産（償却資産）額"/>
        <xdr:cNvSpPr txBox="1"/>
      </xdr:nvSpPr>
      <xdr:spPr>
        <a:xfrm>
          <a:off x="20134795" y="631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63935</xdr:rowOff>
    </xdr:from>
    <xdr:ext cx="534377" cy="259045"/>
    <xdr:sp macro="" textlink="">
      <xdr:nvSpPr>
        <xdr:cNvPr id="608" name="n_3mainValue【一般廃棄物処理施設】&#10;一人当たり有形固定資産（償却資産）額"/>
        <xdr:cNvSpPr txBox="1"/>
      </xdr:nvSpPr>
      <xdr:spPr>
        <a:xfrm>
          <a:off x="19278111" y="6921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68237</xdr:rowOff>
    </xdr:from>
    <xdr:ext cx="534377" cy="259045"/>
    <xdr:sp macro="" textlink="">
      <xdr:nvSpPr>
        <xdr:cNvPr id="609" name="n_4mainValue【一般廃棄物処理施設】&#10;一人当たり有形固定資産（償却資産）額"/>
        <xdr:cNvSpPr txBox="1"/>
      </xdr:nvSpPr>
      <xdr:spPr>
        <a:xfrm>
          <a:off x="18389111" y="6926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1" name="直線コネクタ 620"/>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2" name="テキスト ボックス 621"/>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3" name="直線コネクタ 622"/>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4" name="テキスト ボックス 623"/>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5" name="直線コネクタ 624"/>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6" name="テキスト ボックス 625"/>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7" name="直線コネクタ 626"/>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8" name="テキスト ボックス 627"/>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9" name="直線コネクタ 628"/>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30" name="テキスト ボックス 629"/>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2" name="テキスト ボックス 631"/>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3"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116205</xdr:rowOff>
    </xdr:from>
    <xdr:to>
      <xdr:col>85</xdr:col>
      <xdr:colOff>126364</xdr:colOff>
      <xdr:row>64</xdr:row>
      <xdr:rowOff>47625</xdr:rowOff>
    </xdr:to>
    <xdr:cxnSp macro="">
      <xdr:nvCxnSpPr>
        <xdr:cNvPr id="634" name="直線コネクタ 633"/>
        <xdr:cNvCxnSpPr/>
      </xdr:nvCxnSpPr>
      <xdr:spPr>
        <a:xfrm flipV="1">
          <a:off x="16318864" y="9545955"/>
          <a:ext cx="0" cy="14744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51452</xdr:rowOff>
    </xdr:from>
    <xdr:ext cx="405111" cy="259045"/>
    <xdr:sp macro="" textlink="">
      <xdr:nvSpPr>
        <xdr:cNvPr id="635" name="【保健センター・保健所】&#10;有形固定資産減価償却率最小値テキスト"/>
        <xdr:cNvSpPr txBox="1"/>
      </xdr:nvSpPr>
      <xdr:spPr>
        <a:xfrm>
          <a:off x="16357600" y="1102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47625</xdr:rowOff>
    </xdr:from>
    <xdr:to>
      <xdr:col>86</xdr:col>
      <xdr:colOff>25400</xdr:colOff>
      <xdr:row>64</xdr:row>
      <xdr:rowOff>47625</xdr:rowOff>
    </xdr:to>
    <xdr:cxnSp macro="">
      <xdr:nvCxnSpPr>
        <xdr:cNvPr id="636" name="直線コネクタ 635"/>
        <xdr:cNvCxnSpPr/>
      </xdr:nvCxnSpPr>
      <xdr:spPr>
        <a:xfrm>
          <a:off x="16230600" y="11020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62882</xdr:rowOff>
    </xdr:from>
    <xdr:ext cx="405111" cy="259045"/>
    <xdr:sp macro="" textlink="">
      <xdr:nvSpPr>
        <xdr:cNvPr id="637" name="【保健センター・保健所】&#10;有形固定資産減価償却率最大値テキスト"/>
        <xdr:cNvSpPr txBox="1"/>
      </xdr:nvSpPr>
      <xdr:spPr>
        <a:xfrm>
          <a:off x="16357600" y="9321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116205</xdr:rowOff>
    </xdr:from>
    <xdr:to>
      <xdr:col>86</xdr:col>
      <xdr:colOff>25400</xdr:colOff>
      <xdr:row>55</xdr:row>
      <xdr:rowOff>116205</xdr:rowOff>
    </xdr:to>
    <xdr:cxnSp macro="">
      <xdr:nvCxnSpPr>
        <xdr:cNvPr id="638" name="直線コネクタ 637"/>
        <xdr:cNvCxnSpPr/>
      </xdr:nvCxnSpPr>
      <xdr:spPr>
        <a:xfrm>
          <a:off x="16230600" y="9545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151147</xdr:rowOff>
    </xdr:from>
    <xdr:ext cx="405111" cy="259045"/>
    <xdr:sp macro="" textlink="">
      <xdr:nvSpPr>
        <xdr:cNvPr id="639" name="【保健センター・保健所】&#10;有形固定資産減価償却率平均値テキスト"/>
        <xdr:cNvSpPr txBox="1"/>
      </xdr:nvSpPr>
      <xdr:spPr>
        <a:xfrm>
          <a:off x="16357600" y="99237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128270</xdr:rowOff>
    </xdr:from>
    <xdr:to>
      <xdr:col>85</xdr:col>
      <xdr:colOff>177800</xdr:colOff>
      <xdr:row>59</xdr:row>
      <xdr:rowOff>58420</xdr:rowOff>
    </xdr:to>
    <xdr:sp macro="" textlink="">
      <xdr:nvSpPr>
        <xdr:cNvPr id="640" name="フローチャート: 判断 639"/>
        <xdr:cNvSpPr/>
      </xdr:nvSpPr>
      <xdr:spPr>
        <a:xfrm>
          <a:off x="16268700" y="1007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36830</xdr:rowOff>
    </xdr:from>
    <xdr:to>
      <xdr:col>81</xdr:col>
      <xdr:colOff>101600</xdr:colOff>
      <xdr:row>58</xdr:row>
      <xdr:rowOff>138430</xdr:rowOff>
    </xdr:to>
    <xdr:sp macro="" textlink="">
      <xdr:nvSpPr>
        <xdr:cNvPr id="641" name="フローチャート: 判断 640"/>
        <xdr:cNvSpPr/>
      </xdr:nvSpPr>
      <xdr:spPr>
        <a:xfrm>
          <a:off x="15430500" y="998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69215</xdr:rowOff>
    </xdr:from>
    <xdr:to>
      <xdr:col>76</xdr:col>
      <xdr:colOff>165100</xdr:colOff>
      <xdr:row>58</xdr:row>
      <xdr:rowOff>170815</xdr:rowOff>
    </xdr:to>
    <xdr:sp macro="" textlink="">
      <xdr:nvSpPr>
        <xdr:cNvPr id="642" name="フローチャート: 判断 641"/>
        <xdr:cNvSpPr/>
      </xdr:nvSpPr>
      <xdr:spPr>
        <a:xfrm>
          <a:off x="14541500" y="10013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52070</xdr:rowOff>
    </xdr:from>
    <xdr:to>
      <xdr:col>72</xdr:col>
      <xdr:colOff>38100</xdr:colOff>
      <xdr:row>58</xdr:row>
      <xdr:rowOff>153670</xdr:rowOff>
    </xdr:to>
    <xdr:sp macro="" textlink="">
      <xdr:nvSpPr>
        <xdr:cNvPr id="643" name="フローチャート: 判断 642"/>
        <xdr:cNvSpPr/>
      </xdr:nvSpPr>
      <xdr:spPr>
        <a:xfrm>
          <a:off x="13652500" y="999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25400</xdr:rowOff>
    </xdr:from>
    <xdr:to>
      <xdr:col>67</xdr:col>
      <xdr:colOff>101600</xdr:colOff>
      <xdr:row>58</xdr:row>
      <xdr:rowOff>127000</xdr:rowOff>
    </xdr:to>
    <xdr:sp macro="" textlink="">
      <xdr:nvSpPr>
        <xdr:cNvPr id="644" name="フローチャート: 判断 643"/>
        <xdr:cNvSpPr/>
      </xdr:nvSpPr>
      <xdr:spPr>
        <a:xfrm>
          <a:off x="127635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5" name="テキスト ボックス 644"/>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6" name="テキスト ボックス 645"/>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7" name="テキスト ボックス 646"/>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8" name="テキスト ボックス 647"/>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9" name="テキスト ボックス 648"/>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63</xdr:row>
      <xdr:rowOff>84455</xdr:rowOff>
    </xdr:from>
    <xdr:to>
      <xdr:col>85</xdr:col>
      <xdr:colOff>177800</xdr:colOff>
      <xdr:row>64</xdr:row>
      <xdr:rowOff>14605</xdr:rowOff>
    </xdr:to>
    <xdr:sp macro="" textlink="">
      <xdr:nvSpPr>
        <xdr:cNvPr id="650" name="楕円 649"/>
        <xdr:cNvSpPr/>
      </xdr:nvSpPr>
      <xdr:spPr>
        <a:xfrm>
          <a:off x="16268700" y="1088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62</xdr:row>
      <xdr:rowOff>170832</xdr:rowOff>
    </xdr:from>
    <xdr:ext cx="405111" cy="259045"/>
    <xdr:sp macro="" textlink="">
      <xdr:nvSpPr>
        <xdr:cNvPr id="651" name="【保健センター・保健所】&#10;有形固定資産減価償却率該当値テキスト"/>
        <xdr:cNvSpPr txBox="1"/>
      </xdr:nvSpPr>
      <xdr:spPr>
        <a:xfrm>
          <a:off x="16357600" y="10800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63</xdr:row>
      <xdr:rowOff>97790</xdr:rowOff>
    </xdr:from>
    <xdr:to>
      <xdr:col>81</xdr:col>
      <xdr:colOff>101600</xdr:colOff>
      <xdr:row>64</xdr:row>
      <xdr:rowOff>27940</xdr:rowOff>
    </xdr:to>
    <xdr:sp macro="" textlink="">
      <xdr:nvSpPr>
        <xdr:cNvPr id="652" name="楕円 651"/>
        <xdr:cNvSpPr/>
      </xdr:nvSpPr>
      <xdr:spPr>
        <a:xfrm>
          <a:off x="15430500" y="1089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63</xdr:row>
      <xdr:rowOff>135255</xdr:rowOff>
    </xdr:from>
    <xdr:to>
      <xdr:col>85</xdr:col>
      <xdr:colOff>127000</xdr:colOff>
      <xdr:row>63</xdr:row>
      <xdr:rowOff>148590</xdr:rowOff>
    </xdr:to>
    <xdr:cxnSp macro="">
      <xdr:nvCxnSpPr>
        <xdr:cNvPr id="653" name="直線コネクタ 652"/>
        <xdr:cNvCxnSpPr/>
      </xdr:nvCxnSpPr>
      <xdr:spPr>
        <a:xfrm flipV="1">
          <a:off x="15481300" y="10936605"/>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63</xdr:row>
      <xdr:rowOff>88265</xdr:rowOff>
    </xdr:from>
    <xdr:to>
      <xdr:col>76</xdr:col>
      <xdr:colOff>165100</xdr:colOff>
      <xdr:row>64</xdr:row>
      <xdr:rowOff>18415</xdr:rowOff>
    </xdr:to>
    <xdr:sp macro="" textlink="">
      <xdr:nvSpPr>
        <xdr:cNvPr id="654" name="楕円 653"/>
        <xdr:cNvSpPr/>
      </xdr:nvSpPr>
      <xdr:spPr>
        <a:xfrm>
          <a:off x="14541500" y="1088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63</xdr:row>
      <xdr:rowOff>139065</xdr:rowOff>
    </xdr:from>
    <xdr:to>
      <xdr:col>81</xdr:col>
      <xdr:colOff>50800</xdr:colOff>
      <xdr:row>63</xdr:row>
      <xdr:rowOff>148590</xdr:rowOff>
    </xdr:to>
    <xdr:cxnSp macro="">
      <xdr:nvCxnSpPr>
        <xdr:cNvPr id="655" name="直線コネクタ 654"/>
        <xdr:cNvCxnSpPr/>
      </xdr:nvCxnSpPr>
      <xdr:spPr>
        <a:xfrm>
          <a:off x="14592300" y="1094041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153035</xdr:rowOff>
    </xdr:from>
    <xdr:to>
      <xdr:col>72</xdr:col>
      <xdr:colOff>38100</xdr:colOff>
      <xdr:row>61</xdr:row>
      <xdr:rowOff>83185</xdr:rowOff>
    </xdr:to>
    <xdr:sp macro="" textlink="">
      <xdr:nvSpPr>
        <xdr:cNvPr id="656" name="楕円 655"/>
        <xdr:cNvSpPr/>
      </xdr:nvSpPr>
      <xdr:spPr>
        <a:xfrm>
          <a:off x="13652500" y="1044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32385</xdr:rowOff>
    </xdr:from>
    <xdr:to>
      <xdr:col>76</xdr:col>
      <xdr:colOff>114300</xdr:colOff>
      <xdr:row>63</xdr:row>
      <xdr:rowOff>139065</xdr:rowOff>
    </xdr:to>
    <xdr:cxnSp macro="">
      <xdr:nvCxnSpPr>
        <xdr:cNvPr id="657" name="直線コネクタ 656"/>
        <xdr:cNvCxnSpPr/>
      </xdr:nvCxnSpPr>
      <xdr:spPr>
        <a:xfrm>
          <a:off x="13703300" y="10490835"/>
          <a:ext cx="889000" cy="449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93980</xdr:rowOff>
    </xdr:from>
    <xdr:to>
      <xdr:col>67</xdr:col>
      <xdr:colOff>101600</xdr:colOff>
      <xdr:row>61</xdr:row>
      <xdr:rowOff>24130</xdr:rowOff>
    </xdr:to>
    <xdr:sp macro="" textlink="">
      <xdr:nvSpPr>
        <xdr:cNvPr id="658" name="楕円 657"/>
        <xdr:cNvSpPr/>
      </xdr:nvSpPr>
      <xdr:spPr>
        <a:xfrm>
          <a:off x="12763500" y="103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144780</xdr:rowOff>
    </xdr:from>
    <xdr:to>
      <xdr:col>71</xdr:col>
      <xdr:colOff>177800</xdr:colOff>
      <xdr:row>61</xdr:row>
      <xdr:rowOff>32385</xdr:rowOff>
    </xdr:to>
    <xdr:cxnSp macro="">
      <xdr:nvCxnSpPr>
        <xdr:cNvPr id="659" name="直線コネクタ 658"/>
        <xdr:cNvCxnSpPr/>
      </xdr:nvCxnSpPr>
      <xdr:spPr>
        <a:xfrm>
          <a:off x="12814300" y="10431780"/>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56</xdr:row>
      <xdr:rowOff>154957</xdr:rowOff>
    </xdr:from>
    <xdr:ext cx="405111" cy="259045"/>
    <xdr:sp macro="" textlink="">
      <xdr:nvSpPr>
        <xdr:cNvPr id="660" name="n_1aveValue【保健センター・保健所】&#10;有形固定資産減価償却率"/>
        <xdr:cNvSpPr txBox="1"/>
      </xdr:nvSpPr>
      <xdr:spPr>
        <a:xfrm>
          <a:off x="15266044" y="975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15892</xdr:rowOff>
    </xdr:from>
    <xdr:ext cx="405111" cy="259045"/>
    <xdr:sp macro="" textlink="">
      <xdr:nvSpPr>
        <xdr:cNvPr id="661" name="n_2aveValue【保健センター・保健所】&#10;有形固定資産減価償却率"/>
        <xdr:cNvSpPr txBox="1"/>
      </xdr:nvSpPr>
      <xdr:spPr>
        <a:xfrm>
          <a:off x="14389744" y="978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170197</xdr:rowOff>
    </xdr:from>
    <xdr:ext cx="405111" cy="259045"/>
    <xdr:sp macro="" textlink="">
      <xdr:nvSpPr>
        <xdr:cNvPr id="662" name="n_3aveValue【保健センター・保健所】&#10;有形固定資産減価償却率"/>
        <xdr:cNvSpPr txBox="1"/>
      </xdr:nvSpPr>
      <xdr:spPr>
        <a:xfrm>
          <a:off x="13500744" y="977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143527</xdr:rowOff>
    </xdr:from>
    <xdr:ext cx="405111" cy="259045"/>
    <xdr:sp macro="" textlink="">
      <xdr:nvSpPr>
        <xdr:cNvPr id="663" name="n_4aveValue【保健センター・保健所】&#10;有形固定資産減価償却率"/>
        <xdr:cNvSpPr txBox="1"/>
      </xdr:nvSpPr>
      <xdr:spPr>
        <a:xfrm>
          <a:off x="12611744" y="9744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64</xdr:row>
      <xdr:rowOff>19067</xdr:rowOff>
    </xdr:from>
    <xdr:ext cx="405111" cy="259045"/>
    <xdr:sp macro="" textlink="">
      <xdr:nvSpPr>
        <xdr:cNvPr id="664" name="n_1mainValue【保健センター・保健所】&#10;有形固定資産減価償却率"/>
        <xdr:cNvSpPr txBox="1"/>
      </xdr:nvSpPr>
      <xdr:spPr>
        <a:xfrm>
          <a:off x="15266044" y="10991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64</xdr:row>
      <xdr:rowOff>9542</xdr:rowOff>
    </xdr:from>
    <xdr:ext cx="405111" cy="259045"/>
    <xdr:sp macro="" textlink="">
      <xdr:nvSpPr>
        <xdr:cNvPr id="665" name="n_2mainValue【保健センター・保健所】&#10;有形固定資産減価償却率"/>
        <xdr:cNvSpPr txBox="1"/>
      </xdr:nvSpPr>
      <xdr:spPr>
        <a:xfrm>
          <a:off x="14389744" y="1098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74312</xdr:rowOff>
    </xdr:from>
    <xdr:ext cx="405111" cy="259045"/>
    <xdr:sp macro="" textlink="">
      <xdr:nvSpPr>
        <xdr:cNvPr id="666" name="n_3mainValue【保健センター・保健所】&#10;有形固定資産減価償却率"/>
        <xdr:cNvSpPr txBox="1"/>
      </xdr:nvSpPr>
      <xdr:spPr>
        <a:xfrm>
          <a:off x="13500744" y="10532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15257</xdr:rowOff>
    </xdr:from>
    <xdr:ext cx="405111" cy="259045"/>
    <xdr:sp macro="" textlink="">
      <xdr:nvSpPr>
        <xdr:cNvPr id="667" name="n_4mainValue【保健センター・保健所】&#10;有形固定資産減価償却率"/>
        <xdr:cNvSpPr txBox="1"/>
      </xdr:nvSpPr>
      <xdr:spPr>
        <a:xfrm>
          <a:off x="12611744" y="1047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6" name="テキスト ボックス 675"/>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8" name="直線コネクタ 677"/>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9" name="テキスト ボックス 678"/>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0" name="直線コネクタ 679"/>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1" name="テキスト ボックス 680"/>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2" name="直線コネクタ 681"/>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3" name="テキスト ボックス 682"/>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4" name="直線コネクタ 683"/>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5" name="テキスト ボックス 684"/>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6" name="直線コネクタ 685"/>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7" name="テキスト ボックス 686"/>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8" name="直線コネクタ 687"/>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9" name="テキスト ボックス 688"/>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0"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63</xdr:row>
      <xdr:rowOff>156210</xdr:rowOff>
    </xdr:to>
    <xdr:cxnSp macro="">
      <xdr:nvCxnSpPr>
        <xdr:cNvPr id="691" name="直線コネクタ 690"/>
        <xdr:cNvCxnSpPr/>
      </xdr:nvCxnSpPr>
      <xdr:spPr>
        <a:xfrm flipV="1">
          <a:off x="22160864" y="963930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160037</xdr:rowOff>
    </xdr:from>
    <xdr:ext cx="469744" cy="259045"/>
    <xdr:sp macro="" textlink="">
      <xdr:nvSpPr>
        <xdr:cNvPr id="692" name="【保健センター・保健所】&#10;一人当たり面積最小値テキスト"/>
        <xdr:cNvSpPr txBox="1"/>
      </xdr:nvSpPr>
      <xdr:spPr>
        <a:xfrm>
          <a:off x="22199600"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156210</xdr:rowOff>
    </xdr:from>
    <xdr:to>
      <xdr:col>116</xdr:col>
      <xdr:colOff>152400</xdr:colOff>
      <xdr:row>63</xdr:row>
      <xdr:rowOff>156210</xdr:rowOff>
    </xdr:to>
    <xdr:cxnSp macro="">
      <xdr:nvCxnSpPr>
        <xdr:cNvPr id="693" name="直線コネクタ 692"/>
        <xdr:cNvCxnSpPr/>
      </xdr:nvCxnSpPr>
      <xdr:spPr>
        <a:xfrm>
          <a:off x="22072600" y="10957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94" name="【保健センター・保健所】&#10;一人当たり面積最大値テキスト"/>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95" name="直線コネクタ 694"/>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105427</xdr:rowOff>
    </xdr:from>
    <xdr:ext cx="469744" cy="259045"/>
    <xdr:sp macro="" textlink="">
      <xdr:nvSpPr>
        <xdr:cNvPr id="696" name="【保健センター・保健所】&#10;一人当たり面積平均値テキスト"/>
        <xdr:cNvSpPr txBox="1"/>
      </xdr:nvSpPr>
      <xdr:spPr>
        <a:xfrm>
          <a:off x="22199600" y="10392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82550</xdr:rowOff>
    </xdr:from>
    <xdr:to>
      <xdr:col>116</xdr:col>
      <xdr:colOff>114300</xdr:colOff>
      <xdr:row>62</xdr:row>
      <xdr:rowOff>12700</xdr:rowOff>
    </xdr:to>
    <xdr:sp macro="" textlink="">
      <xdr:nvSpPr>
        <xdr:cNvPr id="697" name="フローチャート: 判断 696"/>
        <xdr:cNvSpPr/>
      </xdr:nvSpPr>
      <xdr:spPr>
        <a:xfrm>
          <a:off x="22110700" y="1054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135890</xdr:rowOff>
    </xdr:from>
    <xdr:to>
      <xdr:col>112</xdr:col>
      <xdr:colOff>38100</xdr:colOff>
      <xdr:row>62</xdr:row>
      <xdr:rowOff>66040</xdr:rowOff>
    </xdr:to>
    <xdr:sp macro="" textlink="">
      <xdr:nvSpPr>
        <xdr:cNvPr id="698" name="フローチャート: 判断 697"/>
        <xdr:cNvSpPr/>
      </xdr:nvSpPr>
      <xdr:spPr>
        <a:xfrm>
          <a:off x="21272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143510</xdr:rowOff>
    </xdr:from>
    <xdr:to>
      <xdr:col>107</xdr:col>
      <xdr:colOff>101600</xdr:colOff>
      <xdr:row>62</xdr:row>
      <xdr:rowOff>73660</xdr:rowOff>
    </xdr:to>
    <xdr:sp macro="" textlink="">
      <xdr:nvSpPr>
        <xdr:cNvPr id="699" name="フローチャート: 判断 698"/>
        <xdr:cNvSpPr/>
      </xdr:nvSpPr>
      <xdr:spPr>
        <a:xfrm>
          <a:off x="20383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135890</xdr:rowOff>
    </xdr:from>
    <xdr:to>
      <xdr:col>102</xdr:col>
      <xdr:colOff>165100</xdr:colOff>
      <xdr:row>62</xdr:row>
      <xdr:rowOff>66040</xdr:rowOff>
    </xdr:to>
    <xdr:sp macro="" textlink="">
      <xdr:nvSpPr>
        <xdr:cNvPr id="700" name="フローチャート: 判断 699"/>
        <xdr:cNvSpPr/>
      </xdr:nvSpPr>
      <xdr:spPr>
        <a:xfrm>
          <a:off x="19494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135890</xdr:rowOff>
    </xdr:from>
    <xdr:to>
      <xdr:col>98</xdr:col>
      <xdr:colOff>38100</xdr:colOff>
      <xdr:row>62</xdr:row>
      <xdr:rowOff>66040</xdr:rowOff>
    </xdr:to>
    <xdr:sp macro="" textlink="">
      <xdr:nvSpPr>
        <xdr:cNvPr id="701" name="フローチャート: 判断 700"/>
        <xdr:cNvSpPr/>
      </xdr:nvSpPr>
      <xdr:spPr>
        <a:xfrm>
          <a:off x="18605500" y="10594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2" name="テキスト ボックス 701"/>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3" name="テキスト ボックス 702"/>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4" name="テキスト ボックス 703"/>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5" name="テキスト ボックス 704"/>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6" name="テキスト ボックス 705"/>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36830</xdr:rowOff>
    </xdr:from>
    <xdr:to>
      <xdr:col>116</xdr:col>
      <xdr:colOff>114300</xdr:colOff>
      <xdr:row>63</xdr:row>
      <xdr:rowOff>138430</xdr:rowOff>
    </xdr:to>
    <xdr:sp macro="" textlink="">
      <xdr:nvSpPr>
        <xdr:cNvPr id="707" name="楕円 706"/>
        <xdr:cNvSpPr/>
      </xdr:nvSpPr>
      <xdr:spPr>
        <a:xfrm>
          <a:off x="221107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123207</xdr:rowOff>
    </xdr:from>
    <xdr:ext cx="469744" cy="259045"/>
    <xdr:sp macro="" textlink="">
      <xdr:nvSpPr>
        <xdr:cNvPr id="708" name="【保健センター・保健所】&#10;一人当たり面積該当値テキスト"/>
        <xdr:cNvSpPr txBox="1"/>
      </xdr:nvSpPr>
      <xdr:spPr>
        <a:xfrm>
          <a:off x="22199600" y="10753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36830</xdr:rowOff>
    </xdr:from>
    <xdr:to>
      <xdr:col>112</xdr:col>
      <xdr:colOff>38100</xdr:colOff>
      <xdr:row>63</xdr:row>
      <xdr:rowOff>138430</xdr:rowOff>
    </xdr:to>
    <xdr:sp macro="" textlink="">
      <xdr:nvSpPr>
        <xdr:cNvPr id="709" name="楕円 708"/>
        <xdr:cNvSpPr/>
      </xdr:nvSpPr>
      <xdr:spPr>
        <a:xfrm>
          <a:off x="21272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87630</xdr:rowOff>
    </xdr:from>
    <xdr:to>
      <xdr:col>116</xdr:col>
      <xdr:colOff>63500</xdr:colOff>
      <xdr:row>63</xdr:row>
      <xdr:rowOff>87630</xdr:rowOff>
    </xdr:to>
    <xdr:cxnSp macro="">
      <xdr:nvCxnSpPr>
        <xdr:cNvPr id="710" name="直線コネクタ 709"/>
        <xdr:cNvCxnSpPr/>
      </xdr:nvCxnSpPr>
      <xdr:spPr>
        <a:xfrm>
          <a:off x="21323300" y="108889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36830</xdr:rowOff>
    </xdr:from>
    <xdr:to>
      <xdr:col>107</xdr:col>
      <xdr:colOff>101600</xdr:colOff>
      <xdr:row>63</xdr:row>
      <xdr:rowOff>138430</xdr:rowOff>
    </xdr:to>
    <xdr:sp macro="" textlink="">
      <xdr:nvSpPr>
        <xdr:cNvPr id="711" name="楕円 710"/>
        <xdr:cNvSpPr/>
      </xdr:nvSpPr>
      <xdr:spPr>
        <a:xfrm>
          <a:off x="20383500" y="10838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87630</xdr:rowOff>
    </xdr:from>
    <xdr:to>
      <xdr:col>111</xdr:col>
      <xdr:colOff>177800</xdr:colOff>
      <xdr:row>63</xdr:row>
      <xdr:rowOff>87630</xdr:rowOff>
    </xdr:to>
    <xdr:cxnSp macro="">
      <xdr:nvCxnSpPr>
        <xdr:cNvPr id="712" name="直線コネクタ 711"/>
        <xdr:cNvCxnSpPr/>
      </xdr:nvCxnSpPr>
      <xdr:spPr>
        <a:xfrm>
          <a:off x="20434300" y="108889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33020</xdr:rowOff>
    </xdr:from>
    <xdr:to>
      <xdr:col>102</xdr:col>
      <xdr:colOff>165100</xdr:colOff>
      <xdr:row>62</xdr:row>
      <xdr:rowOff>134620</xdr:rowOff>
    </xdr:to>
    <xdr:sp macro="" textlink="">
      <xdr:nvSpPr>
        <xdr:cNvPr id="713" name="楕円 712"/>
        <xdr:cNvSpPr/>
      </xdr:nvSpPr>
      <xdr:spPr>
        <a:xfrm>
          <a:off x="19494500" y="1066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83820</xdr:rowOff>
    </xdr:from>
    <xdr:to>
      <xdr:col>107</xdr:col>
      <xdr:colOff>50800</xdr:colOff>
      <xdr:row>63</xdr:row>
      <xdr:rowOff>87630</xdr:rowOff>
    </xdr:to>
    <xdr:cxnSp macro="">
      <xdr:nvCxnSpPr>
        <xdr:cNvPr id="714" name="直線コネクタ 713"/>
        <xdr:cNvCxnSpPr/>
      </xdr:nvCxnSpPr>
      <xdr:spPr>
        <a:xfrm>
          <a:off x="19545300" y="1071372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40640</xdr:rowOff>
    </xdr:from>
    <xdr:to>
      <xdr:col>98</xdr:col>
      <xdr:colOff>38100</xdr:colOff>
      <xdr:row>62</xdr:row>
      <xdr:rowOff>142240</xdr:rowOff>
    </xdr:to>
    <xdr:sp macro="" textlink="">
      <xdr:nvSpPr>
        <xdr:cNvPr id="715" name="楕円 714"/>
        <xdr:cNvSpPr/>
      </xdr:nvSpPr>
      <xdr:spPr>
        <a:xfrm>
          <a:off x="18605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83820</xdr:rowOff>
    </xdr:from>
    <xdr:to>
      <xdr:col>102</xdr:col>
      <xdr:colOff>114300</xdr:colOff>
      <xdr:row>62</xdr:row>
      <xdr:rowOff>91440</xdr:rowOff>
    </xdr:to>
    <xdr:cxnSp macro="">
      <xdr:nvCxnSpPr>
        <xdr:cNvPr id="716" name="直線コネクタ 715"/>
        <xdr:cNvCxnSpPr/>
      </xdr:nvCxnSpPr>
      <xdr:spPr>
        <a:xfrm flipV="1">
          <a:off x="18656300" y="107137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82567</xdr:rowOff>
    </xdr:from>
    <xdr:ext cx="469744" cy="259045"/>
    <xdr:sp macro="" textlink="">
      <xdr:nvSpPr>
        <xdr:cNvPr id="717" name="n_1aveValue【保健センター・保健所】&#10;一人当たり面積"/>
        <xdr:cNvSpPr txBox="1"/>
      </xdr:nvSpPr>
      <xdr:spPr>
        <a:xfrm>
          <a:off x="210757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90187</xdr:rowOff>
    </xdr:from>
    <xdr:ext cx="469744" cy="259045"/>
    <xdr:sp macro="" textlink="">
      <xdr:nvSpPr>
        <xdr:cNvPr id="718" name="n_2aveValue【保健センター・保健所】&#10;一人当たり面積"/>
        <xdr:cNvSpPr txBox="1"/>
      </xdr:nvSpPr>
      <xdr:spPr>
        <a:xfrm>
          <a:off x="20199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82567</xdr:rowOff>
    </xdr:from>
    <xdr:ext cx="469744" cy="259045"/>
    <xdr:sp macro="" textlink="">
      <xdr:nvSpPr>
        <xdr:cNvPr id="719" name="n_3aveValue【保健センター・保健所】&#10;一人当たり面積"/>
        <xdr:cNvSpPr txBox="1"/>
      </xdr:nvSpPr>
      <xdr:spPr>
        <a:xfrm>
          <a:off x="19310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82567</xdr:rowOff>
    </xdr:from>
    <xdr:ext cx="469744" cy="259045"/>
    <xdr:sp macro="" textlink="">
      <xdr:nvSpPr>
        <xdr:cNvPr id="720" name="n_4aveValue【保健センター・保健所】&#10;一人当たり面積"/>
        <xdr:cNvSpPr txBox="1"/>
      </xdr:nvSpPr>
      <xdr:spPr>
        <a:xfrm>
          <a:off x="18421427" y="10369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129557</xdr:rowOff>
    </xdr:from>
    <xdr:ext cx="469744" cy="259045"/>
    <xdr:sp macro="" textlink="">
      <xdr:nvSpPr>
        <xdr:cNvPr id="721" name="n_1mainValue【保健センター・保健所】&#10;一人当たり面積"/>
        <xdr:cNvSpPr txBox="1"/>
      </xdr:nvSpPr>
      <xdr:spPr>
        <a:xfrm>
          <a:off x="210757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129557</xdr:rowOff>
    </xdr:from>
    <xdr:ext cx="469744" cy="259045"/>
    <xdr:sp macro="" textlink="">
      <xdr:nvSpPr>
        <xdr:cNvPr id="722" name="n_2mainValue【保健センター・保健所】&#10;一人当たり面積"/>
        <xdr:cNvSpPr txBox="1"/>
      </xdr:nvSpPr>
      <xdr:spPr>
        <a:xfrm>
          <a:off x="20199427"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125747</xdr:rowOff>
    </xdr:from>
    <xdr:ext cx="469744" cy="259045"/>
    <xdr:sp macro="" textlink="">
      <xdr:nvSpPr>
        <xdr:cNvPr id="723" name="n_3mainValue【保健センター・保健所】&#10;一人当たり面積"/>
        <xdr:cNvSpPr txBox="1"/>
      </xdr:nvSpPr>
      <xdr:spPr>
        <a:xfrm>
          <a:off x="19310427" y="1075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133367</xdr:rowOff>
    </xdr:from>
    <xdr:ext cx="469744" cy="259045"/>
    <xdr:sp macro="" textlink="">
      <xdr:nvSpPr>
        <xdr:cNvPr id="724" name="n_4mainValue【保健センター・保健所】&#10;一人当たり面積"/>
        <xdr:cNvSpPr txBox="1"/>
      </xdr:nvSpPr>
      <xdr:spPr>
        <a:xfrm>
          <a:off x="18421427" y="10763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5" name="正方形/長方形 724"/>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6" name="正方形/長方形 725"/>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7" name="正方形/長方形 726"/>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8" name="正方形/長方形 727"/>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9" name="正方形/長方形 728"/>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0" name="正方形/長方形 729"/>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1" name="正方形/長方形 730"/>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2" name="正方形/長方形 731"/>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3" name="テキスト ボックス 732"/>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4" name="直線コネクタ 733"/>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5" name="テキスト ボックス 734"/>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6" name="直線コネクタ 735"/>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7" name="テキスト ボックス 736"/>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8" name="直線コネクタ 737"/>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9" name="テキスト ボックス 738"/>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40" name="直線コネクタ 739"/>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1" name="テキスト ボックス 740"/>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2" name="直線コネクタ 741"/>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3" name="テキスト ボックス 742"/>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4" name="直線コネクタ 743"/>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5" name="テキスト ボックス 744"/>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6" name="直線コネクタ 745"/>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7" name="テキスト ボックス 746"/>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8" name="直線コネクタ 747"/>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9"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111579</xdr:rowOff>
    </xdr:from>
    <xdr:to>
      <xdr:col>85</xdr:col>
      <xdr:colOff>126364</xdr:colOff>
      <xdr:row>85</xdr:row>
      <xdr:rowOff>129539</xdr:rowOff>
    </xdr:to>
    <xdr:cxnSp macro="">
      <xdr:nvCxnSpPr>
        <xdr:cNvPr id="750" name="直線コネクタ 749"/>
        <xdr:cNvCxnSpPr/>
      </xdr:nvCxnSpPr>
      <xdr:spPr>
        <a:xfrm flipV="1">
          <a:off x="16318864" y="13484679"/>
          <a:ext cx="0" cy="12181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133366</xdr:rowOff>
    </xdr:from>
    <xdr:ext cx="405111" cy="259045"/>
    <xdr:sp macro="" textlink="">
      <xdr:nvSpPr>
        <xdr:cNvPr id="751" name="【消防施設】&#10;有形固定資産減価償却率最小値テキスト"/>
        <xdr:cNvSpPr txBox="1"/>
      </xdr:nvSpPr>
      <xdr:spPr>
        <a:xfrm>
          <a:off x="16357600" y="14706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129539</xdr:rowOff>
    </xdr:from>
    <xdr:to>
      <xdr:col>86</xdr:col>
      <xdr:colOff>25400</xdr:colOff>
      <xdr:row>85</xdr:row>
      <xdr:rowOff>129539</xdr:rowOff>
    </xdr:to>
    <xdr:cxnSp macro="">
      <xdr:nvCxnSpPr>
        <xdr:cNvPr id="752" name="直線コネクタ 751"/>
        <xdr:cNvCxnSpPr/>
      </xdr:nvCxnSpPr>
      <xdr:spPr>
        <a:xfrm>
          <a:off x="16230600" y="14702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58256</xdr:rowOff>
    </xdr:from>
    <xdr:ext cx="405111" cy="259045"/>
    <xdr:sp macro="" textlink="">
      <xdr:nvSpPr>
        <xdr:cNvPr id="753" name="【消防施設】&#10;有形固定資産減価償却率最大値テキスト"/>
        <xdr:cNvSpPr txBox="1"/>
      </xdr:nvSpPr>
      <xdr:spPr>
        <a:xfrm>
          <a:off x="16357600" y="13259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111579</xdr:rowOff>
    </xdr:from>
    <xdr:to>
      <xdr:col>86</xdr:col>
      <xdr:colOff>25400</xdr:colOff>
      <xdr:row>78</xdr:row>
      <xdr:rowOff>111579</xdr:rowOff>
    </xdr:to>
    <xdr:cxnSp macro="">
      <xdr:nvCxnSpPr>
        <xdr:cNvPr id="754" name="直線コネクタ 753"/>
        <xdr:cNvCxnSpPr/>
      </xdr:nvCxnSpPr>
      <xdr:spPr>
        <a:xfrm>
          <a:off x="16230600" y="134846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129013</xdr:rowOff>
    </xdr:from>
    <xdr:ext cx="405111" cy="259045"/>
    <xdr:sp macro="" textlink="">
      <xdr:nvSpPr>
        <xdr:cNvPr id="755" name="【消防施設】&#10;有形固定資産減価償却率平均値テキスト"/>
        <xdr:cNvSpPr txBox="1"/>
      </xdr:nvSpPr>
      <xdr:spPr>
        <a:xfrm>
          <a:off x="16357600" y="141879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150586</xdr:rowOff>
    </xdr:from>
    <xdr:to>
      <xdr:col>85</xdr:col>
      <xdr:colOff>177800</xdr:colOff>
      <xdr:row>83</xdr:row>
      <xdr:rowOff>80736</xdr:rowOff>
    </xdr:to>
    <xdr:sp macro="" textlink="">
      <xdr:nvSpPr>
        <xdr:cNvPr id="756" name="フローチャート: 判断 755"/>
        <xdr:cNvSpPr/>
      </xdr:nvSpPr>
      <xdr:spPr>
        <a:xfrm>
          <a:off x="16268700" y="142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757" name="フローチャート: 判断 756"/>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109764</xdr:rowOff>
    </xdr:from>
    <xdr:to>
      <xdr:col>76</xdr:col>
      <xdr:colOff>165100</xdr:colOff>
      <xdr:row>83</xdr:row>
      <xdr:rowOff>39914</xdr:rowOff>
    </xdr:to>
    <xdr:sp macro="" textlink="">
      <xdr:nvSpPr>
        <xdr:cNvPr id="758" name="フローチャート: 判断 757"/>
        <xdr:cNvSpPr/>
      </xdr:nvSpPr>
      <xdr:spPr>
        <a:xfrm>
          <a:off x="14541500" y="1416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103232</xdr:rowOff>
    </xdr:from>
    <xdr:to>
      <xdr:col>72</xdr:col>
      <xdr:colOff>38100</xdr:colOff>
      <xdr:row>83</xdr:row>
      <xdr:rowOff>33382</xdr:rowOff>
    </xdr:to>
    <xdr:sp macro="" textlink="">
      <xdr:nvSpPr>
        <xdr:cNvPr id="759" name="フローチャート: 判断 758"/>
        <xdr:cNvSpPr/>
      </xdr:nvSpPr>
      <xdr:spPr>
        <a:xfrm>
          <a:off x="13652500" y="1416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93436</xdr:rowOff>
    </xdr:from>
    <xdr:to>
      <xdr:col>67</xdr:col>
      <xdr:colOff>101600</xdr:colOff>
      <xdr:row>83</xdr:row>
      <xdr:rowOff>23586</xdr:rowOff>
    </xdr:to>
    <xdr:sp macro="" textlink="">
      <xdr:nvSpPr>
        <xdr:cNvPr id="760" name="フローチャート: 判断 759"/>
        <xdr:cNvSpPr/>
      </xdr:nvSpPr>
      <xdr:spPr>
        <a:xfrm>
          <a:off x="127635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1" name="テキスト ボックス 760"/>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2" name="テキスト ボックス 761"/>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3" name="テキスト ボックス 762"/>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4" name="テキスト ボックス 763"/>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5" name="テキスト ボックス 764"/>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103232</xdr:rowOff>
    </xdr:from>
    <xdr:to>
      <xdr:col>85</xdr:col>
      <xdr:colOff>177800</xdr:colOff>
      <xdr:row>81</xdr:row>
      <xdr:rowOff>33382</xdr:rowOff>
    </xdr:to>
    <xdr:sp macro="" textlink="">
      <xdr:nvSpPr>
        <xdr:cNvPr id="766" name="楕円 765"/>
        <xdr:cNvSpPr/>
      </xdr:nvSpPr>
      <xdr:spPr>
        <a:xfrm>
          <a:off x="16268700" y="1381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79</xdr:row>
      <xdr:rowOff>126109</xdr:rowOff>
    </xdr:from>
    <xdr:ext cx="405111" cy="259045"/>
    <xdr:sp macro="" textlink="">
      <xdr:nvSpPr>
        <xdr:cNvPr id="767" name="【消防施設】&#10;有形固定資産減価償却率該当値テキスト"/>
        <xdr:cNvSpPr txBox="1"/>
      </xdr:nvSpPr>
      <xdr:spPr>
        <a:xfrm>
          <a:off x="16357600" y="13670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106499</xdr:rowOff>
    </xdr:from>
    <xdr:to>
      <xdr:col>81</xdr:col>
      <xdr:colOff>101600</xdr:colOff>
      <xdr:row>81</xdr:row>
      <xdr:rowOff>36649</xdr:rowOff>
    </xdr:to>
    <xdr:sp macro="" textlink="">
      <xdr:nvSpPr>
        <xdr:cNvPr id="768" name="楕円 767"/>
        <xdr:cNvSpPr/>
      </xdr:nvSpPr>
      <xdr:spPr>
        <a:xfrm>
          <a:off x="15430500" y="1382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154032</xdr:rowOff>
    </xdr:from>
    <xdr:to>
      <xdr:col>85</xdr:col>
      <xdr:colOff>127000</xdr:colOff>
      <xdr:row>80</xdr:row>
      <xdr:rowOff>157299</xdr:rowOff>
    </xdr:to>
    <xdr:cxnSp macro="">
      <xdr:nvCxnSpPr>
        <xdr:cNvPr id="769" name="直線コネクタ 768"/>
        <xdr:cNvCxnSpPr/>
      </xdr:nvCxnSpPr>
      <xdr:spPr>
        <a:xfrm flipV="1">
          <a:off x="15481300" y="13870032"/>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70576</xdr:rowOff>
    </xdr:from>
    <xdr:to>
      <xdr:col>76</xdr:col>
      <xdr:colOff>165100</xdr:colOff>
      <xdr:row>81</xdr:row>
      <xdr:rowOff>726</xdr:rowOff>
    </xdr:to>
    <xdr:sp macro="" textlink="">
      <xdr:nvSpPr>
        <xdr:cNvPr id="770" name="楕円 769"/>
        <xdr:cNvSpPr/>
      </xdr:nvSpPr>
      <xdr:spPr>
        <a:xfrm>
          <a:off x="14541500" y="13786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121376</xdr:rowOff>
    </xdr:from>
    <xdr:to>
      <xdr:col>81</xdr:col>
      <xdr:colOff>50800</xdr:colOff>
      <xdr:row>80</xdr:row>
      <xdr:rowOff>157299</xdr:rowOff>
    </xdr:to>
    <xdr:cxnSp macro="">
      <xdr:nvCxnSpPr>
        <xdr:cNvPr id="771" name="直線コネクタ 770"/>
        <xdr:cNvCxnSpPr/>
      </xdr:nvCxnSpPr>
      <xdr:spPr>
        <a:xfrm>
          <a:off x="14592300" y="13837376"/>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117929</xdr:rowOff>
    </xdr:from>
    <xdr:to>
      <xdr:col>72</xdr:col>
      <xdr:colOff>38100</xdr:colOff>
      <xdr:row>80</xdr:row>
      <xdr:rowOff>48079</xdr:rowOff>
    </xdr:to>
    <xdr:sp macro="" textlink="">
      <xdr:nvSpPr>
        <xdr:cNvPr id="772" name="楕円 771"/>
        <xdr:cNvSpPr/>
      </xdr:nvSpPr>
      <xdr:spPr>
        <a:xfrm>
          <a:off x="13652500" y="13662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168729</xdr:rowOff>
    </xdr:from>
    <xdr:to>
      <xdr:col>76</xdr:col>
      <xdr:colOff>114300</xdr:colOff>
      <xdr:row>80</xdr:row>
      <xdr:rowOff>121376</xdr:rowOff>
    </xdr:to>
    <xdr:cxnSp macro="">
      <xdr:nvCxnSpPr>
        <xdr:cNvPr id="773" name="直線コネクタ 772"/>
        <xdr:cNvCxnSpPr/>
      </xdr:nvCxnSpPr>
      <xdr:spPr>
        <a:xfrm>
          <a:off x="13703300" y="13713279"/>
          <a:ext cx="889000" cy="124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106499</xdr:rowOff>
    </xdr:from>
    <xdr:to>
      <xdr:col>67</xdr:col>
      <xdr:colOff>101600</xdr:colOff>
      <xdr:row>80</xdr:row>
      <xdr:rowOff>36649</xdr:rowOff>
    </xdr:to>
    <xdr:sp macro="" textlink="">
      <xdr:nvSpPr>
        <xdr:cNvPr id="774" name="楕円 773"/>
        <xdr:cNvSpPr/>
      </xdr:nvSpPr>
      <xdr:spPr>
        <a:xfrm>
          <a:off x="12763500" y="1365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157299</xdr:rowOff>
    </xdr:from>
    <xdr:to>
      <xdr:col>71</xdr:col>
      <xdr:colOff>177800</xdr:colOff>
      <xdr:row>79</xdr:row>
      <xdr:rowOff>168729</xdr:rowOff>
    </xdr:to>
    <xdr:cxnSp macro="">
      <xdr:nvCxnSpPr>
        <xdr:cNvPr id="775" name="直線コネクタ 774"/>
        <xdr:cNvCxnSpPr/>
      </xdr:nvCxnSpPr>
      <xdr:spPr>
        <a:xfrm>
          <a:off x="12814300" y="13701849"/>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63698</xdr:rowOff>
    </xdr:from>
    <xdr:ext cx="405111" cy="259045"/>
    <xdr:sp macro="" textlink="">
      <xdr:nvSpPr>
        <xdr:cNvPr id="776" name="n_1aveValue【消防施設】&#10;有形固定資産減価償却率"/>
        <xdr:cNvSpPr txBox="1"/>
      </xdr:nvSpPr>
      <xdr:spPr>
        <a:xfrm>
          <a:off x="15266044" y="142940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31041</xdr:rowOff>
    </xdr:from>
    <xdr:ext cx="405111" cy="259045"/>
    <xdr:sp macro="" textlink="">
      <xdr:nvSpPr>
        <xdr:cNvPr id="777" name="n_2aveValue【消防施設】&#10;有形固定資産減価償却率"/>
        <xdr:cNvSpPr txBox="1"/>
      </xdr:nvSpPr>
      <xdr:spPr>
        <a:xfrm>
          <a:off x="14389744" y="14261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24509</xdr:rowOff>
    </xdr:from>
    <xdr:ext cx="405111" cy="259045"/>
    <xdr:sp macro="" textlink="">
      <xdr:nvSpPr>
        <xdr:cNvPr id="778" name="n_3aveValue【消防施設】&#10;有形固定資産減価償却率"/>
        <xdr:cNvSpPr txBox="1"/>
      </xdr:nvSpPr>
      <xdr:spPr>
        <a:xfrm>
          <a:off x="13500744" y="142548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14713</xdr:rowOff>
    </xdr:from>
    <xdr:ext cx="405111" cy="259045"/>
    <xdr:sp macro="" textlink="">
      <xdr:nvSpPr>
        <xdr:cNvPr id="779" name="n_4aveValue【消防施設】&#10;有形固定資産減価償却率"/>
        <xdr:cNvSpPr txBox="1"/>
      </xdr:nvSpPr>
      <xdr:spPr>
        <a:xfrm>
          <a:off x="12611744" y="14245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53176</xdr:rowOff>
    </xdr:from>
    <xdr:ext cx="405111" cy="259045"/>
    <xdr:sp macro="" textlink="">
      <xdr:nvSpPr>
        <xdr:cNvPr id="780" name="n_1mainValue【消防施設】&#10;有形固定資産減価償却率"/>
        <xdr:cNvSpPr txBox="1"/>
      </xdr:nvSpPr>
      <xdr:spPr>
        <a:xfrm>
          <a:off x="15266044" y="135977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17253</xdr:rowOff>
    </xdr:from>
    <xdr:ext cx="405111" cy="259045"/>
    <xdr:sp macro="" textlink="">
      <xdr:nvSpPr>
        <xdr:cNvPr id="781" name="n_2mainValue【消防施設】&#10;有形固定資産減価償却率"/>
        <xdr:cNvSpPr txBox="1"/>
      </xdr:nvSpPr>
      <xdr:spPr>
        <a:xfrm>
          <a:off x="14389744" y="13561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64606</xdr:rowOff>
    </xdr:from>
    <xdr:ext cx="405111" cy="259045"/>
    <xdr:sp macro="" textlink="">
      <xdr:nvSpPr>
        <xdr:cNvPr id="782" name="n_3mainValue【消防施設】&#10;有形固定資産減価償却率"/>
        <xdr:cNvSpPr txBox="1"/>
      </xdr:nvSpPr>
      <xdr:spPr>
        <a:xfrm>
          <a:off x="13500744" y="134377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53176</xdr:rowOff>
    </xdr:from>
    <xdr:ext cx="405111" cy="259045"/>
    <xdr:sp macro="" textlink="">
      <xdr:nvSpPr>
        <xdr:cNvPr id="783" name="n_4mainValue【消防施設】&#10;有形固定資産減価償却率"/>
        <xdr:cNvSpPr txBox="1"/>
      </xdr:nvSpPr>
      <xdr:spPr>
        <a:xfrm>
          <a:off x="12611744" y="13426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4" name="正方形/長方形 783"/>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5" name="正方形/長方形 784"/>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6" name="正方形/長方形 785"/>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7" name="正方形/長方形 786"/>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8" name="正方形/長方形 787"/>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9" name="正方形/長方形 788"/>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0" name="正方形/長方形 789"/>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1" name="正方形/長方形 790"/>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2" name="テキスト ボックス 791"/>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3" name="直線コネクタ 792"/>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4" name="直線コネクタ 793"/>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5" name="テキスト ボックス 794"/>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6" name="直線コネクタ 795"/>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7" name="テキスト ボックス 796"/>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8" name="直線コネクタ 797"/>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9" name="テキスト ボックス 798"/>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0" name="直線コネクタ 799"/>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801" name="テキスト ボックス 800"/>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2" name="直線コネクタ 801"/>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3" name="テキスト ボックス 802"/>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4" name="直線コネクタ 803"/>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5" name="テキスト ボックス 804"/>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6"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72389</xdr:rowOff>
    </xdr:from>
    <xdr:to>
      <xdr:col>116</xdr:col>
      <xdr:colOff>62864</xdr:colOff>
      <xdr:row>85</xdr:row>
      <xdr:rowOff>19050</xdr:rowOff>
    </xdr:to>
    <xdr:cxnSp macro="">
      <xdr:nvCxnSpPr>
        <xdr:cNvPr id="807" name="直線コネクタ 806"/>
        <xdr:cNvCxnSpPr/>
      </xdr:nvCxnSpPr>
      <xdr:spPr>
        <a:xfrm flipV="1">
          <a:off x="22160864" y="13274039"/>
          <a:ext cx="0" cy="1318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22877</xdr:rowOff>
    </xdr:from>
    <xdr:ext cx="469744" cy="259045"/>
    <xdr:sp macro="" textlink="">
      <xdr:nvSpPr>
        <xdr:cNvPr id="808" name="【消防施設】&#10;一人当たり面積最小値テキスト"/>
        <xdr:cNvSpPr txBox="1"/>
      </xdr:nvSpPr>
      <xdr:spPr>
        <a:xfrm>
          <a:off x="22199600" y="1459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19050</xdr:rowOff>
    </xdr:from>
    <xdr:to>
      <xdr:col>116</xdr:col>
      <xdr:colOff>152400</xdr:colOff>
      <xdr:row>85</xdr:row>
      <xdr:rowOff>19050</xdr:rowOff>
    </xdr:to>
    <xdr:cxnSp macro="">
      <xdr:nvCxnSpPr>
        <xdr:cNvPr id="809" name="直線コネクタ 808"/>
        <xdr:cNvCxnSpPr/>
      </xdr:nvCxnSpPr>
      <xdr:spPr>
        <a:xfrm>
          <a:off x="22072600" y="14592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19066</xdr:rowOff>
    </xdr:from>
    <xdr:ext cx="469744" cy="259045"/>
    <xdr:sp macro="" textlink="">
      <xdr:nvSpPr>
        <xdr:cNvPr id="810" name="【消防施設】&#10;一人当たり面積最大値テキスト"/>
        <xdr:cNvSpPr txBox="1"/>
      </xdr:nvSpPr>
      <xdr:spPr>
        <a:xfrm>
          <a:off x="22199600" y="13049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72389</xdr:rowOff>
    </xdr:from>
    <xdr:to>
      <xdr:col>116</xdr:col>
      <xdr:colOff>152400</xdr:colOff>
      <xdr:row>77</xdr:row>
      <xdr:rowOff>72389</xdr:rowOff>
    </xdr:to>
    <xdr:cxnSp macro="">
      <xdr:nvCxnSpPr>
        <xdr:cNvPr id="811" name="直線コネクタ 810"/>
        <xdr:cNvCxnSpPr/>
      </xdr:nvCxnSpPr>
      <xdr:spPr>
        <a:xfrm>
          <a:off x="22072600" y="1327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30497</xdr:rowOff>
    </xdr:from>
    <xdr:ext cx="469744" cy="259045"/>
    <xdr:sp macro="" textlink="">
      <xdr:nvSpPr>
        <xdr:cNvPr id="812" name="【消防施設】&#10;一人当たり面積平均値テキスト"/>
        <xdr:cNvSpPr txBox="1"/>
      </xdr:nvSpPr>
      <xdr:spPr>
        <a:xfrm>
          <a:off x="22199600" y="139179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81</xdr:row>
      <xdr:rowOff>52070</xdr:rowOff>
    </xdr:from>
    <xdr:to>
      <xdr:col>116</xdr:col>
      <xdr:colOff>114300</xdr:colOff>
      <xdr:row>81</xdr:row>
      <xdr:rowOff>153670</xdr:rowOff>
    </xdr:to>
    <xdr:sp macro="" textlink="">
      <xdr:nvSpPr>
        <xdr:cNvPr id="813" name="フローチャート: 判断 812"/>
        <xdr:cNvSpPr/>
      </xdr:nvSpPr>
      <xdr:spPr>
        <a:xfrm>
          <a:off x="22110700" y="1393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81</xdr:row>
      <xdr:rowOff>128270</xdr:rowOff>
    </xdr:from>
    <xdr:to>
      <xdr:col>112</xdr:col>
      <xdr:colOff>38100</xdr:colOff>
      <xdr:row>82</xdr:row>
      <xdr:rowOff>58420</xdr:rowOff>
    </xdr:to>
    <xdr:sp macro="" textlink="">
      <xdr:nvSpPr>
        <xdr:cNvPr id="814" name="フローチャート: 判断 813"/>
        <xdr:cNvSpPr/>
      </xdr:nvSpPr>
      <xdr:spPr>
        <a:xfrm>
          <a:off x="21272500" y="1401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81</xdr:row>
      <xdr:rowOff>128270</xdr:rowOff>
    </xdr:from>
    <xdr:to>
      <xdr:col>107</xdr:col>
      <xdr:colOff>101600</xdr:colOff>
      <xdr:row>82</xdr:row>
      <xdr:rowOff>58420</xdr:rowOff>
    </xdr:to>
    <xdr:sp macro="" textlink="">
      <xdr:nvSpPr>
        <xdr:cNvPr id="815" name="フローチャート: 判断 814"/>
        <xdr:cNvSpPr/>
      </xdr:nvSpPr>
      <xdr:spPr>
        <a:xfrm>
          <a:off x="20383500" y="1401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81</xdr:row>
      <xdr:rowOff>166370</xdr:rowOff>
    </xdr:from>
    <xdr:to>
      <xdr:col>102</xdr:col>
      <xdr:colOff>165100</xdr:colOff>
      <xdr:row>82</xdr:row>
      <xdr:rowOff>96520</xdr:rowOff>
    </xdr:to>
    <xdr:sp macro="" textlink="">
      <xdr:nvSpPr>
        <xdr:cNvPr id="816" name="フローチャート: 判断 815"/>
        <xdr:cNvSpPr/>
      </xdr:nvSpPr>
      <xdr:spPr>
        <a:xfrm>
          <a:off x="19494500" y="1405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81</xdr:row>
      <xdr:rowOff>151130</xdr:rowOff>
    </xdr:from>
    <xdr:to>
      <xdr:col>98</xdr:col>
      <xdr:colOff>38100</xdr:colOff>
      <xdr:row>82</xdr:row>
      <xdr:rowOff>81280</xdr:rowOff>
    </xdr:to>
    <xdr:sp macro="" textlink="">
      <xdr:nvSpPr>
        <xdr:cNvPr id="817" name="フローチャート: 判断 816"/>
        <xdr:cNvSpPr/>
      </xdr:nvSpPr>
      <xdr:spPr>
        <a:xfrm>
          <a:off x="18605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8" name="テキスト ボックス 817"/>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9" name="テキスト ボックス 818"/>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0" name="テキスト ボックス 819"/>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1" name="テキスト ボックス 820"/>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2" name="テキスト ボックス 821"/>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79</xdr:row>
      <xdr:rowOff>6350</xdr:rowOff>
    </xdr:from>
    <xdr:to>
      <xdr:col>116</xdr:col>
      <xdr:colOff>114300</xdr:colOff>
      <xdr:row>79</xdr:row>
      <xdr:rowOff>107950</xdr:rowOff>
    </xdr:to>
    <xdr:sp macro="" textlink="">
      <xdr:nvSpPr>
        <xdr:cNvPr id="823" name="楕円 822"/>
        <xdr:cNvSpPr/>
      </xdr:nvSpPr>
      <xdr:spPr>
        <a:xfrm>
          <a:off x="221107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78</xdr:row>
      <xdr:rowOff>29227</xdr:rowOff>
    </xdr:from>
    <xdr:ext cx="469744" cy="259045"/>
    <xdr:sp macro="" textlink="">
      <xdr:nvSpPr>
        <xdr:cNvPr id="824" name="【消防施設】&#10;一人当たり面積該当値テキスト"/>
        <xdr:cNvSpPr txBox="1"/>
      </xdr:nvSpPr>
      <xdr:spPr>
        <a:xfrm>
          <a:off x="22199600"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79</xdr:row>
      <xdr:rowOff>29211</xdr:rowOff>
    </xdr:from>
    <xdr:to>
      <xdr:col>112</xdr:col>
      <xdr:colOff>38100</xdr:colOff>
      <xdr:row>79</xdr:row>
      <xdr:rowOff>130811</xdr:rowOff>
    </xdr:to>
    <xdr:sp macro="" textlink="">
      <xdr:nvSpPr>
        <xdr:cNvPr id="825" name="楕円 824"/>
        <xdr:cNvSpPr/>
      </xdr:nvSpPr>
      <xdr:spPr>
        <a:xfrm>
          <a:off x="21272500" y="13573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79</xdr:row>
      <xdr:rowOff>57150</xdr:rowOff>
    </xdr:from>
    <xdr:to>
      <xdr:col>116</xdr:col>
      <xdr:colOff>63500</xdr:colOff>
      <xdr:row>79</xdr:row>
      <xdr:rowOff>80011</xdr:rowOff>
    </xdr:to>
    <xdr:cxnSp macro="">
      <xdr:nvCxnSpPr>
        <xdr:cNvPr id="826" name="直線コネクタ 825"/>
        <xdr:cNvCxnSpPr/>
      </xdr:nvCxnSpPr>
      <xdr:spPr>
        <a:xfrm flipV="1">
          <a:off x="21323300" y="13601700"/>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36830</xdr:rowOff>
    </xdr:from>
    <xdr:to>
      <xdr:col>107</xdr:col>
      <xdr:colOff>101600</xdr:colOff>
      <xdr:row>79</xdr:row>
      <xdr:rowOff>138430</xdr:rowOff>
    </xdr:to>
    <xdr:sp macro="" textlink="">
      <xdr:nvSpPr>
        <xdr:cNvPr id="827" name="楕円 826"/>
        <xdr:cNvSpPr/>
      </xdr:nvSpPr>
      <xdr:spPr>
        <a:xfrm>
          <a:off x="20383500" y="1358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80011</xdr:rowOff>
    </xdr:from>
    <xdr:to>
      <xdr:col>111</xdr:col>
      <xdr:colOff>177800</xdr:colOff>
      <xdr:row>79</xdr:row>
      <xdr:rowOff>87630</xdr:rowOff>
    </xdr:to>
    <xdr:cxnSp macro="">
      <xdr:nvCxnSpPr>
        <xdr:cNvPr id="828" name="直線コネクタ 827"/>
        <xdr:cNvCxnSpPr/>
      </xdr:nvCxnSpPr>
      <xdr:spPr>
        <a:xfrm flipV="1">
          <a:off x="20434300" y="136245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52070</xdr:rowOff>
    </xdr:from>
    <xdr:to>
      <xdr:col>102</xdr:col>
      <xdr:colOff>165100</xdr:colOff>
      <xdr:row>79</xdr:row>
      <xdr:rowOff>153670</xdr:rowOff>
    </xdr:to>
    <xdr:sp macro="" textlink="">
      <xdr:nvSpPr>
        <xdr:cNvPr id="829" name="楕円 828"/>
        <xdr:cNvSpPr/>
      </xdr:nvSpPr>
      <xdr:spPr>
        <a:xfrm>
          <a:off x="19494500" y="1359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87630</xdr:rowOff>
    </xdr:from>
    <xdr:to>
      <xdr:col>107</xdr:col>
      <xdr:colOff>50800</xdr:colOff>
      <xdr:row>79</xdr:row>
      <xdr:rowOff>102870</xdr:rowOff>
    </xdr:to>
    <xdr:cxnSp macro="">
      <xdr:nvCxnSpPr>
        <xdr:cNvPr id="830" name="直線コネクタ 829"/>
        <xdr:cNvCxnSpPr/>
      </xdr:nvCxnSpPr>
      <xdr:spPr>
        <a:xfrm flipV="1">
          <a:off x="19545300" y="13632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82550</xdr:rowOff>
    </xdr:from>
    <xdr:to>
      <xdr:col>98</xdr:col>
      <xdr:colOff>38100</xdr:colOff>
      <xdr:row>80</xdr:row>
      <xdr:rowOff>12700</xdr:rowOff>
    </xdr:to>
    <xdr:sp macro="" textlink="">
      <xdr:nvSpPr>
        <xdr:cNvPr id="831" name="楕円 830"/>
        <xdr:cNvSpPr/>
      </xdr:nvSpPr>
      <xdr:spPr>
        <a:xfrm>
          <a:off x="18605500" y="1362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102870</xdr:rowOff>
    </xdr:from>
    <xdr:to>
      <xdr:col>102</xdr:col>
      <xdr:colOff>114300</xdr:colOff>
      <xdr:row>79</xdr:row>
      <xdr:rowOff>133350</xdr:rowOff>
    </xdr:to>
    <xdr:cxnSp macro="">
      <xdr:nvCxnSpPr>
        <xdr:cNvPr id="832" name="直線コネクタ 831"/>
        <xdr:cNvCxnSpPr/>
      </xdr:nvCxnSpPr>
      <xdr:spPr>
        <a:xfrm flipV="1">
          <a:off x="18656300" y="136474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49547</xdr:rowOff>
    </xdr:from>
    <xdr:ext cx="469744" cy="259045"/>
    <xdr:sp macro="" textlink="">
      <xdr:nvSpPr>
        <xdr:cNvPr id="833" name="n_1aveValue【消防施設】&#10;一人当たり面積"/>
        <xdr:cNvSpPr txBox="1"/>
      </xdr:nvSpPr>
      <xdr:spPr>
        <a:xfrm>
          <a:off x="21075727" y="1410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49547</xdr:rowOff>
    </xdr:from>
    <xdr:ext cx="469744" cy="259045"/>
    <xdr:sp macro="" textlink="">
      <xdr:nvSpPr>
        <xdr:cNvPr id="834" name="n_2aveValue【消防施設】&#10;一人当たり面積"/>
        <xdr:cNvSpPr txBox="1"/>
      </xdr:nvSpPr>
      <xdr:spPr>
        <a:xfrm>
          <a:off x="20199427" y="1410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87647</xdr:rowOff>
    </xdr:from>
    <xdr:ext cx="469744" cy="259045"/>
    <xdr:sp macro="" textlink="">
      <xdr:nvSpPr>
        <xdr:cNvPr id="835" name="n_3aveValue【消防施設】&#10;一人当たり面積"/>
        <xdr:cNvSpPr txBox="1"/>
      </xdr:nvSpPr>
      <xdr:spPr>
        <a:xfrm>
          <a:off x="19310427" y="14146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72407</xdr:rowOff>
    </xdr:from>
    <xdr:ext cx="469744" cy="259045"/>
    <xdr:sp macro="" textlink="">
      <xdr:nvSpPr>
        <xdr:cNvPr id="836" name="n_4aveValue【消防施設】&#10;一人当たり面積"/>
        <xdr:cNvSpPr txBox="1"/>
      </xdr:nvSpPr>
      <xdr:spPr>
        <a:xfrm>
          <a:off x="18421427" y="14131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77</xdr:row>
      <xdr:rowOff>147338</xdr:rowOff>
    </xdr:from>
    <xdr:ext cx="469744" cy="259045"/>
    <xdr:sp macro="" textlink="">
      <xdr:nvSpPr>
        <xdr:cNvPr id="837" name="n_1mainValue【消防施設】&#10;一人当たり面積"/>
        <xdr:cNvSpPr txBox="1"/>
      </xdr:nvSpPr>
      <xdr:spPr>
        <a:xfrm>
          <a:off x="21075727" y="1334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77</xdr:row>
      <xdr:rowOff>154957</xdr:rowOff>
    </xdr:from>
    <xdr:ext cx="469744" cy="259045"/>
    <xdr:sp macro="" textlink="">
      <xdr:nvSpPr>
        <xdr:cNvPr id="838" name="n_2mainValue【消防施設】&#10;一人当たり面積"/>
        <xdr:cNvSpPr txBox="1"/>
      </xdr:nvSpPr>
      <xdr:spPr>
        <a:xfrm>
          <a:off x="20199427" y="13356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77</xdr:row>
      <xdr:rowOff>170197</xdr:rowOff>
    </xdr:from>
    <xdr:ext cx="469744" cy="259045"/>
    <xdr:sp macro="" textlink="">
      <xdr:nvSpPr>
        <xdr:cNvPr id="839" name="n_3mainValue【消防施設】&#10;一人当たり面積"/>
        <xdr:cNvSpPr txBox="1"/>
      </xdr:nvSpPr>
      <xdr:spPr>
        <a:xfrm>
          <a:off x="19310427" y="1337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29227</xdr:rowOff>
    </xdr:from>
    <xdr:ext cx="469744" cy="259045"/>
    <xdr:sp macro="" textlink="">
      <xdr:nvSpPr>
        <xdr:cNvPr id="840" name="n_4mainValue【消防施設】&#10;一人当たり面積"/>
        <xdr:cNvSpPr txBox="1"/>
      </xdr:nvSpPr>
      <xdr:spPr>
        <a:xfrm>
          <a:off x="18421427" y="1340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1" name="正方形/長方形 840"/>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2" name="正方形/長方形 841"/>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3" name="正方形/長方形 842"/>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4" name="正方形/長方形 843"/>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5" name="正方形/長方形 844"/>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6" name="正方形/長方形 845"/>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7" name="正方形/長方形 846"/>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8" name="正方形/長方形 847"/>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9" name="テキスト ボックス 848"/>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0" name="直線コネクタ 849"/>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1" name="テキスト ボックス 850"/>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52" name="直線コネクタ 851"/>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3" name="テキスト ボックス 852"/>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4" name="直線コネクタ 853"/>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5" name="テキスト ボックス 854"/>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6" name="直線コネクタ 855"/>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7" name="テキスト ボックス 856"/>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8" name="直線コネクタ 857"/>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9" name="テキスト ボックス 858"/>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60" name="直線コネクタ 859"/>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61" name="テキスト ボックス 860"/>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2" name="直線コネクタ 86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63" name="テキスト ボックス 862"/>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4"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76200</xdr:rowOff>
    </xdr:from>
    <xdr:to>
      <xdr:col>85</xdr:col>
      <xdr:colOff>126364</xdr:colOff>
      <xdr:row>108</xdr:row>
      <xdr:rowOff>5714</xdr:rowOff>
    </xdr:to>
    <xdr:cxnSp macro="">
      <xdr:nvCxnSpPr>
        <xdr:cNvPr id="865" name="直線コネクタ 864"/>
        <xdr:cNvCxnSpPr/>
      </xdr:nvCxnSpPr>
      <xdr:spPr>
        <a:xfrm flipV="1">
          <a:off x="16318864" y="17049750"/>
          <a:ext cx="0" cy="1472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9541</xdr:rowOff>
    </xdr:from>
    <xdr:ext cx="405111" cy="259045"/>
    <xdr:sp macro="" textlink="">
      <xdr:nvSpPr>
        <xdr:cNvPr id="866" name="【庁舎】&#10;有形固定資産減価償却率最小値テキスト"/>
        <xdr:cNvSpPr txBox="1"/>
      </xdr:nvSpPr>
      <xdr:spPr>
        <a:xfrm>
          <a:off x="16357600" y="18526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5714</xdr:rowOff>
    </xdr:from>
    <xdr:to>
      <xdr:col>86</xdr:col>
      <xdr:colOff>25400</xdr:colOff>
      <xdr:row>108</xdr:row>
      <xdr:rowOff>5714</xdr:rowOff>
    </xdr:to>
    <xdr:cxnSp macro="">
      <xdr:nvCxnSpPr>
        <xdr:cNvPr id="867" name="直線コネクタ 866"/>
        <xdr:cNvCxnSpPr/>
      </xdr:nvCxnSpPr>
      <xdr:spPr>
        <a:xfrm>
          <a:off x="16230600" y="1852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22877</xdr:rowOff>
    </xdr:from>
    <xdr:ext cx="405111" cy="259045"/>
    <xdr:sp macro="" textlink="">
      <xdr:nvSpPr>
        <xdr:cNvPr id="868" name="【庁舎】&#10;有形固定資産減価償却率最大値テキスト"/>
        <xdr:cNvSpPr txBox="1"/>
      </xdr:nvSpPr>
      <xdr:spPr>
        <a:xfrm>
          <a:off x="16357600" y="16824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76200</xdr:rowOff>
    </xdr:from>
    <xdr:to>
      <xdr:col>86</xdr:col>
      <xdr:colOff>25400</xdr:colOff>
      <xdr:row>99</xdr:row>
      <xdr:rowOff>76200</xdr:rowOff>
    </xdr:to>
    <xdr:cxnSp macro="">
      <xdr:nvCxnSpPr>
        <xdr:cNvPr id="869" name="直線コネクタ 868"/>
        <xdr:cNvCxnSpPr/>
      </xdr:nvCxnSpPr>
      <xdr:spPr>
        <a:xfrm>
          <a:off x="16230600" y="17049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101</xdr:row>
      <xdr:rowOff>67327</xdr:rowOff>
    </xdr:from>
    <xdr:ext cx="405111" cy="259045"/>
    <xdr:sp macro="" textlink="">
      <xdr:nvSpPr>
        <xdr:cNvPr id="870" name="【庁舎】&#10;有形固定資産減価償却率平均値テキスト"/>
        <xdr:cNvSpPr txBox="1"/>
      </xdr:nvSpPr>
      <xdr:spPr>
        <a:xfrm>
          <a:off x="16357600" y="17383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44450</xdr:rowOff>
    </xdr:from>
    <xdr:to>
      <xdr:col>85</xdr:col>
      <xdr:colOff>177800</xdr:colOff>
      <xdr:row>102</xdr:row>
      <xdr:rowOff>146050</xdr:rowOff>
    </xdr:to>
    <xdr:sp macro="" textlink="">
      <xdr:nvSpPr>
        <xdr:cNvPr id="871" name="フローチャート: 判断 870"/>
        <xdr:cNvSpPr/>
      </xdr:nvSpPr>
      <xdr:spPr>
        <a:xfrm>
          <a:off x="16268700" y="17532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102</xdr:row>
      <xdr:rowOff>116839</xdr:rowOff>
    </xdr:from>
    <xdr:to>
      <xdr:col>81</xdr:col>
      <xdr:colOff>101600</xdr:colOff>
      <xdr:row>103</xdr:row>
      <xdr:rowOff>46989</xdr:rowOff>
    </xdr:to>
    <xdr:sp macro="" textlink="">
      <xdr:nvSpPr>
        <xdr:cNvPr id="872" name="フローチャート: 判断 871"/>
        <xdr:cNvSpPr/>
      </xdr:nvSpPr>
      <xdr:spPr>
        <a:xfrm>
          <a:off x="15430500" y="17604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102</xdr:row>
      <xdr:rowOff>92075</xdr:rowOff>
    </xdr:from>
    <xdr:to>
      <xdr:col>76</xdr:col>
      <xdr:colOff>165100</xdr:colOff>
      <xdr:row>103</xdr:row>
      <xdr:rowOff>22225</xdr:rowOff>
    </xdr:to>
    <xdr:sp macro="" textlink="">
      <xdr:nvSpPr>
        <xdr:cNvPr id="873" name="フローチャート: 判断 872"/>
        <xdr:cNvSpPr/>
      </xdr:nvSpPr>
      <xdr:spPr>
        <a:xfrm>
          <a:off x="14541500" y="1757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102</xdr:row>
      <xdr:rowOff>116839</xdr:rowOff>
    </xdr:from>
    <xdr:to>
      <xdr:col>72</xdr:col>
      <xdr:colOff>38100</xdr:colOff>
      <xdr:row>103</xdr:row>
      <xdr:rowOff>46989</xdr:rowOff>
    </xdr:to>
    <xdr:sp macro="" textlink="">
      <xdr:nvSpPr>
        <xdr:cNvPr id="874" name="フローチャート: 判断 873"/>
        <xdr:cNvSpPr/>
      </xdr:nvSpPr>
      <xdr:spPr>
        <a:xfrm>
          <a:off x="13652500" y="17604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154939</xdr:rowOff>
    </xdr:from>
    <xdr:to>
      <xdr:col>67</xdr:col>
      <xdr:colOff>101600</xdr:colOff>
      <xdr:row>103</xdr:row>
      <xdr:rowOff>85089</xdr:rowOff>
    </xdr:to>
    <xdr:sp macro="" textlink="">
      <xdr:nvSpPr>
        <xdr:cNvPr id="875" name="フローチャート: 判断 874"/>
        <xdr:cNvSpPr/>
      </xdr:nvSpPr>
      <xdr:spPr>
        <a:xfrm>
          <a:off x="12763500" y="1764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6" name="テキスト ボックス 875"/>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7" name="テキスト ボックス 876"/>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8" name="テキスト ボックス 877"/>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9" name="テキスト ボックス 878"/>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0" name="テキスト ボックス 879"/>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38736</xdr:rowOff>
    </xdr:from>
    <xdr:to>
      <xdr:col>85</xdr:col>
      <xdr:colOff>177800</xdr:colOff>
      <xdr:row>104</xdr:row>
      <xdr:rowOff>140336</xdr:rowOff>
    </xdr:to>
    <xdr:sp macro="" textlink="">
      <xdr:nvSpPr>
        <xdr:cNvPr id="881" name="楕円 880"/>
        <xdr:cNvSpPr/>
      </xdr:nvSpPr>
      <xdr:spPr>
        <a:xfrm>
          <a:off x="16268700" y="1786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17163</xdr:rowOff>
    </xdr:from>
    <xdr:ext cx="405111" cy="259045"/>
    <xdr:sp macro="" textlink="">
      <xdr:nvSpPr>
        <xdr:cNvPr id="882" name="【庁舎】&#10;有形固定資産減価償却率該当値テキスト"/>
        <xdr:cNvSpPr txBox="1"/>
      </xdr:nvSpPr>
      <xdr:spPr>
        <a:xfrm>
          <a:off x="16357600" y="1784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137795</xdr:rowOff>
    </xdr:from>
    <xdr:to>
      <xdr:col>81</xdr:col>
      <xdr:colOff>101600</xdr:colOff>
      <xdr:row>104</xdr:row>
      <xdr:rowOff>67945</xdr:rowOff>
    </xdr:to>
    <xdr:sp macro="" textlink="">
      <xdr:nvSpPr>
        <xdr:cNvPr id="883" name="楕円 882"/>
        <xdr:cNvSpPr/>
      </xdr:nvSpPr>
      <xdr:spPr>
        <a:xfrm>
          <a:off x="15430500" y="1779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17145</xdr:rowOff>
    </xdr:from>
    <xdr:to>
      <xdr:col>85</xdr:col>
      <xdr:colOff>127000</xdr:colOff>
      <xdr:row>104</xdr:row>
      <xdr:rowOff>89536</xdr:rowOff>
    </xdr:to>
    <xdr:cxnSp macro="">
      <xdr:nvCxnSpPr>
        <xdr:cNvPr id="884" name="直線コネクタ 883"/>
        <xdr:cNvCxnSpPr/>
      </xdr:nvCxnSpPr>
      <xdr:spPr>
        <a:xfrm>
          <a:off x="15481300" y="17847945"/>
          <a:ext cx="8382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36830</xdr:rowOff>
    </xdr:from>
    <xdr:to>
      <xdr:col>76</xdr:col>
      <xdr:colOff>165100</xdr:colOff>
      <xdr:row>104</xdr:row>
      <xdr:rowOff>138430</xdr:rowOff>
    </xdr:to>
    <xdr:sp macro="" textlink="">
      <xdr:nvSpPr>
        <xdr:cNvPr id="885" name="楕円 884"/>
        <xdr:cNvSpPr/>
      </xdr:nvSpPr>
      <xdr:spPr>
        <a:xfrm>
          <a:off x="14541500" y="1786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17145</xdr:rowOff>
    </xdr:from>
    <xdr:to>
      <xdr:col>81</xdr:col>
      <xdr:colOff>50800</xdr:colOff>
      <xdr:row>104</xdr:row>
      <xdr:rowOff>87630</xdr:rowOff>
    </xdr:to>
    <xdr:cxnSp macro="">
      <xdr:nvCxnSpPr>
        <xdr:cNvPr id="886" name="直線コネクタ 885"/>
        <xdr:cNvCxnSpPr/>
      </xdr:nvCxnSpPr>
      <xdr:spPr>
        <a:xfrm flipV="1">
          <a:off x="14592300" y="17847945"/>
          <a:ext cx="889000" cy="70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10161</xdr:rowOff>
    </xdr:from>
    <xdr:to>
      <xdr:col>72</xdr:col>
      <xdr:colOff>38100</xdr:colOff>
      <xdr:row>104</xdr:row>
      <xdr:rowOff>111761</xdr:rowOff>
    </xdr:to>
    <xdr:sp macro="" textlink="">
      <xdr:nvSpPr>
        <xdr:cNvPr id="887" name="楕円 886"/>
        <xdr:cNvSpPr/>
      </xdr:nvSpPr>
      <xdr:spPr>
        <a:xfrm>
          <a:off x="13652500" y="17840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60961</xdr:rowOff>
    </xdr:from>
    <xdr:to>
      <xdr:col>76</xdr:col>
      <xdr:colOff>114300</xdr:colOff>
      <xdr:row>104</xdr:row>
      <xdr:rowOff>87630</xdr:rowOff>
    </xdr:to>
    <xdr:cxnSp macro="">
      <xdr:nvCxnSpPr>
        <xdr:cNvPr id="888" name="直線コネクタ 887"/>
        <xdr:cNvCxnSpPr/>
      </xdr:nvCxnSpPr>
      <xdr:spPr>
        <a:xfrm>
          <a:off x="13703300" y="1789176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21589</xdr:rowOff>
    </xdr:from>
    <xdr:to>
      <xdr:col>67</xdr:col>
      <xdr:colOff>101600</xdr:colOff>
      <xdr:row>104</xdr:row>
      <xdr:rowOff>123189</xdr:rowOff>
    </xdr:to>
    <xdr:sp macro="" textlink="">
      <xdr:nvSpPr>
        <xdr:cNvPr id="889" name="楕円 888"/>
        <xdr:cNvSpPr/>
      </xdr:nvSpPr>
      <xdr:spPr>
        <a:xfrm>
          <a:off x="12763500" y="17852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60961</xdr:rowOff>
    </xdr:from>
    <xdr:to>
      <xdr:col>71</xdr:col>
      <xdr:colOff>177800</xdr:colOff>
      <xdr:row>104</xdr:row>
      <xdr:rowOff>72389</xdr:rowOff>
    </xdr:to>
    <xdr:cxnSp macro="">
      <xdr:nvCxnSpPr>
        <xdr:cNvPr id="890" name="直線コネクタ 889"/>
        <xdr:cNvCxnSpPr/>
      </xdr:nvCxnSpPr>
      <xdr:spPr>
        <a:xfrm flipV="1">
          <a:off x="12814300" y="178917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101</xdr:row>
      <xdr:rowOff>63516</xdr:rowOff>
    </xdr:from>
    <xdr:ext cx="405111" cy="259045"/>
    <xdr:sp macro="" textlink="">
      <xdr:nvSpPr>
        <xdr:cNvPr id="891" name="n_1aveValue【庁舎】&#10;有形固定資産減価償却率"/>
        <xdr:cNvSpPr txBox="1"/>
      </xdr:nvSpPr>
      <xdr:spPr>
        <a:xfrm>
          <a:off x="15266044" y="1737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38752</xdr:rowOff>
    </xdr:from>
    <xdr:ext cx="405111" cy="259045"/>
    <xdr:sp macro="" textlink="">
      <xdr:nvSpPr>
        <xdr:cNvPr id="892" name="n_2aveValue【庁舎】&#10;有形固定資産減価償却率"/>
        <xdr:cNvSpPr txBox="1"/>
      </xdr:nvSpPr>
      <xdr:spPr>
        <a:xfrm>
          <a:off x="14389744" y="17355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63516</xdr:rowOff>
    </xdr:from>
    <xdr:ext cx="405111" cy="259045"/>
    <xdr:sp macro="" textlink="">
      <xdr:nvSpPr>
        <xdr:cNvPr id="893" name="n_3aveValue【庁舎】&#10;有形固定資産減価償却率"/>
        <xdr:cNvSpPr txBox="1"/>
      </xdr:nvSpPr>
      <xdr:spPr>
        <a:xfrm>
          <a:off x="13500744" y="1737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101</xdr:row>
      <xdr:rowOff>101616</xdr:rowOff>
    </xdr:from>
    <xdr:ext cx="405111" cy="259045"/>
    <xdr:sp macro="" textlink="">
      <xdr:nvSpPr>
        <xdr:cNvPr id="894" name="n_4aveValue【庁舎】&#10;有形固定資産減価償却率"/>
        <xdr:cNvSpPr txBox="1"/>
      </xdr:nvSpPr>
      <xdr:spPr>
        <a:xfrm>
          <a:off x="12611744" y="17418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59072</xdr:rowOff>
    </xdr:from>
    <xdr:ext cx="405111" cy="259045"/>
    <xdr:sp macro="" textlink="">
      <xdr:nvSpPr>
        <xdr:cNvPr id="895" name="n_1mainValue【庁舎】&#10;有形固定資産減価償却率"/>
        <xdr:cNvSpPr txBox="1"/>
      </xdr:nvSpPr>
      <xdr:spPr>
        <a:xfrm>
          <a:off x="15266044" y="1788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129557</xdr:rowOff>
    </xdr:from>
    <xdr:ext cx="405111" cy="259045"/>
    <xdr:sp macro="" textlink="">
      <xdr:nvSpPr>
        <xdr:cNvPr id="896" name="n_2mainValue【庁舎】&#10;有形固定資産減価償却率"/>
        <xdr:cNvSpPr txBox="1"/>
      </xdr:nvSpPr>
      <xdr:spPr>
        <a:xfrm>
          <a:off x="14389744" y="1796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102888</xdr:rowOff>
    </xdr:from>
    <xdr:ext cx="405111" cy="259045"/>
    <xdr:sp macro="" textlink="">
      <xdr:nvSpPr>
        <xdr:cNvPr id="897" name="n_3mainValue【庁舎】&#10;有形固定資産減価償却率"/>
        <xdr:cNvSpPr txBox="1"/>
      </xdr:nvSpPr>
      <xdr:spPr>
        <a:xfrm>
          <a:off x="13500744" y="17933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114316</xdr:rowOff>
    </xdr:from>
    <xdr:ext cx="405111" cy="259045"/>
    <xdr:sp macro="" textlink="">
      <xdr:nvSpPr>
        <xdr:cNvPr id="898" name="n_4mainValue【庁舎】&#10;有形固定資産減価償却率"/>
        <xdr:cNvSpPr txBox="1"/>
      </xdr:nvSpPr>
      <xdr:spPr>
        <a:xfrm>
          <a:off x="12611744" y="17945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9" name="正方形/長方形 898"/>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0" name="正方形/長方形 899"/>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1" name="正方形/長方形 900"/>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2" name="正方形/長方形 901"/>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3" name="正方形/長方形 902"/>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4" name="正方形/長方形 903"/>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5" name="正方形/長方形 904"/>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6" name="正方形/長方形 905"/>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7" name="テキスト ボックス 906"/>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8" name="直線コネクタ 907"/>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9" name="直線コネクタ 908"/>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10" name="テキスト ボックス 909"/>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11" name="直線コネクタ 910"/>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12" name="テキスト ボックス 911"/>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3" name="直線コネクタ 912"/>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4" name="テキスト ボックス 913"/>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5" name="直線コネクタ 914"/>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6" name="テキスト ボックス 915"/>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53339</xdr:rowOff>
    </xdr:from>
    <xdr:to>
      <xdr:col>116</xdr:col>
      <xdr:colOff>62864</xdr:colOff>
      <xdr:row>107</xdr:row>
      <xdr:rowOff>96774</xdr:rowOff>
    </xdr:to>
    <xdr:cxnSp macro="">
      <xdr:nvCxnSpPr>
        <xdr:cNvPr id="920" name="直線コネクタ 919"/>
        <xdr:cNvCxnSpPr/>
      </xdr:nvCxnSpPr>
      <xdr:spPr>
        <a:xfrm flipV="1">
          <a:off x="22160864" y="17198339"/>
          <a:ext cx="0" cy="1243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100601</xdr:rowOff>
    </xdr:from>
    <xdr:ext cx="469744" cy="259045"/>
    <xdr:sp macro="" textlink="">
      <xdr:nvSpPr>
        <xdr:cNvPr id="921" name="【庁舎】&#10;一人当たり面積最小値テキスト"/>
        <xdr:cNvSpPr txBox="1"/>
      </xdr:nvSpPr>
      <xdr:spPr>
        <a:xfrm>
          <a:off x="22199600" y="18445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96774</xdr:rowOff>
    </xdr:from>
    <xdr:to>
      <xdr:col>116</xdr:col>
      <xdr:colOff>152400</xdr:colOff>
      <xdr:row>107</xdr:row>
      <xdr:rowOff>96774</xdr:rowOff>
    </xdr:to>
    <xdr:cxnSp macro="">
      <xdr:nvCxnSpPr>
        <xdr:cNvPr id="922" name="直線コネクタ 921"/>
        <xdr:cNvCxnSpPr/>
      </xdr:nvCxnSpPr>
      <xdr:spPr>
        <a:xfrm>
          <a:off x="22072600" y="18441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16</xdr:rowOff>
    </xdr:from>
    <xdr:ext cx="469744" cy="259045"/>
    <xdr:sp macro="" textlink="">
      <xdr:nvSpPr>
        <xdr:cNvPr id="923" name="【庁舎】&#10;一人当たり面積最大値テキスト"/>
        <xdr:cNvSpPr txBox="1"/>
      </xdr:nvSpPr>
      <xdr:spPr>
        <a:xfrm>
          <a:off x="22199600" y="16973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53339</xdr:rowOff>
    </xdr:from>
    <xdr:to>
      <xdr:col>116</xdr:col>
      <xdr:colOff>152400</xdr:colOff>
      <xdr:row>100</xdr:row>
      <xdr:rowOff>53339</xdr:rowOff>
    </xdr:to>
    <xdr:cxnSp macro="">
      <xdr:nvCxnSpPr>
        <xdr:cNvPr id="924" name="直線コネクタ 923"/>
        <xdr:cNvCxnSpPr/>
      </xdr:nvCxnSpPr>
      <xdr:spPr>
        <a:xfrm>
          <a:off x="22072600" y="17198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103</xdr:row>
      <xdr:rowOff>161562</xdr:rowOff>
    </xdr:from>
    <xdr:ext cx="469744" cy="259045"/>
    <xdr:sp macro="" textlink="">
      <xdr:nvSpPr>
        <xdr:cNvPr id="925" name="【庁舎】&#10;一人当たり面積平均値テキスト"/>
        <xdr:cNvSpPr txBox="1"/>
      </xdr:nvSpPr>
      <xdr:spPr>
        <a:xfrm>
          <a:off x="22199600" y="178209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11685</xdr:rowOff>
    </xdr:from>
    <xdr:to>
      <xdr:col>116</xdr:col>
      <xdr:colOff>114300</xdr:colOff>
      <xdr:row>104</xdr:row>
      <xdr:rowOff>113285</xdr:rowOff>
    </xdr:to>
    <xdr:sp macro="" textlink="">
      <xdr:nvSpPr>
        <xdr:cNvPr id="926" name="フローチャート: 判断 925"/>
        <xdr:cNvSpPr/>
      </xdr:nvSpPr>
      <xdr:spPr>
        <a:xfrm>
          <a:off x="22110700" y="1784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91694</xdr:rowOff>
    </xdr:from>
    <xdr:to>
      <xdr:col>112</xdr:col>
      <xdr:colOff>38100</xdr:colOff>
      <xdr:row>105</xdr:row>
      <xdr:rowOff>21844</xdr:rowOff>
    </xdr:to>
    <xdr:sp macro="" textlink="">
      <xdr:nvSpPr>
        <xdr:cNvPr id="927" name="フローチャート: 判断 926"/>
        <xdr:cNvSpPr/>
      </xdr:nvSpPr>
      <xdr:spPr>
        <a:xfrm>
          <a:off x="21272500" y="17922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77978</xdr:rowOff>
    </xdr:from>
    <xdr:to>
      <xdr:col>107</xdr:col>
      <xdr:colOff>101600</xdr:colOff>
      <xdr:row>105</xdr:row>
      <xdr:rowOff>8128</xdr:rowOff>
    </xdr:to>
    <xdr:sp macro="" textlink="">
      <xdr:nvSpPr>
        <xdr:cNvPr id="928" name="フローチャート: 判断 927"/>
        <xdr:cNvSpPr/>
      </xdr:nvSpPr>
      <xdr:spPr>
        <a:xfrm>
          <a:off x="20383500" y="1790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100837</xdr:rowOff>
    </xdr:from>
    <xdr:to>
      <xdr:col>102</xdr:col>
      <xdr:colOff>165100</xdr:colOff>
      <xdr:row>105</xdr:row>
      <xdr:rowOff>30987</xdr:rowOff>
    </xdr:to>
    <xdr:sp macro="" textlink="">
      <xdr:nvSpPr>
        <xdr:cNvPr id="929" name="フローチャート: 判断 928"/>
        <xdr:cNvSpPr/>
      </xdr:nvSpPr>
      <xdr:spPr>
        <a:xfrm>
          <a:off x="19494500" y="17931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105411</xdr:rowOff>
    </xdr:from>
    <xdr:to>
      <xdr:col>98</xdr:col>
      <xdr:colOff>38100</xdr:colOff>
      <xdr:row>105</xdr:row>
      <xdr:rowOff>35561</xdr:rowOff>
    </xdr:to>
    <xdr:sp macro="" textlink="">
      <xdr:nvSpPr>
        <xdr:cNvPr id="930" name="フローチャート: 判断 929"/>
        <xdr:cNvSpPr/>
      </xdr:nvSpPr>
      <xdr:spPr>
        <a:xfrm>
          <a:off x="18605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102</xdr:row>
      <xdr:rowOff>123698</xdr:rowOff>
    </xdr:from>
    <xdr:to>
      <xdr:col>116</xdr:col>
      <xdr:colOff>114300</xdr:colOff>
      <xdr:row>103</xdr:row>
      <xdr:rowOff>53848</xdr:rowOff>
    </xdr:to>
    <xdr:sp macro="" textlink="">
      <xdr:nvSpPr>
        <xdr:cNvPr id="936" name="楕円 935"/>
        <xdr:cNvSpPr/>
      </xdr:nvSpPr>
      <xdr:spPr>
        <a:xfrm>
          <a:off x="22110700" y="17611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101</xdr:row>
      <xdr:rowOff>146575</xdr:rowOff>
    </xdr:from>
    <xdr:ext cx="469744" cy="259045"/>
    <xdr:sp macro="" textlink="">
      <xdr:nvSpPr>
        <xdr:cNvPr id="937" name="【庁舎】&#10;一人当たり面積該当値テキスト"/>
        <xdr:cNvSpPr txBox="1"/>
      </xdr:nvSpPr>
      <xdr:spPr>
        <a:xfrm>
          <a:off x="22199600" y="17463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102</xdr:row>
      <xdr:rowOff>144272</xdr:rowOff>
    </xdr:from>
    <xdr:to>
      <xdr:col>112</xdr:col>
      <xdr:colOff>38100</xdr:colOff>
      <xdr:row>103</xdr:row>
      <xdr:rowOff>74422</xdr:rowOff>
    </xdr:to>
    <xdr:sp macro="" textlink="">
      <xdr:nvSpPr>
        <xdr:cNvPr id="938" name="楕円 937"/>
        <xdr:cNvSpPr/>
      </xdr:nvSpPr>
      <xdr:spPr>
        <a:xfrm>
          <a:off x="21272500" y="1763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3048</xdr:rowOff>
    </xdr:from>
    <xdr:to>
      <xdr:col>116</xdr:col>
      <xdr:colOff>63500</xdr:colOff>
      <xdr:row>103</xdr:row>
      <xdr:rowOff>23622</xdr:rowOff>
    </xdr:to>
    <xdr:cxnSp macro="">
      <xdr:nvCxnSpPr>
        <xdr:cNvPr id="939" name="直線コネクタ 938"/>
        <xdr:cNvCxnSpPr/>
      </xdr:nvCxnSpPr>
      <xdr:spPr>
        <a:xfrm flipV="1">
          <a:off x="21323300" y="17662398"/>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13970</xdr:rowOff>
    </xdr:from>
    <xdr:to>
      <xdr:col>107</xdr:col>
      <xdr:colOff>101600</xdr:colOff>
      <xdr:row>103</xdr:row>
      <xdr:rowOff>115570</xdr:rowOff>
    </xdr:to>
    <xdr:sp macro="" textlink="">
      <xdr:nvSpPr>
        <xdr:cNvPr id="940" name="楕円 939"/>
        <xdr:cNvSpPr/>
      </xdr:nvSpPr>
      <xdr:spPr>
        <a:xfrm>
          <a:off x="20383500" y="1767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23622</xdr:rowOff>
    </xdr:from>
    <xdr:to>
      <xdr:col>111</xdr:col>
      <xdr:colOff>177800</xdr:colOff>
      <xdr:row>103</xdr:row>
      <xdr:rowOff>64770</xdr:rowOff>
    </xdr:to>
    <xdr:cxnSp macro="">
      <xdr:nvCxnSpPr>
        <xdr:cNvPr id="941" name="直線コネクタ 940"/>
        <xdr:cNvCxnSpPr/>
      </xdr:nvCxnSpPr>
      <xdr:spPr>
        <a:xfrm flipV="1">
          <a:off x="20434300" y="1768297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29972</xdr:rowOff>
    </xdr:from>
    <xdr:to>
      <xdr:col>102</xdr:col>
      <xdr:colOff>165100</xdr:colOff>
      <xdr:row>103</xdr:row>
      <xdr:rowOff>131572</xdr:rowOff>
    </xdr:to>
    <xdr:sp macro="" textlink="">
      <xdr:nvSpPr>
        <xdr:cNvPr id="942" name="楕円 941"/>
        <xdr:cNvSpPr/>
      </xdr:nvSpPr>
      <xdr:spPr>
        <a:xfrm>
          <a:off x="19494500" y="176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64770</xdr:rowOff>
    </xdr:from>
    <xdr:to>
      <xdr:col>107</xdr:col>
      <xdr:colOff>50800</xdr:colOff>
      <xdr:row>103</xdr:row>
      <xdr:rowOff>80772</xdr:rowOff>
    </xdr:to>
    <xdr:cxnSp macro="">
      <xdr:nvCxnSpPr>
        <xdr:cNvPr id="943" name="直線コネクタ 942"/>
        <xdr:cNvCxnSpPr/>
      </xdr:nvCxnSpPr>
      <xdr:spPr>
        <a:xfrm flipV="1">
          <a:off x="19545300" y="17724120"/>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102</xdr:row>
      <xdr:rowOff>141987</xdr:rowOff>
    </xdr:from>
    <xdr:to>
      <xdr:col>98</xdr:col>
      <xdr:colOff>38100</xdr:colOff>
      <xdr:row>103</xdr:row>
      <xdr:rowOff>72137</xdr:rowOff>
    </xdr:to>
    <xdr:sp macro="" textlink="">
      <xdr:nvSpPr>
        <xdr:cNvPr id="944" name="楕円 943"/>
        <xdr:cNvSpPr/>
      </xdr:nvSpPr>
      <xdr:spPr>
        <a:xfrm>
          <a:off x="18605500" y="1762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21337</xdr:rowOff>
    </xdr:from>
    <xdr:to>
      <xdr:col>102</xdr:col>
      <xdr:colOff>114300</xdr:colOff>
      <xdr:row>103</xdr:row>
      <xdr:rowOff>80772</xdr:rowOff>
    </xdr:to>
    <xdr:cxnSp macro="">
      <xdr:nvCxnSpPr>
        <xdr:cNvPr id="945" name="直線コネクタ 944"/>
        <xdr:cNvCxnSpPr/>
      </xdr:nvCxnSpPr>
      <xdr:spPr>
        <a:xfrm>
          <a:off x="18656300" y="1768068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12971</xdr:rowOff>
    </xdr:from>
    <xdr:ext cx="469744" cy="259045"/>
    <xdr:sp macro="" textlink="">
      <xdr:nvSpPr>
        <xdr:cNvPr id="946" name="n_1aveValue【庁舎】&#10;一人当たり面積"/>
        <xdr:cNvSpPr txBox="1"/>
      </xdr:nvSpPr>
      <xdr:spPr>
        <a:xfrm>
          <a:off x="21075727" y="180152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170705</xdr:rowOff>
    </xdr:from>
    <xdr:ext cx="469744" cy="259045"/>
    <xdr:sp macro="" textlink="">
      <xdr:nvSpPr>
        <xdr:cNvPr id="947" name="n_2aveValue【庁舎】&#10;一人当たり面積"/>
        <xdr:cNvSpPr txBox="1"/>
      </xdr:nvSpPr>
      <xdr:spPr>
        <a:xfrm>
          <a:off x="20199427" y="18001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22114</xdr:rowOff>
    </xdr:from>
    <xdr:ext cx="469744" cy="259045"/>
    <xdr:sp macro="" textlink="">
      <xdr:nvSpPr>
        <xdr:cNvPr id="948" name="n_3aveValue【庁舎】&#10;一人当たり面積"/>
        <xdr:cNvSpPr txBox="1"/>
      </xdr:nvSpPr>
      <xdr:spPr>
        <a:xfrm>
          <a:off x="19310427" y="180243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26688</xdr:rowOff>
    </xdr:from>
    <xdr:ext cx="469744" cy="259045"/>
    <xdr:sp macro="" textlink="">
      <xdr:nvSpPr>
        <xdr:cNvPr id="949" name="n_4aveValue【庁舎】&#10;一人当たり面積"/>
        <xdr:cNvSpPr txBox="1"/>
      </xdr:nvSpPr>
      <xdr:spPr>
        <a:xfrm>
          <a:off x="18421427" y="18028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90949</xdr:rowOff>
    </xdr:from>
    <xdr:ext cx="469744" cy="259045"/>
    <xdr:sp macro="" textlink="">
      <xdr:nvSpPr>
        <xdr:cNvPr id="950" name="n_1mainValue【庁舎】&#10;一人当たり面積"/>
        <xdr:cNvSpPr txBox="1"/>
      </xdr:nvSpPr>
      <xdr:spPr>
        <a:xfrm>
          <a:off x="21075727" y="17407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101</xdr:row>
      <xdr:rowOff>132097</xdr:rowOff>
    </xdr:from>
    <xdr:ext cx="469744" cy="259045"/>
    <xdr:sp macro="" textlink="">
      <xdr:nvSpPr>
        <xdr:cNvPr id="951" name="n_2mainValue【庁舎】&#10;一人当たり面積"/>
        <xdr:cNvSpPr txBox="1"/>
      </xdr:nvSpPr>
      <xdr:spPr>
        <a:xfrm>
          <a:off x="20199427" y="17448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101</xdr:row>
      <xdr:rowOff>148099</xdr:rowOff>
    </xdr:from>
    <xdr:ext cx="469744" cy="259045"/>
    <xdr:sp macro="" textlink="">
      <xdr:nvSpPr>
        <xdr:cNvPr id="952" name="n_3mainValue【庁舎】&#10;一人当たり面積"/>
        <xdr:cNvSpPr txBox="1"/>
      </xdr:nvSpPr>
      <xdr:spPr>
        <a:xfrm>
          <a:off x="19310427" y="17464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101</xdr:row>
      <xdr:rowOff>88664</xdr:rowOff>
    </xdr:from>
    <xdr:ext cx="469744" cy="259045"/>
    <xdr:sp macro="" textlink="">
      <xdr:nvSpPr>
        <xdr:cNvPr id="953" name="n_4mainValue【庁舎】&#10;一人当たり面積"/>
        <xdr:cNvSpPr txBox="1"/>
      </xdr:nvSpPr>
      <xdr:spPr>
        <a:xfrm>
          <a:off x="18421427" y="17405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消防施設</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市民会館</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については、有形固定資産減価償却率が類似団体より低くなっているものの、一人当たり面積は類似団体より高くなっている。これは、日田玖珠広域消防組合の新庁舎を平成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年度に、市民文化会館パトリアを平成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建設しており、いずれも施設が新しいことが要因である。なお、一人当たり面積が類似団体、全国、大分県平均より高くなっているため、今後の更新等の際には人口や規模に対して過剰な面積となっていないかを考慮しながら更新していく必要があ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図書館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保健センター・保健所</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庁舎</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どの施設においては、有形固定資産減価償却率が類似団体より高くなっており、老朽化が進んでいることがわかる。今後の更新等においては、公共施設等総合管理計画に基づき、施設の利用状況を踏まえ、集約化や他の施設との相互利用など総量の抑制、長寿命化、効率的な運営を推進していく必要があ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人件費に係る経常収支比率は前年度より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減となり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、類似団体平均を下回っている。主な要因は、退職者数の減に伴う退職手当の減</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や、新陳代謝による職員</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によるものである。今後も計画的な職員採用や組織及び事務事業の見直しにより適正な定員管理に努める。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42418</xdr:rowOff>
    </xdr:from>
    <xdr:to>
      <xdr:col>24</xdr:col>
      <xdr:colOff>25400</xdr:colOff>
      <xdr:row>41</xdr:row>
      <xdr:rowOff>133858</xdr:rowOff>
    </xdr:to>
    <xdr:cxnSp macro="">
      <xdr:nvCxnSpPr>
        <xdr:cNvPr id="59" name="直線コネクタ 58"/>
        <xdr:cNvCxnSpPr/>
      </xdr:nvCxnSpPr>
      <xdr:spPr>
        <a:xfrm flipV="1">
          <a:off x="4826000" y="5700268"/>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105935</xdr:rowOff>
    </xdr:from>
    <xdr:ext cx="762000" cy="259045"/>
    <xdr:sp macro="" textlink="">
      <xdr:nvSpPr>
        <xdr:cNvPr id="60" name="人件費最小値テキスト"/>
        <xdr:cNvSpPr txBox="1"/>
      </xdr:nvSpPr>
      <xdr:spPr>
        <a:xfrm>
          <a:off x="4914900" y="713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133858</xdr:rowOff>
    </xdr:from>
    <xdr:to>
      <xdr:col>24</xdr:col>
      <xdr:colOff>114300</xdr:colOff>
      <xdr:row>41</xdr:row>
      <xdr:rowOff>133858</xdr:rowOff>
    </xdr:to>
    <xdr:cxnSp macro="">
      <xdr:nvCxnSpPr>
        <xdr:cNvPr id="61" name="直線コネクタ 60"/>
        <xdr:cNvCxnSpPr/>
      </xdr:nvCxnSpPr>
      <xdr:spPr>
        <a:xfrm>
          <a:off x="4737100" y="7163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128795</xdr:rowOff>
    </xdr:from>
    <xdr:ext cx="762000" cy="259045"/>
    <xdr:sp macro="" textlink="">
      <xdr:nvSpPr>
        <xdr:cNvPr id="62" name="人件費最大値テキスト"/>
        <xdr:cNvSpPr txBox="1"/>
      </xdr:nvSpPr>
      <xdr:spPr>
        <a:xfrm>
          <a:off x="4914900" y="5443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42418</xdr:rowOff>
    </xdr:from>
    <xdr:to>
      <xdr:col>24</xdr:col>
      <xdr:colOff>114300</xdr:colOff>
      <xdr:row>33</xdr:row>
      <xdr:rowOff>42418</xdr:rowOff>
    </xdr:to>
    <xdr:cxnSp macro="">
      <xdr:nvCxnSpPr>
        <xdr:cNvPr id="63" name="直線コネクタ 62"/>
        <xdr:cNvCxnSpPr/>
      </xdr:nvCxnSpPr>
      <xdr:spPr>
        <a:xfrm>
          <a:off x="4737100" y="5700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88138</xdr:rowOff>
    </xdr:from>
    <xdr:to>
      <xdr:col>24</xdr:col>
      <xdr:colOff>25400</xdr:colOff>
      <xdr:row>38</xdr:row>
      <xdr:rowOff>108712</xdr:rowOff>
    </xdr:to>
    <xdr:cxnSp macro="">
      <xdr:nvCxnSpPr>
        <xdr:cNvPr id="64" name="直線コネクタ 63"/>
        <xdr:cNvCxnSpPr/>
      </xdr:nvCxnSpPr>
      <xdr:spPr>
        <a:xfrm flipV="1">
          <a:off x="3987800" y="6431788"/>
          <a:ext cx="8382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64279</xdr:rowOff>
    </xdr:from>
    <xdr:ext cx="762000" cy="259045"/>
    <xdr:sp macro="" textlink="">
      <xdr:nvSpPr>
        <xdr:cNvPr id="65" name="人件費平均値テキスト"/>
        <xdr:cNvSpPr txBox="1"/>
      </xdr:nvSpPr>
      <xdr:spPr>
        <a:xfrm>
          <a:off x="4914900" y="6407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92202</xdr:rowOff>
    </xdr:from>
    <xdr:to>
      <xdr:col>24</xdr:col>
      <xdr:colOff>76200</xdr:colOff>
      <xdr:row>38</xdr:row>
      <xdr:rowOff>22352</xdr:rowOff>
    </xdr:to>
    <xdr:sp macro="" textlink="">
      <xdr:nvSpPr>
        <xdr:cNvPr id="66" name="フローチャート: 判断 65"/>
        <xdr:cNvSpPr/>
      </xdr:nvSpPr>
      <xdr:spPr>
        <a:xfrm>
          <a:off x="47752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81280</xdr:rowOff>
    </xdr:from>
    <xdr:to>
      <xdr:col>19</xdr:col>
      <xdr:colOff>187325</xdr:colOff>
      <xdr:row>38</xdr:row>
      <xdr:rowOff>108712</xdr:rowOff>
    </xdr:to>
    <xdr:cxnSp macro="">
      <xdr:nvCxnSpPr>
        <xdr:cNvPr id="67" name="直線コネクタ 66"/>
        <xdr:cNvCxnSpPr/>
      </xdr:nvCxnSpPr>
      <xdr:spPr>
        <a:xfrm>
          <a:off x="3098800" y="659638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38</xdr:row>
      <xdr:rowOff>85344</xdr:rowOff>
    </xdr:from>
    <xdr:to>
      <xdr:col>20</xdr:col>
      <xdr:colOff>38100</xdr:colOff>
      <xdr:row>39</xdr:row>
      <xdr:rowOff>15494</xdr:rowOff>
    </xdr:to>
    <xdr:sp macro="" textlink="">
      <xdr:nvSpPr>
        <xdr:cNvPr id="68" name="フローチャート: 判断 67"/>
        <xdr:cNvSpPr/>
      </xdr:nvSpPr>
      <xdr:spPr>
        <a:xfrm>
          <a:off x="3937000" y="660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271</xdr:rowOff>
    </xdr:from>
    <xdr:ext cx="736600" cy="259045"/>
    <xdr:sp macro="" textlink="">
      <xdr:nvSpPr>
        <xdr:cNvPr id="69" name="テキスト ボックス 68"/>
        <xdr:cNvSpPr txBox="1"/>
      </xdr:nvSpPr>
      <xdr:spPr>
        <a:xfrm>
          <a:off x="3606800" y="66868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44704</xdr:rowOff>
    </xdr:from>
    <xdr:to>
      <xdr:col>15</xdr:col>
      <xdr:colOff>98425</xdr:colOff>
      <xdr:row>38</xdr:row>
      <xdr:rowOff>81280</xdr:rowOff>
    </xdr:to>
    <xdr:cxnSp macro="">
      <xdr:nvCxnSpPr>
        <xdr:cNvPr id="70" name="直線コネクタ 69"/>
        <xdr:cNvCxnSpPr/>
      </xdr:nvCxnSpPr>
      <xdr:spPr>
        <a:xfrm>
          <a:off x="2209800" y="655980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92202</xdr:rowOff>
    </xdr:from>
    <xdr:to>
      <xdr:col>15</xdr:col>
      <xdr:colOff>149225</xdr:colOff>
      <xdr:row>38</xdr:row>
      <xdr:rowOff>22352</xdr:rowOff>
    </xdr:to>
    <xdr:sp macro="" textlink="">
      <xdr:nvSpPr>
        <xdr:cNvPr id="71" name="フローチャート: 判断 70"/>
        <xdr:cNvSpPr/>
      </xdr:nvSpPr>
      <xdr:spPr>
        <a:xfrm>
          <a:off x="30480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32529</xdr:rowOff>
    </xdr:from>
    <xdr:ext cx="762000" cy="259045"/>
    <xdr:sp macro="" textlink="">
      <xdr:nvSpPr>
        <xdr:cNvPr id="72" name="テキスト ボックス 71"/>
        <xdr:cNvSpPr txBox="1"/>
      </xdr:nvSpPr>
      <xdr:spPr>
        <a:xfrm>
          <a:off x="2717800" y="6204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161290</xdr:rowOff>
    </xdr:from>
    <xdr:to>
      <xdr:col>11</xdr:col>
      <xdr:colOff>9525</xdr:colOff>
      <xdr:row>38</xdr:row>
      <xdr:rowOff>44704</xdr:rowOff>
    </xdr:to>
    <xdr:cxnSp macro="">
      <xdr:nvCxnSpPr>
        <xdr:cNvPr id="73" name="直線コネクタ 72"/>
        <xdr:cNvCxnSpPr/>
      </xdr:nvCxnSpPr>
      <xdr:spPr>
        <a:xfrm>
          <a:off x="1320800" y="650494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101346</xdr:rowOff>
    </xdr:from>
    <xdr:to>
      <xdr:col>11</xdr:col>
      <xdr:colOff>60325</xdr:colOff>
      <xdr:row>38</xdr:row>
      <xdr:rowOff>31496</xdr:rowOff>
    </xdr:to>
    <xdr:sp macro="" textlink="">
      <xdr:nvSpPr>
        <xdr:cNvPr id="74" name="フローチャート: 判断 73"/>
        <xdr:cNvSpPr/>
      </xdr:nvSpPr>
      <xdr:spPr>
        <a:xfrm>
          <a:off x="2159000" y="644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41673</xdr:rowOff>
    </xdr:from>
    <xdr:ext cx="762000" cy="259045"/>
    <xdr:sp macro="" textlink="">
      <xdr:nvSpPr>
        <xdr:cNvPr id="75" name="テキスト ボックス 74"/>
        <xdr:cNvSpPr txBox="1"/>
      </xdr:nvSpPr>
      <xdr:spPr>
        <a:xfrm>
          <a:off x="1828800" y="621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83058</xdr:rowOff>
    </xdr:from>
    <xdr:to>
      <xdr:col>6</xdr:col>
      <xdr:colOff>171450</xdr:colOff>
      <xdr:row>38</xdr:row>
      <xdr:rowOff>13208</xdr:rowOff>
    </xdr:to>
    <xdr:sp macro="" textlink="">
      <xdr:nvSpPr>
        <xdr:cNvPr id="76" name="フローチャート: 判断 75"/>
        <xdr:cNvSpPr/>
      </xdr:nvSpPr>
      <xdr:spPr>
        <a:xfrm>
          <a:off x="1270000" y="6426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23385</xdr:rowOff>
    </xdr:from>
    <xdr:ext cx="762000" cy="259045"/>
    <xdr:sp macro="" textlink="">
      <xdr:nvSpPr>
        <xdr:cNvPr id="77" name="テキスト ボックス 76"/>
        <xdr:cNvSpPr txBox="1"/>
      </xdr:nvSpPr>
      <xdr:spPr>
        <a:xfrm>
          <a:off x="939800" y="6195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37338</xdr:rowOff>
    </xdr:from>
    <xdr:to>
      <xdr:col>24</xdr:col>
      <xdr:colOff>76200</xdr:colOff>
      <xdr:row>37</xdr:row>
      <xdr:rowOff>138938</xdr:rowOff>
    </xdr:to>
    <xdr:sp macro="" textlink="">
      <xdr:nvSpPr>
        <xdr:cNvPr id="83" name="楕円 82"/>
        <xdr:cNvSpPr/>
      </xdr:nvSpPr>
      <xdr:spPr>
        <a:xfrm>
          <a:off x="4775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53865</xdr:rowOff>
    </xdr:from>
    <xdr:ext cx="762000" cy="259045"/>
    <xdr:sp macro="" textlink="">
      <xdr:nvSpPr>
        <xdr:cNvPr id="84" name="人件費該当値テキスト"/>
        <xdr:cNvSpPr txBox="1"/>
      </xdr:nvSpPr>
      <xdr:spPr>
        <a:xfrm>
          <a:off x="4914900" y="622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57912</xdr:rowOff>
    </xdr:from>
    <xdr:to>
      <xdr:col>20</xdr:col>
      <xdr:colOff>38100</xdr:colOff>
      <xdr:row>38</xdr:row>
      <xdr:rowOff>159512</xdr:rowOff>
    </xdr:to>
    <xdr:sp macro="" textlink="">
      <xdr:nvSpPr>
        <xdr:cNvPr id="85" name="楕円 84"/>
        <xdr:cNvSpPr/>
      </xdr:nvSpPr>
      <xdr:spPr>
        <a:xfrm>
          <a:off x="39370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169689</xdr:rowOff>
    </xdr:from>
    <xdr:ext cx="736600" cy="259045"/>
    <xdr:sp macro="" textlink="">
      <xdr:nvSpPr>
        <xdr:cNvPr id="86" name="テキスト ボックス 85"/>
        <xdr:cNvSpPr txBox="1"/>
      </xdr:nvSpPr>
      <xdr:spPr>
        <a:xfrm>
          <a:off x="3606800" y="6341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30480</xdr:rowOff>
    </xdr:from>
    <xdr:to>
      <xdr:col>15</xdr:col>
      <xdr:colOff>149225</xdr:colOff>
      <xdr:row>38</xdr:row>
      <xdr:rowOff>132080</xdr:rowOff>
    </xdr:to>
    <xdr:sp macro="" textlink="">
      <xdr:nvSpPr>
        <xdr:cNvPr id="87" name="楕円 86"/>
        <xdr:cNvSpPr/>
      </xdr:nvSpPr>
      <xdr:spPr>
        <a:xfrm>
          <a:off x="3048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116857</xdr:rowOff>
    </xdr:from>
    <xdr:ext cx="762000" cy="259045"/>
    <xdr:sp macro="" textlink="">
      <xdr:nvSpPr>
        <xdr:cNvPr id="88" name="テキスト ボックス 87"/>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165354</xdr:rowOff>
    </xdr:from>
    <xdr:to>
      <xdr:col>11</xdr:col>
      <xdr:colOff>60325</xdr:colOff>
      <xdr:row>38</xdr:row>
      <xdr:rowOff>95504</xdr:rowOff>
    </xdr:to>
    <xdr:sp macro="" textlink="">
      <xdr:nvSpPr>
        <xdr:cNvPr id="89" name="楕円 88"/>
        <xdr:cNvSpPr/>
      </xdr:nvSpPr>
      <xdr:spPr>
        <a:xfrm>
          <a:off x="2159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80281</xdr:rowOff>
    </xdr:from>
    <xdr:ext cx="762000" cy="259045"/>
    <xdr:sp macro="" textlink="">
      <xdr:nvSpPr>
        <xdr:cNvPr id="90" name="テキスト ボックス 89"/>
        <xdr:cNvSpPr txBox="1"/>
      </xdr:nvSpPr>
      <xdr:spPr>
        <a:xfrm>
          <a:off x="1828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110490</xdr:rowOff>
    </xdr:from>
    <xdr:to>
      <xdr:col>6</xdr:col>
      <xdr:colOff>171450</xdr:colOff>
      <xdr:row>38</xdr:row>
      <xdr:rowOff>40640</xdr:rowOff>
    </xdr:to>
    <xdr:sp macro="" textlink="">
      <xdr:nvSpPr>
        <xdr:cNvPr id="91" name="楕円 90"/>
        <xdr:cNvSpPr/>
      </xdr:nvSpPr>
      <xdr:spPr>
        <a:xfrm>
          <a:off x="1270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25417</xdr:rowOff>
    </xdr:from>
    <xdr:ext cx="762000" cy="259045"/>
    <xdr:sp macro="" textlink="">
      <xdr:nvSpPr>
        <xdr:cNvPr id="92" name="テキスト ボックス 91"/>
        <xdr:cNvSpPr txBox="1"/>
      </xdr:nvSpPr>
      <xdr:spPr>
        <a:xfrm>
          <a:off x="939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物件費に係る経常収支比率は、前年度より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ポイント減となったが、依然として類似団体平均より高い。主な要因として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学校給食運営事業費や中</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学校教科書改訂事業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の増等が挙げられる。今後は、公共施設等総合管理計画に基づく施設の適正配置を行い、施設の維持管理等に係る委託料などの業務内容の見直し等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経費節減に努める。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146050</xdr:rowOff>
    </xdr:from>
    <xdr:to>
      <xdr:col>82</xdr:col>
      <xdr:colOff>107950</xdr:colOff>
      <xdr:row>21</xdr:row>
      <xdr:rowOff>146050</xdr:rowOff>
    </xdr:to>
    <xdr:cxnSp macro="">
      <xdr:nvCxnSpPr>
        <xdr:cNvPr id="122" name="直線コネクタ 121"/>
        <xdr:cNvCxnSpPr/>
      </xdr:nvCxnSpPr>
      <xdr:spPr>
        <a:xfrm flipV="1">
          <a:off x="16510000" y="23749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118127</xdr:rowOff>
    </xdr:from>
    <xdr:ext cx="762000" cy="259045"/>
    <xdr:sp macro="" textlink="">
      <xdr:nvSpPr>
        <xdr:cNvPr id="123" name="物件費最小値テキスト"/>
        <xdr:cNvSpPr txBox="1"/>
      </xdr:nvSpPr>
      <xdr:spPr>
        <a:xfrm>
          <a:off x="16598900" y="371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146050</xdr:rowOff>
    </xdr:from>
    <xdr:to>
      <xdr:col>82</xdr:col>
      <xdr:colOff>196850</xdr:colOff>
      <xdr:row>21</xdr:row>
      <xdr:rowOff>146050</xdr:rowOff>
    </xdr:to>
    <xdr:cxnSp macro="">
      <xdr:nvCxnSpPr>
        <xdr:cNvPr id="124" name="直線コネクタ 123"/>
        <xdr:cNvCxnSpPr/>
      </xdr:nvCxnSpPr>
      <xdr:spPr>
        <a:xfrm>
          <a:off x="16421100" y="374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60977</xdr:rowOff>
    </xdr:from>
    <xdr:ext cx="762000" cy="259045"/>
    <xdr:sp macro="" textlink="">
      <xdr:nvSpPr>
        <xdr:cNvPr id="125"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146050</xdr:rowOff>
    </xdr:from>
    <xdr:to>
      <xdr:col>82</xdr:col>
      <xdr:colOff>196850</xdr:colOff>
      <xdr:row>13</xdr:row>
      <xdr:rowOff>146050</xdr:rowOff>
    </xdr:to>
    <xdr:cxnSp macro="">
      <xdr:nvCxnSpPr>
        <xdr:cNvPr id="126" name="直線コネクタ 125"/>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64407</xdr:rowOff>
    </xdr:from>
    <xdr:to>
      <xdr:col>82</xdr:col>
      <xdr:colOff>107950</xdr:colOff>
      <xdr:row>19</xdr:row>
      <xdr:rowOff>97064</xdr:rowOff>
    </xdr:to>
    <xdr:cxnSp macro="">
      <xdr:nvCxnSpPr>
        <xdr:cNvPr id="127" name="直線コネクタ 126"/>
        <xdr:cNvCxnSpPr/>
      </xdr:nvCxnSpPr>
      <xdr:spPr>
        <a:xfrm flipV="1">
          <a:off x="15671800" y="332195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163484</xdr:rowOff>
    </xdr:from>
    <xdr:ext cx="762000" cy="259045"/>
    <xdr:sp macro="" textlink="">
      <xdr:nvSpPr>
        <xdr:cNvPr id="128" name="物件費平均値テキスト"/>
        <xdr:cNvSpPr txBox="1"/>
      </xdr:nvSpPr>
      <xdr:spPr>
        <a:xfrm>
          <a:off x="16598900" y="2735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146957</xdr:rowOff>
    </xdr:from>
    <xdr:to>
      <xdr:col>82</xdr:col>
      <xdr:colOff>158750</xdr:colOff>
      <xdr:row>17</xdr:row>
      <xdr:rowOff>77107</xdr:rowOff>
    </xdr:to>
    <xdr:sp macro="" textlink="">
      <xdr:nvSpPr>
        <xdr:cNvPr id="129" name="フローチャート: 判断 128"/>
        <xdr:cNvSpPr/>
      </xdr:nvSpPr>
      <xdr:spPr>
        <a:xfrm>
          <a:off x="16459200" y="28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97064</xdr:rowOff>
    </xdr:from>
    <xdr:to>
      <xdr:col>78</xdr:col>
      <xdr:colOff>69850</xdr:colOff>
      <xdr:row>19</xdr:row>
      <xdr:rowOff>162378</xdr:rowOff>
    </xdr:to>
    <xdr:cxnSp macro="">
      <xdr:nvCxnSpPr>
        <xdr:cNvPr id="130" name="直線コネクタ 129"/>
        <xdr:cNvCxnSpPr/>
      </xdr:nvCxnSpPr>
      <xdr:spPr>
        <a:xfrm flipV="1">
          <a:off x="14782800" y="3354614"/>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29936</xdr:rowOff>
    </xdr:from>
    <xdr:to>
      <xdr:col>78</xdr:col>
      <xdr:colOff>120650</xdr:colOff>
      <xdr:row>17</xdr:row>
      <xdr:rowOff>131536</xdr:rowOff>
    </xdr:to>
    <xdr:sp macro="" textlink="">
      <xdr:nvSpPr>
        <xdr:cNvPr id="131" name="フローチャート: 判断 130"/>
        <xdr:cNvSpPr/>
      </xdr:nvSpPr>
      <xdr:spPr>
        <a:xfrm>
          <a:off x="15621000" y="29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141713</xdr:rowOff>
    </xdr:from>
    <xdr:ext cx="736600" cy="259045"/>
    <xdr:sp macro="" textlink="">
      <xdr:nvSpPr>
        <xdr:cNvPr id="132" name="テキスト ボックス 131"/>
        <xdr:cNvSpPr txBox="1"/>
      </xdr:nvSpPr>
      <xdr:spPr>
        <a:xfrm>
          <a:off x="15290800" y="27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19</xdr:row>
      <xdr:rowOff>118836</xdr:rowOff>
    </xdr:from>
    <xdr:to>
      <xdr:col>73</xdr:col>
      <xdr:colOff>180975</xdr:colOff>
      <xdr:row>19</xdr:row>
      <xdr:rowOff>162378</xdr:rowOff>
    </xdr:to>
    <xdr:cxnSp macro="">
      <xdr:nvCxnSpPr>
        <xdr:cNvPr id="133" name="直線コネクタ 132"/>
        <xdr:cNvCxnSpPr/>
      </xdr:nvCxnSpPr>
      <xdr:spPr>
        <a:xfrm>
          <a:off x="13893800" y="3376386"/>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160564</xdr:rowOff>
    </xdr:from>
    <xdr:to>
      <xdr:col>74</xdr:col>
      <xdr:colOff>31750</xdr:colOff>
      <xdr:row>18</xdr:row>
      <xdr:rowOff>90714</xdr:rowOff>
    </xdr:to>
    <xdr:sp macro="" textlink="">
      <xdr:nvSpPr>
        <xdr:cNvPr id="134" name="フローチャート: 判断 133"/>
        <xdr:cNvSpPr/>
      </xdr:nvSpPr>
      <xdr:spPr>
        <a:xfrm>
          <a:off x="14732000" y="3075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100891</xdr:rowOff>
    </xdr:from>
    <xdr:ext cx="762000" cy="259045"/>
    <xdr:sp macro="" textlink="">
      <xdr:nvSpPr>
        <xdr:cNvPr id="135" name="テキスト ボックス 134"/>
        <xdr:cNvSpPr txBox="1"/>
      </xdr:nvSpPr>
      <xdr:spPr>
        <a:xfrm>
          <a:off x="14401800" y="284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19</xdr:row>
      <xdr:rowOff>86178</xdr:rowOff>
    </xdr:from>
    <xdr:to>
      <xdr:col>69</xdr:col>
      <xdr:colOff>92075</xdr:colOff>
      <xdr:row>19</xdr:row>
      <xdr:rowOff>118836</xdr:rowOff>
    </xdr:to>
    <xdr:cxnSp macro="">
      <xdr:nvCxnSpPr>
        <xdr:cNvPr id="136" name="直線コネクタ 135"/>
        <xdr:cNvCxnSpPr/>
      </xdr:nvCxnSpPr>
      <xdr:spPr>
        <a:xfrm>
          <a:off x="13004800" y="33437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127907</xdr:rowOff>
    </xdr:from>
    <xdr:to>
      <xdr:col>69</xdr:col>
      <xdr:colOff>142875</xdr:colOff>
      <xdr:row>18</xdr:row>
      <xdr:rowOff>58057</xdr:rowOff>
    </xdr:to>
    <xdr:sp macro="" textlink="">
      <xdr:nvSpPr>
        <xdr:cNvPr id="137" name="フローチャート: 判断 136"/>
        <xdr:cNvSpPr/>
      </xdr:nvSpPr>
      <xdr:spPr>
        <a:xfrm>
          <a:off x="13843000" y="304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68234</xdr:rowOff>
    </xdr:from>
    <xdr:ext cx="762000" cy="259045"/>
    <xdr:sp macro="" textlink="">
      <xdr:nvSpPr>
        <xdr:cNvPr id="138" name="テキスト ボックス 137"/>
        <xdr:cNvSpPr txBox="1"/>
      </xdr:nvSpPr>
      <xdr:spPr>
        <a:xfrm>
          <a:off x="13512800" y="281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95250</xdr:rowOff>
    </xdr:from>
    <xdr:to>
      <xdr:col>65</xdr:col>
      <xdr:colOff>53975</xdr:colOff>
      <xdr:row>18</xdr:row>
      <xdr:rowOff>25400</xdr:rowOff>
    </xdr:to>
    <xdr:sp macro="" textlink="">
      <xdr:nvSpPr>
        <xdr:cNvPr id="139" name="フローチャート: 判断 138"/>
        <xdr:cNvSpPr/>
      </xdr:nvSpPr>
      <xdr:spPr>
        <a:xfrm>
          <a:off x="12954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35577</xdr:rowOff>
    </xdr:from>
    <xdr:ext cx="762000" cy="259045"/>
    <xdr:sp macro="" textlink="">
      <xdr:nvSpPr>
        <xdr:cNvPr id="140" name="テキスト ボックス 139"/>
        <xdr:cNvSpPr txBox="1"/>
      </xdr:nvSpPr>
      <xdr:spPr>
        <a:xfrm>
          <a:off x="12623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13607</xdr:rowOff>
    </xdr:from>
    <xdr:to>
      <xdr:col>82</xdr:col>
      <xdr:colOff>158750</xdr:colOff>
      <xdr:row>19</xdr:row>
      <xdr:rowOff>115207</xdr:rowOff>
    </xdr:to>
    <xdr:sp macro="" textlink="">
      <xdr:nvSpPr>
        <xdr:cNvPr id="146" name="楕円 145"/>
        <xdr:cNvSpPr/>
      </xdr:nvSpPr>
      <xdr:spPr>
        <a:xfrm>
          <a:off x="16459200" y="3271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157134</xdr:rowOff>
    </xdr:from>
    <xdr:ext cx="762000" cy="259045"/>
    <xdr:sp macro="" textlink="">
      <xdr:nvSpPr>
        <xdr:cNvPr id="147" name="物件費該当値テキスト"/>
        <xdr:cNvSpPr txBox="1"/>
      </xdr:nvSpPr>
      <xdr:spPr>
        <a:xfrm>
          <a:off x="16598900" y="324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19</xdr:row>
      <xdr:rowOff>46264</xdr:rowOff>
    </xdr:from>
    <xdr:to>
      <xdr:col>78</xdr:col>
      <xdr:colOff>120650</xdr:colOff>
      <xdr:row>19</xdr:row>
      <xdr:rowOff>147864</xdr:rowOff>
    </xdr:to>
    <xdr:sp macro="" textlink="">
      <xdr:nvSpPr>
        <xdr:cNvPr id="148" name="楕円 147"/>
        <xdr:cNvSpPr/>
      </xdr:nvSpPr>
      <xdr:spPr>
        <a:xfrm>
          <a:off x="15621000" y="3303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132641</xdr:rowOff>
    </xdr:from>
    <xdr:ext cx="736600" cy="259045"/>
    <xdr:sp macro="" textlink="">
      <xdr:nvSpPr>
        <xdr:cNvPr id="149" name="テキスト ボックス 148"/>
        <xdr:cNvSpPr txBox="1"/>
      </xdr:nvSpPr>
      <xdr:spPr>
        <a:xfrm>
          <a:off x="15290800" y="3390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19</xdr:row>
      <xdr:rowOff>111578</xdr:rowOff>
    </xdr:from>
    <xdr:to>
      <xdr:col>74</xdr:col>
      <xdr:colOff>31750</xdr:colOff>
      <xdr:row>20</xdr:row>
      <xdr:rowOff>41728</xdr:rowOff>
    </xdr:to>
    <xdr:sp macro="" textlink="">
      <xdr:nvSpPr>
        <xdr:cNvPr id="150" name="楕円 149"/>
        <xdr:cNvSpPr/>
      </xdr:nvSpPr>
      <xdr:spPr>
        <a:xfrm>
          <a:off x="14732000" y="3369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26505</xdr:rowOff>
    </xdr:from>
    <xdr:ext cx="762000" cy="259045"/>
    <xdr:sp macro="" textlink="">
      <xdr:nvSpPr>
        <xdr:cNvPr id="151" name="テキスト ボックス 150"/>
        <xdr:cNvSpPr txBox="1"/>
      </xdr:nvSpPr>
      <xdr:spPr>
        <a:xfrm>
          <a:off x="14401800" y="345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19</xdr:row>
      <xdr:rowOff>68036</xdr:rowOff>
    </xdr:from>
    <xdr:to>
      <xdr:col>69</xdr:col>
      <xdr:colOff>142875</xdr:colOff>
      <xdr:row>19</xdr:row>
      <xdr:rowOff>169636</xdr:rowOff>
    </xdr:to>
    <xdr:sp macro="" textlink="">
      <xdr:nvSpPr>
        <xdr:cNvPr id="152" name="楕円 151"/>
        <xdr:cNvSpPr/>
      </xdr:nvSpPr>
      <xdr:spPr>
        <a:xfrm>
          <a:off x="13843000" y="3325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154413</xdr:rowOff>
    </xdr:from>
    <xdr:ext cx="762000" cy="259045"/>
    <xdr:sp macro="" textlink="">
      <xdr:nvSpPr>
        <xdr:cNvPr id="153" name="テキスト ボックス 152"/>
        <xdr:cNvSpPr txBox="1"/>
      </xdr:nvSpPr>
      <xdr:spPr>
        <a:xfrm>
          <a:off x="13512800" y="3411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19</xdr:row>
      <xdr:rowOff>35378</xdr:rowOff>
    </xdr:from>
    <xdr:to>
      <xdr:col>65</xdr:col>
      <xdr:colOff>53975</xdr:colOff>
      <xdr:row>19</xdr:row>
      <xdr:rowOff>136978</xdr:rowOff>
    </xdr:to>
    <xdr:sp macro="" textlink="">
      <xdr:nvSpPr>
        <xdr:cNvPr id="154" name="楕円 153"/>
        <xdr:cNvSpPr/>
      </xdr:nvSpPr>
      <xdr:spPr>
        <a:xfrm>
          <a:off x="12954000" y="329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121755</xdr:rowOff>
    </xdr:from>
    <xdr:ext cx="762000" cy="259045"/>
    <xdr:sp macro="" textlink="">
      <xdr:nvSpPr>
        <xdr:cNvPr id="155" name="テキスト ボックス 154"/>
        <xdr:cNvSpPr txBox="1"/>
      </xdr:nvSpPr>
      <xdr:spPr>
        <a:xfrm>
          <a:off x="12623800" y="337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扶助費に係る経常収支比率は前年度より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ポイント減となったが、類似団体平均を上回っている。主な要因は、子ども・子育て支援給付費</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や生活保護費が減少したものの、子ども医療費助成事業費が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増額となったこと等が挙げられる。今後も障害福祉サービスの介護給付費の増が見込まれるが、児童数減少による給付費減等により、扶助費は中長期的には減少すると見込まれる。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69850</xdr:rowOff>
    </xdr:from>
    <xdr:to>
      <xdr:col>26</xdr:col>
      <xdr:colOff>184150</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127000</xdr:rowOff>
    </xdr:from>
    <xdr:to>
      <xdr:col>26</xdr:col>
      <xdr:colOff>184150</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12700</xdr:rowOff>
    </xdr:from>
    <xdr:to>
      <xdr:col>26</xdr:col>
      <xdr:colOff>184150</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53</xdr:row>
      <xdr:rowOff>69850</xdr:rowOff>
    </xdr:from>
    <xdr:to>
      <xdr:col>26</xdr:col>
      <xdr:colOff>184150</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51562</xdr:rowOff>
    </xdr:from>
    <xdr:to>
      <xdr:col>24</xdr:col>
      <xdr:colOff>25400</xdr:colOff>
      <xdr:row>61</xdr:row>
      <xdr:rowOff>60706</xdr:rowOff>
    </xdr:to>
    <xdr:cxnSp macro="">
      <xdr:nvCxnSpPr>
        <xdr:cNvPr id="181" name="直線コネクタ 180"/>
        <xdr:cNvCxnSpPr/>
      </xdr:nvCxnSpPr>
      <xdr:spPr>
        <a:xfrm flipV="1">
          <a:off x="4826000" y="9138412"/>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32783</xdr:rowOff>
    </xdr:from>
    <xdr:ext cx="762000" cy="259045"/>
    <xdr:sp macro="" textlink="">
      <xdr:nvSpPr>
        <xdr:cNvPr id="182" name="扶助費最小値テキスト"/>
        <xdr:cNvSpPr txBox="1"/>
      </xdr:nvSpPr>
      <xdr:spPr>
        <a:xfrm>
          <a:off x="4914900" y="10491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60706</xdr:rowOff>
    </xdr:from>
    <xdr:to>
      <xdr:col>24</xdr:col>
      <xdr:colOff>114300</xdr:colOff>
      <xdr:row>61</xdr:row>
      <xdr:rowOff>60706</xdr:rowOff>
    </xdr:to>
    <xdr:cxnSp macro="">
      <xdr:nvCxnSpPr>
        <xdr:cNvPr id="183" name="直線コネクタ 182"/>
        <xdr:cNvCxnSpPr/>
      </xdr:nvCxnSpPr>
      <xdr:spPr>
        <a:xfrm>
          <a:off x="4737100" y="10519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137939</xdr:rowOff>
    </xdr:from>
    <xdr:ext cx="762000" cy="259045"/>
    <xdr:sp macro="" textlink="">
      <xdr:nvSpPr>
        <xdr:cNvPr id="184" name="扶助費最大値テキスト"/>
        <xdr:cNvSpPr txBox="1"/>
      </xdr:nvSpPr>
      <xdr:spPr>
        <a:xfrm>
          <a:off x="4914900" y="8881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51562</xdr:rowOff>
    </xdr:from>
    <xdr:to>
      <xdr:col>24</xdr:col>
      <xdr:colOff>114300</xdr:colOff>
      <xdr:row>53</xdr:row>
      <xdr:rowOff>51562</xdr:rowOff>
    </xdr:to>
    <xdr:cxnSp macro="">
      <xdr:nvCxnSpPr>
        <xdr:cNvPr id="185" name="直線コネクタ 184"/>
        <xdr:cNvCxnSpPr/>
      </xdr:nvCxnSpPr>
      <xdr:spPr>
        <a:xfrm>
          <a:off x="4737100" y="9138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122428</xdr:rowOff>
    </xdr:from>
    <xdr:to>
      <xdr:col>24</xdr:col>
      <xdr:colOff>25400</xdr:colOff>
      <xdr:row>56</xdr:row>
      <xdr:rowOff>149860</xdr:rowOff>
    </xdr:to>
    <xdr:cxnSp macro="">
      <xdr:nvCxnSpPr>
        <xdr:cNvPr id="186" name="直線コネクタ 185"/>
        <xdr:cNvCxnSpPr/>
      </xdr:nvCxnSpPr>
      <xdr:spPr>
        <a:xfrm flipV="1">
          <a:off x="3987800" y="972362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67581</xdr:rowOff>
    </xdr:from>
    <xdr:ext cx="762000" cy="259045"/>
    <xdr:sp macro="" textlink="">
      <xdr:nvSpPr>
        <xdr:cNvPr id="187" name="扶助費平均値テキスト"/>
        <xdr:cNvSpPr txBox="1"/>
      </xdr:nvSpPr>
      <xdr:spPr>
        <a:xfrm>
          <a:off x="4914900" y="9325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51054</xdr:rowOff>
    </xdr:from>
    <xdr:to>
      <xdr:col>24</xdr:col>
      <xdr:colOff>76200</xdr:colOff>
      <xdr:row>55</xdr:row>
      <xdr:rowOff>152654</xdr:rowOff>
    </xdr:to>
    <xdr:sp macro="" textlink="">
      <xdr:nvSpPr>
        <xdr:cNvPr id="188" name="フローチャート: 判断 187"/>
        <xdr:cNvSpPr/>
      </xdr:nvSpPr>
      <xdr:spPr>
        <a:xfrm>
          <a:off x="4775200" y="9480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149860</xdr:rowOff>
    </xdr:from>
    <xdr:to>
      <xdr:col>19</xdr:col>
      <xdr:colOff>187325</xdr:colOff>
      <xdr:row>57</xdr:row>
      <xdr:rowOff>33274</xdr:rowOff>
    </xdr:to>
    <xdr:cxnSp macro="">
      <xdr:nvCxnSpPr>
        <xdr:cNvPr id="189" name="直線コネクタ 188"/>
        <xdr:cNvCxnSpPr/>
      </xdr:nvCxnSpPr>
      <xdr:spPr>
        <a:xfrm flipV="1">
          <a:off x="3098800" y="975106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151638</xdr:rowOff>
    </xdr:from>
    <xdr:to>
      <xdr:col>20</xdr:col>
      <xdr:colOff>38100</xdr:colOff>
      <xdr:row>56</xdr:row>
      <xdr:rowOff>81788</xdr:rowOff>
    </xdr:to>
    <xdr:sp macro="" textlink="">
      <xdr:nvSpPr>
        <xdr:cNvPr id="190" name="フローチャート: 判断 189"/>
        <xdr:cNvSpPr/>
      </xdr:nvSpPr>
      <xdr:spPr>
        <a:xfrm>
          <a:off x="3937000" y="9581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91965</xdr:rowOff>
    </xdr:from>
    <xdr:ext cx="736600" cy="259045"/>
    <xdr:sp macro="" textlink="">
      <xdr:nvSpPr>
        <xdr:cNvPr id="191" name="テキスト ボックス 190"/>
        <xdr:cNvSpPr txBox="1"/>
      </xdr:nvSpPr>
      <xdr:spPr>
        <a:xfrm>
          <a:off x="3606800" y="9350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168148</xdr:rowOff>
    </xdr:from>
    <xdr:to>
      <xdr:col>15</xdr:col>
      <xdr:colOff>98425</xdr:colOff>
      <xdr:row>57</xdr:row>
      <xdr:rowOff>33274</xdr:rowOff>
    </xdr:to>
    <xdr:cxnSp macro="">
      <xdr:nvCxnSpPr>
        <xdr:cNvPr id="192" name="直線コネクタ 191"/>
        <xdr:cNvCxnSpPr/>
      </xdr:nvCxnSpPr>
      <xdr:spPr>
        <a:xfrm>
          <a:off x="2209800" y="97693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62484</xdr:rowOff>
    </xdr:from>
    <xdr:to>
      <xdr:col>15</xdr:col>
      <xdr:colOff>149225</xdr:colOff>
      <xdr:row>56</xdr:row>
      <xdr:rowOff>164084</xdr:rowOff>
    </xdr:to>
    <xdr:sp macro="" textlink="">
      <xdr:nvSpPr>
        <xdr:cNvPr id="193" name="フローチャート: 判断 192"/>
        <xdr:cNvSpPr/>
      </xdr:nvSpPr>
      <xdr:spPr>
        <a:xfrm>
          <a:off x="3048000" y="96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2811</xdr:rowOff>
    </xdr:from>
    <xdr:ext cx="762000" cy="259045"/>
    <xdr:sp macro="" textlink="">
      <xdr:nvSpPr>
        <xdr:cNvPr id="194" name="テキスト ボックス 193"/>
        <xdr:cNvSpPr txBox="1"/>
      </xdr:nvSpPr>
      <xdr:spPr>
        <a:xfrm>
          <a:off x="2717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168148</xdr:rowOff>
    </xdr:from>
    <xdr:to>
      <xdr:col>11</xdr:col>
      <xdr:colOff>9525</xdr:colOff>
      <xdr:row>56</xdr:row>
      <xdr:rowOff>168148</xdr:rowOff>
    </xdr:to>
    <xdr:cxnSp macro="">
      <xdr:nvCxnSpPr>
        <xdr:cNvPr id="195" name="直線コネクタ 194"/>
        <xdr:cNvCxnSpPr/>
      </xdr:nvCxnSpPr>
      <xdr:spPr>
        <a:xfrm>
          <a:off x="1320800" y="97693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16764</xdr:rowOff>
    </xdr:from>
    <xdr:to>
      <xdr:col>11</xdr:col>
      <xdr:colOff>60325</xdr:colOff>
      <xdr:row>56</xdr:row>
      <xdr:rowOff>118364</xdr:rowOff>
    </xdr:to>
    <xdr:sp macro="" textlink="">
      <xdr:nvSpPr>
        <xdr:cNvPr id="196" name="フローチャート: 判断 195"/>
        <xdr:cNvSpPr/>
      </xdr:nvSpPr>
      <xdr:spPr>
        <a:xfrm>
          <a:off x="2159000" y="9617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128541</xdr:rowOff>
    </xdr:from>
    <xdr:ext cx="762000" cy="259045"/>
    <xdr:sp macro="" textlink="">
      <xdr:nvSpPr>
        <xdr:cNvPr id="197" name="テキスト ボックス 196"/>
        <xdr:cNvSpPr txBox="1"/>
      </xdr:nvSpPr>
      <xdr:spPr>
        <a:xfrm>
          <a:off x="1828800" y="938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7620</xdr:rowOff>
    </xdr:from>
    <xdr:to>
      <xdr:col>6</xdr:col>
      <xdr:colOff>171450</xdr:colOff>
      <xdr:row>56</xdr:row>
      <xdr:rowOff>109220</xdr:rowOff>
    </xdr:to>
    <xdr:sp macro="" textlink="">
      <xdr:nvSpPr>
        <xdr:cNvPr id="198" name="フローチャート: 判断 197"/>
        <xdr:cNvSpPr/>
      </xdr:nvSpPr>
      <xdr:spPr>
        <a:xfrm>
          <a:off x="1270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119397</xdr:rowOff>
    </xdr:from>
    <xdr:ext cx="762000" cy="259045"/>
    <xdr:sp macro="" textlink="">
      <xdr:nvSpPr>
        <xdr:cNvPr id="199" name="テキスト ボックス 198"/>
        <xdr:cNvSpPr txBox="1"/>
      </xdr:nvSpPr>
      <xdr:spPr>
        <a:xfrm>
          <a:off x="939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71628</xdr:rowOff>
    </xdr:from>
    <xdr:to>
      <xdr:col>24</xdr:col>
      <xdr:colOff>76200</xdr:colOff>
      <xdr:row>57</xdr:row>
      <xdr:rowOff>1778</xdr:rowOff>
    </xdr:to>
    <xdr:sp macro="" textlink="">
      <xdr:nvSpPr>
        <xdr:cNvPr id="205" name="楕円 204"/>
        <xdr:cNvSpPr/>
      </xdr:nvSpPr>
      <xdr:spPr>
        <a:xfrm>
          <a:off x="4775200" y="967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43705</xdr:rowOff>
    </xdr:from>
    <xdr:ext cx="762000" cy="259045"/>
    <xdr:sp macro="" textlink="">
      <xdr:nvSpPr>
        <xdr:cNvPr id="206" name="扶助費該当値テキスト"/>
        <xdr:cNvSpPr txBox="1"/>
      </xdr:nvSpPr>
      <xdr:spPr>
        <a:xfrm>
          <a:off x="4914900" y="9644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99060</xdr:rowOff>
    </xdr:from>
    <xdr:to>
      <xdr:col>20</xdr:col>
      <xdr:colOff>38100</xdr:colOff>
      <xdr:row>57</xdr:row>
      <xdr:rowOff>29210</xdr:rowOff>
    </xdr:to>
    <xdr:sp macro="" textlink="">
      <xdr:nvSpPr>
        <xdr:cNvPr id="207" name="楕円 206"/>
        <xdr:cNvSpPr/>
      </xdr:nvSpPr>
      <xdr:spPr>
        <a:xfrm>
          <a:off x="3937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13987</xdr:rowOff>
    </xdr:from>
    <xdr:ext cx="736600" cy="259045"/>
    <xdr:sp macro="" textlink="">
      <xdr:nvSpPr>
        <xdr:cNvPr id="208" name="テキスト ボックス 207"/>
        <xdr:cNvSpPr txBox="1"/>
      </xdr:nvSpPr>
      <xdr:spPr>
        <a:xfrm>
          <a:off x="3606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153924</xdr:rowOff>
    </xdr:from>
    <xdr:to>
      <xdr:col>15</xdr:col>
      <xdr:colOff>149225</xdr:colOff>
      <xdr:row>57</xdr:row>
      <xdr:rowOff>84074</xdr:rowOff>
    </xdr:to>
    <xdr:sp macro="" textlink="">
      <xdr:nvSpPr>
        <xdr:cNvPr id="209" name="楕円 208"/>
        <xdr:cNvSpPr/>
      </xdr:nvSpPr>
      <xdr:spPr>
        <a:xfrm>
          <a:off x="3048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68851</xdr:rowOff>
    </xdr:from>
    <xdr:ext cx="762000" cy="259045"/>
    <xdr:sp macro="" textlink="">
      <xdr:nvSpPr>
        <xdr:cNvPr id="210" name="テキスト ボックス 209"/>
        <xdr:cNvSpPr txBox="1"/>
      </xdr:nvSpPr>
      <xdr:spPr>
        <a:xfrm>
          <a:off x="2717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117348</xdr:rowOff>
    </xdr:from>
    <xdr:to>
      <xdr:col>11</xdr:col>
      <xdr:colOff>60325</xdr:colOff>
      <xdr:row>57</xdr:row>
      <xdr:rowOff>47498</xdr:rowOff>
    </xdr:to>
    <xdr:sp macro="" textlink="">
      <xdr:nvSpPr>
        <xdr:cNvPr id="211" name="楕円 210"/>
        <xdr:cNvSpPr/>
      </xdr:nvSpPr>
      <xdr:spPr>
        <a:xfrm>
          <a:off x="2159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32275</xdr:rowOff>
    </xdr:from>
    <xdr:ext cx="762000" cy="259045"/>
    <xdr:sp macro="" textlink="">
      <xdr:nvSpPr>
        <xdr:cNvPr id="212" name="テキスト ボックス 211"/>
        <xdr:cNvSpPr txBox="1"/>
      </xdr:nvSpPr>
      <xdr:spPr>
        <a:xfrm>
          <a:off x="1828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117348</xdr:rowOff>
    </xdr:from>
    <xdr:to>
      <xdr:col>6</xdr:col>
      <xdr:colOff>171450</xdr:colOff>
      <xdr:row>57</xdr:row>
      <xdr:rowOff>47498</xdr:rowOff>
    </xdr:to>
    <xdr:sp macro="" textlink="">
      <xdr:nvSpPr>
        <xdr:cNvPr id="213" name="楕円 212"/>
        <xdr:cNvSpPr/>
      </xdr:nvSpPr>
      <xdr:spPr>
        <a:xfrm>
          <a:off x="1270000" y="9718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32275</xdr:rowOff>
    </xdr:from>
    <xdr:ext cx="762000" cy="259045"/>
    <xdr:sp macro="" textlink="">
      <xdr:nvSpPr>
        <xdr:cNvPr id="214" name="テキスト ボックス 213"/>
        <xdr:cNvSpPr txBox="1"/>
      </xdr:nvSpPr>
      <xdr:spPr>
        <a:xfrm>
          <a:off x="939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その他に係る経常収支比率は、前年度より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ポイント減となっており、類似団体平均より低い水準となっている。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主な要因として、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道路維持費や住宅管理費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の減等が挙げられる。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29028</xdr:rowOff>
    </xdr:from>
    <xdr:to>
      <xdr:col>85</xdr:col>
      <xdr:colOff>66675</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45357</xdr:rowOff>
    </xdr:from>
    <xdr:to>
      <xdr:col>85</xdr:col>
      <xdr:colOff>66675</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61685</xdr:rowOff>
    </xdr:from>
    <xdr:to>
      <xdr:col>85</xdr:col>
      <xdr:colOff>66675</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78015</xdr:rowOff>
    </xdr:from>
    <xdr:to>
      <xdr:col>85</xdr:col>
      <xdr:colOff>66675</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94343</xdr:rowOff>
    </xdr:from>
    <xdr:to>
      <xdr:col>85</xdr:col>
      <xdr:colOff>66675</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110672</xdr:rowOff>
    </xdr:from>
    <xdr:to>
      <xdr:col>85</xdr:col>
      <xdr:colOff>66675</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86178</xdr:rowOff>
    </xdr:from>
    <xdr:to>
      <xdr:col>82</xdr:col>
      <xdr:colOff>107950</xdr:colOff>
      <xdr:row>61</xdr:row>
      <xdr:rowOff>102507</xdr:rowOff>
    </xdr:to>
    <xdr:cxnSp macro="">
      <xdr:nvCxnSpPr>
        <xdr:cNvPr id="244" name="直線コネクタ 243"/>
        <xdr:cNvCxnSpPr/>
      </xdr:nvCxnSpPr>
      <xdr:spPr>
        <a:xfrm flipV="1">
          <a:off x="16510000" y="9173028"/>
          <a:ext cx="0" cy="1387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74584</xdr:rowOff>
    </xdr:from>
    <xdr:ext cx="762000" cy="259045"/>
    <xdr:sp macro="" textlink="">
      <xdr:nvSpPr>
        <xdr:cNvPr id="245" name="その他最小値テキスト"/>
        <xdr:cNvSpPr txBox="1"/>
      </xdr:nvSpPr>
      <xdr:spPr>
        <a:xfrm>
          <a:off x="16598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102507</xdr:rowOff>
    </xdr:from>
    <xdr:to>
      <xdr:col>82</xdr:col>
      <xdr:colOff>196850</xdr:colOff>
      <xdr:row>61</xdr:row>
      <xdr:rowOff>102507</xdr:rowOff>
    </xdr:to>
    <xdr:cxnSp macro="">
      <xdr:nvCxnSpPr>
        <xdr:cNvPr id="246" name="直線コネクタ 245"/>
        <xdr:cNvCxnSpPr/>
      </xdr:nvCxnSpPr>
      <xdr:spPr>
        <a:xfrm>
          <a:off x="16421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1105</xdr:rowOff>
    </xdr:from>
    <xdr:ext cx="762000" cy="259045"/>
    <xdr:sp macro="" textlink="">
      <xdr:nvSpPr>
        <xdr:cNvPr id="247" name="その他最大値テキスト"/>
        <xdr:cNvSpPr txBox="1"/>
      </xdr:nvSpPr>
      <xdr:spPr>
        <a:xfrm>
          <a:off x="16598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86178</xdr:rowOff>
    </xdr:from>
    <xdr:to>
      <xdr:col>82</xdr:col>
      <xdr:colOff>196850</xdr:colOff>
      <xdr:row>53</xdr:row>
      <xdr:rowOff>86178</xdr:rowOff>
    </xdr:to>
    <xdr:cxnSp macro="">
      <xdr:nvCxnSpPr>
        <xdr:cNvPr id="248" name="直線コネクタ 247"/>
        <xdr:cNvCxnSpPr/>
      </xdr:nvCxnSpPr>
      <xdr:spPr>
        <a:xfrm>
          <a:off x="16421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29028</xdr:rowOff>
    </xdr:from>
    <xdr:to>
      <xdr:col>82</xdr:col>
      <xdr:colOff>107950</xdr:colOff>
      <xdr:row>57</xdr:row>
      <xdr:rowOff>20865</xdr:rowOff>
    </xdr:to>
    <xdr:cxnSp macro="">
      <xdr:nvCxnSpPr>
        <xdr:cNvPr id="249" name="直線コネクタ 248"/>
        <xdr:cNvCxnSpPr/>
      </xdr:nvCxnSpPr>
      <xdr:spPr>
        <a:xfrm flipV="1">
          <a:off x="15671800" y="9630228"/>
          <a:ext cx="8382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129920</xdr:rowOff>
    </xdr:from>
    <xdr:ext cx="762000" cy="259045"/>
    <xdr:sp macro="" textlink="">
      <xdr:nvSpPr>
        <xdr:cNvPr id="250" name="その他平均値テキスト"/>
        <xdr:cNvSpPr txBox="1"/>
      </xdr:nvSpPr>
      <xdr:spPr>
        <a:xfrm>
          <a:off x="16598900" y="9731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157843</xdr:rowOff>
    </xdr:from>
    <xdr:to>
      <xdr:col>82</xdr:col>
      <xdr:colOff>158750</xdr:colOff>
      <xdr:row>57</xdr:row>
      <xdr:rowOff>87993</xdr:rowOff>
    </xdr:to>
    <xdr:sp macro="" textlink="">
      <xdr:nvSpPr>
        <xdr:cNvPr id="251" name="フローチャート: 判断 250"/>
        <xdr:cNvSpPr/>
      </xdr:nvSpPr>
      <xdr:spPr>
        <a:xfrm>
          <a:off x="164592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20865</xdr:rowOff>
    </xdr:from>
    <xdr:to>
      <xdr:col>78</xdr:col>
      <xdr:colOff>69850</xdr:colOff>
      <xdr:row>57</xdr:row>
      <xdr:rowOff>86178</xdr:rowOff>
    </xdr:to>
    <xdr:cxnSp macro="">
      <xdr:nvCxnSpPr>
        <xdr:cNvPr id="252" name="直線コネクタ 251"/>
        <xdr:cNvCxnSpPr/>
      </xdr:nvCxnSpPr>
      <xdr:spPr>
        <a:xfrm flipV="1">
          <a:off x="14782800" y="97935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35378</xdr:rowOff>
    </xdr:from>
    <xdr:to>
      <xdr:col>78</xdr:col>
      <xdr:colOff>120650</xdr:colOff>
      <xdr:row>57</xdr:row>
      <xdr:rowOff>136978</xdr:rowOff>
    </xdr:to>
    <xdr:sp macro="" textlink="">
      <xdr:nvSpPr>
        <xdr:cNvPr id="253" name="フローチャート: 判断 252"/>
        <xdr:cNvSpPr/>
      </xdr:nvSpPr>
      <xdr:spPr>
        <a:xfrm>
          <a:off x="15621000" y="980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121755</xdr:rowOff>
    </xdr:from>
    <xdr:ext cx="736600" cy="259045"/>
    <xdr:sp macro="" textlink="">
      <xdr:nvSpPr>
        <xdr:cNvPr id="254" name="テキスト ボックス 253"/>
        <xdr:cNvSpPr txBox="1"/>
      </xdr:nvSpPr>
      <xdr:spPr>
        <a:xfrm>
          <a:off x="15290800" y="9894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86178</xdr:rowOff>
    </xdr:from>
    <xdr:to>
      <xdr:col>73</xdr:col>
      <xdr:colOff>180975</xdr:colOff>
      <xdr:row>57</xdr:row>
      <xdr:rowOff>118835</xdr:rowOff>
    </xdr:to>
    <xdr:cxnSp macro="">
      <xdr:nvCxnSpPr>
        <xdr:cNvPr id="255" name="直線コネクタ 254"/>
        <xdr:cNvCxnSpPr/>
      </xdr:nvCxnSpPr>
      <xdr:spPr>
        <a:xfrm flipV="1">
          <a:off x="13893800" y="98588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157843</xdr:rowOff>
    </xdr:from>
    <xdr:to>
      <xdr:col>74</xdr:col>
      <xdr:colOff>31750</xdr:colOff>
      <xdr:row>59</xdr:row>
      <xdr:rowOff>87993</xdr:rowOff>
    </xdr:to>
    <xdr:sp macro="" textlink="">
      <xdr:nvSpPr>
        <xdr:cNvPr id="256" name="フローチャート: 判断 255"/>
        <xdr:cNvSpPr/>
      </xdr:nvSpPr>
      <xdr:spPr>
        <a:xfrm>
          <a:off x="14732000" y="10101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72770</xdr:rowOff>
    </xdr:from>
    <xdr:ext cx="762000" cy="259045"/>
    <xdr:sp macro="" textlink="">
      <xdr:nvSpPr>
        <xdr:cNvPr id="257" name="テキスト ボックス 256"/>
        <xdr:cNvSpPr txBox="1"/>
      </xdr:nvSpPr>
      <xdr:spPr>
        <a:xfrm>
          <a:off x="14401800" y="1018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37193</xdr:rowOff>
    </xdr:from>
    <xdr:to>
      <xdr:col>69</xdr:col>
      <xdr:colOff>92075</xdr:colOff>
      <xdr:row>57</xdr:row>
      <xdr:rowOff>118835</xdr:rowOff>
    </xdr:to>
    <xdr:cxnSp macro="">
      <xdr:nvCxnSpPr>
        <xdr:cNvPr id="258" name="直線コネクタ 257"/>
        <xdr:cNvCxnSpPr/>
      </xdr:nvCxnSpPr>
      <xdr:spPr>
        <a:xfrm>
          <a:off x="13004800" y="98098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59</xdr:row>
      <xdr:rowOff>51707</xdr:rowOff>
    </xdr:from>
    <xdr:to>
      <xdr:col>69</xdr:col>
      <xdr:colOff>142875</xdr:colOff>
      <xdr:row>59</xdr:row>
      <xdr:rowOff>153307</xdr:rowOff>
    </xdr:to>
    <xdr:sp macro="" textlink="">
      <xdr:nvSpPr>
        <xdr:cNvPr id="259" name="フローチャート: 判断 258"/>
        <xdr:cNvSpPr/>
      </xdr:nvSpPr>
      <xdr:spPr>
        <a:xfrm>
          <a:off x="13843000" y="1016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138084</xdr:rowOff>
    </xdr:from>
    <xdr:ext cx="762000" cy="259045"/>
    <xdr:sp macro="" textlink="">
      <xdr:nvSpPr>
        <xdr:cNvPr id="260" name="テキスト ボックス 259"/>
        <xdr:cNvSpPr txBox="1"/>
      </xdr:nvSpPr>
      <xdr:spPr>
        <a:xfrm>
          <a:off x="13512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51707</xdr:rowOff>
    </xdr:from>
    <xdr:to>
      <xdr:col>65</xdr:col>
      <xdr:colOff>53975</xdr:colOff>
      <xdr:row>59</xdr:row>
      <xdr:rowOff>153307</xdr:rowOff>
    </xdr:to>
    <xdr:sp macro="" textlink="">
      <xdr:nvSpPr>
        <xdr:cNvPr id="261" name="フローチャート: 判断 260"/>
        <xdr:cNvSpPr/>
      </xdr:nvSpPr>
      <xdr:spPr>
        <a:xfrm>
          <a:off x="12954000" y="1016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138084</xdr:rowOff>
    </xdr:from>
    <xdr:ext cx="762000" cy="259045"/>
    <xdr:sp macro="" textlink="">
      <xdr:nvSpPr>
        <xdr:cNvPr id="262" name="テキスト ボックス 261"/>
        <xdr:cNvSpPr txBox="1"/>
      </xdr:nvSpPr>
      <xdr:spPr>
        <a:xfrm>
          <a:off x="12623800" y="1025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149678</xdr:rowOff>
    </xdr:from>
    <xdr:to>
      <xdr:col>82</xdr:col>
      <xdr:colOff>158750</xdr:colOff>
      <xdr:row>56</xdr:row>
      <xdr:rowOff>79828</xdr:rowOff>
    </xdr:to>
    <xdr:sp macro="" textlink="">
      <xdr:nvSpPr>
        <xdr:cNvPr id="268" name="楕円 267"/>
        <xdr:cNvSpPr/>
      </xdr:nvSpPr>
      <xdr:spPr>
        <a:xfrm>
          <a:off x="164592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166205</xdr:rowOff>
    </xdr:from>
    <xdr:ext cx="762000" cy="259045"/>
    <xdr:sp macro="" textlink="">
      <xdr:nvSpPr>
        <xdr:cNvPr id="269" name="その他該当値テキスト"/>
        <xdr:cNvSpPr txBox="1"/>
      </xdr:nvSpPr>
      <xdr:spPr>
        <a:xfrm>
          <a:off x="16598900" y="942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141515</xdr:rowOff>
    </xdr:from>
    <xdr:to>
      <xdr:col>78</xdr:col>
      <xdr:colOff>120650</xdr:colOff>
      <xdr:row>57</xdr:row>
      <xdr:rowOff>71665</xdr:rowOff>
    </xdr:to>
    <xdr:sp macro="" textlink="">
      <xdr:nvSpPr>
        <xdr:cNvPr id="270" name="楕円 269"/>
        <xdr:cNvSpPr/>
      </xdr:nvSpPr>
      <xdr:spPr>
        <a:xfrm>
          <a:off x="15621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81842</xdr:rowOff>
    </xdr:from>
    <xdr:ext cx="736600" cy="259045"/>
    <xdr:sp macro="" textlink="">
      <xdr:nvSpPr>
        <xdr:cNvPr id="271" name="テキスト ボックス 270"/>
        <xdr:cNvSpPr txBox="1"/>
      </xdr:nvSpPr>
      <xdr:spPr>
        <a:xfrm>
          <a:off x="15290800" y="9511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35378</xdr:rowOff>
    </xdr:from>
    <xdr:to>
      <xdr:col>74</xdr:col>
      <xdr:colOff>31750</xdr:colOff>
      <xdr:row>57</xdr:row>
      <xdr:rowOff>136978</xdr:rowOff>
    </xdr:to>
    <xdr:sp macro="" textlink="">
      <xdr:nvSpPr>
        <xdr:cNvPr id="272" name="楕円 271"/>
        <xdr:cNvSpPr/>
      </xdr:nvSpPr>
      <xdr:spPr>
        <a:xfrm>
          <a:off x="14732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147155</xdr:rowOff>
    </xdr:from>
    <xdr:ext cx="762000" cy="259045"/>
    <xdr:sp macro="" textlink="">
      <xdr:nvSpPr>
        <xdr:cNvPr id="273" name="テキスト ボックス 272"/>
        <xdr:cNvSpPr txBox="1"/>
      </xdr:nvSpPr>
      <xdr:spPr>
        <a:xfrm>
          <a:off x="14401800" y="957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68035</xdr:rowOff>
    </xdr:from>
    <xdr:to>
      <xdr:col>69</xdr:col>
      <xdr:colOff>142875</xdr:colOff>
      <xdr:row>57</xdr:row>
      <xdr:rowOff>169635</xdr:rowOff>
    </xdr:to>
    <xdr:sp macro="" textlink="">
      <xdr:nvSpPr>
        <xdr:cNvPr id="274" name="楕円 273"/>
        <xdr:cNvSpPr/>
      </xdr:nvSpPr>
      <xdr:spPr>
        <a:xfrm>
          <a:off x="13843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8362</xdr:rowOff>
    </xdr:from>
    <xdr:ext cx="762000" cy="259045"/>
    <xdr:sp macro="" textlink="">
      <xdr:nvSpPr>
        <xdr:cNvPr id="275" name="テキスト ボックス 274"/>
        <xdr:cNvSpPr txBox="1"/>
      </xdr:nvSpPr>
      <xdr:spPr>
        <a:xfrm>
          <a:off x="13512800" y="960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157843</xdr:rowOff>
    </xdr:from>
    <xdr:to>
      <xdr:col>65</xdr:col>
      <xdr:colOff>53975</xdr:colOff>
      <xdr:row>57</xdr:row>
      <xdr:rowOff>87993</xdr:rowOff>
    </xdr:to>
    <xdr:sp macro="" textlink="">
      <xdr:nvSpPr>
        <xdr:cNvPr id="276" name="楕円 275"/>
        <xdr:cNvSpPr/>
      </xdr:nvSpPr>
      <xdr:spPr>
        <a:xfrm>
          <a:off x="12954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98170</xdr:rowOff>
    </xdr:from>
    <xdr:ext cx="762000" cy="259045"/>
    <xdr:sp macro="" textlink="">
      <xdr:nvSpPr>
        <xdr:cNvPr id="277" name="テキスト ボックス 276"/>
        <xdr:cNvSpPr txBox="1"/>
      </xdr:nvSpPr>
      <xdr:spPr>
        <a:xfrm>
          <a:off x="12623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補助費等に係る経常収支比率は、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ポイント減となり、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類似団体平均より低い水準を維持している。主な要因として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企業立地を促進するための企業誘致事業の補助金の減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等が挙げられる。今後も補助金交付事業を精査し、補助金の適正化</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の取組み</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2" name="直線コネクタ 291"/>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3" name="テキスト ボックス 292"/>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296" name="直線コネクタ 295"/>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297" name="テキスト ボックス 296"/>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81280</xdr:rowOff>
    </xdr:from>
    <xdr:to>
      <xdr:col>82</xdr:col>
      <xdr:colOff>107950</xdr:colOff>
      <xdr:row>41</xdr:row>
      <xdr:rowOff>75565</xdr:rowOff>
    </xdr:to>
    <xdr:cxnSp macro="">
      <xdr:nvCxnSpPr>
        <xdr:cNvPr id="300" name="直線コネクタ 299"/>
        <xdr:cNvCxnSpPr/>
      </xdr:nvCxnSpPr>
      <xdr:spPr>
        <a:xfrm flipV="1">
          <a:off x="16510000" y="5910580"/>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47642</xdr:rowOff>
    </xdr:from>
    <xdr:ext cx="762000" cy="259045"/>
    <xdr:sp macro="" textlink="">
      <xdr:nvSpPr>
        <xdr:cNvPr id="301" name="補助費等最小値テキスト"/>
        <xdr:cNvSpPr txBox="1"/>
      </xdr:nvSpPr>
      <xdr:spPr>
        <a:xfrm>
          <a:off x="16598900" y="707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75565</xdr:rowOff>
    </xdr:from>
    <xdr:to>
      <xdr:col>82</xdr:col>
      <xdr:colOff>196850</xdr:colOff>
      <xdr:row>41</xdr:row>
      <xdr:rowOff>75565</xdr:rowOff>
    </xdr:to>
    <xdr:cxnSp macro="">
      <xdr:nvCxnSpPr>
        <xdr:cNvPr id="302" name="直線コネクタ 301"/>
        <xdr:cNvCxnSpPr/>
      </xdr:nvCxnSpPr>
      <xdr:spPr>
        <a:xfrm>
          <a:off x="16421100" y="7105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167657</xdr:rowOff>
    </xdr:from>
    <xdr:ext cx="762000" cy="259045"/>
    <xdr:sp macro="" textlink="">
      <xdr:nvSpPr>
        <xdr:cNvPr id="303" name="補助費等最大値テキスト"/>
        <xdr:cNvSpPr txBox="1"/>
      </xdr:nvSpPr>
      <xdr:spPr>
        <a:xfrm>
          <a:off x="16598900" y="565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81280</xdr:rowOff>
    </xdr:from>
    <xdr:to>
      <xdr:col>82</xdr:col>
      <xdr:colOff>196850</xdr:colOff>
      <xdr:row>34</xdr:row>
      <xdr:rowOff>81280</xdr:rowOff>
    </xdr:to>
    <xdr:cxnSp macro="">
      <xdr:nvCxnSpPr>
        <xdr:cNvPr id="304" name="直線コネクタ 303"/>
        <xdr:cNvCxnSpPr/>
      </xdr:nvCxnSpPr>
      <xdr:spPr>
        <a:xfrm>
          <a:off x="16421100" y="591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64135</xdr:rowOff>
    </xdr:from>
    <xdr:to>
      <xdr:col>82</xdr:col>
      <xdr:colOff>107950</xdr:colOff>
      <xdr:row>36</xdr:row>
      <xdr:rowOff>86995</xdr:rowOff>
    </xdr:to>
    <xdr:cxnSp macro="">
      <xdr:nvCxnSpPr>
        <xdr:cNvPr id="305" name="直線コネクタ 304"/>
        <xdr:cNvCxnSpPr/>
      </xdr:nvCxnSpPr>
      <xdr:spPr>
        <a:xfrm flipV="1">
          <a:off x="15671800" y="623633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105427</xdr:rowOff>
    </xdr:from>
    <xdr:ext cx="762000" cy="259045"/>
    <xdr:sp macro="" textlink="">
      <xdr:nvSpPr>
        <xdr:cNvPr id="306" name="補助費等平均値テキスト"/>
        <xdr:cNvSpPr txBox="1"/>
      </xdr:nvSpPr>
      <xdr:spPr>
        <a:xfrm>
          <a:off x="16598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7" name="フローチャート: 判断 306"/>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75565</xdr:rowOff>
    </xdr:from>
    <xdr:to>
      <xdr:col>78</xdr:col>
      <xdr:colOff>69850</xdr:colOff>
      <xdr:row>36</xdr:row>
      <xdr:rowOff>86995</xdr:rowOff>
    </xdr:to>
    <xdr:cxnSp macro="">
      <xdr:nvCxnSpPr>
        <xdr:cNvPr id="308" name="直線コネクタ 307"/>
        <xdr:cNvCxnSpPr/>
      </xdr:nvCxnSpPr>
      <xdr:spPr>
        <a:xfrm>
          <a:off x="14782800" y="624776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127635</xdr:rowOff>
    </xdr:from>
    <xdr:to>
      <xdr:col>78</xdr:col>
      <xdr:colOff>120650</xdr:colOff>
      <xdr:row>38</xdr:row>
      <xdr:rowOff>57785</xdr:rowOff>
    </xdr:to>
    <xdr:sp macro="" textlink="">
      <xdr:nvSpPr>
        <xdr:cNvPr id="309" name="フローチャート: 判断 308"/>
        <xdr:cNvSpPr/>
      </xdr:nvSpPr>
      <xdr:spPr>
        <a:xfrm>
          <a:off x="15621000" y="647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42562</xdr:rowOff>
    </xdr:from>
    <xdr:ext cx="736600" cy="259045"/>
    <xdr:sp macro="" textlink="">
      <xdr:nvSpPr>
        <xdr:cNvPr id="310" name="テキスト ボックス 309"/>
        <xdr:cNvSpPr txBox="1"/>
      </xdr:nvSpPr>
      <xdr:spPr>
        <a:xfrm>
          <a:off x="15290800" y="6557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46990</xdr:rowOff>
    </xdr:from>
    <xdr:to>
      <xdr:col>73</xdr:col>
      <xdr:colOff>180975</xdr:colOff>
      <xdr:row>36</xdr:row>
      <xdr:rowOff>75565</xdr:rowOff>
    </xdr:to>
    <xdr:cxnSp macro="">
      <xdr:nvCxnSpPr>
        <xdr:cNvPr id="311" name="直線コネクタ 310"/>
        <xdr:cNvCxnSpPr/>
      </xdr:nvCxnSpPr>
      <xdr:spPr>
        <a:xfrm>
          <a:off x="13893800" y="62191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47625</xdr:rowOff>
    </xdr:from>
    <xdr:to>
      <xdr:col>74</xdr:col>
      <xdr:colOff>31750</xdr:colOff>
      <xdr:row>37</xdr:row>
      <xdr:rowOff>149225</xdr:rowOff>
    </xdr:to>
    <xdr:sp macro="" textlink="">
      <xdr:nvSpPr>
        <xdr:cNvPr id="312" name="フローチャート: 判断 311"/>
        <xdr:cNvSpPr/>
      </xdr:nvSpPr>
      <xdr:spPr>
        <a:xfrm>
          <a:off x="14732000" y="6391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134002</xdr:rowOff>
    </xdr:from>
    <xdr:ext cx="762000" cy="259045"/>
    <xdr:sp macro="" textlink="">
      <xdr:nvSpPr>
        <xdr:cNvPr id="313" name="テキスト ボックス 312"/>
        <xdr:cNvSpPr txBox="1"/>
      </xdr:nvSpPr>
      <xdr:spPr>
        <a:xfrm>
          <a:off x="144018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41275</xdr:rowOff>
    </xdr:from>
    <xdr:to>
      <xdr:col>69</xdr:col>
      <xdr:colOff>92075</xdr:colOff>
      <xdr:row>36</xdr:row>
      <xdr:rowOff>46990</xdr:rowOff>
    </xdr:to>
    <xdr:cxnSp macro="">
      <xdr:nvCxnSpPr>
        <xdr:cNvPr id="314" name="直線コネクタ 313"/>
        <xdr:cNvCxnSpPr/>
      </xdr:nvCxnSpPr>
      <xdr:spPr>
        <a:xfrm>
          <a:off x="13004800" y="621347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24765</xdr:rowOff>
    </xdr:from>
    <xdr:to>
      <xdr:col>69</xdr:col>
      <xdr:colOff>142875</xdr:colOff>
      <xdr:row>37</xdr:row>
      <xdr:rowOff>126365</xdr:rowOff>
    </xdr:to>
    <xdr:sp macro="" textlink="">
      <xdr:nvSpPr>
        <xdr:cNvPr id="315" name="フローチャート: 判断 314"/>
        <xdr:cNvSpPr/>
      </xdr:nvSpPr>
      <xdr:spPr>
        <a:xfrm>
          <a:off x="13843000" y="63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111142</xdr:rowOff>
    </xdr:from>
    <xdr:ext cx="762000" cy="259045"/>
    <xdr:sp macro="" textlink="">
      <xdr:nvSpPr>
        <xdr:cNvPr id="316" name="テキスト ボックス 315"/>
        <xdr:cNvSpPr txBox="1"/>
      </xdr:nvSpPr>
      <xdr:spPr>
        <a:xfrm>
          <a:off x="13512800" y="645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13335</xdr:rowOff>
    </xdr:from>
    <xdr:to>
      <xdr:col>65</xdr:col>
      <xdr:colOff>53975</xdr:colOff>
      <xdr:row>37</xdr:row>
      <xdr:rowOff>114935</xdr:rowOff>
    </xdr:to>
    <xdr:sp macro="" textlink="">
      <xdr:nvSpPr>
        <xdr:cNvPr id="317" name="フローチャート: 判断 316"/>
        <xdr:cNvSpPr/>
      </xdr:nvSpPr>
      <xdr:spPr>
        <a:xfrm>
          <a:off x="12954000" y="635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99712</xdr:rowOff>
    </xdr:from>
    <xdr:ext cx="762000" cy="259045"/>
    <xdr:sp macro="" textlink="">
      <xdr:nvSpPr>
        <xdr:cNvPr id="318" name="テキスト ボックス 317"/>
        <xdr:cNvSpPr txBox="1"/>
      </xdr:nvSpPr>
      <xdr:spPr>
        <a:xfrm>
          <a:off x="12623800" y="644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13335</xdr:rowOff>
    </xdr:from>
    <xdr:to>
      <xdr:col>82</xdr:col>
      <xdr:colOff>158750</xdr:colOff>
      <xdr:row>36</xdr:row>
      <xdr:rowOff>114935</xdr:rowOff>
    </xdr:to>
    <xdr:sp macro="" textlink="">
      <xdr:nvSpPr>
        <xdr:cNvPr id="324" name="楕円 323"/>
        <xdr:cNvSpPr/>
      </xdr:nvSpPr>
      <xdr:spPr>
        <a:xfrm>
          <a:off x="16459200" y="618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29862</xdr:rowOff>
    </xdr:from>
    <xdr:ext cx="762000" cy="259045"/>
    <xdr:sp macro="" textlink="">
      <xdr:nvSpPr>
        <xdr:cNvPr id="325" name="補助費等該当値テキスト"/>
        <xdr:cNvSpPr txBox="1"/>
      </xdr:nvSpPr>
      <xdr:spPr>
        <a:xfrm>
          <a:off x="16598900" y="6030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36195</xdr:rowOff>
    </xdr:from>
    <xdr:to>
      <xdr:col>78</xdr:col>
      <xdr:colOff>120650</xdr:colOff>
      <xdr:row>36</xdr:row>
      <xdr:rowOff>137795</xdr:rowOff>
    </xdr:to>
    <xdr:sp macro="" textlink="">
      <xdr:nvSpPr>
        <xdr:cNvPr id="326" name="楕円 325"/>
        <xdr:cNvSpPr/>
      </xdr:nvSpPr>
      <xdr:spPr>
        <a:xfrm>
          <a:off x="15621000" y="6208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147972</xdr:rowOff>
    </xdr:from>
    <xdr:ext cx="736600" cy="259045"/>
    <xdr:sp macro="" textlink="">
      <xdr:nvSpPr>
        <xdr:cNvPr id="327" name="テキスト ボックス 326"/>
        <xdr:cNvSpPr txBox="1"/>
      </xdr:nvSpPr>
      <xdr:spPr>
        <a:xfrm>
          <a:off x="15290800" y="5977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24765</xdr:rowOff>
    </xdr:from>
    <xdr:to>
      <xdr:col>74</xdr:col>
      <xdr:colOff>31750</xdr:colOff>
      <xdr:row>36</xdr:row>
      <xdr:rowOff>126365</xdr:rowOff>
    </xdr:to>
    <xdr:sp macro="" textlink="">
      <xdr:nvSpPr>
        <xdr:cNvPr id="328" name="楕円 327"/>
        <xdr:cNvSpPr/>
      </xdr:nvSpPr>
      <xdr:spPr>
        <a:xfrm>
          <a:off x="14732000" y="619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136542</xdr:rowOff>
    </xdr:from>
    <xdr:ext cx="762000" cy="259045"/>
    <xdr:sp macro="" textlink="">
      <xdr:nvSpPr>
        <xdr:cNvPr id="329" name="テキスト ボックス 328"/>
        <xdr:cNvSpPr txBox="1"/>
      </xdr:nvSpPr>
      <xdr:spPr>
        <a:xfrm>
          <a:off x="14401800" y="5965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167640</xdr:rowOff>
    </xdr:from>
    <xdr:to>
      <xdr:col>69</xdr:col>
      <xdr:colOff>142875</xdr:colOff>
      <xdr:row>36</xdr:row>
      <xdr:rowOff>97790</xdr:rowOff>
    </xdr:to>
    <xdr:sp macro="" textlink="">
      <xdr:nvSpPr>
        <xdr:cNvPr id="330" name="楕円 329"/>
        <xdr:cNvSpPr/>
      </xdr:nvSpPr>
      <xdr:spPr>
        <a:xfrm>
          <a:off x="138430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107967</xdr:rowOff>
    </xdr:from>
    <xdr:ext cx="762000" cy="259045"/>
    <xdr:sp macro="" textlink="">
      <xdr:nvSpPr>
        <xdr:cNvPr id="331" name="テキスト ボックス 330"/>
        <xdr:cNvSpPr txBox="1"/>
      </xdr:nvSpPr>
      <xdr:spPr>
        <a:xfrm>
          <a:off x="13512800" y="5937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161925</xdr:rowOff>
    </xdr:from>
    <xdr:to>
      <xdr:col>65</xdr:col>
      <xdr:colOff>53975</xdr:colOff>
      <xdr:row>36</xdr:row>
      <xdr:rowOff>92075</xdr:rowOff>
    </xdr:to>
    <xdr:sp macro="" textlink="">
      <xdr:nvSpPr>
        <xdr:cNvPr id="332" name="楕円 331"/>
        <xdr:cNvSpPr/>
      </xdr:nvSpPr>
      <xdr:spPr>
        <a:xfrm>
          <a:off x="12954000" y="616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102252</xdr:rowOff>
    </xdr:from>
    <xdr:ext cx="762000" cy="259045"/>
    <xdr:sp macro="" textlink="">
      <xdr:nvSpPr>
        <xdr:cNvPr id="333" name="テキスト ボックス 332"/>
        <xdr:cNvSpPr txBox="1"/>
      </xdr:nvSpPr>
      <xdr:spPr>
        <a:xfrm>
          <a:off x="12623800" y="593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公債費に係る経常収支比率は前年度比</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ポイント減となったが、類似団体平均を上回っ</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これは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旧合併特例事業債等の償還終了に伴う減があるものの、臨時財政対策債の償還額</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となったことによるもので、</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依然として経常一般財源に占める割合は高い。今後も交付税算入の面で有利な地方債の活用を基本とし、普通建設事業の精査、繰上償還等の検討により借入額の抑制に努める。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8" name="直線コネクタ 347"/>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9" name="テキスト ボックス 348"/>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0" name="直線コネクタ 349"/>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1" name="テキスト ボックス 350"/>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2" name="直線コネクタ 351"/>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3" name="テキスト ボックス 352"/>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4" name="直線コネクタ 353"/>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5" name="テキスト ボックス 354"/>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6" name="直線コネクタ 355"/>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7" name="テキスト ボックス 356"/>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8" name="直線コネクタ 357"/>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9" name="テキスト ボックス 358"/>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143328</xdr:rowOff>
    </xdr:from>
    <xdr:to>
      <xdr:col>24</xdr:col>
      <xdr:colOff>25400</xdr:colOff>
      <xdr:row>80</xdr:row>
      <xdr:rowOff>132443</xdr:rowOff>
    </xdr:to>
    <xdr:cxnSp macro="">
      <xdr:nvCxnSpPr>
        <xdr:cNvPr id="363" name="直線コネクタ 362"/>
        <xdr:cNvCxnSpPr/>
      </xdr:nvCxnSpPr>
      <xdr:spPr>
        <a:xfrm flipV="1">
          <a:off x="4826000" y="12487728"/>
          <a:ext cx="0" cy="1360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104520</xdr:rowOff>
    </xdr:from>
    <xdr:ext cx="762000" cy="259045"/>
    <xdr:sp macro="" textlink="">
      <xdr:nvSpPr>
        <xdr:cNvPr id="364" name="公債費最小値テキスト"/>
        <xdr:cNvSpPr txBox="1"/>
      </xdr:nvSpPr>
      <xdr:spPr>
        <a:xfrm>
          <a:off x="4914900" y="138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132443</xdr:rowOff>
    </xdr:from>
    <xdr:to>
      <xdr:col>24</xdr:col>
      <xdr:colOff>114300</xdr:colOff>
      <xdr:row>80</xdr:row>
      <xdr:rowOff>132443</xdr:rowOff>
    </xdr:to>
    <xdr:cxnSp macro="">
      <xdr:nvCxnSpPr>
        <xdr:cNvPr id="365" name="直線コネクタ 364"/>
        <xdr:cNvCxnSpPr/>
      </xdr:nvCxnSpPr>
      <xdr:spPr>
        <a:xfrm>
          <a:off x="4737100" y="13848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58255</xdr:rowOff>
    </xdr:from>
    <xdr:ext cx="762000" cy="259045"/>
    <xdr:sp macro="" textlink="">
      <xdr:nvSpPr>
        <xdr:cNvPr id="366" name="公債費最大値テキスト"/>
        <xdr:cNvSpPr txBox="1"/>
      </xdr:nvSpPr>
      <xdr:spPr>
        <a:xfrm>
          <a:off x="4914900" y="1223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143328</xdr:rowOff>
    </xdr:from>
    <xdr:to>
      <xdr:col>24</xdr:col>
      <xdr:colOff>114300</xdr:colOff>
      <xdr:row>72</xdr:row>
      <xdr:rowOff>143328</xdr:rowOff>
    </xdr:to>
    <xdr:cxnSp macro="">
      <xdr:nvCxnSpPr>
        <xdr:cNvPr id="367" name="直線コネクタ 366"/>
        <xdr:cNvCxnSpPr/>
      </xdr:nvCxnSpPr>
      <xdr:spPr>
        <a:xfrm>
          <a:off x="4737100" y="12487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58964</xdr:rowOff>
    </xdr:from>
    <xdr:to>
      <xdr:col>24</xdr:col>
      <xdr:colOff>25400</xdr:colOff>
      <xdr:row>77</xdr:row>
      <xdr:rowOff>113393</xdr:rowOff>
    </xdr:to>
    <xdr:cxnSp macro="">
      <xdr:nvCxnSpPr>
        <xdr:cNvPr id="368" name="直線コネクタ 367"/>
        <xdr:cNvCxnSpPr/>
      </xdr:nvCxnSpPr>
      <xdr:spPr>
        <a:xfrm flipV="1">
          <a:off x="3987800" y="13260614"/>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76399</xdr:rowOff>
    </xdr:from>
    <xdr:ext cx="762000" cy="259045"/>
    <xdr:sp macro="" textlink="">
      <xdr:nvSpPr>
        <xdr:cNvPr id="369" name="公債費平均値テキスト"/>
        <xdr:cNvSpPr txBox="1"/>
      </xdr:nvSpPr>
      <xdr:spPr>
        <a:xfrm>
          <a:off x="4914900" y="12935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59871</xdr:rowOff>
    </xdr:from>
    <xdr:to>
      <xdr:col>24</xdr:col>
      <xdr:colOff>76200</xdr:colOff>
      <xdr:row>76</xdr:row>
      <xdr:rowOff>161471</xdr:rowOff>
    </xdr:to>
    <xdr:sp macro="" textlink="">
      <xdr:nvSpPr>
        <xdr:cNvPr id="370" name="フローチャート: 判断 369"/>
        <xdr:cNvSpPr/>
      </xdr:nvSpPr>
      <xdr:spPr>
        <a:xfrm>
          <a:off x="47752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113393</xdr:rowOff>
    </xdr:from>
    <xdr:to>
      <xdr:col>19</xdr:col>
      <xdr:colOff>187325</xdr:colOff>
      <xdr:row>78</xdr:row>
      <xdr:rowOff>61686</xdr:rowOff>
    </xdr:to>
    <xdr:cxnSp macro="">
      <xdr:nvCxnSpPr>
        <xdr:cNvPr id="371" name="直線コネクタ 370"/>
        <xdr:cNvCxnSpPr/>
      </xdr:nvCxnSpPr>
      <xdr:spPr>
        <a:xfrm flipV="1">
          <a:off x="3098800" y="133150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48986</xdr:rowOff>
    </xdr:from>
    <xdr:to>
      <xdr:col>20</xdr:col>
      <xdr:colOff>38100</xdr:colOff>
      <xdr:row>76</xdr:row>
      <xdr:rowOff>150586</xdr:rowOff>
    </xdr:to>
    <xdr:sp macro="" textlink="">
      <xdr:nvSpPr>
        <xdr:cNvPr id="372" name="フローチャート: 判断 371"/>
        <xdr:cNvSpPr/>
      </xdr:nvSpPr>
      <xdr:spPr>
        <a:xfrm>
          <a:off x="3937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160762</xdr:rowOff>
    </xdr:from>
    <xdr:ext cx="736600" cy="259045"/>
    <xdr:sp macro="" textlink="">
      <xdr:nvSpPr>
        <xdr:cNvPr id="373" name="テキスト ボックス 372"/>
        <xdr:cNvSpPr txBox="1"/>
      </xdr:nvSpPr>
      <xdr:spPr>
        <a:xfrm>
          <a:off x="3606800" y="12848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61686</xdr:rowOff>
    </xdr:from>
    <xdr:to>
      <xdr:col>15</xdr:col>
      <xdr:colOff>98425</xdr:colOff>
      <xdr:row>79</xdr:row>
      <xdr:rowOff>9979</xdr:rowOff>
    </xdr:to>
    <xdr:cxnSp macro="">
      <xdr:nvCxnSpPr>
        <xdr:cNvPr id="374" name="直線コネクタ 373"/>
        <xdr:cNvCxnSpPr/>
      </xdr:nvCxnSpPr>
      <xdr:spPr>
        <a:xfrm flipV="1">
          <a:off x="2209800" y="13434786"/>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48986</xdr:rowOff>
    </xdr:from>
    <xdr:to>
      <xdr:col>15</xdr:col>
      <xdr:colOff>149225</xdr:colOff>
      <xdr:row>76</xdr:row>
      <xdr:rowOff>150586</xdr:rowOff>
    </xdr:to>
    <xdr:sp macro="" textlink="">
      <xdr:nvSpPr>
        <xdr:cNvPr id="375" name="フローチャート: 判断 374"/>
        <xdr:cNvSpPr/>
      </xdr:nvSpPr>
      <xdr:spPr>
        <a:xfrm>
          <a:off x="3048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160762</xdr:rowOff>
    </xdr:from>
    <xdr:ext cx="762000" cy="259045"/>
    <xdr:sp macro="" textlink="">
      <xdr:nvSpPr>
        <xdr:cNvPr id="376" name="テキスト ボックス 375"/>
        <xdr:cNvSpPr txBox="1"/>
      </xdr:nvSpPr>
      <xdr:spPr>
        <a:xfrm>
          <a:off x="2717800" y="1284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159657</xdr:rowOff>
    </xdr:from>
    <xdr:to>
      <xdr:col>11</xdr:col>
      <xdr:colOff>9525</xdr:colOff>
      <xdr:row>79</xdr:row>
      <xdr:rowOff>9979</xdr:rowOff>
    </xdr:to>
    <xdr:cxnSp macro="">
      <xdr:nvCxnSpPr>
        <xdr:cNvPr id="377" name="直線コネクタ 376"/>
        <xdr:cNvCxnSpPr/>
      </xdr:nvCxnSpPr>
      <xdr:spPr>
        <a:xfrm>
          <a:off x="1320800" y="135327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59871</xdr:rowOff>
    </xdr:from>
    <xdr:to>
      <xdr:col>11</xdr:col>
      <xdr:colOff>60325</xdr:colOff>
      <xdr:row>76</xdr:row>
      <xdr:rowOff>161471</xdr:rowOff>
    </xdr:to>
    <xdr:sp macro="" textlink="">
      <xdr:nvSpPr>
        <xdr:cNvPr id="378" name="フローチャート: 判断 377"/>
        <xdr:cNvSpPr/>
      </xdr:nvSpPr>
      <xdr:spPr>
        <a:xfrm>
          <a:off x="2159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199</xdr:rowOff>
    </xdr:from>
    <xdr:ext cx="762000" cy="259045"/>
    <xdr:sp macro="" textlink="">
      <xdr:nvSpPr>
        <xdr:cNvPr id="379" name="テキスト ボックス 378"/>
        <xdr:cNvSpPr txBox="1"/>
      </xdr:nvSpPr>
      <xdr:spPr>
        <a:xfrm>
          <a:off x="1828800" y="1285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70757</xdr:rowOff>
    </xdr:from>
    <xdr:to>
      <xdr:col>6</xdr:col>
      <xdr:colOff>171450</xdr:colOff>
      <xdr:row>77</xdr:row>
      <xdr:rowOff>907</xdr:rowOff>
    </xdr:to>
    <xdr:sp macro="" textlink="">
      <xdr:nvSpPr>
        <xdr:cNvPr id="380" name="フローチャート: 判断 379"/>
        <xdr:cNvSpPr/>
      </xdr:nvSpPr>
      <xdr:spPr>
        <a:xfrm>
          <a:off x="1270000" y="1310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11084</xdr:rowOff>
    </xdr:from>
    <xdr:ext cx="762000" cy="259045"/>
    <xdr:sp macro="" textlink="">
      <xdr:nvSpPr>
        <xdr:cNvPr id="381" name="テキスト ボックス 380"/>
        <xdr:cNvSpPr txBox="1"/>
      </xdr:nvSpPr>
      <xdr:spPr>
        <a:xfrm>
          <a:off x="939800" y="1286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8164</xdr:rowOff>
    </xdr:from>
    <xdr:to>
      <xdr:col>24</xdr:col>
      <xdr:colOff>76200</xdr:colOff>
      <xdr:row>77</xdr:row>
      <xdr:rowOff>109764</xdr:rowOff>
    </xdr:to>
    <xdr:sp macro="" textlink="">
      <xdr:nvSpPr>
        <xdr:cNvPr id="387" name="楕円 386"/>
        <xdr:cNvSpPr/>
      </xdr:nvSpPr>
      <xdr:spPr>
        <a:xfrm>
          <a:off x="4775200" y="13209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151691</xdr:rowOff>
    </xdr:from>
    <xdr:ext cx="762000" cy="259045"/>
    <xdr:sp macro="" textlink="">
      <xdr:nvSpPr>
        <xdr:cNvPr id="388" name="公債費該当値テキスト"/>
        <xdr:cNvSpPr txBox="1"/>
      </xdr:nvSpPr>
      <xdr:spPr>
        <a:xfrm>
          <a:off x="4914900" y="13181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62593</xdr:rowOff>
    </xdr:from>
    <xdr:to>
      <xdr:col>20</xdr:col>
      <xdr:colOff>38100</xdr:colOff>
      <xdr:row>77</xdr:row>
      <xdr:rowOff>164193</xdr:rowOff>
    </xdr:to>
    <xdr:sp macro="" textlink="">
      <xdr:nvSpPr>
        <xdr:cNvPr id="389" name="楕円 388"/>
        <xdr:cNvSpPr/>
      </xdr:nvSpPr>
      <xdr:spPr>
        <a:xfrm>
          <a:off x="3937000" y="1326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148970</xdr:rowOff>
    </xdr:from>
    <xdr:ext cx="736600" cy="259045"/>
    <xdr:sp macro="" textlink="">
      <xdr:nvSpPr>
        <xdr:cNvPr id="390" name="テキスト ボックス 389"/>
        <xdr:cNvSpPr txBox="1"/>
      </xdr:nvSpPr>
      <xdr:spPr>
        <a:xfrm>
          <a:off x="3606800" y="13350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10886</xdr:rowOff>
    </xdr:from>
    <xdr:to>
      <xdr:col>15</xdr:col>
      <xdr:colOff>149225</xdr:colOff>
      <xdr:row>78</xdr:row>
      <xdr:rowOff>112486</xdr:rowOff>
    </xdr:to>
    <xdr:sp macro="" textlink="">
      <xdr:nvSpPr>
        <xdr:cNvPr id="391" name="楕円 390"/>
        <xdr:cNvSpPr/>
      </xdr:nvSpPr>
      <xdr:spPr>
        <a:xfrm>
          <a:off x="3048000" y="1338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97263</xdr:rowOff>
    </xdr:from>
    <xdr:ext cx="762000" cy="259045"/>
    <xdr:sp macro="" textlink="">
      <xdr:nvSpPr>
        <xdr:cNvPr id="392" name="テキスト ボックス 391"/>
        <xdr:cNvSpPr txBox="1"/>
      </xdr:nvSpPr>
      <xdr:spPr>
        <a:xfrm>
          <a:off x="2717800" y="13470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130629</xdr:rowOff>
    </xdr:from>
    <xdr:to>
      <xdr:col>11</xdr:col>
      <xdr:colOff>60325</xdr:colOff>
      <xdr:row>79</xdr:row>
      <xdr:rowOff>60779</xdr:rowOff>
    </xdr:to>
    <xdr:sp macro="" textlink="">
      <xdr:nvSpPr>
        <xdr:cNvPr id="393" name="楕円 392"/>
        <xdr:cNvSpPr/>
      </xdr:nvSpPr>
      <xdr:spPr>
        <a:xfrm>
          <a:off x="2159000" y="13503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45556</xdr:rowOff>
    </xdr:from>
    <xdr:ext cx="762000" cy="259045"/>
    <xdr:sp macro="" textlink="">
      <xdr:nvSpPr>
        <xdr:cNvPr id="394" name="テキスト ボックス 393"/>
        <xdr:cNvSpPr txBox="1"/>
      </xdr:nvSpPr>
      <xdr:spPr>
        <a:xfrm>
          <a:off x="18288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108857</xdr:rowOff>
    </xdr:from>
    <xdr:to>
      <xdr:col>6</xdr:col>
      <xdr:colOff>171450</xdr:colOff>
      <xdr:row>79</xdr:row>
      <xdr:rowOff>39007</xdr:rowOff>
    </xdr:to>
    <xdr:sp macro="" textlink="">
      <xdr:nvSpPr>
        <xdr:cNvPr id="395" name="楕円 394"/>
        <xdr:cNvSpPr/>
      </xdr:nvSpPr>
      <xdr:spPr>
        <a:xfrm>
          <a:off x="1270000" y="13481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23784</xdr:rowOff>
    </xdr:from>
    <xdr:ext cx="762000" cy="259045"/>
    <xdr:sp macro="" textlink="">
      <xdr:nvSpPr>
        <xdr:cNvPr id="396" name="テキスト ボックス 395"/>
        <xdr:cNvSpPr txBox="1"/>
      </xdr:nvSpPr>
      <xdr:spPr>
        <a:xfrm>
          <a:off x="939800" y="13568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公債費以外の経常収支比率は、前年度より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ポイント減となっており、類似団体平均より低い水準となっている。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３</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子ども・子育て支援</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給付費等の扶助費や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退職手当等の人件費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が減少したこと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によるものである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今後も、事務事業の見直しによる経常的経費の抑制に努める。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xdr:rowOff>
    </xdr:from>
    <xdr:to>
      <xdr:col>82</xdr:col>
      <xdr:colOff>107950</xdr:colOff>
      <xdr:row>82</xdr:row>
      <xdr:rowOff>43180</xdr:rowOff>
    </xdr:to>
    <xdr:cxnSp macro="">
      <xdr:nvCxnSpPr>
        <xdr:cNvPr id="424" name="直線コネクタ 423"/>
        <xdr:cNvCxnSpPr/>
      </xdr:nvCxnSpPr>
      <xdr:spPr>
        <a:xfrm flipV="1">
          <a:off x="16510000" y="1270000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82</xdr:row>
      <xdr:rowOff>15257</xdr:rowOff>
    </xdr:from>
    <xdr:ext cx="762000" cy="259045"/>
    <xdr:sp macro="" textlink="">
      <xdr:nvSpPr>
        <xdr:cNvPr id="425" name="公債費以外最小値テキスト"/>
        <xdr:cNvSpPr txBox="1"/>
      </xdr:nvSpPr>
      <xdr:spPr>
        <a:xfrm>
          <a:off x="16598900" y="14074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43180</xdr:rowOff>
    </xdr:from>
    <xdr:to>
      <xdr:col>82</xdr:col>
      <xdr:colOff>196850</xdr:colOff>
      <xdr:row>82</xdr:row>
      <xdr:rowOff>43180</xdr:rowOff>
    </xdr:to>
    <xdr:cxnSp macro="">
      <xdr:nvCxnSpPr>
        <xdr:cNvPr id="426" name="直線コネクタ 425"/>
        <xdr:cNvCxnSpPr/>
      </xdr:nvCxnSpPr>
      <xdr:spPr>
        <a:xfrm>
          <a:off x="16421100" y="14102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99077</xdr:rowOff>
    </xdr:from>
    <xdr:ext cx="762000" cy="259045"/>
    <xdr:sp macro="" textlink="">
      <xdr:nvSpPr>
        <xdr:cNvPr id="427" name="公債費以外最大値テキスト"/>
        <xdr:cNvSpPr txBox="1"/>
      </xdr:nvSpPr>
      <xdr:spPr>
        <a:xfrm>
          <a:off x="16598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xdr:rowOff>
    </xdr:from>
    <xdr:to>
      <xdr:col>82</xdr:col>
      <xdr:colOff>196850</xdr:colOff>
      <xdr:row>74</xdr:row>
      <xdr:rowOff>12700</xdr:rowOff>
    </xdr:to>
    <xdr:cxnSp macro="">
      <xdr:nvCxnSpPr>
        <xdr:cNvPr id="428" name="直線コネクタ 427"/>
        <xdr:cNvCxnSpPr/>
      </xdr:nvCxnSpPr>
      <xdr:spPr>
        <a:xfrm>
          <a:off x="16421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1270</xdr:rowOff>
    </xdr:from>
    <xdr:to>
      <xdr:col>82</xdr:col>
      <xdr:colOff>107950</xdr:colOff>
      <xdr:row>78</xdr:row>
      <xdr:rowOff>142239</xdr:rowOff>
    </xdr:to>
    <xdr:cxnSp macro="">
      <xdr:nvCxnSpPr>
        <xdr:cNvPr id="429" name="直線コネクタ 428"/>
        <xdr:cNvCxnSpPr/>
      </xdr:nvCxnSpPr>
      <xdr:spPr>
        <a:xfrm flipV="1">
          <a:off x="15671800" y="13202920"/>
          <a:ext cx="838200" cy="31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13988</xdr:rowOff>
    </xdr:from>
    <xdr:ext cx="762000" cy="259045"/>
    <xdr:sp macro="" textlink="">
      <xdr:nvSpPr>
        <xdr:cNvPr id="430" name="公債費以外平均値テキスト"/>
        <xdr:cNvSpPr txBox="1"/>
      </xdr:nvSpPr>
      <xdr:spPr>
        <a:xfrm>
          <a:off x="16598900" y="13215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41911</xdr:rowOff>
    </xdr:from>
    <xdr:to>
      <xdr:col>82</xdr:col>
      <xdr:colOff>158750</xdr:colOff>
      <xdr:row>77</xdr:row>
      <xdr:rowOff>143511</xdr:rowOff>
    </xdr:to>
    <xdr:sp macro="" textlink="">
      <xdr:nvSpPr>
        <xdr:cNvPr id="431" name="フローチャート: 判断 430"/>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142239</xdr:rowOff>
    </xdr:from>
    <xdr:to>
      <xdr:col>78</xdr:col>
      <xdr:colOff>69850</xdr:colOff>
      <xdr:row>79</xdr:row>
      <xdr:rowOff>54611</xdr:rowOff>
    </xdr:to>
    <xdr:cxnSp macro="">
      <xdr:nvCxnSpPr>
        <xdr:cNvPr id="432" name="直線コネクタ 431"/>
        <xdr:cNvCxnSpPr/>
      </xdr:nvCxnSpPr>
      <xdr:spPr>
        <a:xfrm flipV="1">
          <a:off x="14782800" y="135153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144780</xdr:rowOff>
    </xdr:from>
    <xdr:to>
      <xdr:col>78</xdr:col>
      <xdr:colOff>120650</xdr:colOff>
      <xdr:row>79</xdr:row>
      <xdr:rowOff>74930</xdr:rowOff>
    </xdr:to>
    <xdr:sp macro="" textlink="">
      <xdr:nvSpPr>
        <xdr:cNvPr id="433" name="フローチャート: 判断 432"/>
        <xdr:cNvSpPr/>
      </xdr:nvSpPr>
      <xdr:spPr>
        <a:xfrm>
          <a:off x="15621000" y="1351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59707</xdr:rowOff>
    </xdr:from>
    <xdr:ext cx="736600" cy="259045"/>
    <xdr:sp macro="" textlink="">
      <xdr:nvSpPr>
        <xdr:cNvPr id="434" name="テキスト ボックス 433"/>
        <xdr:cNvSpPr txBox="1"/>
      </xdr:nvSpPr>
      <xdr:spPr>
        <a:xfrm>
          <a:off x="15290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111761</xdr:rowOff>
    </xdr:from>
    <xdr:to>
      <xdr:col>73</xdr:col>
      <xdr:colOff>180975</xdr:colOff>
      <xdr:row>79</xdr:row>
      <xdr:rowOff>54611</xdr:rowOff>
    </xdr:to>
    <xdr:cxnSp macro="">
      <xdr:nvCxnSpPr>
        <xdr:cNvPr id="435" name="直線コネクタ 434"/>
        <xdr:cNvCxnSpPr/>
      </xdr:nvCxnSpPr>
      <xdr:spPr>
        <a:xfrm>
          <a:off x="13893800" y="1348486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79</xdr:row>
      <xdr:rowOff>26670</xdr:rowOff>
    </xdr:from>
    <xdr:to>
      <xdr:col>74</xdr:col>
      <xdr:colOff>31750</xdr:colOff>
      <xdr:row>79</xdr:row>
      <xdr:rowOff>128270</xdr:rowOff>
    </xdr:to>
    <xdr:sp macro="" textlink="">
      <xdr:nvSpPr>
        <xdr:cNvPr id="436" name="フローチャート: 判断 435"/>
        <xdr:cNvSpPr/>
      </xdr:nvSpPr>
      <xdr:spPr>
        <a:xfrm>
          <a:off x="14732000" y="1357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113047</xdr:rowOff>
    </xdr:from>
    <xdr:ext cx="762000" cy="259045"/>
    <xdr:sp macro="" textlink="">
      <xdr:nvSpPr>
        <xdr:cNvPr id="437" name="テキスト ボックス 436"/>
        <xdr:cNvSpPr txBox="1"/>
      </xdr:nvSpPr>
      <xdr:spPr>
        <a:xfrm>
          <a:off x="14401800" y="1365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168911</xdr:rowOff>
    </xdr:from>
    <xdr:to>
      <xdr:col>69</xdr:col>
      <xdr:colOff>92075</xdr:colOff>
      <xdr:row>78</xdr:row>
      <xdr:rowOff>111761</xdr:rowOff>
    </xdr:to>
    <xdr:cxnSp macro="">
      <xdr:nvCxnSpPr>
        <xdr:cNvPr id="438" name="直線コネクタ 437"/>
        <xdr:cNvCxnSpPr/>
      </xdr:nvCxnSpPr>
      <xdr:spPr>
        <a:xfrm>
          <a:off x="13004800" y="1337056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144780</xdr:rowOff>
    </xdr:from>
    <xdr:to>
      <xdr:col>69</xdr:col>
      <xdr:colOff>142875</xdr:colOff>
      <xdr:row>79</xdr:row>
      <xdr:rowOff>74930</xdr:rowOff>
    </xdr:to>
    <xdr:sp macro="" textlink="">
      <xdr:nvSpPr>
        <xdr:cNvPr id="439" name="フローチャート: 判断 438"/>
        <xdr:cNvSpPr/>
      </xdr:nvSpPr>
      <xdr:spPr>
        <a:xfrm>
          <a:off x="13843000" y="1351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59707</xdr:rowOff>
    </xdr:from>
    <xdr:ext cx="762000" cy="259045"/>
    <xdr:sp macro="" textlink="">
      <xdr:nvSpPr>
        <xdr:cNvPr id="440" name="テキスト ボックス 439"/>
        <xdr:cNvSpPr txBox="1"/>
      </xdr:nvSpPr>
      <xdr:spPr>
        <a:xfrm>
          <a:off x="13512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83820</xdr:rowOff>
    </xdr:from>
    <xdr:to>
      <xdr:col>65</xdr:col>
      <xdr:colOff>53975</xdr:colOff>
      <xdr:row>79</xdr:row>
      <xdr:rowOff>13970</xdr:rowOff>
    </xdr:to>
    <xdr:sp macro="" textlink="">
      <xdr:nvSpPr>
        <xdr:cNvPr id="441" name="フローチャート: 判断 440"/>
        <xdr:cNvSpPr/>
      </xdr:nvSpPr>
      <xdr:spPr>
        <a:xfrm>
          <a:off x="12954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170197</xdr:rowOff>
    </xdr:from>
    <xdr:ext cx="762000" cy="259045"/>
    <xdr:sp macro="" textlink="">
      <xdr:nvSpPr>
        <xdr:cNvPr id="442" name="テキスト ボックス 441"/>
        <xdr:cNvSpPr txBox="1"/>
      </xdr:nvSpPr>
      <xdr:spPr>
        <a:xfrm>
          <a:off x="12623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121920</xdr:rowOff>
    </xdr:from>
    <xdr:to>
      <xdr:col>82</xdr:col>
      <xdr:colOff>158750</xdr:colOff>
      <xdr:row>77</xdr:row>
      <xdr:rowOff>52070</xdr:rowOff>
    </xdr:to>
    <xdr:sp macro="" textlink="">
      <xdr:nvSpPr>
        <xdr:cNvPr id="448" name="楕円 447"/>
        <xdr:cNvSpPr/>
      </xdr:nvSpPr>
      <xdr:spPr>
        <a:xfrm>
          <a:off x="16459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138447</xdr:rowOff>
    </xdr:from>
    <xdr:ext cx="762000" cy="259045"/>
    <xdr:sp macro="" textlink="">
      <xdr:nvSpPr>
        <xdr:cNvPr id="449" name="公債費以外該当値テキスト"/>
        <xdr:cNvSpPr txBox="1"/>
      </xdr:nvSpPr>
      <xdr:spPr>
        <a:xfrm>
          <a:off x="16598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91439</xdr:rowOff>
    </xdr:from>
    <xdr:to>
      <xdr:col>78</xdr:col>
      <xdr:colOff>120650</xdr:colOff>
      <xdr:row>79</xdr:row>
      <xdr:rowOff>21589</xdr:rowOff>
    </xdr:to>
    <xdr:sp macro="" textlink="">
      <xdr:nvSpPr>
        <xdr:cNvPr id="450" name="楕円 449"/>
        <xdr:cNvSpPr/>
      </xdr:nvSpPr>
      <xdr:spPr>
        <a:xfrm>
          <a:off x="15621000" y="1346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31766</xdr:rowOff>
    </xdr:from>
    <xdr:ext cx="736600" cy="259045"/>
    <xdr:sp macro="" textlink="">
      <xdr:nvSpPr>
        <xdr:cNvPr id="451" name="テキスト ボックス 450"/>
        <xdr:cNvSpPr txBox="1"/>
      </xdr:nvSpPr>
      <xdr:spPr>
        <a:xfrm>
          <a:off x="15290800" y="13233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79</xdr:row>
      <xdr:rowOff>3811</xdr:rowOff>
    </xdr:from>
    <xdr:to>
      <xdr:col>74</xdr:col>
      <xdr:colOff>31750</xdr:colOff>
      <xdr:row>79</xdr:row>
      <xdr:rowOff>105411</xdr:rowOff>
    </xdr:to>
    <xdr:sp macro="" textlink="">
      <xdr:nvSpPr>
        <xdr:cNvPr id="452" name="楕円 451"/>
        <xdr:cNvSpPr/>
      </xdr:nvSpPr>
      <xdr:spPr>
        <a:xfrm>
          <a:off x="147320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115588</xdr:rowOff>
    </xdr:from>
    <xdr:ext cx="762000" cy="259045"/>
    <xdr:sp macro="" textlink="">
      <xdr:nvSpPr>
        <xdr:cNvPr id="453" name="テキスト ボックス 452"/>
        <xdr:cNvSpPr txBox="1"/>
      </xdr:nvSpPr>
      <xdr:spPr>
        <a:xfrm>
          <a:off x="14401800" y="1331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60961</xdr:rowOff>
    </xdr:from>
    <xdr:to>
      <xdr:col>69</xdr:col>
      <xdr:colOff>142875</xdr:colOff>
      <xdr:row>78</xdr:row>
      <xdr:rowOff>162561</xdr:rowOff>
    </xdr:to>
    <xdr:sp macro="" textlink="">
      <xdr:nvSpPr>
        <xdr:cNvPr id="454" name="楕円 453"/>
        <xdr:cNvSpPr/>
      </xdr:nvSpPr>
      <xdr:spPr>
        <a:xfrm>
          <a:off x="13843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1288</xdr:rowOff>
    </xdr:from>
    <xdr:ext cx="762000" cy="259045"/>
    <xdr:sp macro="" textlink="">
      <xdr:nvSpPr>
        <xdr:cNvPr id="455" name="テキスト ボックス 454"/>
        <xdr:cNvSpPr txBox="1"/>
      </xdr:nvSpPr>
      <xdr:spPr>
        <a:xfrm>
          <a:off x="135128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118111</xdr:rowOff>
    </xdr:from>
    <xdr:to>
      <xdr:col>65</xdr:col>
      <xdr:colOff>53975</xdr:colOff>
      <xdr:row>78</xdr:row>
      <xdr:rowOff>48261</xdr:rowOff>
    </xdr:to>
    <xdr:sp macro="" textlink="">
      <xdr:nvSpPr>
        <xdr:cNvPr id="456" name="楕円 455"/>
        <xdr:cNvSpPr/>
      </xdr:nvSpPr>
      <xdr:spPr>
        <a:xfrm>
          <a:off x="129540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58438</xdr:rowOff>
    </xdr:from>
    <xdr:ext cx="762000" cy="259045"/>
    <xdr:sp macro="" textlink="">
      <xdr:nvSpPr>
        <xdr:cNvPr id="457" name="テキスト ボックス 456"/>
        <xdr:cNvSpPr txBox="1"/>
      </xdr:nvSpPr>
      <xdr:spPr>
        <a:xfrm>
          <a:off x="12623800" y="1308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121976</xdr:rowOff>
    </xdr:from>
    <xdr:to>
      <xdr:col>29</xdr:col>
      <xdr:colOff>127000</xdr:colOff>
      <xdr:row>19</xdr:row>
      <xdr:rowOff>168353</xdr:rowOff>
    </xdr:to>
    <xdr:cxnSp macro="">
      <xdr:nvCxnSpPr>
        <xdr:cNvPr id="49" name="直線コネクタ 48"/>
        <xdr:cNvCxnSpPr/>
      </xdr:nvCxnSpPr>
      <xdr:spPr bwMode="auto">
        <a:xfrm flipV="1">
          <a:off x="5651500" y="2055551"/>
          <a:ext cx="0" cy="141797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140430</xdr:rowOff>
    </xdr:from>
    <xdr:ext cx="762000" cy="259045"/>
    <xdr:sp macro="" textlink="">
      <xdr:nvSpPr>
        <xdr:cNvPr id="50" name="人口1人当たり決算額の推移最小値テキスト130"/>
        <xdr:cNvSpPr txBox="1"/>
      </xdr:nvSpPr>
      <xdr:spPr>
        <a:xfrm>
          <a:off x="5740400" y="3445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168353</xdr:rowOff>
    </xdr:from>
    <xdr:to>
      <xdr:col>30</xdr:col>
      <xdr:colOff>25400</xdr:colOff>
      <xdr:row>19</xdr:row>
      <xdr:rowOff>168353</xdr:rowOff>
    </xdr:to>
    <xdr:cxnSp macro="">
      <xdr:nvCxnSpPr>
        <xdr:cNvPr id="51" name="直線コネクタ 50"/>
        <xdr:cNvCxnSpPr/>
      </xdr:nvCxnSpPr>
      <xdr:spPr bwMode="auto">
        <a:xfrm>
          <a:off x="5562600" y="34735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36903</xdr:rowOff>
    </xdr:from>
    <xdr:ext cx="762000" cy="259045"/>
    <xdr:sp macro="" textlink="">
      <xdr:nvSpPr>
        <xdr:cNvPr id="52" name="人口1人当たり決算額の推移最大値テキスト130"/>
        <xdr:cNvSpPr txBox="1"/>
      </xdr:nvSpPr>
      <xdr:spPr>
        <a:xfrm>
          <a:off x="5740400" y="1799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121976</xdr:rowOff>
    </xdr:from>
    <xdr:to>
      <xdr:col>30</xdr:col>
      <xdr:colOff>25400</xdr:colOff>
      <xdr:row>11</xdr:row>
      <xdr:rowOff>121976</xdr:rowOff>
    </xdr:to>
    <xdr:cxnSp macro="">
      <xdr:nvCxnSpPr>
        <xdr:cNvPr id="53" name="直線コネクタ 52"/>
        <xdr:cNvCxnSpPr/>
      </xdr:nvCxnSpPr>
      <xdr:spPr bwMode="auto">
        <a:xfrm>
          <a:off x="5562600" y="20555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58153</xdr:rowOff>
    </xdr:from>
    <xdr:to>
      <xdr:col>29</xdr:col>
      <xdr:colOff>127000</xdr:colOff>
      <xdr:row>16</xdr:row>
      <xdr:rowOff>76298</xdr:rowOff>
    </xdr:to>
    <xdr:cxnSp macro="">
      <xdr:nvCxnSpPr>
        <xdr:cNvPr id="54" name="直線コネクタ 53"/>
        <xdr:cNvCxnSpPr/>
      </xdr:nvCxnSpPr>
      <xdr:spPr bwMode="auto">
        <a:xfrm>
          <a:off x="5003800" y="2848978"/>
          <a:ext cx="647700" cy="181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61076</xdr:rowOff>
    </xdr:from>
    <xdr:ext cx="762000" cy="259045"/>
    <xdr:sp macro="" textlink="">
      <xdr:nvSpPr>
        <xdr:cNvPr id="55" name="人口1人当たり決算額の推移平均値テキスト130"/>
        <xdr:cNvSpPr txBox="1"/>
      </xdr:nvSpPr>
      <xdr:spPr>
        <a:xfrm>
          <a:off x="5740400" y="28519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93,111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50802</xdr:rowOff>
    </xdr:from>
    <xdr:to>
      <xdr:col>29</xdr:col>
      <xdr:colOff>177800</xdr:colOff>
      <xdr:row>16</xdr:row>
      <xdr:rowOff>152402</xdr:rowOff>
    </xdr:to>
    <xdr:sp macro="" textlink="">
      <xdr:nvSpPr>
        <xdr:cNvPr id="56" name="フローチャート: 判断 55"/>
        <xdr:cNvSpPr/>
      </xdr:nvSpPr>
      <xdr:spPr bwMode="auto">
        <a:xfrm>
          <a:off x="5600700" y="28416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58153</xdr:rowOff>
    </xdr:from>
    <xdr:to>
      <xdr:col>26</xdr:col>
      <xdr:colOff>50800</xdr:colOff>
      <xdr:row>16</xdr:row>
      <xdr:rowOff>116232</xdr:rowOff>
    </xdr:to>
    <xdr:cxnSp macro="">
      <xdr:nvCxnSpPr>
        <xdr:cNvPr id="57" name="直線コネクタ 56"/>
        <xdr:cNvCxnSpPr/>
      </xdr:nvCxnSpPr>
      <xdr:spPr bwMode="auto">
        <a:xfrm flipV="1">
          <a:off x="4305300" y="2848978"/>
          <a:ext cx="698500" cy="580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147299</xdr:rowOff>
    </xdr:from>
    <xdr:to>
      <xdr:col>26</xdr:col>
      <xdr:colOff>101600</xdr:colOff>
      <xdr:row>17</xdr:row>
      <xdr:rowOff>77449</xdr:rowOff>
    </xdr:to>
    <xdr:sp macro="" textlink="">
      <xdr:nvSpPr>
        <xdr:cNvPr id="58" name="フローチャート: 判断 57"/>
        <xdr:cNvSpPr/>
      </xdr:nvSpPr>
      <xdr:spPr bwMode="auto">
        <a:xfrm>
          <a:off x="4953000" y="29381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62226</xdr:rowOff>
    </xdr:from>
    <xdr:ext cx="736600" cy="259045"/>
    <xdr:sp macro="" textlink="">
      <xdr:nvSpPr>
        <xdr:cNvPr id="59" name="テキスト ボックス 58"/>
        <xdr:cNvSpPr txBox="1"/>
      </xdr:nvSpPr>
      <xdr:spPr>
        <a:xfrm>
          <a:off x="4622800" y="3024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116232</xdr:rowOff>
    </xdr:from>
    <xdr:to>
      <xdr:col>22</xdr:col>
      <xdr:colOff>114300</xdr:colOff>
      <xdr:row>16</xdr:row>
      <xdr:rowOff>129977</xdr:rowOff>
    </xdr:to>
    <xdr:cxnSp macro="">
      <xdr:nvCxnSpPr>
        <xdr:cNvPr id="60" name="直線コネクタ 59"/>
        <xdr:cNvCxnSpPr/>
      </xdr:nvCxnSpPr>
      <xdr:spPr bwMode="auto">
        <a:xfrm flipV="1">
          <a:off x="3606800" y="2907057"/>
          <a:ext cx="698500" cy="13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9725</xdr:rowOff>
    </xdr:from>
    <xdr:to>
      <xdr:col>22</xdr:col>
      <xdr:colOff>165100</xdr:colOff>
      <xdr:row>17</xdr:row>
      <xdr:rowOff>111325</xdr:rowOff>
    </xdr:to>
    <xdr:sp macro="" textlink="">
      <xdr:nvSpPr>
        <xdr:cNvPr id="61" name="フローチャート: 判断 60"/>
        <xdr:cNvSpPr/>
      </xdr:nvSpPr>
      <xdr:spPr bwMode="auto">
        <a:xfrm>
          <a:off x="4254500" y="29720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96102</xdr:rowOff>
    </xdr:from>
    <xdr:ext cx="762000" cy="259045"/>
    <xdr:sp macro="" textlink="">
      <xdr:nvSpPr>
        <xdr:cNvPr id="62" name="テキスト ボックス 61"/>
        <xdr:cNvSpPr txBox="1"/>
      </xdr:nvSpPr>
      <xdr:spPr>
        <a:xfrm>
          <a:off x="3924300" y="305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94572</xdr:rowOff>
    </xdr:from>
    <xdr:to>
      <xdr:col>18</xdr:col>
      <xdr:colOff>177800</xdr:colOff>
      <xdr:row>16</xdr:row>
      <xdr:rowOff>129977</xdr:rowOff>
    </xdr:to>
    <xdr:cxnSp macro="">
      <xdr:nvCxnSpPr>
        <xdr:cNvPr id="63" name="直線コネクタ 62"/>
        <xdr:cNvCxnSpPr/>
      </xdr:nvCxnSpPr>
      <xdr:spPr bwMode="auto">
        <a:xfrm>
          <a:off x="2908300" y="2885397"/>
          <a:ext cx="698500" cy="354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25956</xdr:rowOff>
    </xdr:from>
    <xdr:to>
      <xdr:col>19</xdr:col>
      <xdr:colOff>38100</xdr:colOff>
      <xdr:row>17</xdr:row>
      <xdr:rowOff>127556</xdr:rowOff>
    </xdr:to>
    <xdr:sp macro="" textlink="">
      <xdr:nvSpPr>
        <xdr:cNvPr id="64" name="フローチャート: 判断 63"/>
        <xdr:cNvSpPr/>
      </xdr:nvSpPr>
      <xdr:spPr bwMode="auto">
        <a:xfrm>
          <a:off x="3556000" y="29882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112333</xdr:rowOff>
    </xdr:from>
    <xdr:ext cx="762000" cy="259045"/>
    <xdr:sp macro="" textlink="">
      <xdr:nvSpPr>
        <xdr:cNvPr id="65" name="テキスト ボックス 64"/>
        <xdr:cNvSpPr txBox="1"/>
      </xdr:nvSpPr>
      <xdr:spPr>
        <a:xfrm>
          <a:off x="3225800" y="3074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25298</xdr:rowOff>
    </xdr:from>
    <xdr:to>
      <xdr:col>15</xdr:col>
      <xdr:colOff>101600</xdr:colOff>
      <xdr:row>17</xdr:row>
      <xdr:rowOff>126898</xdr:rowOff>
    </xdr:to>
    <xdr:sp macro="" textlink="">
      <xdr:nvSpPr>
        <xdr:cNvPr id="66" name="フローチャート: 判断 65"/>
        <xdr:cNvSpPr/>
      </xdr:nvSpPr>
      <xdr:spPr bwMode="auto">
        <a:xfrm>
          <a:off x="2857500" y="29875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111675</xdr:rowOff>
    </xdr:from>
    <xdr:ext cx="762000" cy="259045"/>
    <xdr:sp macro="" textlink="">
      <xdr:nvSpPr>
        <xdr:cNvPr id="67" name="テキスト ボックス 66"/>
        <xdr:cNvSpPr txBox="1"/>
      </xdr:nvSpPr>
      <xdr:spPr>
        <a:xfrm>
          <a:off x="2527300" y="307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25498</xdr:rowOff>
    </xdr:from>
    <xdr:to>
      <xdr:col>29</xdr:col>
      <xdr:colOff>177800</xdr:colOff>
      <xdr:row>16</xdr:row>
      <xdr:rowOff>127098</xdr:rowOff>
    </xdr:to>
    <xdr:sp macro="" textlink="">
      <xdr:nvSpPr>
        <xdr:cNvPr id="73" name="楕円 72"/>
        <xdr:cNvSpPr/>
      </xdr:nvSpPr>
      <xdr:spPr bwMode="auto">
        <a:xfrm>
          <a:off x="5600700" y="28163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42025</xdr:rowOff>
    </xdr:from>
    <xdr:ext cx="762000" cy="259045"/>
    <xdr:sp macro="" textlink="">
      <xdr:nvSpPr>
        <xdr:cNvPr id="74" name="人口1人当たり決算額の推移該当値テキスト130"/>
        <xdr:cNvSpPr txBox="1"/>
      </xdr:nvSpPr>
      <xdr:spPr>
        <a:xfrm>
          <a:off x="5740400" y="2661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7353</xdr:rowOff>
    </xdr:from>
    <xdr:to>
      <xdr:col>26</xdr:col>
      <xdr:colOff>101600</xdr:colOff>
      <xdr:row>16</xdr:row>
      <xdr:rowOff>108953</xdr:rowOff>
    </xdr:to>
    <xdr:sp macro="" textlink="">
      <xdr:nvSpPr>
        <xdr:cNvPr id="75" name="楕円 74"/>
        <xdr:cNvSpPr/>
      </xdr:nvSpPr>
      <xdr:spPr bwMode="auto">
        <a:xfrm>
          <a:off x="4953000" y="2798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119130</xdr:rowOff>
    </xdr:from>
    <xdr:ext cx="736600" cy="259045"/>
    <xdr:sp macro="" textlink="">
      <xdr:nvSpPr>
        <xdr:cNvPr id="76" name="テキスト ボックス 75"/>
        <xdr:cNvSpPr txBox="1"/>
      </xdr:nvSpPr>
      <xdr:spPr>
        <a:xfrm>
          <a:off x="4622800" y="25670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65432</xdr:rowOff>
    </xdr:from>
    <xdr:to>
      <xdr:col>22</xdr:col>
      <xdr:colOff>165100</xdr:colOff>
      <xdr:row>16</xdr:row>
      <xdr:rowOff>167032</xdr:rowOff>
    </xdr:to>
    <xdr:sp macro="" textlink="">
      <xdr:nvSpPr>
        <xdr:cNvPr id="77" name="楕円 76"/>
        <xdr:cNvSpPr/>
      </xdr:nvSpPr>
      <xdr:spPr bwMode="auto">
        <a:xfrm>
          <a:off x="4254500" y="28562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5759</xdr:rowOff>
    </xdr:from>
    <xdr:ext cx="762000" cy="259045"/>
    <xdr:sp macro="" textlink="">
      <xdr:nvSpPr>
        <xdr:cNvPr id="78" name="テキスト ボックス 77"/>
        <xdr:cNvSpPr txBox="1"/>
      </xdr:nvSpPr>
      <xdr:spPr>
        <a:xfrm>
          <a:off x="3924300" y="26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79177</xdr:rowOff>
    </xdr:from>
    <xdr:to>
      <xdr:col>19</xdr:col>
      <xdr:colOff>38100</xdr:colOff>
      <xdr:row>17</xdr:row>
      <xdr:rowOff>9327</xdr:rowOff>
    </xdr:to>
    <xdr:sp macro="" textlink="">
      <xdr:nvSpPr>
        <xdr:cNvPr id="79" name="楕円 78"/>
        <xdr:cNvSpPr/>
      </xdr:nvSpPr>
      <xdr:spPr bwMode="auto">
        <a:xfrm>
          <a:off x="3556000" y="28700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19504</xdr:rowOff>
    </xdr:from>
    <xdr:ext cx="762000" cy="259045"/>
    <xdr:sp macro="" textlink="">
      <xdr:nvSpPr>
        <xdr:cNvPr id="80" name="テキスト ボックス 79"/>
        <xdr:cNvSpPr txBox="1"/>
      </xdr:nvSpPr>
      <xdr:spPr>
        <a:xfrm>
          <a:off x="3225800" y="2638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43772</xdr:rowOff>
    </xdr:from>
    <xdr:to>
      <xdr:col>15</xdr:col>
      <xdr:colOff>101600</xdr:colOff>
      <xdr:row>16</xdr:row>
      <xdr:rowOff>145372</xdr:rowOff>
    </xdr:to>
    <xdr:sp macro="" textlink="">
      <xdr:nvSpPr>
        <xdr:cNvPr id="81" name="楕円 80"/>
        <xdr:cNvSpPr/>
      </xdr:nvSpPr>
      <xdr:spPr bwMode="auto">
        <a:xfrm>
          <a:off x="2857500" y="28345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155549</xdr:rowOff>
    </xdr:from>
    <xdr:ext cx="762000" cy="259045"/>
    <xdr:sp macro="" textlink="">
      <xdr:nvSpPr>
        <xdr:cNvPr id="82" name="テキスト ボックス 81"/>
        <xdr:cNvSpPr txBox="1"/>
      </xdr:nvSpPr>
      <xdr:spPr>
        <a:xfrm>
          <a:off x="2527300" y="260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146202</xdr:rowOff>
    </xdr:from>
    <xdr:to>
      <xdr:col>29</xdr:col>
      <xdr:colOff>127000</xdr:colOff>
      <xdr:row>38</xdr:row>
      <xdr:rowOff>100581</xdr:rowOff>
    </xdr:to>
    <xdr:cxnSp macro="">
      <xdr:nvCxnSpPr>
        <xdr:cNvPr id="113" name="直線コネクタ 112"/>
        <xdr:cNvCxnSpPr/>
      </xdr:nvCxnSpPr>
      <xdr:spPr bwMode="auto">
        <a:xfrm flipV="1">
          <a:off x="5651500" y="6070752"/>
          <a:ext cx="0" cy="14974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72658</xdr:rowOff>
    </xdr:from>
    <xdr:ext cx="762000" cy="259045"/>
    <xdr:sp macro="" textlink="">
      <xdr:nvSpPr>
        <xdr:cNvPr id="114" name="人口1人当たり決算額の推移最小値テキスト445"/>
        <xdr:cNvSpPr txBox="1"/>
      </xdr:nvSpPr>
      <xdr:spPr>
        <a:xfrm>
          <a:off x="5740400" y="754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100581</xdr:rowOff>
    </xdr:from>
    <xdr:to>
      <xdr:col>30</xdr:col>
      <xdr:colOff>25400</xdr:colOff>
      <xdr:row>38</xdr:row>
      <xdr:rowOff>100581</xdr:rowOff>
    </xdr:to>
    <xdr:cxnSp macro="">
      <xdr:nvCxnSpPr>
        <xdr:cNvPr id="115" name="直線コネクタ 114"/>
        <xdr:cNvCxnSpPr/>
      </xdr:nvCxnSpPr>
      <xdr:spPr bwMode="auto">
        <a:xfrm>
          <a:off x="5562600" y="75681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61129</xdr:rowOff>
    </xdr:from>
    <xdr:ext cx="762000" cy="259045"/>
    <xdr:sp macro="" textlink="">
      <xdr:nvSpPr>
        <xdr:cNvPr id="116" name="人口1人当たり決算額の推移最大値テキスト445"/>
        <xdr:cNvSpPr txBox="1"/>
      </xdr:nvSpPr>
      <xdr:spPr>
        <a:xfrm>
          <a:off x="5740400" y="5814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146202</xdr:rowOff>
    </xdr:from>
    <xdr:to>
      <xdr:col>30</xdr:col>
      <xdr:colOff>25400</xdr:colOff>
      <xdr:row>33</xdr:row>
      <xdr:rowOff>146202</xdr:rowOff>
    </xdr:to>
    <xdr:cxnSp macro="">
      <xdr:nvCxnSpPr>
        <xdr:cNvPr id="117" name="直線コネクタ 116"/>
        <xdr:cNvCxnSpPr/>
      </xdr:nvCxnSpPr>
      <xdr:spPr bwMode="auto">
        <a:xfrm>
          <a:off x="5562600" y="60707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34580</xdr:rowOff>
    </xdr:from>
    <xdr:to>
      <xdr:col>29</xdr:col>
      <xdr:colOff>127000</xdr:colOff>
      <xdr:row>37</xdr:row>
      <xdr:rowOff>142806</xdr:rowOff>
    </xdr:to>
    <xdr:cxnSp macro="">
      <xdr:nvCxnSpPr>
        <xdr:cNvPr id="118" name="直線コネクタ 117"/>
        <xdr:cNvCxnSpPr/>
      </xdr:nvCxnSpPr>
      <xdr:spPr bwMode="auto">
        <a:xfrm flipV="1">
          <a:off x="5003800" y="7159280"/>
          <a:ext cx="647700" cy="1082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110133</xdr:rowOff>
    </xdr:from>
    <xdr:ext cx="762000" cy="259045"/>
    <xdr:sp macro="" textlink="">
      <xdr:nvSpPr>
        <xdr:cNvPr id="119" name="人口1人当たり決算額の推移平均値テキスト445"/>
        <xdr:cNvSpPr txBox="1"/>
      </xdr:nvSpPr>
      <xdr:spPr>
        <a:xfrm>
          <a:off x="5740400" y="67204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265056</xdr:rowOff>
    </xdr:from>
    <xdr:to>
      <xdr:col>29</xdr:col>
      <xdr:colOff>177800</xdr:colOff>
      <xdr:row>36</xdr:row>
      <xdr:rowOff>23756</xdr:rowOff>
    </xdr:to>
    <xdr:sp macro="" textlink="">
      <xdr:nvSpPr>
        <xdr:cNvPr id="120" name="フローチャート: 判断 119"/>
        <xdr:cNvSpPr/>
      </xdr:nvSpPr>
      <xdr:spPr bwMode="auto">
        <a:xfrm>
          <a:off x="5600700" y="68754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142806</xdr:rowOff>
    </xdr:from>
    <xdr:to>
      <xdr:col>26</xdr:col>
      <xdr:colOff>50800</xdr:colOff>
      <xdr:row>37</xdr:row>
      <xdr:rowOff>170695</xdr:rowOff>
    </xdr:to>
    <xdr:cxnSp macro="">
      <xdr:nvCxnSpPr>
        <xdr:cNvPr id="121" name="直線コネクタ 120"/>
        <xdr:cNvCxnSpPr/>
      </xdr:nvCxnSpPr>
      <xdr:spPr bwMode="auto">
        <a:xfrm flipV="1">
          <a:off x="4305300" y="7267506"/>
          <a:ext cx="698500" cy="27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35085</xdr:rowOff>
    </xdr:from>
    <xdr:to>
      <xdr:col>26</xdr:col>
      <xdr:colOff>101600</xdr:colOff>
      <xdr:row>36</xdr:row>
      <xdr:rowOff>136685</xdr:rowOff>
    </xdr:to>
    <xdr:sp macro="" textlink="">
      <xdr:nvSpPr>
        <xdr:cNvPr id="122" name="フローチャート: 判断 121"/>
        <xdr:cNvSpPr/>
      </xdr:nvSpPr>
      <xdr:spPr bwMode="auto">
        <a:xfrm>
          <a:off x="4953000" y="698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146862</xdr:rowOff>
    </xdr:from>
    <xdr:ext cx="736600" cy="259045"/>
    <xdr:sp macro="" textlink="">
      <xdr:nvSpPr>
        <xdr:cNvPr id="123" name="テキスト ボックス 122"/>
        <xdr:cNvSpPr txBox="1"/>
      </xdr:nvSpPr>
      <xdr:spPr>
        <a:xfrm>
          <a:off x="4622800" y="675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84937</xdr:rowOff>
    </xdr:from>
    <xdr:to>
      <xdr:col>22</xdr:col>
      <xdr:colOff>114300</xdr:colOff>
      <xdr:row>37</xdr:row>
      <xdr:rowOff>170695</xdr:rowOff>
    </xdr:to>
    <xdr:cxnSp macro="">
      <xdr:nvCxnSpPr>
        <xdr:cNvPr id="124" name="直線コネクタ 123"/>
        <xdr:cNvCxnSpPr/>
      </xdr:nvCxnSpPr>
      <xdr:spPr bwMode="auto">
        <a:xfrm>
          <a:off x="3606800" y="7209637"/>
          <a:ext cx="698500" cy="857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29794</xdr:rowOff>
    </xdr:from>
    <xdr:to>
      <xdr:col>22</xdr:col>
      <xdr:colOff>165100</xdr:colOff>
      <xdr:row>36</xdr:row>
      <xdr:rowOff>131394</xdr:rowOff>
    </xdr:to>
    <xdr:sp macro="" textlink="">
      <xdr:nvSpPr>
        <xdr:cNvPr id="125" name="フローチャート: 判断 124"/>
        <xdr:cNvSpPr/>
      </xdr:nvSpPr>
      <xdr:spPr bwMode="auto">
        <a:xfrm>
          <a:off x="4254500" y="6983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141571</xdr:rowOff>
    </xdr:from>
    <xdr:ext cx="762000" cy="259045"/>
    <xdr:sp macro="" textlink="">
      <xdr:nvSpPr>
        <xdr:cNvPr id="126" name="テキスト ボックス 125"/>
        <xdr:cNvSpPr txBox="1"/>
      </xdr:nvSpPr>
      <xdr:spPr>
        <a:xfrm>
          <a:off x="3924300" y="675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45913</xdr:rowOff>
    </xdr:from>
    <xdr:to>
      <xdr:col>18</xdr:col>
      <xdr:colOff>177800</xdr:colOff>
      <xdr:row>37</xdr:row>
      <xdr:rowOff>84937</xdr:rowOff>
    </xdr:to>
    <xdr:cxnSp macro="">
      <xdr:nvCxnSpPr>
        <xdr:cNvPr id="127" name="直線コネクタ 126"/>
        <xdr:cNvCxnSpPr/>
      </xdr:nvCxnSpPr>
      <xdr:spPr bwMode="auto">
        <a:xfrm>
          <a:off x="2908300" y="7170613"/>
          <a:ext cx="698500" cy="39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44033</xdr:rowOff>
    </xdr:from>
    <xdr:to>
      <xdr:col>19</xdr:col>
      <xdr:colOff>38100</xdr:colOff>
      <xdr:row>36</xdr:row>
      <xdr:rowOff>145633</xdr:rowOff>
    </xdr:to>
    <xdr:sp macro="" textlink="">
      <xdr:nvSpPr>
        <xdr:cNvPr id="128" name="フローチャート: 判断 127"/>
        <xdr:cNvSpPr/>
      </xdr:nvSpPr>
      <xdr:spPr bwMode="auto">
        <a:xfrm>
          <a:off x="3556000" y="69972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155810</xdr:rowOff>
    </xdr:from>
    <xdr:ext cx="762000" cy="259045"/>
    <xdr:sp macro="" textlink="">
      <xdr:nvSpPr>
        <xdr:cNvPr id="129" name="テキスト ボックス 128"/>
        <xdr:cNvSpPr txBox="1"/>
      </xdr:nvSpPr>
      <xdr:spPr>
        <a:xfrm>
          <a:off x="3225800" y="6766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9743</xdr:rowOff>
    </xdr:from>
    <xdr:to>
      <xdr:col>15</xdr:col>
      <xdr:colOff>101600</xdr:colOff>
      <xdr:row>36</xdr:row>
      <xdr:rowOff>111343</xdr:rowOff>
    </xdr:to>
    <xdr:sp macro="" textlink="">
      <xdr:nvSpPr>
        <xdr:cNvPr id="130" name="フローチャート: 判断 129"/>
        <xdr:cNvSpPr/>
      </xdr:nvSpPr>
      <xdr:spPr bwMode="auto">
        <a:xfrm>
          <a:off x="2857500" y="6962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121520</xdr:rowOff>
    </xdr:from>
    <xdr:ext cx="762000" cy="259045"/>
    <xdr:sp macro="" textlink="">
      <xdr:nvSpPr>
        <xdr:cNvPr id="131" name="テキスト ボックス 130"/>
        <xdr:cNvSpPr txBox="1"/>
      </xdr:nvSpPr>
      <xdr:spPr>
        <a:xfrm>
          <a:off x="2527300" y="673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155230</xdr:rowOff>
    </xdr:from>
    <xdr:to>
      <xdr:col>29</xdr:col>
      <xdr:colOff>177800</xdr:colOff>
      <xdr:row>37</xdr:row>
      <xdr:rowOff>85380</xdr:rowOff>
    </xdr:to>
    <xdr:sp macro="" textlink="">
      <xdr:nvSpPr>
        <xdr:cNvPr id="137" name="楕円 136"/>
        <xdr:cNvSpPr/>
      </xdr:nvSpPr>
      <xdr:spPr bwMode="auto">
        <a:xfrm>
          <a:off x="5600700" y="71084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127307</xdr:rowOff>
    </xdr:from>
    <xdr:ext cx="762000" cy="259045"/>
    <xdr:sp macro="" textlink="">
      <xdr:nvSpPr>
        <xdr:cNvPr id="138" name="人口1人当たり決算額の推移該当値テキスト445"/>
        <xdr:cNvSpPr txBox="1"/>
      </xdr:nvSpPr>
      <xdr:spPr>
        <a:xfrm>
          <a:off x="5740400" y="708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92006</xdr:rowOff>
    </xdr:from>
    <xdr:to>
      <xdr:col>26</xdr:col>
      <xdr:colOff>101600</xdr:colOff>
      <xdr:row>37</xdr:row>
      <xdr:rowOff>193606</xdr:rowOff>
    </xdr:to>
    <xdr:sp macro="" textlink="">
      <xdr:nvSpPr>
        <xdr:cNvPr id="139" name="楕円 138"/>
        <xdr:cNvSpPr/>
      </xdr:nvSpPr>
      <xdr:spPr bwMode="auto">
        <a:xfrm>
          <a:off x="4953000" y="7216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178383</xdr:rowOff>
    </xdr:from>
    <xdr:ext cx="736600" cy="259045"/>
    <xdr:sp macro="" textlink="">
      <xdr:nvSpPr>
        <xdr:cNvPr id="140" name="テキスト ボックス 139"/>
        <xdr:cNvSpPr txBox="1"/>
      </xdr:nvSpPr>
      <xdr:spPr>
        <a:xfrm>
          <a:off x="4622800" y="7303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119895</xdr:rowOff>
    </xdr:from>
    <xdr:to>
      <xdr:col>22</xdr:col>
      <xdr:colOff>165100</xdr:colOff>
      <xdr:row>37</xdr:row>
      <xdr:rowOff>221495</xdr:rowOff>
    </xdr:to>
    <xdr:sp macro="" textlink="">
      <xdr:nvSpPr>
        <xdr:cNvPr id="141" name="楕円 140"/>
        <xdr:cNvSpPr/>
      </xdr:nvSpPr>
      <xdr:spPr bwMode="auto">
        <a:xfrm>
          <a:off x="4254500" y="7244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206272</xdr:rowOff>
    </xdr:from>
    <xdr:ext cx="762000" cy="259045"/>
    <xdr:sp macro="" textlink="">
      <xdr:nvSpPr>
        <xdr:cNvPr id="142" name="テキスト ボックス 141"/>
        <xdr:cNvSpPr txBox="1"/>
      </xdr:nvSpPr>
      <xdr:spPr>
        <a:xfrm>
          <a:off x="3924300" y="733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34137</xdr:rowOff>
    </xdr:from>
    <xdr:to>
      <xdr:col>19</xdr:col>
      <xdr:colOff>38100</xdr:colOff>
      <xdr:row>37</xdr:row>
      <xdr:rowOff>135737</xdr:rowOff>
    </xdr:to>
    <xdr:sp macro="" textlink="">
      <xdr:nvSpPr>
        <xdr:cNvPr id="143" name="楕円 142"/>
        <xdr:cNvSpPr/>
      </xdr:nvSpPr>
      <xdr:spPr bwMode="auto">
        <a:xfrm>
          <a:off x="3556000" y="71588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120514</xdr:rowOff>
    </xdr:from>
    <xdr:ext cx="762000" cy="259045"/>
    <xdr:sp macro="" textlink="">
      <xdr:nvSpPr>
        <xdr:cNvPr id="144" name="テキスト ボックス 143"/>
        <xdr:cNvSpPr txBox="1"/>
      </xdr:nvSpPr>
      <xdr:spPr>
        <a:xfrm>
          <a:off x="3225800" y="7245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166563</xdr:rowOff>
    </xdr:from>
    <xdr:to>
      <xdr:col>15</xdr:col>
      <xdr:colOff>101600</xdr:colOff>
      <xdr:row>37</xdr:row>
      <xdr:rowOff>96713</xdr:rowOff>
    </xdr:to>
    <xdr:sp macro="" textlink="">
      <xdr:nvSpPr>
        <xdr:cNvPr id="145" name="楕円 144"/>
        <xdr:cNvSpPr/>
      </xdr:nvSpPr>
      <xdr:spPr bwMode="auto">
        <a:xfrm>
          <a:off x="2857500" y="71198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81490</xdr:rowOff>
    </xdr:from>
    <xdr:ext cx="762000" cy="259045"/>
    <xdr:sp macro="" textlink="">
      <xdr:nvSpPr>
        <xdr:cNvPr id="146" name="テキスト ボックス 145"/>
        <xdr:cNvSpPr txBox="1"/>
      </xdr:nvSpPr>
      <xdr:spPr>
        <a:xfrm>
          <a:off x="2527300" y="7206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52222</xdr:rowOff>
    </xdr:from>
    <xdr:to>
      <xdr:col>24</xdr:col>
      <xdr:colOff>62865</xdr:colOff>
      <xdr:row>37</xdr:row>
      <xdr:rowOff>125692</xdr:rowOff>
    </xdr:to>
    <xdr:cxnSp macro="">
      <xdr:nvCxnSpPr>
        <xdr:cNvPr id="56" name="直線コネクタ 55"/>
        <xdr:cNvCxnSpPr/>
      </xdr:nvCxnSpPr>
      <xdr:spPr>
        <a:xfrm flipV="1">
          <a:off x="4633595" y="5195722"/>
          <a:ext cx="1270" cy="1273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129519</xdr:rowOff>
    </xdr:from>
    <xdr:ext cx="534377" cy="259045"/>
    <xdr:sp macro="" textlink="">
      <xdr:nvSpPr>
        <xdr:cNvPr id="57" name="人件費最小値テキスト"/>
        <xdr:cNvSpPr txBox="1"/>
      </xdr:nvSpPr>
      <xdr:spPr>
        <a:xfrm>
          <a:off x="4686300" y="6473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125692</xdr:rowOff>
    </xdr:from>
    <xdr:to>
      <xdr:col>24</xdr:col>
      <xdr:colOff>152400</xdr:colOff>
      <xdr:row>37</xdr:row>
      <xdr:rowOff>125692</xdr:rowOff>
    </xdr:to>
    <xdr:cxnSp macro="">
      <xdr:nvCxnSpPr>
        <xdr:cNvPr id="58" name="直線コネクタ 57"/>
        <xdr:cNvCxnSpPr/>
      </xdr:nvCxnSpPr>
      <xdr:spPr>
        <a:xfrm>
          <a:off x="4546600" y="6469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170349</xdr:rowOff>
    </xdr:from>
    <xdr:ext cx="599010" cy="259045"/>
    <xdr:sp macro="" textlink="">
      <xdr:nvSpPr>
        <xdr:cNvPr id="59" name="人件費最大値テキスト"/>
        <xdr:cNvSpPr txBox="1"/>
      </xdr:nvSpPr>
      <xdr:spPr>
        <a:xfrm>
          <a:off x="4686300" y="4970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52222</xdr:rowOff>
    </xdr:from>
    <xdr:to>
      <xdr:col>24</xdr:col>
      <xdr:colOff>152400</xdr:colOff>
      <xdr:row>30</xdr:row>
      <xdr:rowOff>52222</xdr:rowOff>
    </xdr:to>
    <xdr:cxnSp macro="">
      <xdr:nvCxnSpPr>
        <xdr:cNvPr id="60" name="直線コネクタ 59"/>
        <xdr:cNvCxnSpPr/>
      </xdr:nvCxnSpPr>
      <xdr:spPr>
        <a:xfrm>
          <a:off x="4546600" y="5195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121806</xdr:rowOff>
    </xdr:from>
    <xdr:to>
      <xdr:col>24</xdr:col>
      <xdr:colOff>63500</xdr:colOff>
      <xdr:row>34</xdr:row>
      <xdr:rowOff>155702</xdr:rowOff>
    </xdr:to>
    <xdr:cxnSp macro="">
      <xdr:nvCxnSpPr>
        <xdr:cNvPr id="61" name="直線コネクタ 60"/>
        <xdr:cNvCxnSpPr/>
      </xdr:nvCxnSpPr>
      <xdr:spPr>
        <a:xfrm>
          <a:off x="3797300" y="5951106"/>
          <a:ext cx="838200" cy="33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121937</xdr:rowOff>
    </xdr:from>
    <xdr:ext cx="534377" cy="259045"/>
    <xdr:sp macro="" textlink="">
      <xdr:nvSpPr>
        <xdr:cNvPr id="62" name="人件費平均値テキスト"/>
        <xdr:cNvSpPr txBox="1"/>
      </xdr:nvSpPr>
      <xdr:spPr>
        <a:xfrm>
          <a:off x="4686300" y="59512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143510</xdr:rowOff>
    </xdr:from>
    <xdr:to>
      <xdr:col>24</xdr:col>
      <xdr:colOff>114300</xdr:colOff>
      <xdr:row>35</xdr:row>
      <xdr:rowOff>73660</xdr:rowOff>
    </xdr:to>
    <xdr:sp macro="" textlink="">
      <xdr:nvSpPr>
        <xdr:cNvPr id="63" name="フローチャート: 判断 62"/>
        <xdr:cNvSpPr/>
      </xdr:nvSpPr>
      <xdr:spPr>
        <a:xfrm>
          <a:off x="4584700" y="597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121806</xdr:rowOff>
    </xdr:from>
    <xdr:to>
      <xdr:col>19</xdr:col>
      <xdr:colOff>177800</xdr:colOff>
      <xdr:row>35</xdr:row>
      <xdr:rowOff>13322</xdr:rowOff>
    </xdr:to>
    <xdr:cxnSp macro="">
      <xdr:nvCxnSpPr>
        <xdr:cNvPr id="64" name="直線コネクタ 63"/>
        <xdr:cNvCxnSpPr/>
      </xdr:nvCxnSpPr>
      <xdr:spPr>
        <a:xfrm flipV="1">
          <a:off x="2908300" y="5951106"/>
          <a:ext cx="889000" cy="62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29235</xdr:rowOff>
    </xdr:from>
    <xdr:to>
      <xdr:col>20</xdr:col>
      <xdr:colOff>38100</xdr:colOff>
      <xdr:row>35</xdr:row>
      <xdr:rowOff>130835</xdr:rowOff>
    </xdr:to>
    <xdr:sp macro="" textlink="">
      <xdr:nvSpPr>
        <xdr:cNvPr id="65" name="フローチャート: 判断 64"/>
        <xdr:cNvSpPr/>
      </xdr:nvSpPr>
      <xdr:spPr>
        <a:xfrm>
          <a:off x="3746500" y="60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121962</xdr:rowOff>
    </xdr:from>
    <xdr:ext cx="534377" cy="259045"/>
    <xdr:sp macro="" textlink="">
      <xdr:nvSpPr>
        <xdr:cNvPr id="66" name="テキスト ボックス 65"/>
        <xdr:cNvSpPr txBox="1"/>
      </xdr:nvSpPr>
      <xdr:spPr>
        <a:xfrm>
          <a:off x="3530111" y="6122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13322</xdr:rowOff>
    </xdr:from>
    <xdr:to>
      <xdr:col>15</xdr:col>
      <xdr:colOff>50800</xdr:colOff>
      <xdr:row>35</xdr:row>
      <xdr:rowOff>27153</xdr:rowOff>
    </xdr:to>
    <xdr:cxnSp macro="">
      <xdr:nvCxnSpPr>
        <xdr:cNvPr id="67" name="直線コネクタ 66"/>
        <xdr:cNvCxnSpPr/>
      </xdr:nvCxnSpPr>
      <xdr:spPr>
        <a:xfrm flipV="1">
          <a:off x="2019300" y="6014072"/>
          <a:ext cx="889000" cy="1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131864</xdr:rowOff>
    </xdr:from>
    <xdr:to>
      <xdr:col>15</xdr:col>
      <xdr:colOff>101600</xdr:colOff>
      <xdr:row>36</xdr:row>
      <xdr:rowOff>62014</xdr:rowOff>
    </xdr:to>
    <xdr:sp macro="" textlink="">
      <xdr:nvSpPr>
        <xdr:cNvPr id="68" name="フローチャート: 判断 67"/>
        <xdr:cNvSpPr/>
      </xdr:nvSpPr>
      <xdr:spPr>
        <a:xfrm>
          <a:off x="2857500" y="6132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53141</xdr:rowOff>
    </xdr:from>
    <xdr:ext cx="534377" cy="259045"/>
    <xdr:sp macro="" textlink="">
      <xdr:nvSpPr>
        <xdr:cNvPr id="69" name="テキスト ボックス 68"/>
        <xdr:cNvSpPr txBox="1"/>
      </xdr:nvSpPr>
      <xdr:spPr>
        <a:xfrm>
          <a:off x="2641111" y="6225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19926</xdr:rowOff>
    </xdr:from>
    <xdr:to>
      <xdr:col>10</xdr:col>
      <xdr:colOff>114300</xdr:colOff>
      <xdr:row>35</xdr:row>
      <xdr:rowOff>27153</xdr:rowOff>
    </xdr:to>
    <xdr:cxnSp macro="">
      <xdr:nvCxnSpPr>
        <xdr:cNvPr id="70" name="直線コネクタ 69"/>
        <xdr:cNvCxnSpPr/>
      </xdr:nvCxnSpPr>
      <xdr:spPr>
        <a:xfrm>
          <a:off x="1130300" y="6020676"/>
          <a:ext cx="889000" cy="7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135230</xdr:rowOff>
    </xdr:from>
    <xdr:to>
      <xdr:col>10</xdr:col>
      <xdr:colOff>165100</xdr:colOff>
      <xdr:row>36</xdr:row>
      <xdr:rowOff>65380</xdr:rowOff>
    </xdr:to>
    <xdr:sp macro="" textlink="">
      <xdr:nvSpPr>
        <xdr:cNvPr id="71" name="フローチャート: 判断 70"/>
        <xdr:cNvSpPr/>
      </xdr:nvSpPr>
      <xdr:spPr>
        <a:xfrm>
          <a:off x="1968500" y="613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56507</xdr:rowOff>
    </xdr:from>
    <xdr:ext cx="534377" cy="259045"/>
    <xdr:sp macro="" textlink="">
      <xdr:nvSpPr>
        <xdr:cNvPr id="72" name="テキスト ボックス 71"/>
        <xdr:cNvSpPr txBox="1"/>
      </xdr:nvSpPr>
      <xdr:spPr>
        <a:xfrm>
          <a:off x="1752111" y="6228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135534</xdr:rowOff>
    </xdr:from>
    <xdr:to>
      <xdr:col>6</xdr:col>
      <xdr:colOff>38100</xdr:colOff>
      <xdr:row>36</xdr:row>
      <xdr:rowOff>65684</xdr:rowOff>
    </xdr:to>
    <xdr:sp macro="" textlink="">
      <xdr:nvSpPr>
        <xdr:cNvPr id="73" name="フローチャート: 判断 72"/>
        <xdr:cNvSpPr/>
      </xdr:nvSpPr>
      <xdr:spPr>
        <a:xfrm>
          <a:off x="1079500" y="6136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56811</xdr:rowOff>
    </xdr:from>
    <xdr:ext cx="534377" cy="259045"/>
    <xdr:sp macro="" textlink="">
      <xdr:nvSpPr>
        <xdr:cNvPr id="74" name="テキスト ボックス 73"/>
        <xdr:cNvSpPr txBox="1"/>
      </xdr:nvSpPr>
      <xdr:spPr>
        <a:xfrm>
          <a:off x="863111" y="6229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104902</xdr:rowOff>
    </xdr:from>
    <xdr:to>
      <xdr:col>24</xdr:col>
      <xdr:colOff>114300</xdr:colOff>
      <xdr:row>35</xdr:row>
      <xdr:rowOff>35052</xdr:rowOff>
    </xdr:to>
    <xdr:sp macro="" textlink="">
      <xdr:nvSpPr>
        <xdr:cNvPr id="80" name="楕円 79"/>
        <xdr:cNvSpPr/>
      </xdr:nvSpPr>
      <xdr:spPr>
        <a:xfrm>
          <a:off x="4584700" y="5934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127779</xdr:rowOff>
    </xdr:from>
    <xdr:ext cx="534377" cy="259045"/>
    <xdr:sp macro="" textlink="">
      <xdr:nvSpPr>
        <xdr:cNvPr id="81" name="人件費該当値テキスト"/>
        <xdr:cNvSpPr txBox="1"/>
      </xdr:nvSpPr>
      <xdr:spPr>
        <a:xfrm>
          <a:off x="4686300" y="5785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71006</xdr:rowOff>
    </xdr:from>
    <xdr:to>
      <xdr:col>20</xdr:col>
      <xdr:colOff>38100</xdr:colOff>
      <xdr:row>35</xdr:row>
      <xdr:rowOff>1156</xdr:rowOff>
    </xdr:to>
    <xdr:sp macro="" textlink="">
      <xdr:nvSpPr>
        <xdr:cNvPr id="82" name="楕円 81"/>
        <xdr:cNvSpPr/>
      </xdr:nvSpPr>
      <xdr:spPr>
        <a:xfrm>
          <a:off x="3746500" y="5900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17683</xdr:rowOff>
    </xdr:from>
    <xdr:ext cx="534377" cy="259045"/>
    <xdr:sp macro="" textlink="">
      <xdr:nvSpPr>
        <xdr:cNvPr id="83" name="テキスト ボックス 82"/>
        <xdr:cNvSpPr txBox="1"/>
      </xdr:nvSpPr>
      <xdr:spPr>
        <a:xfrm>
          <a:off x="3530111" y="567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133972</xdr:rowOff>
    </xdr:from>
    <xdr:to>
      <xdr:col>15</xdr:col>
      <xdr:colOff>101600</xdr:colOff>
      <xdr:row>35</xdr:row>
      <xdr:rowOff>64122</xdr:rowOff>
    </xdr:to>
    <xdr:sp macro="" textlink="">
      <xdr:nvSpPr>
        <xdr:cNvPr id="84" name="楕円 83"/>
        <xdr:cNvSpPr/>
      </xdr:nvSpPr>
      <xdr:spPr>
        <a:xfrm>
          <a:off x="2857500" y="596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80649</xdr:rowOff>
    </xdr:from>
    <xdr:ext cx="534377" cy="259045"/>
    <xdr:sp macro="" textlink="">
      <xdr:nvSpPr>
        <xdr:cNvPr id="85" name="テキスト ボックス 84"/>
        <xdr:cNvSpPr txBox="1"/>
      </xdr:nvSpPr>
      <xdr:spPr>
        <a:xfrm>
          <a:off x="2641111" y="5738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147803</xdr:rowOff>
    </xdr:from>
    <xdr:to>
      <xdr:col>10</xdr:col>
      <xdr:colOff>165100</xdr:colOff>
      <xdr:row>35</xdr:row>
      <xdr:rowOff>77953</xdr:rowOff>
    </xdr:to>
    <xdr:sp macro="" textlink="">
      <xdr:nvSpPr>
        <xdr:cNvPr id="86" name="楕円 85"/>
        <xdr:cNvSpPr/>
      </xdr:nvSpPr>
      <xdr:spPr>
        <a:xfrm>
          <a:off x="1968500" y="5977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94480</xdr:rowOff>
    </xdr:from>
    <xdr:ext cx="534377" cy="259045"/>
    <xdr:sp macro="" textlink="">
      <xdr:nvSpPr>
        <xdr:cNvPr id="87" name="テキスト ボックス 86"/>
        <xdr:cNvSpPr txBox="1"/>
      </xdr:nvSpPr>
      <xdr:spPr>
        <a:xfrm>
          <a:off x="1752111" y="5752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140576</xdr:rowOff>
    </xdr:from>
    <xdr:to>
      <xdr:col>6</xdr:col>
      <xdr:colOff>38100</xdr:colOff>
      <xdr:row>35</xdr:row>
      <xdr:rowOff>70726</xdr:rowOff>
    </xdr:to>
    <xdr:sp macro="" textlink="">
      <xdr:nvSpPr>
        <xdr:cNvPr id="88" name="楕円 87"/>
        <xdr:cNvSpPr/>
      </xdr:nvSpPr>
      <xdr:spPr>
        <a:xfrm>
          <a:off x="1079500" y="5969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87253</xdr:rowOff>
    </xdr:from>
    <xdr:ext cx="534377" cy="259045"/>
    <xdr:sp macro="" textlink="">
      <xdr:nvSpPr>
        <xdr:cNvPr id="89" name="テキスト ボックス 88"/>
        <xdr:cNvSpPr txBox="1"/>
      </xdr:nvSpPr>
      <xdr:spPr>
        <a:xfrm>
          <a:off x="863111" y="5745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98878</xdr:rowOff>
    </xdr:from>
    <xdr:to>
      <xdr:col>28</xdr:col>
      <xdr:colOff>114300</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128105</xdr:rowOff>
    </xdr:from>
    <xdr:ext cx="531299" cy="259045"/>
    <xdr:sp macro="" textlink="">
      <xdr:nvSpPr>
        <xdr:cNvPr id="102" name="テキスト ボックス 101"/>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4" name="テキスト ボックス 103"/>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54</xdr:row>
      <xdr:rowOff>160762</xdr:rowOff>
    </xdr:from>
    <xdr:ext cx="531299" cy="259045"/>
    <xdr:sp macro="" textlink="">
      <xdr:nvSpPr>
        <xdr:cNvPr id="106" name="テキスト ボックス 105"/>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0" name="テキスト ボックス 109"/>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2" name="テキスト ボックス 111"/>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56637</xdr:rowOff>
    </xdr:from>
    <xdr:to>
      <xdr:col>24</xdr:col>
      <xdr:colOff>62865</xdr:colOff>
      <xdr:row>58</xdr:row>
      <xdr:rowOff>67332</xdr:rowOff>
    </xdr:to>
    <xdr:cxnSp macro="">
      <xdr:nvCxnSpPr>
        <xdr:cNvPr id="116" name="直線コネクタ 115"/>
        <xdr:cNvCxnSpPr/>
      </xdr:nvCxnSpPr>
      <xdr:spPr>
        <a:xfrm flipV="1">
          <a:off x="4633595" y="8800587"/>
          <a:ext cx="1270" cy="12108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71159</xdr:rowOff>
    </xdr:from>
    <xdr:ext cx="534377" cy="259045"/>
    <xdr:sp macro="" textlink="">
      <xdr:nvSpPr>
        <xdr:cNvPr id="117" name="物件費最小値テキスト"/>
        <xdr:cNvSpPr txBox="1"/>
      </xdr:nvSpPr>
      <xdr:spPr>
        <a:xfrm>
          <a:off x="4686300" y="10015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67332</xdr:rowOff>
    </xdr:from>
    <xdr:to>
      <xdr:col>24</xdr:col>
      <xdr:colOff>152400</xdr:colOff>
      <xdr:row>58</xdr:row>
      <xdr:rowOff>67332</xdr:rowOff>
    </xdr:to>
    <xdr:cxnSp macro="">
      <xdr:nvCxnSpPr>
        <xdr:cNvPr id="118" name="直線コネクタ 117"/>
        <xdr:cNvCxnSpPr/>
      </xdr:nvCxnSpPr>
      <xdr:spPr>
        <a:xfrm>
          <a:off x="4546600" y="10011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3314</xdr:rowOff>
    </xdr:from>
    <xdr:ext cx="599010" cy="259045"/>
    <xdr:sp macro="" textlink="">
      <xdr:nvSpPr>
        <xdr:cNvPr id="119" name="物件費最大値テキスト"/>
        <xdr:cNvSpPr txBox="1"/>
      </xdr:nvSpPr>
      <xdr:spPr>
        <a:xfrm>
          <a:off x="4686300" y="8575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126,587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56637</xdr:rowOff>
    </xdr:from>
    <xdr:to>
      <xdr:col>24</xdr:col>
      <xdr:colOff>152400</xdr:colOff>
      <xdr:row>51</xdr:row>
      <xdr:rowOff>56637</xdr:rowOff>
    </xdr:to>
    <xdr:cxnSp macro="">
      <xdr:nvCxnSpPr>
        <xdr:cNvPr id="120" name="直線コネクタ 119"/>
        <xdr:cNvCxnSpPr/>
      </xdr:nvCxnSpPr>
      <xdr:spPr>
        <a:xfrm>
          <a:off x="4546600" y="8800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53</xdr:row>
      <xdr:rowOff>70091</xdr:rowOff>
    </xdr:from>
    <xdr:to>
      <xdr:col>24</xdr:col>
      <xdr:colOff>63500</xdr:colOff>
      <xdr:row>53</xdr:row>
      <xdr:rowOff>81848</xdr:rowOff>
    </xdr:to>
    <xdr:cxnSp macro="">
      <xdr:nvCxnSpPr>
        <xdr:cNvPr id="121" name="直線コネクタ 120"/>
        <xdr:cNvCxnSpPr/>
      </xdr:nvCxnSpPr>
      <xdr:spPr>
        <a:xfrm>
          <a:off x="3797300" y="9156941"/>
          <a:ext cx="838200" cy="1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38311</xdr:rowOff>
    </xdr:from>
    <xdr:ext cx="534377" cy="259045"/>
    <xdr:sp macro="" textlink="">
      <xdr:nvSpPr>
        <xdr:cNvPr id="122" name="物件費平均値テキスト"/>
        <xdr:cNvSpPr txBox="1"/>
      </xdr:nvSpPr>
      <xdr:spPr>
        <a:xfrm>
          <a:off x="4686300" y="94680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59884</xdr:rowOff>
    </xdr:from>
    <xdr:to>
      <xdr:col>24</xdr:col>
      <xdr:colOff>114300</xdr:colOff>
      <xdr:row>55</xdr:row>
      <xdr:rowOff>161484</xdr:rowOff>
    </xdr:to>
    <xdr:sp macro="" textlink="">
      <xdr:nvSpPr>
        <xdr:cNvPr id="123" name="フローチャート: 判断 122"/>
        <xdr:cNvSpPr/>
      </xdr:nvSpPr>
      <xdr:spPr>
        <a:xfrm>
          <a:off x="4584700" y="9489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53</xdr:row>
      <xdr:rowOff>70091</xdr:rowOff>
    </xdr:from>
    <xdr:to>
      <xdr:col>19</xdr:col>
      <xdr:colOff>177800</xdr:colOff>
      <xdr:row>54</xdr:row>
      <xdr:rowOff>73406</xdr:rowOff>
    </xdr:to>
    <xdr:cxnSp macro="">
      <xdr:nvCxnSpPr>
        <xdr:cNvPr id="124" name="直線コネクタ 123"/>
        <xdr:cNvCxnSpPr/>
      </xdr:nvCxnSpPr>
      <xdr:spPr>
        <a:xfrm flipV="1">
          <a:off x="2908300" y="9156941"/>
          <a:ext cx="889000" cy="17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49450</xdr:rowOff>
    </xdr:from>
    <xdr:to>
      <xdr:col>20</xdr:col>
      <xdr:colOff>38100</xdr:colOff>
      <xdr:row>56</xdr:row>
      <xdr:rowOff>151050</xdr:rowOff>
    </xdr:to>
    <xdr:sp macro="" textlink="">
      <xdr:nvSpPr>
        <xdr:cNvPr id="125" name="フローチャート: 判断 124"/>
        <xdr:cNvSpPr/>
      </xdr:nvSpPr>
      <xdr:spPr>
        <a:xfrm>
          <a:off x="3746500" y="9650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142177</xdr:rowOff>
    </xdr:from>
    <xdr:ext cx="534377" cy="259045"/>
    <xdr:sp macro="" textlink="">
      <xdr:nvSpPr>
        <xdr:cNvPr id="126" name="テキスト ボックス 125"/>
        <xdr:cNvSpPr txBox="1"/>
      </xdr:nvSpPr>
      <xdr:spPr>
        <a:xfrm>
          <a:off x="3530111" y="9743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73406</xdr:rowOff>
    </xdr:from>
    <xdr:to>
      <xdr:col>15</xdr:col>
      <xdr:colOff>50800</xdr:colOff>
      <xdr:row>55</xdr:row>
      <xdr:rowOff>6328</xdr:rowOff>
    </xdr:to>
    <xdr:cxnSp macro="">
      <xdr:nvCxnSpPr>
        <xdr:cNvPr id="127" name="直線コネクタ 126"/>
        <xdr:cNvCxnSpPr/>
      </xdr:nvCxnSpPr>
      <xdr:spPr>
        <a:xfrm flipV="1">
          <a:off x="2019300" y="9331706"/>
          <a:ext cx="889000" cy="104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96901</xdr:rowOff>
    </xdr:from>
    <xdr:to>
      <xdr:col>15</xdr:col>
      <xdr:colOff>101600</xdr:colOff>
      <xdr:row>57</xdr:row>
      <xdr:rowOff>27051</xdr:rowOff>
    </xdr:to>
    <xdr:sp macro="" textlink="">
      <xdr:nvSpPr>
        <xdr:cNvPr id="128" name="フローチャート: 判断 127"/>
        <xdr:cNvSpPr/>
      </xdr:nvSpPr>
      <xdr:spPr>
        <a:xfrm>
          <a:off x="2857500" y="9698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18178</xdr:rowOff>
    </xdr:from>
    <xdr:ext cx="534377" cy="259045"/>
    <xdr:sp macro="" textlink="">
      <xdr:nvSpPr>
        <xdr:cNvPr id="129" name="テキスト ボックス 128"/>
        <xdr:cNvSpPr txBox="1"/>
      </xdr:nvSpPr>
      <xdr:spPr>
        <a:xfrm>
          <a:off x="2641111" y="9790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83089</xdr:rowOff>
    </xdr:from>
    <xdr:to>
      <xdr:col>10</xdr:col>
      <xdr:colOff>114300</xdr:colOff>
      <xdr:row>55</xdr:row>
      <xdr:rowOff>6328</xdr:rowOff>
    </xdr:to>
    <xdr:cxnSp macro="">
      <xdr:nvCxnSpPr>
        <xdr:cNvPr id="130" name="直線コネクタ 129"/>
        <xdr:cNvCxnSpPr/>
      </xdr:nvCxnSpPr>
      <xdr:spPr>
        <a:xfrm>
          <a:off x="1130300" y="9341389"/>
          <a:ext cx="889000" cy="9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171310</xdr:rowOff>
    </xdr:from>
    <xdr:to>
      <xdr:col>10</xdr:col>
      <xdr:colOff>165100</xdr:colOff>
      <xdr:row>57</xdr:row>
      <xdr:rowOff>101460</xdr:rowOff>
    </xdr:to>
    <xdr:sp macro="" textlink="">
      <xdr:nvSpPr>
        <xdr:cNvPr id="131" name="フローチャート: 判断 130"/>
        <xdr:cNvSpPr/>
      </xdr:nvSpPr>
      <xdr:spPr>
        <a:xfrm>
          <a:off x="1968500" y="977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92587</xdr:rowOff>
    </xdr:from>
    <xdr:ext cx="534377" cy="259045"/>
    <xdr:sp macro="" textlink="">
      <xdr:nvSpPr>
        <xdr:cNvPr id="132" name="テキスト ボックス 131"/>
        <xdr:cNvSpPr txBox="1"/>
      </xdr:nvSpPr>
      <xdr:spPr>
        <a:xfrm>
          <a:off x="1752111" y="986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25349</xdr:rowOff>
    </xdr:from>
    <xdr:to>
      <xdr:col>6</xdr:col>
      <xdr:colOff>38100</xdr:colOff>
      <xdr:row>57</xdr:row>
      <xdr:rowOff>126949</xdr:rowOff>
    </xdr:to>
    <xdr:sp macro="" textlink="">
      <xdr:nvSpPr>
        <xdr:cNvPr id="133" name="フローチャート: 判断 132"/>
        <xdr:cNvSpPr/>
      </xdr:nvSpPr>
      <xdr:spPr>
        <a:xfrm>
          <a:off x="1079500" y="97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118076</xdr:rowOff>
    </xdr:from>
    <xdr:ext cx="534377" cy="259045"/>
    <xdr:sp macro="" textlink="">
      <xdr:nvSpPr>
        <xdr:cNvPr id="134" name="テキスト ボックス 133"/>
        <xdr:cNvSpPr txBox="1"/>
      </xdr:nvSpPr>
      <xdr:spPr>
        <a:xfrm>
          <a:off x="863111" y="9890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53</xdr:row>
      <xdr:rowOff>31048</xdr:rowOff>
    </xdr:from>
    <xdr:to>
      <xdr:col>24</xdr:col>
      <xdr:colOff>114300</xdr:colOff>
      <xdr:row>53</xdr:row>
      <xdr:rowOff>132648</xdr:rowOff>
    </xdr:to>
    <xdr:sp macro="" textlink="">
      <xdr:nvSpPr>
        <xdr:cNvPr id="140" name="楕円 139"/>
        <xdr:cNvSpPr/>
      </xdr:nvSpPr>
      <xdr:spPr>
        <a:xfrm>
          <a:off x="4584700" y="9117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53925</xdr:rowOff>
    </xdr:from>
    <xdr:ext cx="599010" cy="259045"/>
    <xdr:sp macro="" textlink="">
      <xdr:nvSpPr>
        <xdr:cNvPr id="141" name="物件費該当値テキスト"/>
        <xdr:cNvSpPr txBox="1"/>
      </xdr:nvSpPr>
      <xdr:spPr>
        <a:xfrm>
          <a:off x="4686300" y="8969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53</xdr:row>
      <xdr:rowOff>19291</xdr:rowOff>
    </xdr:from>
    <xdr:to>
      <xdr:col>20</xdr:col>
      <xdr:colOff>38100</xdr:colOff>
      <xdr:row>53</xdr:row>
      <xdr:rowOff>120891</xdr:rowOff>
    </xdr:to>
    <xdr:sp macro="" textlink="">
      <xdr:nvSpPr>
        <xdr:cNvPr id="142" name="楕円 141"/>
        <xdr:cNvSpPr/>
      </xdr:nvSpPr>
      <xdr:spPr>
        <a:xfrm>
          <a:off x="3746500" y="9106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51</xdr:row>
      <xdr:rowOff>137418</xdr:rowOff>
    </xdr:from>
    <xdr:ext cx="599010" cy="259045"/>
    <xdr:sp macro="" textlink="">
      <xdr:nvSpPr>
        <xdr:cNvPr id="143" name="テキスト ボックス 142"/>
        <xdr:cNvSpPr txBox="1"/>
      </xdr:nvSpPr>
      <xdr:spPr>
        <a:xfrm>
          <a:off x="3497795" y="8881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22606</xdr:rowOff>
    </xdr:from>
    <xdr:to>
      <xdr:col>15</xdr:col>
      <xdr:colOff>101600</xdr:colOff>
      <xdr:row>54</xdr:row>
      <xdr:rowOff>124206</xdr:rowOff>
    </xdr:to>
    <xdr:sp macro="" textlink="">
      <xdr:nvSpPr>
        <xdr:cNvPr id="144" name="楕円 143"/>
        <xdr:cNvSpPr/>
      </xdr:nvSpPr>
      <xdr:spPr>
        <a:xfrm>
          <a:off x="2857500" y="928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52</xdr:row>
      <xdr:rowOff>140733</xdr:rowOff>
    </xdr:from>
    <xdr:ext cx="534377" cy="259045"/>
    <xdr:sp macro="" textlink="">
      <xdr:nvSpPr>
        <xdr:cNvPr id="145" name="テキスト ボックス 144"/>
        <xdr:cNvSpPr txBox="1"/>
      </xdr:nvSpPr>
      <xdr:spPr>
        <a:xfrm>
          <a:off x="2641111" y="905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126978</xdr:rowOff>
    </xdr:from>
    <xdr:to>
      <xdr:col>10</xdr:col>
      <xdr:colOff>165100</xdr:colOff>
      <xdr:row>55</xdr:row>
      <xdr:rowOff>57128</xdr:rowOff>
    </xdr:to>
    <xdr:sp macro="" textlink="">
      <xdr:nvSpPr>
        <xdr:cNvPr id="146" name="楕円 145"/>
        <xdr:cNvSpPr/>
      </xdr:nvSpPr>
      <xdr:spPr>
        <a:xfrm>
          <a:off x="1968500" y="9385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73655</xdr:rowOff>
    </xdr:from>
    <xdr:ext cx="534377" cy="259045"/>
    <xdr:sp macro="" textlink="">
      <xdr:nvSpPr>
        <xdr:cNvPr id="147" name="テキスト ボックス 146"/>
        <xdr:cNvSpPr txBox="1"/>
      </xdr:nvSpPr>
      <xdr:spPr>
        <a:xfrm>
          <a:off x="1752111" y="916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32289</xdr:rowOff>
    </xdr:from>
    <xdr:to>
      <xdr:col>6</xdr:col>
      <xdr:colOff>38100</xdr:colOff>
      <xdr:row>54</xdr:row>
      <xdr:rowOff>133889</xdr:rowOff>
    </xdr:to>
    <xdr:sp macro="" textlink="">
      <xdr:nvSpPr>
        <xdr:cNvPr id="148" name="楕円 147"/>
        <xdr:cNvSpPr/>
      </xdr:nvSpPr>
      <xdr:spPr>
        <a:xfrm>
          <a:off x="1079500" y="9290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52</xdr:row>
      <xdr:rowOff>150416</xdr:rowOff>
    </xdr:from>
    <xdr:ext cx="534377" cy="259045"/>
    <xdr:sp macro="" textlink="">
      <xdr:nvSpPr>
        <xdr:cNvPr id="149" name="テキスト ボックス 148"/>
        <xdr:cNvSpPr txBox="1"/>
      </xdr:nvSpPr>
      <xdr:spPr>
        <a:xfrm>
          <a:off x="863111" y="906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3" name="テキスト ボックス 162"/>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36220</xdr:rowOff>
    </xdr:from>
    <xdr:to>
      <xdr:col>24</xdr:col>
      <xdr:colOff>62865</xdr:colOff>
      <xdr:row>79</xdr:row>
      <xdr:rowOff>4941</xdr:rowOff>
    </xdr:to>
    <xdr:cxnSp macro="">
      <xdr:nvCxnSpPr>
        <xdr:cNvPr id="173" name="直線コネクタ 172"/>
        <xdr:cNvCxnSpPr/>
      </xdr:nvCxnSpPr>
      <xdr:spPr>
        <a:xfrm flipV="1">
          <a:off x="4633595" y="12209170"/>
          <a:ext cx="1270" cy="1340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8768</xdr:rowOff>
    </xdr:from>
    <xdr:ext cx="469744" cy="259045"/>
    <xdr:sp macro="" textlink="">
      <xdr:nvSpPr>
        <xdr:cNvPr id="174" name="維持補修費最小値テキスト"/>
        <xdr:cNvSpPr txBox="1"/>
      </xdr:nvSpPr>
      <xdr:spPr>
        <a:xfrm>
          <a:off x="4686300" y="13553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4941</xdr:rowOff>
    </xdr:from>
    <xdr:to>
      <xdr:col>24</xdr:col>
      <xdr:colOff>152400</xdr:colOff>
      <xdr:row>79</xdr:row>
      <xdr:rowOff>4941</xdr:rowOff>
    </xdr:to>
    <xdr:cxnSp macro="">
      <xdr:nvCxnSpPr>
        <xdr:cNvPr id="175" name="直線コネクタ 174"/>
        <xdr:cNvCxnSpPr/>
      </xdr:nvCxnSpPr>
      <xdr:spPr>
        <a:xfrm>
          <a:off x="4546600" y="13549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154347</xdr:rowOff>
    </xdr:from>
    <xdr:ext cx="534377" cy="259045"/>
    <xdr:sp macro="" textlink="">
      <xdr:nvSpPr>
        <xdr:cNvPr id="176" name="維持補修費最大値テキスト"/>
        <xdr:cNvSpPr txBox="1"/>
      </xdr:nvSpPr>
      <xdr:spPr>
        <a:xfrm>
          <a:off x="4686300" y="11984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36220</xdr:rowOff>
    </xdr:from>
    <xdr:to>
      <xdr:col>24</xdr:col>
      <xdr:colOff>152400</xdr:colOff>
      <xdr:row>71</xdr:row>
      <xdr:rowOff>36220</xdr:rowOff>
    </xdr:to>
    <xdr:cxnSp macro="">
      <xdr:nvCxnSpPr>
        <xdr:cNvPr id="177" name="直線コネクタ 176"/>
        <xdr:cNvCxnSpPr/>
      </xdr:nvCxnSpPr>
      <xdr:spPr>
        <a:xfrm>
          <a:off x="4546600" y="12209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21971</xdr:rowOff>
    </xdr:from>
    <xdr:to>
      <xdr:col>24</xdr:col>
      <xdr:colOff>63500</xdr:colOff>
      <xdr:row>78</xdr:row>
      <xdr:rowOff>49098</xdr:rowOff>
    </xdr:to>
    <xdr:cxnSp macro="">
      <xdr:nvCxnSpPr>
        <xdr:cNvPr id="178" name="直線コネクタ 177"/>
        <xdr:cNvCxnSpPr/>
      </xdr:nvCxnSpPr>
      <xdr:spPr>
        <a:xfrm>
          <a:off x="3797300" y="13395071"/>
          <a:ext cx="838200" cy="2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7535</xdr:rowOff>
    </xdr:from>
    <xdr:ext cx="469744" cy="259045"/>
    <xdr:sp macro="" textlink="">
      <xdr:nvSpPr>
        <xdr:cNvPr id="179" name="維持補修費平均値テキスト"/>
        <xdr:cNvSpPr txBox="1"/>
      </xdr:nvSpPr>
      <xdr:spPr>
        <a:xfrm>
          <a:off x="4686300" y="130377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156108</xdr:rowOff>
    </xdr:from>
    <xdr:to>
      <xdr:col>24</xdr:col>
      <xdr:colOff>114300</xdr:colOff>
      <xdr:row>77</xdr:row>
      <xdr:rowOff>86258</xdr:rowOff>
    </xdr:to>
    <xdr:sp macro="" textlink="">
      <xdr:nvSpPr>
        <xdr:cNvPr id="180" name="フローチャート: 判断 179"/>
        <xdr:cNvSpPr/>
      </xdr:nvSpPr>
      <xdr:spPr>
        <a:xfrm>
          <a:off x="4584700" y="13186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21971</xdr:rowOff>
    </xdr:from>
    <xdr:to>
      <xdr:col>19</xdr:col>
      <xdr:colOff>177800</xdr:colOff>
      <xdr:row>78</xdr:row>
      <xdr:rowOff>62585</xdr:rowOff>
    </xdr:to>
    <xdr:cxnSp macro="">
      <xdr:nvCxnSpPr>
        <xdr:cNvPr id="181" name="直線コネクタ 180"/>
        <xdr:cNvCxnSpPr/>
      </xdr:nvCxnSpPr>
      <xdr:spPr>
        <a:xfrm flipV="1">
          <a:off x="2908300" y="13395071"/>
          <a:ext cx="889000" cy="40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33007</xdr:rowOff>
    </xdr:from>
    <xdr:to>
      <xdr:col>20</xdr:col>
      <xdr:colOff>38100</xdr:colOff>
      <xdr:row>77</xdr:row>
      <xdr:rowOff>134607</xdr:rowOff>
    </xdr:to>
    <xdr:sp macro="" textlink="">
      <xdr:nvSpPr>
        <xdr:cNvPr id="182" name="フローチャート: 判断 181"/>
        <xdr:cNvSpPr/>
      </xdr:nvSpPr>
      <xdr:spPr>
        <a:xfrm>
          <a:off x="3746500" y="13234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151134</xdr:rowOff>
    </xdr:from>
    <xdr:ext cx="469744" cy="259045"/>
    <xdr:sp macro="" textlink="">
      <xdr:nvSpPr>
        <xdr:cNvPr id="183" name="テキスト ボックス 182"/>
        <xdr:cNvSpPr txBox="1"/>
      </xdr:nvSpPr>
      <xdr:spPr>
        <a:xfrm>
          <a:off x="3562428" y="13009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54851</xdr:rowOff>
    </xdr:from>
    <xdr:to>
      <xdr:col>15</xdr:col>
      <xdr:colOff>50800</xdr:colOff>
      <xdr:row>78</xdr:row>
      <xdr:rowOff>62585</xdr:rowOff>
    </xdr:to>
    <xdr:cxnSp macro="">
      <xdr:nvCxnSpPr>
        <xdr:cNvPr id="184" name="直線コネクタ 183"/>
        <xdr:cNvCxnSpPr/>
      </xdr:nvCxnSpPr>
      <xdr:spPr>
        <a:xfrm>
          <a:off x="2019300" y="13427951"/>
          <a:ext cx="889000" cy="7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107798</xdr:rowOff>
    </xdr:from>
    <xdr:to>
      <xdr:col>15</xdr:col>
      <xdr:colOff>101600</xdr:colOff>
      <xdr:row>78</xdr:row>
      <xdr:rowOff>37948</xdr:rowOff>
    </xdr:to>
    <xdr:sp macro="" textlink="">
      <xdr:nvSpPr>
        <xdr:cNvPr id="185" name="フローチャート: 判断 184"/>
        <xdr:cNvSpPr/>
      </xdr:nvSpPr>
      <xdr:spPr>
        <a:xfrm>
          <a:off x="2857500" y="13309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54475</xdr:rowOff>
    </xdr:from>
    <xdr:ext cx="469744" cy="259045"/>
    <xdr:sp macro="" textlink="">
      <xdr:nvSpPr>
        <xdr:cNvPr id="186" name="テキスト ボックス 185"/>
        <xdr:cNvSpPr txBox="1"/>
      </xdr:nvSpPr>
      <xdr:spPr>
        <a:xfrm>
          <a:off x="2673428" y="130846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54851</xdr:rowOff>
    </xdr:from>
    <xdr:to>
      <xdr:col>10</xdr:col>
      <xdr:colOff>114300</xdr:colOff>
      <xdr:row>78</xdr:row>
      <xdr:rowOff>54890</xdr:rowOff>
    </xdr:to>
    <xdr:cxnSp macro="">
      <xdr:nvCxnSpPr>
        <xdr:cNvPr id="187" name="直線コネクタ 186"/>
        <xdr:cNvCxnSpPr/>
      </xdr:nvCxnSpPr>
      <xdr:spPr>
        <a:xfrm flipV="1">
          <a:off x="1130300" y="13427951"/>
          <a:ext cx="889000" cy="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70459</xdr:rowOff>
    </xdr:from>
    <xdr:to>
      <xdr:col>10</xdr:col>
      <xdr:colOff>165100</xdr:colOff>
      <xdr:row>78</xdr:row>
      <xdr:rowOff>609</xdr:rowOff>
    </xdr:to>
    <xdr:sp macro="" textlink="">
      <xdr:nvSpPr>
        <xdr:cNvPr id="188" name="フローチャート: 判断 187"/>
        <xdr:cNvSpPr/>
      </xdr:nvSpPr>
      <xdr:spPr>
        <a:xfrm>
          <a:off x="1968500" y="1327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17136</xdr:rowOff>
    </xdr:from>
    <xdr:ext cx="469744" cy="259045"/>
    <xdr:sp macro="" textlink="">
      <xdr:nvSpPr>
        <xdr:cNvPr id="189" name="テキスト ボックス 188"/>
        <xdr:cNvSpPr txBox="1"/>
      </xdr:nvSpPr>
      <xdr:spPr>
        <a:xfrm>
          <a:off x="1784428" y="13047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31674</xdr:rowOff>
    </xdr:from>
    <xdr:to>
      <xdr:col>6</xdr:col>
      <xdr:colOff>38100</xdr:colOff>
      <xdr:row>77</xdr:row>
      <xdr:rowOff>133274</xdr:rowOff>
    </xdr:to>
    <xdr:sp macro="" textlink="">
      <xdr:nvSpPr>
        <xdr:cNvPr id="190" name="フローチャート: 判断 189"/>
        <xdr:cNvSpPr/>
      </xdr:nvSpPr>
      <xdr:spPr>
        <a:xfrm>
          <a:off x="1079500" y="132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149801</xdr:rowOff>
    </xdr:from>
    <xdr:ext cx="469744" cy="259045"/>
    <xdr:sp macro="" textlink="">
      <xdr:nvSpPr>
        <xdr:cNvPr id="191" name="テキスト ボックス 190"/>
        <xdr:cNvSpPr txBox="1"/>
      </xdr:nvSpPr>
      <xdr:spPr>
        <a:xfrm>
          <a:off x="895428" y="13008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169748</xdr:rowOff>
    </xdr:from>
    <xdr:to>
      <xdr:col>24</xdr:col>
      <xdr:colOff>114300</xdr:colOff>
      <xdr:row>78</xdr:row>
      <xdr:rowOff>99898</xdr:rowOff>
    </xdr:to>
    <xdr:sp macro="" textlink="">
      <xdr:nvSpPr>
        <xdr:cNvPr id="197" name="楕円 196"/>
        <xdr:cNvSpPr/>
      </xdr:nvSpPr>
      <xdr:spPr>
        <a:xfrm>
          <a:off x="4584700" y="13371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148175</xdr:rowOff>
    </xdr:from>
    <xdr:ext cx="469744" cy="259045"/>
    <xdr:sp macro="" textlink="">
      <xdr:nvSpPr>
        <xdr:cNvPr id="198" name="維持補修費該当値テキスト"/>
        <xdr:cNvSpPr txBox="1"/>
      </xdr:nvSpPr>
      <xdr:spPr>
        <a:xfrm>
          <a:off x="4686300" y="1334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142621</xdr:rowOff>
    </xdr:from>
    <xdr:to>
      <xdr:col>20</xdr:col>
      <xdr:colOff>38100</xdr:colOff>
      <xdr:row>78</xdr:row>
      <xdr:rowOff>72771</xdr:rowOff>
    </xdr:to>
    <xdr:sp macro="" textlink="">
      <xdr:nvSpPr>
        <xdr:cNvPr id="199" name="楕円 198"/>
        <xdr:cNvSpPr/>
      </xdr:nvSpPr>
      <xdr:spPr>
        <a:xfrm>
          <a:off x="3746500" y="13344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63898</xdr:rowOff>
    </xdr:from>
    <xdr:ext cx="469744" cy="259045"/>
    <xdr:sp macro="" textlink="">
      <xdr:nvSpPr>
        <xdr:cNvPr id="200" name="テキスト ボックス 199"/>
        <xdr:cNvSpPr txBox="1"/>
      </xdr:nvSpPr>
      <xdr:spPr>
        <a:xfrm>
          <a:off x="3562428" y="13436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11785</xdr:rowOff>
    </xdr:from>
    <xdr:to>
      <xdr:col>15</xdr:col>
      <xdr:colOff>101600</xdr:colOff>
      <xdr:row>78</xdr:row>
      <xdr:rowOff>113385</xdr:rowOff>
    </xdr:to>
    <xdr:sp macro="" textlink="">
      <xdr:nvSpPr>
        <xdr:cNvPr id="201" name="楕円 200"/>
        <xdr:cNvSpPr/>
      </xdr:nvSpPr>
      <xdr:spPr>
        <a:xfrm>
          <a:off x="2857500" y="1338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104512</xdr:rowOff>
    </xdr:from>
    <xdr:ext cx="469744" cy="259045"/>
    <xdr:sp macro="" textlink="">
      <xdr:nvSpPr>
        <xdr:cNvPr id="202" name="テキスト ボックス 201"/>
        <xdr:cNvSpPr txBox="1"/>
      </xdr:nvSpPr>
      <xdr:spPr>
        <a:xfrm>
          <a:off x="2673428" y="13477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4051</xdr:rowOff>
    </xdr:from>
    <xdr:to>
      <xdr:col>10</xdr:col>
      <xdr:colOff>165100</xdr:colOff>
      <xdr:row>78</xdr:row>
      <xdr:rowOff>105651</xdr:rowOff>
    </xdr:to>
    <xdr:sp macro="" textlink="">
      <xdr:nvSpPr>
        <xdr:cNvPr id="203" name="楕円 202"/>
        <xdr:cNvSpPr/>
      </xdr:nvSpPr>
      <xdr:spPr>
        <a:xfrm>
          <a:off x="1968500" y="13377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96778</xdr:rowOff>
    </xdr:from>
    <xdr:ext cx="469744" cy="259045"/>
    <xdr:sp macro="" textlink="">
      <xdr:nvSpPr>
        <xdr:cNvPr id="204" name="テキスト ボックス 203"/>
        <xdr:cNvSpPr txBox="1"/>
      </xdr:nvSpPr>
      <xdr:spPr>
        <a:xfrm>
          <a:off x="1784428" y="13469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4090</xdr:rowOff>
    </xdr:from>
    <xdr:to>
      <xdr:col>6</xdr:col>
      <xdr:colOff>38100</xdr:colOff>
      <xdr:row>78</xdr:row>
      <xdr:rowOff>105690</xdr:rowOff>
    </xdr:to>
    <xdr:sp macro="" textlink="">
      <xdr:nvSpPr>
        <xdr:cNvPr id="205" name="楕円 204"/>
        <xdr:cNvSpPr/>
      </xdr:nvSpPr>
      <xdr:spPr>
        <a:xfrm>
          <a:off x="1079500" y="1337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96817</xdr:rowOff>
    </xdr:from>
    <xdr:ext cx="469744" cy="259045"/>
    <xdr:sp macro="" textlink="">
      <xdr:nvSpPr>
        <xdr:cNvPr id="206" name="テキスト ボックス 205"/>
        <xdr:cNvSpPr txBox="1"/>
      </xdr:nvSpPr>
      <xdr:spPr>
        <a:xfrm>
          <a:off x="895428" y="13469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154,324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3" name="テキスト ボックス 222"/>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72797</xdr:rowOff>
    </xdr:from>
    <xdr:to>
      <xdr:col>24</xdr:col>
      <xdr:colOff>62865</xdr:colOff>
      <xdr:row>98</xdr:row>
      <xdr:rowOff>85544</xdr:rowOff>
    </xdr:to>
    <xdr:cxnSp macro="">
      <xdr:nvCxnSpPr>
        <xdr:cNvPr id="233" name="直線コネクタ 232"/>
        <xdr:cNvCxnSpPr/>
      </xdr:nvCxnSpPr>
      <xdr:spPr>
        <a:xfrm flipV="1">
          <a:off x="4633595" y="15503297"/>
          <a:ext cx="1270" cy="1384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89371</xdr:rowOff>
    </xdr:from>
    <xdr:ext cx="534377" cy="259045"/>
    <xdr:sp macro="" textlink="">
      <xdr:nvSpPr>
        <xdr:cNvPr id="234" name="扶助費最小値テキスト"/>
        <xdr:cNvSpPr txBox="1"/>
      </xdr:nvSpPr>
      <xdr:spPr>
        <a:xfrm>
          <a:off x="4686300" y="16891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85544</xdr:rowOff>
    </xdr:from>
    <xdr:to>
      <xdr:col>24</xdr:col>
      <xdr:colOff>152400</xdr:colOff>
      <xdr:row>98</xdr:row>
      <xdr:rowOff>85544</xdr:rowOff>
    </xdr:to>
    <xdr:cxnSp macro="">
      <xdr:nvCxnSpPr>
        <xdr:cNvPr id="235" name="直線コネクタ 234"/>
        <xdr:cNvCxnSpPr/>
      </xdr:nvCxnSpPr>
      <xdr:spPr>
        <a:xfrm>
          <a:off x="4546600" y="16887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19474</xdr:rowOff>
    </xdr:from>
    <xdr:ext cx="599010" cy="259045"/>
    <xdr:sp macro="" textlink="">
      <xdr:nvSpPr>
        <xdr:cNvPr id="236" name="扶助費最大値テキスト"/>
        <xdr:cNvSpPr txBox="1"/>
      </xdr:nvSpPr>
      <xdr:spPr>
        <a:xfrm>
          <a:off x="4686300" y="152785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72797</xdr:rowOff>
    </xdr:from>
    <xdr:to>
      <xdr:col>24</xdr:col>
      <xdr:colOff>152400</xdr:colOff>
      <xdr:row>90</xdr:row>
      <xdr:rowOff>72797</xdr:rowOff>
    </xdr:to>
    <xdr:cxnSp macro="">
      <xdr:nvCxnSpPr>
        <xdr:cNvPr id="237" name="直線コネクタ 236"/>
        <xdr:cNvCxnSpPr/>
      </xdr:nvCxnSpPr>
      <xdr:spPr>
        <a:xfrm>
          <a:off x="4546600" y="15503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92129</xdr:rowOff>
    </xdr:from>
    <xdr:to>
      <xdr:col>24</xdr:col>
      <xdr:colOff>63500</xdr:colOff>
      <xdr:row>95</xdr:row>
      <xdr:rowOff>12305</xdr:rowOff>
    </xdr:to>
    <xdr:cxnSp macro="">
      <xdr:nvCxnSpPr>
        <xdr:cNvPr id="238" name="直線コネクタ 237"/>
        <xdr:cNvCxnSpPr/>
      </xdr:nvCxnSpPr>
      <xdr:spPr>
        <a:xfrm flipV="1">
          <a:off x="3797300" y="16036979"/>
          <a:ext cx="838200" cy="263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17994</xdr:rowOff>
    </xdr:from>
    <xdr:ext cx="599010" cy="259045"/>
    <xdr:sp macro="" textlink="">
      <xdr:nvSpPr>
        <xdr:cNvPr id="239" name="扶助費平均値テキスト"/>
        <xdr:cNvSpPr txBox="1"/>
      </xdr:nvSpPr>
      <xdr:spPr>
        <a:xfrm>
          <a:off x="4686300" y="1630574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39567</xdr:rowOff>
    </xdr:from>
    <xdr:to>
      <xdr:col>24</xdr:col>
      <xdr:colOff>114300</xdr:colOff>
      <xdr:row>95</xdr:row>
      <xdr:rowOff>141167</xdr:rowOff>
    </xdr:to>
    <xdr:sp macro="" textlink="">
      <xdr:nvSpPr>
        <xdr:cNvPr id="240" name="フローチャート: 判断 239"/>
        <xdr:cNvSpPr/>
      </xdr:nvSpPr>
      <xdr:spPr>
        <a:xfrm>
          <a:off x="4584700" y="16327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12305</xdr:rowOff>
    </xdr:from>
    <xdr:to>
      <xdr:col>19</xdr:col>
      <xdr:colOff>177800</xdr:colOff>
      <xdr:row>95</xdr:row>
      <xdr:rowOff>71185</xdr:rowOff>
    </xdr:to>
    <xdr:cxnSp macro="">
      <xdr:nvCxnSpPr>
        <xdr:cNvPr id="241" name="直線コネクタ 240"/>
        <xdr:cNvCxnSpPr/>
      </xdr:nvCxnSpPr>
      <xdr:spPr>
        <a:xfrm flipV="1">
          <a:off x="2908300" y="16300055"/>
          <a:ext cx="889000" cy="58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87354</xdr:rowOff>
    </xdr:from>
    <xdr:to>
      <xdr:col>20</xdr:col>
      <xdr:colOff>38100</xdr:colOff>
      <xdr:row>97</xdr:row>
      <xdr:rowOff>17504</xdr:rowOff>
    </xdr:to>
    <xdr:sp macro="" textlink="">
      <xdr:nvSpPr>
        <xdr:cNvPr id="242" name="フローチャート: 判断 241"/>
        <xdr:cNvSpPr/>
      </xdr:nvSpPr>
      <xdr:spPr>
        <a:xfrm>
          <a:off x="3746500" y="16546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8631</xdr:rowOff>
    </xdr:from>
    <xdr:ext cx="599010" cy="259045"/>
    <xdr:sp macro="" textlink="">
      <xdr:nvSpPr>
        <xdr:cNvPr id="243" name="テキスト ボックス 242"/>
        <xdr:cNvSpPr txBox="1"/>
      </xdr:nvSpPr>
      <xdr:spPr>
        <a:xfrm>
          <a:off x="3497795" y="16639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71185</xdr:rowOff>
    </xdr:from>
    <xdr:to>
      <xdr:col>15</xdr:col>
      <xdr:colOff>50800</xdr:colOff>
      <xdr:row>95</xdr:row>
      <xdr:rowOff>125265</xdr:rowOff>
    </xdr:to>
    <xdr:cxnSp macro="">
      <xdr:nvCxnSpPr>
        <xdr:cNvPr id="244" name="直線コネクタ 243"/>
        <xdr:cNvCxnSpPr/>
      </xdr:nvCxnSpPr>
      <xdr:spPr>
        <a:xfrm flipV="1">
          <a:off x="2019300" y="16358935"/>
          <a:ext cx="889000" cy="54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119543</xdr:rowOff>
    </xdr:from>
    <xdr:to>
      <xdr:col>15</xdr:col>
      <xdr:colOff>101600</xdr:colOff>
      <xdr:row>97</xdr:row>
      <xdr:rowOff>49693</xdr:rowOff>
    </xdr:to>
    <xdr:sp macro="" textlink="">
      <xdr:nvSpPr>
        <xdr:cNvPr id="245" name="フローチャート: 判断 244"/>
        <xdr:cNvSpPr/>
      </xdr:nvSpPr>
      <xdr:spPr>
        <a:xfrm>
          <a:off x="2857500" y="16578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40820</xdr:rowOff>
    </xdr:from>
    <xdr:ext cx="599010" cy="259045"/>
    <xdr:sp macro="" textlink="">
      <xdr:nvSpPr>
        <xdr:cNvPr id="246" name="テキスト ボックス 245"/>
        <xdr:cNvSpPr txBox="1"/>
      </xdr:nvSpPr>
      <xdr:spPr>
        <a:xfrm>
          <a:off x="2608795" y="16671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109644</xdr:rowOff>
    </xdr:from>
    <xdr:to>
      <xdr:col>10</xdr:col>
      <xdr:colOff>114300</xdr:colOff>
      <xdr:row>95</xdr:row>
      <xdr:rowOff>125265</xdr:rowOff>
    </xdr:to>
    <xdr:cxnSp macro="">
      <xdr:nvCxnSpPr>
        <xdr:cNvPr id="247" name="直線コネクタ 246"/>
        <xdr:cNvCxnSpPr/>
      </xdr:nvCxnSpPr>
      <xdr:spPr>
        <a:xfrm>
          <a:off x="1130300" y="16397394"/>
          <a:ext cx="889000" cy="1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162913</xdr:rowOff>
    </xdr:from>
    <xdr:to>
      <xdr:col>10</xdr:col>
      <xdr:colOff>165100</xdr:colOff>
      <xdr:row>97</xdr:row>
      <xdr:rowOff>93063</xdr:rowOff>
    </xdr:to>
    <xdr:sp macro="" textlink="">
      <xdr:nvSpPr>
        <xdr:cNvPr id="248" name="フローチャート: 判断 247"/>
        <xdr:cNvSpPr/>
      </xdr:nvSpPr>
      <xdr:spPr>
        <a:xfrm>
          <a:off x="1968500" y="1662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84190</xdr:rowOff>
    </xdr:from>
    <xdr:ext cx="534377" cy="259045"/>
    <xdr:sp macro="" textlink="">
      <xdr:nvSpPr>
        <xdr:cNvPr id="249" name="テキスト ボックス 248"/>
        <xdr:cNvSpPr txBox="1"/>
      </xdr:nvSpPr>
      <xdr:spPr>
        <a:xfrm>
          <a:off x="1752111" y="1671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164773</xdr:rowOff>
    </xdr:from>
    <xdr:to>
      <xdr:col>6</xdr:col>
      <xdr:colOff>38100</xdr:colOff>
      <xdr:row>97</xdr:row>
      <xdr:rowOff>94923</xdr:rowOff>
    </xdr:to>
    <xdr:sp macro="" textlink="">
      <xdr:nvSpPr>
        <xdr:cNvPr id="250" name="フローチャート: 判断 249"/>
        <xdr:cNvSpPr/>
      </xdr:nvSpPr>
      <xdr:spPr>
        <a:xfrm>
          <a:off x="1079500" y="1662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86050</xdr:rowOff>
    </xdr:from>
    <xdr:ext cx="534377" cy="259045"/>
    <xdr:sp macro="" textlink="">
      <xdr:nvSpPr>
        <xdr:cNvPr id="251" name="テキスト ボックス 250"/>
        <xdr:cNvSpPr txBox="1"/>
      </xdr:nvSpPr>
      <xdr:spPr>
        <a:xfrm>
          <a:off x="863111" y="16716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41329</xdr:rowOff>
    </xdr:from>
    <xdr:to>
      <xdr:col>24</xdr:col>
      <xdr:colOff>114300</xdr:colOff>
      <xdr:row>93</xdr:row>
      <xdr:rowOff>142929</xdr:rowOff>
    </xdr:to>
    <xdr:sp macro="" textlink="">
      <xdr:nvSpPr>
        <xdr:cNvPr id="257" name="楕円 256"/>
        <xdr:cNvSpPr/>
      </xdr:nvSpPr>
      <xdr:spPr>
        <a:xfrm>
          <a:off x="4584700" y="15986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64206</xdr:rowOff>
    </xdr:from>
    <xdr:ext cx="599010" cy="259045"/>
    <xdr:sp macro="" textlink="">
      <xdr:nvSpPr>
        <xdr:cNvPr id="258" name="扶助費該当値テキスト"/>
        <xdr:cNvSpPr txBox="1"/>
      </xdr:nvSpPr>
      <xdr:spPr>
        <a:xfrm>
          <a:off x="4686300" y="15837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132955</xdr:rowOff>
    </xdr:from>
    <xdr:to>
      <xdr:col>20</xdr:col>
      <xdr:colOff>38100</xdr:colOff>
      <xdr:row>95</xdr:row>
      <xdr:rowOff>63105</xdr:rowOff>
    </xdr:to>
    <xdr:sp macro="" textlink="">
      <xdr:nvSpPr>
        <xdr:cNvPr id="259" name="楕円 258"/>
        <xdr:cNvSpPr/>
      </xdr:nvSpPr>
      <xdr:spPr>
        <a:xfrm>
          <a:off x="3746500" y="16249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79632</xdr:rowOff>
    </xdr:from>
    <xdr:ext cx="599010" cy="259045"/>
    <xdr:sp macro="" textlink="">
      <xdr:nvSpPr>
        <xdr:cNvPr id="260" name="テキスト ボックス 259"/>
        <xdr:cNvSpPr txBox="1"/>
      </xdr:nvSpPr>
      <xdr:spPr>
        <a:xfrm>
          <a:off x="3497795" y="160244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20385</xdr:rowOff>
    </xdr:from>
    <xdr:to>
      <xdr:col>15</xdr:col>
      <xdr:colOff>101600</xdr:colOff>
      <xdr:row>95</xdr:row>
      <xdr:rowOff>121985</xdr:rowOff>
    </xdr:to>
    <xdr:sp macro="" textlink="">
      <xdr:nvSpPr>
        <xdr:cNvPr id="261" name="楕円 260"/>
        <xdr:cNvSpPr/>
      </xdr:nvSpPr>
      <xdr:spPr>
        <a:xfrm>
          <a:off x="2857500" y="1630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138512</xdr:rowOff>
    </xdr:from>
    <xdr:ext cx="599010" cy="259045"/>
    <xdr:sp macro="" textlink="">
      <xdr:nvSpPr>
        <xdr:cNvPr id="262" name="テキスト ボックス 261"/>
        <xdr:cNvSpPr txBox="1"/>
      </xdr:nvSpPr>
      <xdr:spPr>
        <a:xfrm>
          <a:off x="2608795" y="16083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74465</xdr:rowOff>
    </xdr:from>
    <xdr:to>
      <xdr:col>10</xdr:col>
      <xdr:colOff>165100</xdr:colOff>
      <xdr:row>96</xdr:row>
      <xdr:rowOff>4615</xdr:rowOff>
    </xdr:to>
    <xdr:sp macro="" textlink="">
      <xdr:nvSpPr>
        <xdr:cNvPr id="263" name="楕円 262"/>
        <xdr:cNvSpPr/>
      </xdr:nvSpPr>
      <xdr:spPr>
        <a:xfrm>
          <a:off x="1968500" y="1636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21142</xdr:rowOff>
    </xdr:from>
    <xdr:ext cx="599010" cy="259045"/>
    <xdr:sp macro="" textlink="">
      <xdr:nvSpPr>
        <xdr:cNvPr id="264" name="テキスト ボックス 263"/>
        <xdr:cNvSpPr txBox="1"/>
      </xdr:nvSpPr>
      <xdr:spPr>
        <a:xfrm>
          <a:off x="1719795" y="16137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58844</xdr:rowOff>
    </xdr:from>
    <xdr:to>
      <xdr:col>6</xdr:col>
      <xdr:colOff>38100</xdr:colOff>
      <xdr:row>95</xdr:row>
      <xdr:rowOff>160444</xdr:rowOff>
    </xdr:to>
    <xdr:sp macro="" textlink="">
      <xdr:nvSpPr>
        <xdr:cNvPr id="265" name="楕円 264"/>
        <xdr:cNvSpPr/>
      </xdr:nvSpPr>
      <xdr:spPr>
        <a:xfrm>
          <a:off x="1079500" y="1634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5521</xdr:rowOff>
    </xdr:from>
    <xdr:ext cx="599010" cy="259045"/>
    <xdr:sp macro="" textlink="">
      <xdr:nvSpPr>
        <xdr:cNvPr id="266" name="テキスト ボックス 265"/>
        <xdr:cNvSpPr txBox="1"/>
      </xdr:nvSpPr>
      <xdr:spPr>
        <a:xfrm>
          <a:off x="830795" y="161218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7" name="テキスト ボックス 276"/>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8" name="直線コネクタ 277"/>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9" name="テキスト ボックス 278"/>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0" name="直線コネクタ 279"/>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1" name="テキスト ボックス 280"/>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2" name="直線コネクタ 281"/>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3" name="テキスト ボックス 282"/>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4" name="直線コネクタ 283"/>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5" name="テキスト ボックス 284"/>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6" name="直線コネクタ 285"/>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7" name="テキスト ボックス 286"/>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8" name="直線コネクタ 287"/>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9" name="テキスト ボックス 288"/>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1" name="テキスト ボックス 290"/>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143728</xdr:rowOff>
    </xdr:from>
    <xdr:to>
      <xdr:col>54</xdr:col>
      <xdr:colOff>189865</xdr:colOff>
      <xdr:row>39</xdr:row>
      <xdr:rowOff>124917</xdr:rowOff>
    </xdr:to>
    <xdr:cxnSp macro="">
      <xdr:nvCxnSpPr>
        <xdr:cNvPr id="293" name="直線コネクタ 292"/>
        <xdr:cNvCxnSpPr/>
      </xdr:nvCxnSpPr>
      <xdr:spPr>
        <a:xfrm flipV="1">
          <a:off x="10475595" y="5458678"/>
          <a:ext cx="1270" cy="1352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128744</xdr:rowOff>
    </xdr:from>
    <xdr:ext cx="534377" cy="259045"/>
    <xdr:sp macro="" textlink="">
      <xdr:nvSpPr>
        <xdr:cNvPr id="294" name="補助費等最小値テキスト"/>
        <xdr:cNvSpPr txBox="1"/>
      </xdr:nvSpPr>
      <xdr:spPr>
        <a:xfrm>
          <a:off x="10528300" y="6815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124917</xdr:rowOff>
    </xdr:from>
    <xdr:to>
      <xdr:col>55</xdr:col>
      <xdr:colOff>88900</xdr:colOff>
      <xdr:row>39</xdr:row>
      <xdr:rowOff>124917</xdr:rowOff>
    </xdr:to>
    <xdr:cxnSp macro="">
      <xdr:nvCxnSpPr>
        <xdr:cNvPr id="295" name="直線コネクタ 294"/>
        <xdr:cNvCxnSpPr/>
      </xdr:nvCxnSpPr>
      <xdr:spPr>
        <a:xfrm>
          <a:off x="10388600" y="6811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90405</xdr:rowOff>
    </xdr:from>
    <xdr:ext cx="599010" cy="259045"/>
    <xdr:sp macro="" textlink="">
      <xdr:nvSpPr>
        <xdr:cNvPr id="296" name="補助費等最大値テキスト"/>
        <xdr:cNvSpPr txBox="1"/>
      </xdr:nvSpPr>
      <xdr:spPr>
        <a:xfrm>
          <a:off x="10528300" y="5233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151,880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143728</xdr:rowOff>
    </xdr:from>
    <xdr:to>
      <xdr:col>55</xdr:col>
      <xdr:colOff>88900</xdr:colOff>
      <xdr:row>31</xdr:row>
      <xdr:rowOff>143728</xdr:rowOff>
    </xdr:to>
    <xdr:cxnSp macro="">
      <xdr:nvCxnSpPr>
        <xdr:cNvPr id="297" name="直線コネクタ 296"/>
        <xdr:cNvCxnSpPr/>
      </xdr:nvCxnSpPr>
      <xdr:spPr>
        <a:xfrm>
          <a:off x="10388600" y="5458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31</xdr:row>
      <xdr:rowOff>99924</xdr:rowOff>
    </xdr:from>
    <xdr:to>
      <xdr:col>55</xdr:col>
      <xdr:colOff>0</xdr:colOff>
      <xdr:row>37</xdr:row>
      <xdr:rowOff>157847</xdr:rowOff>
    </xdr:to>
    <xdr:cxnSp macro="">
      <xdr:nvCxnSpPr>
        <xdr:cNvPr id="298" name="直線コネクタ 297"/>
        <xdr:cNvCxnSpPr/>
      </xdr:nvCxnSpPr>
      <xdr:spPr>
        <a:xfrm>
          <a:off x="9639300" y="5414874"/>
          <a:ext cx="838200" cy="1086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65360</xdr:rowOff>
    </xdr:from>
    <xdr:ext cx="534377" cy="259045"/>
    <xdr:sp macro="" textlink="">
      <xdr:nvSpPr>
        <xdr:cNvPr id="299" name="補助費等平均値テキスト"/>
        <xdr:cNvSpPr txBox="1"/>
      </xdr:nvSpPr>
      <xdr:spPr>
        <a:xfrm>
          <a:off x="10528300" y="60661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42483</xdr:rowOff>
    </xdr:from>
    <xdr:to>
      <xdr:col>55</xdr:col>
      <xdr:colOff>50800</xdr:colOff>
      <xdr:row>36</xdr:row>
      <xdr:rowOff>144083</xdr:rowOff>
    </xdr:to>
    <xdr:sp macro="" textlink="">
      <xdr:nvSpPr>
        <xdr:cNvPr id="300" name="フローチャート: 判断 299"/>
        <xdr:cNvSpPr/>
      </xdr:nvSpPr>
      <xdr:spPr>
        <a:xfrm>
          <a:off x="10426700" y="6214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31</xdr:row>
      <xdr:rowOff>99924</xdr:rowOff>
    </xdr:from>
    <xdr:to>
      <xdr:col>50</xdr:col>
      <xdr:colOff>114300</xdr:colOff>
      <xdr:row>38</xdr:row>
      <xdr:rowOff>168046</xdr:rowOff>
    </xdr:to>
    <xdr:cxnSp macro="">
      <xdr:nvCxnSpPr>
        <xdr:cNvPr id="301" name="直線コネクタ 300"/>
        <xdr:cNvCxnSpPr/>
      </xdr:nvCxnSpPr>
      <xdr:spPr>
        <a:xfrm flipV="1">
          <a:off x="8750300" y="5414874"/>
          <a:ext cx="889000" cy="1268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30</xdr:row>
      <xdr:rowOff>17152</xdr:rowOff>
    </xdr:from>
    <xdr:to>
      <xdr:col>50</xdr:col>
      <xdr:colOff>165100</xdr:colOff>
      <xdr:row>30</xdr:row>
      <xdr:rowOff>118752</xdr:rowOff>
    </xdr:to>
    <xdr:sp macro="" textlink="">
      <xdr:nvSpPr>
        <xdr:cNvPr id="302" name="フローチャート: 判断 301"/>
        <xdr:cNvSpPr/>
      </xdr:nvSpPr>
      <xdr:spPr>
        <a:xfrm>
          <a:off x="9588500" y="5160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28</xdr:row>
      <xdr:rowOff>135279</xdr:rowOff>
    </xdr:from>
    <xdr:ext cx="599010" cy="259045"/>
    <xdr:sp macro="" textlink="">
      <xdr:nvSpPr>
        <xdr:cNvPr id="303" name="テキスト ボックス 302"/>
        <xdr:cNvSpPr txBox="1"/>
      </xdr:nvSpPr>
      <xdr:spPr>
        <a:xfrm>
          <a:off x="9339795" y="49358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156355</xdr:rowOff>
    </xdr:from>
    <xdr:to>
      <xdr:col>45</xdr:col>
      <xdr:colOff>177800</xdr:colOff>
      <xdr:row>38</xdr:row>
      <xdr:rowOff>168046</xdr:rowOff>
    </xdr:to>
    <xdr:cxnSp macro="">
      <xdr:nvCxnSpPr>
        <xdr:cNvPr id="304" name="直線コネクタ 303"/>
        <xdr:cNvCxnSpPr/>
      </xdr:nvCxnSpPr>
      <xdr:spPr>
        <a:xfrm>
          <a:off x="7861300" y="6671455"/>
          <a:ext cx="889000" cy="11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123310</xdr:rowOff>
    </xdr:from>
    <xdr:to>
      <xdr:col>46</xdr:col>
      <xdr:colOff>38100</xdr:colOff>
      <xdr:row>38</xdr:row>
      <xdr:rowOff>53460</xdr:rowOff>
    </xdr:to>
    <xdr:sp macro="" textlink="">
      <xdr:nvSpPr>
        <xdr:cNvPr id="305" name="フローチャート: 判断 304"/>
        <xdr:cNvSpPr/>
      </xdr:nvSpPr>
      <xdr:spPr>
        <a:xfrm>
          <a:off x="8699500" y="646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69987</xdr:rowOff>
    </xdr:from>
    <xdr:ext cx="534377" cy="259045"/>
    <xdr:sp macro="" textlink="">
      <xdr:nvSpPr>
        <xdr:cNvPr id="306" name="テキスト ボックス 305"/>
        <xdr:cNvSpPr txBox="1"/>
      </xdr:nvSpPr>
      <xdr:spPr>
        <a:xfrm>
          <a:off x="8483111" y="6242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98171</xdr:rowOff>
    </xdr:from>
    <xdr:to>
      <xdr:col>41</xdr:col>
      <xdr:colOff>50800</xdr:colOff>
      <xdr:row>38</xdr:row>
      <xdr:rowOff>156355</xdr:rowOff>
    </xdr:to>
    <xdr:cxnSp macro="">
      <xdr:nvCxnSpPr>
        <xdr:cNvPr id="307" name="直線コネクタ 306"/>
        <xdr:cNvCxnSpPr/>
      </xdr:nvCxnSpPr>
      <xdr:spPr>
        <a:xfrm>
          <a:off x="6972300" y="6613271"/>
          <a:ext cx="889000" cy="58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164556</xdr:rowOff>
    </xdr:from>
    <xdr:to>
      <xdr:col>41</xdr:col>
      <xdr:colOff>101600</xdr:colOff>
      <xdr:row>38</xdr:row>
      <xdr:rowOff>94706</xdr:rowOff>
    </xdr:to>
    <xdr:sp macro="" textlink="">
      <xdr:nvSpPr>
        <xdr:cNvPr id="308" name="フローチャート: 判断 307"/>
        <xdr:cNvSpPr/>
      </xdr:nvSpPr>
      <xdr:spPr>
        <a:xfrm>
          <a:off x="7810500" y="650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111233</xdr:rowOff>
    </xdr:from>
    <xdr:ext cx="534377" cy="259045"/>
    <xdr:sp macro="" textlink="">
      <xdr:nvSpPr>
        <xdr:cNvPr id="309" name="テキスト ボックス 308"/>
        <xdr:cNvSpPr txBox="1"/>
      </xdr:nvSpPr>
      <xdr:spPr>
        <a:xfrm>
          <a:off x="7594111" y="6283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2739</xdr:rowOff>
    </xdr:from>
    <xdr:to>
      <xdr:col>36</xdr:col>
      <xdr:colOff>165100</xdr:colOff>
      <xdr:row>38</xdr:row>
      <xdr:rowOff>104339</xdr:rowOff>
    </xdr:to>
    <xdr:sp macro="" textlink="">
      <xdr:nvSpPr>
        <xdr:cNvPr id="310" name="フローチャート: 判断 309"/>
        <xdr:cNvSpPr/>
      </xdr:nvSpPr>
      <xdr:spPr>
        <a:xfrm>
          <a:off x="6921500" y="651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36</xdr:row>
      <xdr:rowOff>120867</xdr:rowOff>
    </xdr:from>
    <xdr:ext cx="534377" cy="259045"/>
    <xdr:sp macro="" textlink="">
      <xdr:nvSpPr>
        <xdr:cNvPr id="311" name="テキスト ボックス 310"/>
        <xdr:cNvSpPr txBox="1"/>
      </xdr:nvSpPr>
      <xdr:spPr>
        <a:xfrm>
          <a:off x="6705111" y="629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107047</xdr:rowOff>
    </xdr:from>
    <xdr:to>
      <xdr:col>55</xdr:col>
      <xdr:colOff>50800</xdr:colOff>
      <xdr:row>38</xdr:row>
      <xdr:rowOff>37196</xdr:rowOff>
    </xdr:to>
    <xdr:sp macro="" textlink="">
      <xdr:nvSpPr>
        <xdr:cNvPr id="317" name="楕円 316"/>
        <xdr:cNvSpPr/>
      </xdr:nvSpPr>
      <xdr:spPr>
        <a:xfrm>
          <a:off x="10426700" y="645069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85474</xdr:rowOff>
    </xdr:from>
    <xdr:ext cx="534377" cy="259045"/>
    <xdr:sp macro="" textlink="">
      <xdr:nvSpPr>
        <xdr:cNvPr id="318" name="補助費等該当値テキスト"/>
        <xdr:cNvSpPr txBox="1"/>
      </xdr:nvSpPr>
      <xdr:spPr>
        <a:xfrm>
          <a:off x="10528300" y="6429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31</xdr:row>
      <xdr:rowOff>49124</xdr:rowOff>
    </xdr:from>
    <xdr:to>
      <xdr:col>50</xdr:col>
      <xdr:colOff>165100</xdr:colOff>
      <xdr:row>31</xdr:row>
      <xdr:rowOff>150724</xdr:rowOff>
    </xdr:to>
    <xdr:sp macro="" textlink="">
      <xdr:nvSpPr>
        <xdr:cNvPr id="319" name="楕円 318"/>
        <xdr:cNvSpPr/>
      </xdr:nvSpPr>
      <xdr:spPr>
        <a:xfrm>
          <a:off x="9588500" y="5364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31</xdr:row>
      <xdr:rowOff>141851</xdr:rowOff>
    </xdr:from>
    <xdr:ext cx="599010" cy="259045"/>
    <xdr:sp macro="" textlink="">
      <xdr:nvSpPr>
        <xdr:cNvPr id="320" name="テキスト ボックス 319"/>
        <xdr:cNvSpPr txBox="1"/>
      </xdr:nvSpPr>
      <xdr:spPr>
        <a:xfrm>
          <a:off x="9339795" y="5456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117246</xdr:rowOff>
    </xdr:from>
    <xdr:to>
      <xdr:col>46</xdr:col>
      <xdr:colOff>38100</xdr:colOff>
      <xdr:row>39</xdr:row>
      <xdr:rowOff>47396</xdr:rowOff>
    </xdr:to>
    <xdr:sp macro="" textlink="">
      <xdr:nvSpPr>
        <xdr:cNvPr id="321" name="楕円 320"/>
        <xdr:cNvSpPr/>
      </xdr:nvSpPr>
      <xdr:spPr>
        <a:xfrm>
          <a:off x="8699500" y="663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38523</xdr:rowOff>
    </xdr:from>
    <xdr:ext cx="534377" cy="259045"/>
    <xdr:sp macro="" textlink="">
      <xdr:nvSpPr>
        <xdr:cNvPr id="322" name="テキスト ボックス 321"/>
        <xdr:cNvSpPr txBox="1"/>
      </xdr:nvSpPr>
      <xdr:spPr>
        <a:xfrm>
          <a:off x="8483111" y="6725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105555</xdr:rowOff>
    </xdr:from>
    <xdr:to>
      <xdr:col>41</xdr:col>
      <xdr:colOff>101600</xdr:colOff>
      <xdr:row>39</xdr:row>
      <xdr:rowOff>35705</xdr:rowOff>
    </xdr:to>
    <xdr:sp macro="" textlink="">
      <xdr:nvSpPr>
        <xdr:cNvPr id="323" name="楕円 322"/>
        <xdr:cNvSpPr/>
      </xdr:nvSpPr>
      <xdr:spPr>
        <a:xfrm>
          <a:off x="7810500" y="6620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26832</xdr:rowOff>
    </xdr:from>
    <xdr:ext cx="534377" cy="259045"/>
    <xdr:sp macro="" textlink="">
      <xdr:nvSpPr>
        <xdr:cNvPr id="324" name="テキスト ボックス 323"/>
        <xdr:cNvSpPr txBox="1"/>
      </xdr:nvSpPr>
      <xdr:spPr>
        <a:xfrm>
          <a:off x="7594111" y="6713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47371</xdr:rowOff>
    </xdr:from>
    <xdr:to>
      <xdr:col>36</xdr:col>
      <xdr:colOff>165100</xdr:colOff>
      <xdr:row>38</xdr:row>
      <xdr:rowOff>148971</xdr:rowOff>
    </xdr:to>
    <xdr:sp macro="" textlink="">
      <xdr:nvSpPr>
        <xdr:cNvPr id="325" name="楕円 324"/>
        <xdr:cNvSpPr/>
      </xdr:nvSpPr>
      <xdr:spPr>
        <a:xfrm>
          <a:off x="6921500" y="6562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140098</xdr:rowOff>
    </xdr:from>
    <xdr:ext cx="534377" cy="259045"/>
    <xdr:sp macro="" textlink="">
      <xdr:nvSpPr>
        <xdr:cNvPr id="326" name="テキスト ボックス 325"/>
        <xdr:cNvSpPr txBox="1"/>
      </xdr:nvSpPr>
      <xdr:spPr>
        <a:xfrm>
          <a:off x="6705111" y="6655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7" name="直線コネクタ 33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8" name="テキスト ボックス 337"/>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9" name="直線コネクタ 33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40" name="テキスト ボックス 339"/>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41" name="直線コネクタ 34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42" name="テキスト ボックス 341"/>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3" name="直線コネクタ 34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4" name="テキスト ボックス 343"/>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27174</xdr:rowOff>
    </xdr:from>
    <xdr:to>
      <xdr:col>54</xdr:col>
      <xdr:colOff>189865</xdr:colOff>
      <xdr:row>58</xdr:row>
      <xdr:rowOff>13874</xdr:rowOff>
    </xdr:to>
    <xdr:cxnSp macro="">
      <xdr:nvCxnSpPr>
        <xdr:cNvPr id="348" name="直線コネクタ 347"/>
        <xdr:cNvCxnSpPr/>
      </xdr:nvCxnSpPr>
      <xdr:spPr>
        <a:xfrm flipV="1">
          <a:off x="10475595" y="8771124"/>
          <a:ext cx="1270" cy="118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17701</xdr:rowOff>
    </xdr:from>
    <xdr:ext cx="534377" cy="259045"/>
    <xdr:sp macro="" textlink="">
      <xdr:nvSpPr>
        <xdr:cNvPr id="349" name="普通建設事業費最小値テキスト"/>
        <xdr:cNvSpPr txBox="1"/>
      </xdr:nvSpPr>
      <xdr:spPr>
        <a:xfrm>
          <a:off x="10528300" y="9961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13874</xdr:rowOff>
    </xdr:from>
    <xdr:to>
      <xdr:col>55</xdr:col>
      <xdr:colOff>88900</xdr:colOff>
      <xdr:row>58</xdr:row>
      <xdr:rowOff>13874</xdr:rowOff>
    </xdr:to>
    <xdr:cxnSp macro="">
      <xdr:nvCxnSpPr>
        <xdr:cNvPr id="350" name="直線コネクタ 349"/>
        <xdr:cNvCxnSpPr/>
      </xdr:nvCxnSpPr>
      <xdr:spPr>
        <a:xfrm>
          <a:off x="10388600" y="9957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145301</xdr:rowOff>
    </xdr:from>
    <xdr:ext cx="599010" cy="259045"/>
    <xdr:sp macro="" textlink="">
      <xdr:nvSpPr>
        <xdr:cNvPr id="351" name="普通建設事業費最大値テキスト"/>
        <xdr:cNvSpPr txBox="1"/>
      </xdr:nvSpPr>
      <xdr:spPr>
        <a:xfrm>
          <a:off x="10528300" y="8546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27174</xdr:rowOff>
    </xdr:from>
    <xdr:to>
      <xdr:col>55</xdr:col>
      <xdr:colOff>88900</xdr:colOff>
      <xdr:row>51</xdr:row>
      <xdr:rowOff>27174</xdr:rowOff>
    </xdr:to>
    <xdr:cxnSp macro="">
      <xdr:nvCxnSpPr>
        <xdr:cNvPr id="352" name="直線コネクタ 351"/>
        <xdr:cNvCxnSpPr/>
      </xdr:nvCxnSpPr>
      <xdr:spPr>
        <a:xfrm>
          <a:off x="10388600" y="8771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107869</xdr:rowOff>
    </xdr:from>
    <xdr:to>
      <xdr:col>55</xdr:col>
      <xdr:colOff>0</xdr:colOff>
      <xdr:row>56</xdr:row>
      <xdr:rowOff>122390</xdr:rowOff>
    </xdr:to>
    <xdr:cxnSp macro="">
      <xdr:nvCxnSpPr>
        <xdr:cNvPr id="353" name="直線コネクタ 352"/>
        <xdr:cNvCxnSpPr/>
      </xdr:nvCxnSpPr>
      <xdr:spPr>
        <a:xfrm>
          <a:off x="9639300" y="9709069"/>
          <a:ext cx="838200" cy="14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81633</xdr:rowOff>
    </xdr:from>
    <xdr:ext cx="534377" cy="259045"/>
    <xdr:sp macro="" textlink="">
      <xdr:nvSpPr>
        <xdr:cNvPr id="354" name="普通建設事業費平均値テキスト"/>
        <xdr:cNvSpPr txBox="1"/>
      </xdr:nvSpPr>
      <xdr:spPr>
        <a:xfrm>
          <a:off x="10528300" y="96828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103206</xdr:rowOff>
    </xdr:from>
    <xdr:to>
      <xdr:col>55</xdr:col>
      <xdr:colOff>50800</xdr:colOff>
      <xdr:row>57</xdr:row>
      <xdr:rowOff>33356</xdr:rowOff>
    </xdr:to>
    <xdr:sp macro="" textlink="">
      <xdr:nvSpPr>
        <xdr:cNvPr id="355" name="フローチャート: 判断 354"/>
        <xdr:cNvSpPr/>
      </xdr:nvSpPr>
      <xdr:spPr>
        <a:xfrm>
          <a:off x="10426700" y="9704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107869</xdr:rowOff>
    </xdr:from>
    <xdr:to>
      <xdr:col>50</xdr:col>
      <xdr:colOff>114300</xdr:colOff>
      <xdr:row>56</xdr:row>
      <xdr:rowOff>142407</xdr:rowOff>
    </xdr:to>
    <xdr:cxnSp macro="">
      <xdr:nvCxnSpPr>
        <xdr:cNvPr id="356" name="直線コネクタ 355"/>
        <xdr:cNvCxnSpPr/>
      </xdr:nvCxnSpPr>
      <xdr:spPr>
        <a:xfrm flipV="1">
          <a:off x="8750300" y="9709069"/>
          <a:ext cx="889000" cy="34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110256</xdr:rowOff>
    </xdr:from>
    <xdr:to>
      <xdr:col>50</xdr:col>
      <xdr:colOff>165100</xdr:colOff>
      <xdr:row>57</xdr:row>
      <xdr:rowOff>40406</xdr:rowOff>
    </xdr:to>
    <xdr:sp macro="" textlink="">
      <xdr:nvSpPr>
        <xdr:cNvPr id="357" name="フローチャート: 判断 356"/>
        <xdr:cNvSpPr/>
      </xdr:nvSpPr>
      <xdr:spPr>
        <a:xfrm>
          <a:off x="9588500" y="971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31533</xdr:rowOff>
    </xdr:from>
    <xdr:ext cx="534377" cy="259045"/>
    <xdr:sp macro="" textlink="">
      <xdr:nvSpPr>
        <xdr:cNvPr id="358" name="テキスト ボックス 357"/>
        <xdr:cNvSpPr txBox="1"/>
      </xdr:nvSpPr>
      <xdr:spPr>
        <a:xfrm>
          <a:off x="9372111" y="9804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142407</xdr:rowOff>
    </xdr:from>
    <xdr:to>
      <xdr:col>45</xdr:col>
      <xdr:colOff>177800</xdr:colOff>
      <xdr:row>57</xdr:row>
      <xdr:rowOff>69831</xdr:rowOff>
    </xdr:to>
    <xdr:cxnSp macro="">
      <xdr:nvCxnSpPr>
        <xdr:cNvPr id="359" name="直線コネクタ 358"/>
        <xdr:cNvCxnSpPr/>
      </xdr:nvCxnSpPr>
      <xdr:spPr>
        <a:xfrm flipV="1">
          <a:off x="7861300" y="9743607"/>
          <a:ext cx="889000" cy="98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111001</xdr:rowOff>
    </xdr:from>
    <xdr:to>
      <xdr:col>46</xdr:col>
      <xdr:colOff>38100</xdr:colOff>
      <xdr:row>57</xdr:row>
      <xdr:rowOff>41151</xdr:rowOff>
    </xdr:to>
    <xdr:sp macro="" textlink="">
      <xdr:nvSpPr>
        <xdr:cNvPr id="360" name="フローチャート: 判断 359"/>
        <xdr:cNvSpPr/>
      </xdr:nvSpPr>
      <xdr:spPr>
        <a:xfrm>
          <a:off x="8699500" y="9712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32278</xdr:rowOff>
    </xdr:from>
    <xdr:ext cx="534377" cy="259045"/>
    <xdr:sp macro="" textlink="">
      <xdr:nvSpPr>
        <xdr:cNvPr id="361" name="テキスト ボックス 360"/>
        <xdr:cNvSpPr txBox="1"/>
      </xdr:nvSpPr>
      <xdr:spPr>
        <a:xfrm>
          <a:off x="8483111" y="9804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169930</xdr:rowOff>
    </xdr:from>
    <xdr:to>
      <xdr:col>41</xdr:col>
      <xdr:colOff>50800</xdr:colOff>
      <xdr:row>57</xdr:row>
      <xdr:rowOff>69831</xdr:rowOff>
    </xdr:to>
    <xdr:cxnSp macro="">
      <xdr:nvCxnSpPr>
        <xdr:cNvPr id="362" name="直線コネクタ 361"/>
        <xdr:cNvCxnSpPr/>
      </xdr:nvCxnSpPr>
      <xdr:spPr>
        <a:xfrm>
          <a:off x="6972300" y="9771130"/>
          <a:ext cx="889000" cy="71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115486</xdr:rowOff>
    </xdr:from>
    <xdr:to>
      <xdr:col>41</xdr:col>
      <xdr:colOff>101600</xdr:colOff>
      <xdr:row>57</xdr:row>
      <xdr:rowOff>45636</xdr:rowOff>
    </xdr:to>
    <xdr:sp macro="" textlink="">
      <xdr:nvSpPr>
        <xdr:cNvPr id="363" name="フローチャート: 判断 362"/>
        <xdr:cNvSpPr/>
      </xdr:nvSpPr>
      <xdr:spPr>
        <a:xfrm>
          <a:off x="7810500" y="9716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62163</xdr:rowOff>
    </xdr:from>
    <xdr:ext cx="534377" cy="259045"/>
    <xdr:sp macro="" textlink="">
      <xdr:nvSpPr>
        <xdr:cNvPr id="364" name="テキスト ボックス 363"/>
        <xdr:cNvSpPr txBox="1"/>
      </xdr:nvSpPr>
      <xdr:spPr>
        <a:xfrm>
          <a:off x="7594111" y="9491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108948</xdr:rowOff>
    </xdr:from>
    <xdr:to>
      <xdr:col>36</xdr:col>
      <xdr:colOff>165100</xdr:colOff>
      <xdr:row>57</xdr:row>
      <xdr:rowOff>39098</xdr:rowOff>
    </xdr:to>
    <xdr:sp macro="" textlink="">
      <xdr:nvSpPr>
        <xdr:cNvPr id="365" name="フローチャート: 判断 364"/>
        <xdr:cNvSpPr/>
      </xdr:nvSpPr>
      <xdr:spPr>
        <a:xfrm>
          <a:off x="6921500" y="9710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55625</xdr:rowOff>
    </xdr:from>
    <xdr:ext cx="534377" cy="259045"/>
    <xdr:sp macro="" textlink="">
      <xdr:nvSpPr>
        <xdr:cNvPr id="366" name="テキスト ボックス 365"/>
        <xdr:cNvSpPr txBox="1"/>
      </xdr:nvSpPr>
      <xdr:spPr>
        <a:xfrm>
          <a:off x="6705111" y="9485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71590</xdr:rowOff>
    </xdr:from>
    <xdr:to>
      <xdr:col>55</xdr:col>
      <xdr:colOff>50800</xdr:colOff>
      <xdr:row>57</xdr:row>
      <xdr:rowOff>1740</xdr:rowOff>
    </xdr:to>
    <xdr:sp macro="" textlink="">
      <xdr:nvSpPr>
        <xdr:cNvPr id="372" name="楕円 371"/>
        <xdr:cNvSpPr/>
      </xdr:nvSpPr>
      <xdr:spPr>
        <a:xfrm>
          <a:off x="10426700" y="9672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94467</xdr:rowOff>
    </xdr:from>
    <xdr:ext cx="534377" cy="259045"/>
    <xdr:sp macro="" textlink="">
      <xdr:nvSpPr>
        <xdr:cNvPr id="373" name="普通建設事業費該当値テキスト"/>
        <xdr:cNvSpPr txBox="1"/>
      </xdr:nvSpPr>
      <xdr:spPr>
        <a:xfrm>
          <a:off x="10528300" y="9524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57069</xdr:rowOff>
    </xdr:from>
    <xdr:to>
      <xdr:col>50</xdr:col>
      <xdr:colOff>165100</xdr:colOff>
      <xdr:row>56</xdr:row>
      <xdr:rowOff>158669</xdr:rowOff>
    </xdr:to>
    <xdr:sp macro="" textlink="">
      <xdr:nvSpPr>
        <xdr:cNvPr id="374" name="楕円 373"/>
        <xdr:cNvSpPr/>
      </xdr:nvSpPr>
      <xdr:spPr>
        <a:xfrm>
          <a:off x="9588500" y="965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3746</xdr:rowOff>
    </xdr:from>
    <xdr:ext cx="534377" cy="259045"/>
    <xdr:sp macro="" textlink="">
      <xdr:nvSpPr>
        <xdr:cNvPr id="375" name="テキスト ボックス 374"/>
        <xdr:cNvSpPr txBox="1"/>
      </xdr:nvSpPr>
      <xdr:spPr>
        <a:xfrm>
          <a:off x="9372111" y="9433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91607</xdr:rowOff>
    </xdr:from>
    <xdr:to>
      <xdr:col>46</xdr:col>
      <xdr:colOff>38100</xdr:colOff>
      <xdr:row>57</xdr:row>
      <xdr:rowOff>21757</xdr:rowOff>
    </xdr:to>
    <xdr:sp macro="" textlink="">
      <xdr:nvSpPr>
        <xdr:cNvPr id="376" name="楕円 375"/>
        <xdr:cNvSpPr/>
      </xdr:nvSpPr>
      <xdr:spPr>
        <a:xfrm>
          <a:off x="8699500" y="9692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38284</xdr:rowOff>
    </xdr:from>
    <xdr:ext cx="534377" cy="259045"/>
    <xdr:sp macro="" textlink="">
      <xdr:nvSpPr>
        <xdr:cNvPr id="377" name="テキスト ボックス 376"/>
        <xdr:cNvSpPr txBox="1"/>
      </xdr:nvSpPr>
      <xdr:spPr>
        <a:xfrm>
          <a:off x="8483111" y="9468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19031</xdr:rowOff>
    </xdr:from>
    <xdr:to>
      <xdr:col>41</xdr:col>
      <xdr:colOff>101600</xdr:colOff>
      <xdr:row>57</xdr:row>
      <xdr:rowOff>120631</xdr:rowOff>
    </xdr:to>
    <xdr:sp macro="" textlink="">
      <xdr:nvSpPr>
        <xdr:cNvPr id="378" name="楕円 377"/>
        <xdr:cNvSpPr/>
      </xdr:nvSpPr>
      <xdr:spPr>
        <a:xfrm>
          <a:off x="7810500" y="979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111758</xdr:rowOff>
    </xdr:from>
    <xdr:ext cx="534377" cy="259045"/>
    <xdr:sp macro="" textlink="">
      <xdr:nvSpPr>
        <xdr:cNvPr id="379" name="テキスト ボックス 378"/>
        <xdr:cNvSpPr txBox="1"/>
      </xdr:nvSpPr>
      <xdr:spPr>
        <a:xfrm>
          <a:off x="7594111" y="9884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119130</xdr:rowOff>
    </xdr:from>
    <xdr:to>
      <xdr:col>36</xdr:col>
      <xdr:colOff>165100</xdr:colOff>
      <xdr:row>57</xdr:row>
      <xdr:rowOff>49280</xdr:rowOff>
    </xdr:to>
    <xdr:sp macro="" textlink="">
      <xdr:nvSpPr>
        <xdr:cNvPr id="380" name="楕円 379"/>
        <xdr:cNvSpPr/>
      </xdr:nvSpPr>
      <xdr:spPr>
        <a:xfrm>
          <a:off x="6921500" y="972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40407</xdr:rowOff>
    </xdr:from>
    <xdr:ext cx="534377" cy="259045"/>
    <xdr:sp macro="" textlink="">
      <xdr:nvSpPr>
        <xdr:cNvPr id="381" name="テキスト ボックス 380"/>
        <xdr:cNvSpPr txBox="1"/>
      </xdr:nvSpPr>
      <xdr:spPr>
        <a:xfrm>
          <a:off x="6705111" y="9813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92" name="直線コネクタ 391"/>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93" name="テキスト ボックス 392"/>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96" name="直線コネクタ 395"/>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97" name="テキスト ボックス 396"/>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103084</xdr:rowOff>
    </xdr:from>
    <xdr:to>
      <xdr:col>54</xdr:col>
      <xdr:colOff>189865</xdr:colOff>
      <xdr:row>78</xdr:row>
      <xdr:rowOff>25400</xdr:rowOff>
    </xdr:to>
    <xdr:cxnSp macro="">
      <xdr:nvCxnSpPr>
        <xdr:cNvPr id="401" name="直線コネクタ 400"/>
        <xdr:cNvCxnSpPr/>
      </xdr:nvCxnSpPr>
      <xdr:spPr>
        <a:xfrm flipV="1">
          <a:off x="10475595" y="12104584"/>
          <a:ext cx="1270" cy="1293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402" name="普通建設事業費 （ うち新規整備　）最小値テキスト"/>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403" name="直線コネクタ 402"/>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49761</xdr:rowOff>
    </xdr:from>
    <xdr:ext cx="599010" cy="259045"/>
    <xdr:sp macro="" textlink="">
      <xdr:nvSpPr>
        <xdr:cNvPr id="404" name="普通建設事業費 （ うち新規整備　）最大値テキスト"/>
        <xdr:cNvSpPr txBox="1"/>
      </xdr:nvSpPr>
      <xdr:spPr>
        <a:xfrm>
          <a:off x="10528300" y="11879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226,407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103084</xdr:rowOff>
    </xdr:from>
    <xdr:to>
      <xdr:col>55</xdr:col>
      <xdr:colOff>88900</xdr:colOff>
      <xdr:row>70</xdr:row>
      <xdr:rowOff>103084</xdr:rowOff>
    </xdr:to>
    <xdr:cxnSp macro="">
      <xdr:nvCxnSpPr>
        <xdr:cNvPr id="405" name="直線コネクタ 404"/>
        <xdr:cNvCxnSpPr/>
      </xdr:nvCxnSpPr>
      <xdr:spPr>
        <a:xfrm>
          <a:off x="10388600" y="12104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86379</xdr:rowOff>
    </xdr:from>
    <xdr:to>
      <xdr:col>55</xdr:col>
      <xdr:colOff>0</xdr:colOff>
      <xdr:row>77</xdr:row>
      <xdr:rowOff>118080</xdr:rowOff>
    </xdr:to>
    <xdr:cxnSp macro="">
      <xdr:nvCxnSpPr>
        <xdr:cNvPr id="406" name="直線コネクタ 405"/>
        <xdr:cNvCxnSpPr/>
      </xdr:nvCxnSpPr>
      <xdr:spPr>
        <a:xfrm>
          <a:off x="9639300" y="13288029"/>
          <a:ext cx="838200" cy="31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74178</xdr:rowOff>
    </xdr:from>
    <xdr:ext cx="534377" cy="259045"/>
    <xdr:sp macro="" textlink="">
      <xdr:nvSpPr>
        <xdr:cNvPr id="407" name="普通建設事業費 （ うち新規整備　）平均値テキスト"/>
        <xdr:cNvSpPr txBox="1"/>
      </xdr:nvSpPr>
      <xdr:spPr>
        <a:xfrm>
          <a:off x="10528300" y="131043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51301</xdr:rowOff>
    </xdr:from>
    <xdr:to>
      <xdr:col>55</xdr:col>
      <xdr:colOff>50800</xdr:colOff>
      <xdr:row>77</xdr:row>
      <xdr:rowOff>152901</xdr:rowOff>
    </xdr:to>
    <xdr:sp macro="" textlink="">
      <xdr:nvSpPr>
        <xdr:cNvPr id="408" name="フローチャート: 判断 407"/>
        <xdr:cNvSpPr/>
      </xdr:nvSpPr>
      <xdr:spPr>
        <a:xfrm>
          <a:off x="10426700" y="13252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77910</xdr:rowOff>
    </xdr:from>
    <xdr:to>
      <xdr:col>50</xdr:col>
      <xdr:colOff>114300</xdr:colOff>
      <xdr:row>77</xdr:row>
      <xdr:rowOff>86379</xdr:rowOff>
    </xdr:to>
    <xdr:cxnSp macro="">
      <xdr:nvCxnSpPr>
        <xdr:cNvPr id="409" name="直線コネクタ 408"/>
        <xdr:cNvCxnSpPr/>
      </xdr:nvCxnSpPr>
      <xdr:spPr>
        <a:xfrm>
          <a:off x="8750300" y="13279560"/>
          <a:ext cx="889000" cy="8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42900</xdr:rowOff>
    </xdr:from>
    <xdr:to>
      <xdr:col>50</xdr:col>
      <xdr:colOff>165100</xdr:colOff>
      <xdr:row>77</xdr:row>
      <xdr:rowOff>144500</xdr:rowOff>
    </xdr:to>
    <xdr:sp macro="" textlink="">
      <xdr:nvSpPr>
        <xdr:cNvPr id="410" name="フローチャート: 判断 409"/>
        <xdr:cNvSpPr/>
      </xdr:nvSpPr>
      <xdr:spPr>
        <a:xfrm>
          <a:off x="9588500" y="1324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135627</xdr:rowOff>
    </xdr:from>
    <xdr:ext cx="534377" cy="259045"/>
    <xdr:sp macro="" textlink="">
      <xdr:nvSpPr>
        <xdr:cNvPr id="411" name="テキスト ボックス 410"/>
        <xdr:cNvSpPr txBox="1"/>
      </xdr:nvSpPr>
      <xdr:spPr>
        <a:xfrm>
          <a:off x="9372111" y="13337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77910</xdr:rowOff>
    </xdr:from>
    <xdr:to>
      <xdr:col>45</xdr:col>
      <xdr:colOff>177800</xdr:colOff>
      <xdr:row>77</xdr:row>
      <xdr:rowOff>148748</xdr:rowOff>
    </xdr:to>
    <xdr:cxnSp macro="">
      <xdr:nvCxnSpPr>
        <xdr:cNvPr id="412" name="直線コネクタ 411"/>
        <xdr:cNvCxnSpPr/>
      </xdr:nvCxnSpPr>
      <xdr:spPr>
        <a:xfrm flipV="1">
          <a:off x="7861300" y="13279560"/>
          <a:ext cx="889000" cy="70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49478</xdr:rowOff>
    </xdr:from>
    <xdr:to>
      <xdr:col>46</xdr:col>
      <xdr:colOff>38100</xdr:colOff>
      <xdr:row>77</xdr:row>
      <xdr:rowOff>151078</xdr:rowOff>
    </xdr:to>
    <xdr:sp macro="" textlink="">
      <xdr:nvSpPr>
        <xdr:cNvPr id="413" name="フローチャート: 判断 412"/>
        <xdr:cNvSpPr/>
      </xdr:nvSpPr>
      <xdr:spPr>
        <a:xfrm>
          <a:off x="8699500" y="13251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142205</xdr:rowOff>
    </xdr:from>
    <xdr:ext cx="534377" cy="259045"/>
    <xdr:sp macro="" textlink="">
      <xdr:nvSpPr>
        <xdr:cNvPr id="414" name="テキスト ボックス 413"/>
        <xdr:cNvSpPr txBox="1"/>
      </xdr:nvSpPr>
      <xdr:spPr>
        <a:xfrm>
          <a:off x="8483111" y="13343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126087</xdr:rowOff>
    </xdr:from>
    <xdr:to>
      <xdr:col>41</xdr:col>
      <xdr:colOff>50800</xdr:colOff>
      <xdr:row>77</xdr:row>
      <xdr:rowOff>148748</xdr:rowOff>
    </xdr:to>
    <xdr:cxnSp macro="">
      <xdr:nvCxnSpPr>
        <xdr:cNvPr id="415" name="直線コネクタ 414"/>
        <xdr:cNvCxnSpPr/>
      </xdr:nvCxnSpPr>
      <xdr:spPr>
        <a:xfrm>
          <a:off x="6972300" y="13327737"/>
          <a:ext cx="889000" cy="22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28853</xdr:rowOff>
    </xdr:from>
    <xdr:to>
      <xdr:col>41</xdr:col>
      <xdr:colOff>101600</xdr:colOff>
      <xdr:row>77</xdr:row>
      <xdr:rowOff>130453</xdr:rowOff>
    </xdr:to>
    <xdr:sp macro="" textlink="">
      <xdr:nvSpPr>
        <xdr:cNvPr id="416" name="フローチャート: 判断 415"/>
        <xdr:cNvSpPr/>
      </xdr:nvSpPr>
      <xdr:spPr>
        <a:xfrm>
          <a:off x="7810500" y="1323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146980</xdr:rowOff>
    </xdr:from>
    <xdr:ext cx="534377" cy="259045"/>
    <xdr:sp macro="" textlink="">
      <xdr:nvSpPr>
        <xdr:cNvPr id="417" name="テキスト ボックス 416"/>
        <xdr:cNvSpPr txBox="1"/>
      </xdr:nvSpPr>
      <xdr:spPr>
        <a:xfrm>
          <a:off x="7594111" y="13005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43476</xdr:rowOff>
    </xdr:from>
    <xdr:to>
      <xdr:col>36</xdr:col>
      <xdr:colOff>165100</xdr:colOff>
      <xdr:row>77</xdr:row>
      <xdr:rowOff>145076</xdr:rowOff>
    </xdr:to>
    <xdr:sp macro="" textlink="">
      <xdr:nvSpPr>
        <xdr:cNvPr id="418" name="フローチャート: 判断 417"/>
        <xdr:cNvSpPr/>
      </xdr:nvSpPr>
      <xdr:spPr>
        <a:xfrm>
          <a:off x="6921500" y="13245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161603</xdr:rowOff>
    </xdr:from>
    <xdr:ext cx="534377" cy="259045"/>
    <xdr:sp macro="" textlink="">
      <xdr:nvSpPr>
        <xdr:cNvPr id="419" name="テキスト ボックス 418"/>
        <xdr:cNvSpPr txBox="1"/>
      </xdr:nvSpPr>
      <xdr:spPr>
        <a:xfrm>
          <a:off x="6705111" y="13020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67280</xdr:rowOff>
    </xdr:from>
    <xdr:to>
      <xdr:col>55</xdr:col>
      <xdr:colOff>50800</xdr:colOff>
      <xdr:row>77</xdr:row>
      <xdr:rowOff>168880</xdr:rowOff>
    </xdr:to>
    <xdr:sp macro="" textlink="">
      <xdr:nvSpPr>
        <xdr:cNvPr id="425" name="楕円 424"/>
        <xdr:cNvSpPr/>
      </xdr:nvSpPr>
      <xdr:spPr>
        <a:xfrm>
          <a:off x="10426700" y="13268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29728</xdr:rowOff>
    </xdr:from>
    <xdr:ext cx="534377" cy="259045"/>
    <xdr:sp macro="" textlink="">
      <xdr:nvSpPr>
        <xdr:cNvPr id="426" name="普通建設事業費 （ うち新規整備　）該当値テキスト"/>
        <xdr:cNvSpPr txBox="1"/>
      </xdr:nvSpPr>
      <xdr:spPr>
        <a:xfrm>
          <a:off x="10528300" y="13231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35579</xdr:rowOff>
    </xdr:from>
    <xdr:to>
      <xdr:col>50</xdr:col>
      <xdr:colOff>165100</xdr:colOff>
      <xdr:row>77</xdr:row>
      <xdr:rowOff>137179</xdr:rowOff>
    </xdr:to>
    <xdr:sp macro="" textlink="">
      <xdr:nvSpPr>
        <xdr:cNvPr id="427" name="楕円 426"/>
        <xdr:cNvSpPr/>
      </xdr:nvSpPr>
      <xdr:spPr>
        <a:xfrm>
          <a:off x="9588500" y="13237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153706</xdr:rowOff>
    </xdr:from>
    <xdr:ext cx="534377" cy="259045"/>
    <xdr:sp macro="" textlink="">
      <xdr:nvSpPr>
        <xdr:cNvPr id="428" name="テキスト ボックス 427"/>
        <xdr:cNvSpPr txBox="1"/>
      </xdr:nvSpPr>
      <xdr:spPr>
        <a:xfrm>
          <a:off x="9372111" y="13012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27110</xdr:rowOff>
    </xdr:from>
    <xdr:to>
      <xdr:col>46</xdr:col>
      <xdr:colOff>38100</xdr:colOff>
      <xdr:row>77</xdr:row>
      <xdr:rowOff>128710</xdr:rowOff>
    </xdr:to>
    <xdr:sp macro="" textlink="">
      <xdr:nvSpPr>
        <xdr:cNvPr id="429" name="楕円 428"/>
        <xdr:cNvSpPr/>
      </xdr:nvSpPr>
      <xdr:spPr>
        <a:xfrm>
          <a:off x="8699500" y="1322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145237</xdr:rowOff>
    </xdr:from>
    <xdr:ext cx="534377" cy="259045"/>
    <xdr:sp macro="" textlink="">
      <xdr:nvSpPr>
        <xdr:cNvPr id="430" name="テキスト ボックス 429"/>
        <xdr:cNvSpPr txBox="1"/>
      </xdr:nvSpPr>
      <xdr:spPr>
        <a:xfrm>
          <a:off x="8483111" y="13003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97948</xdr:rowOff>
    </xdr:from>
    <xdr:to>
      <xdr:col>41</xdr:col>
      <xdr:colOff>101600</xdr:colOff>
      <xdr:row>78</xdr:row>
      <xdr:rowOff>28098</xdr:rowOff>
    </xdr:to>
    <xdr:sp macro="" textlink="">
      <xdr:nvSpPr>
        <xdr:cNvPr id="431" name="楕円 430"/>
        <xdr:cNvSpPr/>
      </xdr:nvSpPr>
      <xdr:spPr>
        <a:xfrm>
          <a:off x="7810500" y="13299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19225</xdr:rowOff>
    </xdr:from>
    <xdr:ext cx="469744" cy="259045"/>
    <xdr:sp macro="" textlink="">
      <xdr:nvSpPr>
        <xdr:cNvPr id="432" name="テキスト ボックス 431"/>
        <xdr:cNvSpPr txBox="1"/>
      </xdr:nvSpPr>
      <xdr:spPr>
        <a:xfrm>
          <a:off x="7626428" y="13392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75287</xdr:rowOff>
    </xdr:from>
    <xdr:to>
      <xdr:col>36</xdr:col>
      <xdr:colOff>165100</xdr:colOff>
      <xdr:row>78</xdr:row>
      <xdr:rowOff>5437</xdr:rowOff>
    </xdr:to>
    <xdr:sp macro="" textlink="">
      <xdr:nvSpPr>
        <xdr:cNvPr id="433" name="楕円 432"/>
        <xdr:cNvSpPr/>
      </xdr:nvSpPr>
      <xdr:spPr>
        <a:xfrm>
          <a:off x="6921500" y="13276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168014</xdr:rowOff>
    </xdr:from>
    <xdr:ext cx="534377" cy="259045"/>
    <xdr:sp macro="" textlink="">
      <xdr:nvSpPr>
        <xdr:cNvPr id="434" name="テキスト ボックス 433"/>
        <xdr:cNvSpPr txBox="1"/>
      </xdr:nvSpPr>
      <xdr:spPr>
        <a:xfrm>
          <a:off x="6705111" y="13369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6" name="テキスト ボックス 445"/>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8" name="テキスト ボックス 447"/>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0" name="テキスト ボックス 449"/>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2" name="テキスト ボックス 451"/>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6" name="テキスト ボックス 455"/>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139636</xdr:rowOff>
    </xdr:from>
    <xdr:to>
      <xdr:col>54</xdr:col>
      <xdr:colOff>189865</xdr:colOff>
      <xdr:row>98</xdr:row>
      <xdr:rowOff>40920</xdr:rowOff>
    </xdr:to>
    <xdr:cxnSp macro="">
      <xdr:nvCxnSpPr>
        <xdr:cNvPr id="458" name="直線コネクタ 457"/>
        <xdr:cNvCxnSpPr/>
      </xdr:nvCxnSpPr>
      <xdr:spPr>
        <a:xfrm flipV="1">
          <a:off x="10475595" y="15570136"/>
          <a:ext cx="1270" cy="1272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44747</xdr:rowOff>
    </xdr:from>
    <xdr:ext cx="534377" cy="259045"/>
    <xdr:sp macro="" textlink="">
      <xdr:nvSpPr>
        <xdr:cNvPr id="459" name="普通建設事業費 （ うち更新整備　）最小値テキスト"/>
        <xdr:cNvSpPr txBox="1"/>
      </xdr:nvSpPr>
      <xdr:spPr>
        <a:xfrm>
          <a:off x="10528300" y="16846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40920</xdr:rowOff>
    </xdr:from>
    <xdr:to>
      <xdr:col>55</xdr:col>
      <xdr:colOff>88900</xdr:colOff>
      <xdr:row>98</xdr:row>
      <xdr:rowOff>40920</xdr:rowOff>
    </xdr:to>
    <xdr:cxnSp macro="">
      <xdr:nvCxnSpPr>
        <xdr:cNvPr id="460" name="直線コネクタ 459"/>
        <xdr:cNvCxnSpPr/>
      </xdr:nvCxnSpPr>
      <xdr:spPr>
        <a:xfrm>
          <a:off x="10388600" y="1684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86313</xdr:rowOff>
    </xdr:from>
    <xdr:ext cx="599010" cy="259045"/>
    <xdr:sp macro="" textlink="">
      <xdr:nvSpPr>
        <xdr:cNvPr id="461" name="普通建設事業費 （ うち更新整備　）最大値テキスト"/>
        <xdr:cNvSpPr txBox="1"/>
      </xdr:nvSpPr>
      <xdr:spPr>
        <a:xfrm>
          <a:off x="10528300" y="15345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139636</xdr:rowOff>
    </xdr:from>
    <xdr:to>
      <xdr:col>55</xdr:col>
      <xdr:colOff>88900</xdr:colOff>
      <xdr:row>90</xdr:row>
      <xdr:rowOff>139636</xdr:rowOff>
    </xdr:to>
    <xdr:cxnSp macro="">
      <xdr:nvCxnSpPr>
        <xdr:cNvPr id="462" name="直線コネクタ 461"/>
        <xdr:cNvCxnSpPr/>
      </xdr:nvCxnSpPr>
      <xdr:spPr>
        <a:xfrm>
          <a:off x="10388600" y="155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122834</xdr:rowOff>
    </xdr:from>
    <xdr:to>
      <xdr:col>55</xdr:col>
      <xdr:colOff>0</xdr:colOff>
      <xdr:row>96</xdr:row>
      <xdr:rowOff>56935</xdr:rowOff>
    </xdr:to>
    <xdr:cxnSp macro="">
      <xdr:nvCxnSpPr>
        <xdr:cNvPr id="463" name="直線コネクタ 462"/>
        <xdr:cNvCxnSpPr/>
      </xdr:nvCxnSpPr>
      <xdr:spPr>
        <a:xfrm flipV="1">
          <a:off x="9639300" y="16410584"/>
          <a:ext cx="838200" cy="1055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114444</xdr:rowOff>
    </xdr:from>
    <xdr:ext cx="534377" cy="259045"/>
    <xdr:sp macro="" textlink="">
      <xdr:nvSpPr>
        <xdr:cNvPr id="464" name="普通建設事業費 （ うち更新整備　）平均値テキスト"/>
        <xdr:cNvSpPr txBox="1"/>
      </xdr:nvSpPr>
      <xdr:spPr>
        <a:xfrm>
          <a:off x="10528300" y="16402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136017</xdr:rowOff>
    </xdr:from>
    <xdr:to>
      <xdr:col>55</xdr:col>
      <xdr:colOff>50800</xdr:colOff>
      <xdr:row>96</xdr:row>
      <xdr:rowOff>66167</xdr:rowOff>
    </xdr:to>
    <xdr:sp macro="" textlink="">
      <xdr:nvSpPr>
        <xdr:cNvPr id="465" name="フローチャート: 判断 464"/>
        <xdr:cNvSpPr/>
      </xdr:nvSpPr>
      <xdr:spPr>
        <a:xfrm>
          <a:off x="10426700" y="1642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56935</xdr:rowOff>
    </xdr:from>
    <xdr:to>
      <xdr:col>50</xdr:col>
      <xdr:colOff>114300</xdr:colOff>
      <xdr:row>96</xdr:row>
      <xdr:rowOff>141288</xdr:rowOff>
    </xdr:to>
    <xdr:cxnSp macro="">
      <xdr:nvCxnSpPr>
        <xdr:cNvPr id="466" name="直線コネクタ 465"/>
        <xdr:cNvCxnSpPr/>
      </xdr:nvCxnSpPr>
      <xdr:spPr>
        <a:xfrm flipV="1">
          <a:off x="8750300" y="16516135"/>
          <a:ext cx="889000" cy="84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161886</xdr:rowOff>
    </xdr:from>
    <xdr:to>
      <xdr:col>50</xdr:col>
      <xdr:colOff>165100</xdr:colOff>
      <xdr:row>96</xdr:row>
      <xdr:rowOff>92036</xdr:rowOff>
    </xdr:to>
    <xdr:sp macro="" textlink="">
      <xdr:nvSpPr>
        <xdr:cNvPr id="467" name="フローチャート: 判断 466"/>
        <xdr:cNvSpPr/>
      </xdr:nvSpPr>
      <xdr:spPr>
        <a:xfrm>
          <a:off x="9588500" y="16449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108563</xdr:rowOff>
    </xdr:from>
    <xdr:ext cx="534377" cy="259045"/>
    <xdr:sp macro="" textlink="">
      <xdr:nvSpPr>
        <xdr:cNvPr id="468" name="テキスト ボックス 467"/>
        <xdr:cNvSpPr txBox="1"/>
      </xdr:nvSpPr>
      <xdr:spPr>
        <a:xfrm>
          <a:off x="9372111" y="16224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141288</xdr:rowOff>
    </xdr:from>
    <xdr:to>
      <xdr:col>45</xdr:col>
      <xdr:colOff>177800</xdr:colOff>
      <xdr:row>97</xdr:row>
      <xdr:rowOff>21031</xdr:rowOff>
    </xdr:to>
    <xdr:cxnSp macro="">
      <xdr:nvCxnSpPr>
        <xdr:cNvPr id="469" name="直線コネクタ 468"/>
        <xdr:cNvCxnSpPr/>
      </xdr:nvCxnSpPr>
      <xdr:spPr>
        <a:xfrm flipV="1">
          <a:off x="7861300" y="16600488"/>
          <a:ext cx="889000" cy="51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168263</xdr:rowOff>
    </xdr:from>
    <xdr:to>
      <xdr:col>46</xdr:col>
      <xdr:colOff>38100</xdr:colOff>
      <xdr:row>96</xdr:row>
      <xdr:rowOff>98413</xdr:rowOff>
    </xdr:to>
    <xdr:sp macro="" textlink="">
      <xdr:nvSpPr>
        <xdr:cNvPr id="470" name="フローチャート: 判断 469"/>
        <xdr:cNvSpPr/>
      </xdr:nvSpPr>
      <xdr:spPr>
        <a:xfrm>
          <a:off x="8699500" y="16456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114940</xdr:rowOff>
    </xdr:from>
    <xdr:ext cx="534377" cy="259045"/>
    <xdr:sp macro="" textlink="">
      <xdr:nvSpPr>
        <xdr:cNvPr id="471" name="テキスト ボックス 470"/>
        <xdr:cNvSpPr txBox="1"/>
      </xdr:nvSpPr>
      <xdr:spPr>
        <a:xfrm>
          <a:off x="8483111" y="16231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11188</xdr:rowOff>
    </xdr:from>
    <xdr:to>
      <xdr:col>41</xdr:col>
      <xdr:colOff>50800</xdr:colOff>
      <xdr:row>97</xdr:row>
      <xdr:rowOff>21031</xdr:rowOff>
    </xdr:to>
    <xdr:cxnSp macro="">
      <xdr:nvCxnSpPr>
        <xdr:cNvPr id="472" name="直線コネクタ 471"/>
        <xdr:cNvCxnSpPr/>
      </xdr:nvCxnSpPr>
      <xdr:spPr>
        <a:xfrm>
          <a:off x="6972300" y="16470388"/>
          <a:ext cx="889000" cy="18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40081</xdr:rowOff>
    </xdr:from>
    <xdr:to>
      <xdr:col>41</xdr:col>
      <xdr:colOff>101600</xdr:colOff>
      <xdr:row>96</xdr:row>
      <xdr:rowOff>141681</xdr:rowOff>
    </xdr:to>
    <xdr:sp macro="" textlink="">
      <xdr:nvSpPr>
        <xdr:cNvPr id="473" name="フローチャート: 判断 472"/>
        <xdr:cNvSpPr/>
      </xdr:nvSpPr>
      <xdr:spPr>
        <a:xfrm>
          <a:off x="7810500" y="16499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158208</xdr:rowOff>
    </xdr:from>
    <xdr:ext cx="534377" cy="259045"/>
    <xdr:sp macro="" textlink="">
      <xdr:nvSpPr>
        <xdr:cNvPr id="474" name="テキスト ボックス 473"/>
        <xdr:cNvSpPr txBox="1"/>
      </xdr:nvSpPr>
      <xdr:spPr>
        <a:xfrm>
          <a:off x="7594111" y="16274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13666</xdr:rowOff>
    </xdr:from>
    <xdr:to>
      <xdr:col>36</xdr:col>
      <xdr:colOff>165100</xdr:colOff>
      <xdr:row>96</xdr:row>
      <xdr:rowOff>115266</xdr:rowOff>
    </xdr:to>
    <xdr:sp macro="" textlink="">
      <xdr:nvSpPr>
        <xdr:cNvPr id="475" name="フローチャート: 判断 474"/>
        <xdr:cNvSpPr/>
      </xdr:nvSpPr>
      <xdr:spPr>
        <a:xfrm>
          <a:off x="6921500" y="16472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106393</xdr:rowOff>
    </xdr:from>
    <xdr:ext cx="534377" cy="259045"/>
    <xdr:sp macro="" textlink="">
      <xdr:nvSpPr>
        <xdr:cNvPr id="476" name="テキスト ボックス 475"/>
        <xdr:cNvSpPr txBox="1"/>
      </xdr:nvSpPr>
      <xdr:spPr>
        <a:xfrm>
          <a:off x="6705111" y="16565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72034</xdr:rowOff>
    </xdr:from>
    <xdr:to>
      <xdr:col>55</xdr:col>
      <xdr:colOff>50800</xdr:colOff>
      <xdr:row>96</xdr:row>
      <xdr:rowOff>2184</xdr:rowOff>
    </xdr:to>
    <xdr:sp macro="" textlink="">
      <xdr:nvSpPr>
        <xdr:cNvPr id="482" name="楕円 481"/>
        <xdr:cNvSpPr/>
      </xdr:nvSpPr>
      <xdr:spPr>
        <a:xfrm>
          <a:off x="10426700" y="16359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94911</xdr:rowOff>
    </xdr:from>
    <xdr:ext cx="534377" cy="259045"/>
    <xdr:sp macro="" textlink="">
      <xdr:nvSpPr>
        <xdr:cNvPr id="483" name="普通建設事業費 （ うち更新整備　）該当値テキスト"/>
        <xdr:cNvSpPr txBox="1"/>
      </xdr:nvSpPr>
      <xdr:spPr>
        <a:xfrm>
          <a:off x="10528300" y="1621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6135</xdr:rowOff>
    </xdr:from>
    <xdr:to>
      <xdr:col>50</xdr:col>
      <xdr:colOff>165100</xdr:colOff>
      <xdr:row>96</xdr:row>
      <xdr:rowOff>107735</xdr:rowOff>
    </xdr:to>
    <xdr:sp macro="" textlink="">
      <xdr:nvSpPr>
        <xdr:cNvPr id="484" name="楕円 483"/>
        <xdr:cNvSpPr/>
      </xdr:nvSpPr>
      <xdr:spPr>
        <a:xfrm>
          <a:off x="9588500" y="16465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98862</xdr:rowOff>
    </xdr:from>
    <xdr:ext cx="534377" cy="259045"/>
    <xdr:sp macro="" textlink="">
      <xdr:nvSpPr>
        <xdr:cNvPr id="485" name="テキスト ボックス 484"/>
        <xdr:cNvSpPr txBox="1"/>
      </xdr:nvSpPr>
      <xdr:spPr>
        <a:xfrm>
          <a:off x="9372111" y="16558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90488</xdr:rowOff>
    </xdr:from>
    <xdr:to>
      <xdr:col>46</xdr:col>
      <xdr:colOff>38100</xdr:colOff>
      <xdr:row>97</xdr:row>
      <xdr:rowOff>20638</xdr:rowOff>
    </xdr:to>
    <xdr:sp macro="" textlink="">
      <xdr:nvSpPr>
        <xdr:cNvPr id="486" name="楕円 485"/>
        <xdr:cNvSpPr/>
      </xdr:nvSpPr>
      <xdr:spPr>
        <a:xfrm>
          <a:off x="8699500" y="1654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11765</xdr:rowOff>
    </xdr:from>
    <xdr:ext cx="534377" cy="259045"/>
    <xdr:sp macro="" textlink="">
      <xdr:nvSpPr>
        <xdr:cNvPr id="487" name="テキスト ボックス 486"/>
        <xdr:cNvSpPr txBox="1"/>
      </xdr:nvSpPr>
      <xdr:spPr>
        <a:xfrm>
          <a:off x="8483111" y="16642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141681</xdr:rowOff>
    </xdr:from>
    <xdr:to>
      <xdr:col>41</xdr:col>
      <xdr:colOff>101600</xdr:colOff>
      <xdr:row>97</xdr:row>
      <xdr:rowOff>71831</xdr:rowOff>
    </xdr:to>
    <xdr:sp macro="" textlink="">
      <xdr:nvSpPr>
        <xdr:cNvPr id="488" name="楕円 487"/>
        <xdr:cNvSpPr/>
      </xdr:nvSpPr>
      <xdr:spPr>
        <a:xfrm>
          <a:off x="7810500" y="1660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62958</xdr:rowOff>
    </xdr:from>
    <xdr:ext cx="534377" cy="259045"/>
    <xdr:sp macro="" textlink="">
      <xdr:nvSpPr>
        <xdr:cNvPr id="489" name="テキスト ボックス 488"/>
        <xdr:cNvSpPr txBox="1"/>
      </xdr:nvSpPr>
      <xdr:spPr>
        <a:xfrm>
          <a:off x="7594111" y="16693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131838</xdr:rowOff>
    </xdr:from>
    <xdr:to>
      <xdr:col>36</xdr:col>
      <xdr:colOff>165100</xdr:colOff>
      <xdr:row>96</xdr:row>
      <xdr:rowOff>61988</xdr:rowOff>
    </xdr:to>
    <xdr:sp macro="" textlink="">
      <xdr:nvSpPr>
        <xdr:cNvPr id="490" name="楕円 489"/>
        <xdr:cNvSpPr/>
      </xdr:nvSpPr>
      <xdr:spPr>
        <a:xfrm>
          <a:off x="6921500" y="1641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78515</xdr:rowOff>
    </xdr:from>
    <xdr:ext cx="534377" cy="259045"/>
    <xdr:sp macro="" textlink="">
      <xdr:nvSpPr>
        <xdr:cNvPr id="491" name="テキスト ボックス 490"/>
        <xdr:cNvSpPr txBox="1"/>
      </xdr:nvSpPr>
      <xdr:spPr>
        <a:xfrm>
          <a:off x="6705111" y="16194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2" name="直線コネクタ 501"/>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3" name="テキスト ボックス 502"/>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4" name="直線コネクタ 503"/>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5" name="テキスト ボックス 504"/>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6" name="直線コネクタ 505"/>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7" name="テキスト ボックス 506"/>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8" name="直線コネクタ 507"/>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9" name="テキスト ボックス 508"/>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0" name="直線コネクタ 509"/>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1" name="テキスト ボックス 510"/>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3" name="テキスト ボックス 512"/>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20003</xdr:rowOff>
    </xdr:from>
    <xdr:to>
      <xdr:col>85</xdr:col>
      <xdr:colOff>126364</xdr:colOff>
      <xdr:row>39</xdr:row>
      <xdr:rowOff>44450</xdr:rowOff>
    </xdr:to>
    <xdr:cxnSp macro="">
      <xdr:nvCxnSpPr>
        <xdr:cNvPr id="515" name="直線コネクタ 514"/>
        <xdr:cNvCxnSpPr/>
      </xdr:nvCxnSpPr>
      <xdr:spPr>
        <a:xfrm flipV="1">
          <a:off x="16317595" y="5163503"/>
          <a:ext cx="1269" cy="1567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6" name="災害復旧事業費最小値テキスト"/>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7" name="直線コネクタ 516"/>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138130</xdr:rowOff>
    </xdr:from>
    <xdr:ext cx="599010" cy="259045"/>
    <xdr:sp macro="" textlink="">
      <xdr:nvSpPr>
        <xdr:cNvPr id="518" name="災害復旧事業費最大値テキスト"/>
        <xdr:cNvSpPr txBox="1"/>
      </xdr:nvSpPr>
      <xdr:spPr>
        <a:xfrm>
          <a:off x="16370300" y="4938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123,425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20003</xdr:rowOff>
    </xdr:from>
    <xdr:to>
      <xdr:col>86</xdr:col>
      <xdr:colOff>25400</xdr:colOff>
      <xdr:row>30</xdr:row>
      <xdr:rowOff>20003</xdr:rowOff>
    </xdr:to>
    <xdr:cxnSp macro="">
      <xdr:nvCxnSpPr>
        <xdr:cNvPr id="519" name="直線コネクタ 518"/>
        <xdr:cNvCxnSpPr/>
      </xdr:nvCxnSpPr>
      <xdr:spPr>
        <a:xfrm>
          <a:off x="16230600" y="5163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26086</xdr:rowOff>
    </xdr:from>
    <xdr:to>
      <xdr:col>85</xdr:col>
      <xdr:colOff>127000</xdr:colOff>
      <xdr:row>36</xdr:row>
      <xdr:rowOff>92418</xdr:rowOff>
    </xdr:to>
    <xdr:cxnSp macro="">
      <xdr:nvCxnSpPr>
        <xdr:cNvPr id="520" name="直線コネクタ 519"/>
        <xdr:cNvCxnSpPr/>
      </xdr:nvCxnSpPr>
      <xdr:spPr>
        <a:xfrm flipV="1">
          <a:off x="15481300" y="6198286"/>
          <a:ext cx="838200" cy="66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16921</xdr:rowOff>
    </xdr:from>
    <xdr:ext cx="469744" cy="259045"/>
    <xdr:sp macro="" textlink="">
      <xdr:nvSpPr>
        <xdr:cNvPr id="521" name="災害復旧事業費平均値テキスト"/>
        <xdr:cNvSpPr txBox="1"/>
      </xdr:nvSpPr>
      <xdr:spPr>
        <a:xfrm>
          <a:off x="16370300" y="65320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38494</xdr:rowOff>
    </xdr:from>
    <xdr:to>
      <xdr:col>85</xdr:col>
      <xdr:colOff>177800</xdr:colOff>
      <xdr:row>38</xdr:row>
      <xdr:rowOff>140094</xdr:rowOff>
    </xdr:to>
    <xdr:sp macro="" textlink="">
      <xdr:nvSpPr>
        <xdr:cNvPr id="522" name="フローチャート: 判断 521"/>
        <xdr:cNvSpPr/>
      </xdr:nvSpPr>
      <xdr:spPr>
        <a:xfrm>
          <a:off x="16268700" y="6553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140907</xdr:rowOff>
    </xdr:from>
    <xdr:to>
      <xdr:col>81</xdr:col>
      <xdr:colOff>50800</xdr:colOff>
      <xdr:row>36</xdr:row>
      <xdr:rowOff>92418</xdr:rowOff>
    </xdr:to>
    <xdr:cxnSp macro="">
      <xdr:nvCxnSpPr>
        <xdr:cNvPr id="523" name="直線コネクタ 522"/>
        <xdr:cNvCxnSpPr/>
      </xdr:nvCxnSpPr>
      <xdr:spPr>
        <a:xfrm>
          <a:off x="14592300" y="6141657"/>
          <a:ext cx="889000" cy="122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66154</xdr:rowOff>
    </xdr:from>
    <xdr:to>
      <xdr:col>81</xdr:col>
      <xdr:colOff>101600</xdr:colOff>
      <xdr:row>38</xdr:row>
      <xdr:rowOff>167754</xdr:rowOff>
    </xdr:to>
    <xdr:sp macro="" textlink="">
      <xdr:nvSpPr>
        <xdr:cNvPr id="524" name="フローチャート: 判断 523"/>
        <xdr:cNvSpPr/>
      </xdr:nvSpPr>
      <xdr:spPr>
        <a:xfrm>
          <a:off x="15430500" y="658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158881</xdr:rowOff>
    </xdr:from>
    <xdr:ext cx="469744" cy="259045"/>
    <xdr:sp macro="" textlink="">
      <xdr:nvSpPr>
        <xdr:cNvPr id="525" name="テキスト ボックス 524"/>
        <xdr:cNvSpPr txBox="1"/>
      </xdr:nvSpPr>
      <xdr:spPr>
        <a:xfrm>
          <a:off x="15246428" y="6673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109626</xdr:rowOff>
    </xdr:from>
    <xdr:to>
      <xdr:col>76</xdr:col>
      <xdr:colOff>114300</xdr:colOff>
      <xdr:row>35</xdr:row>
      <xdr:rowOff>140907</xdr:rowOff>
    </xdr:to>
    <xdr:cxnSp macro="">
      <xdr:nvCxnSpPr>
        <xdr:cNvPr id="526" name="直線コネクタ 525"/>
        <xdr:cNvCxnSpPr/>
      </xdr:nvCxnSpPr>
      <xdr:spPr>
        <a:xfrm>
          <a:off x="13703300" y="6110376"/>
          <a:ext cx="889000" cy="31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66561</xdr:rowOff>
    </xdr:from>
    <xdr:to>
      <xdr:col>76</xdr:col>
      <xdr:colOff>165100</xdr:colOff>
      <xdr:row>38</xdr:row>
      <xdr:rowOff>168161</xdr:rowOff>
    </xdr:to>
    <xdr:sp macro="" textlink="">
      <xdr:nvSpPr>
        <xdr:cNvPr id="527" name="フローチャート: 判断 526"/>
        <xdr:cNvSpPr/>
      </xdr:nvSpPr>
      <xdr:spPr>
        <a:xfrm>
          <a:off x="14541500" y="65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159288</xdr:rowOff>
    </xdr:from>
    <xdr:ext cx="469744" cy="259045"/>
    <xdr:sp macro="" textlink="">
      <xdr:nvSpPr>
        <xdr:cNvPr id="528" name="テキスト ボックス 527"/>
        <xdr:cNvSpPr txBox="1"/>
      </xdr:nvSpPr>
      <xdr:spPr>
        <a:xfrm>
          <a:off x="14357428" y="6674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109626</xdr:rowOff>
    </xdr:from>
    <xdr:to>
      <xdr:col>71</xdr:col>
      <xdr:colOff>177800</xdr:colOff>
      <xdr:row>37</xdr:row>
      <xdr:rowOff>48539</xdr:rowOff>
    </xdr:to>
    <xdr:cxnSp macro="">
      <xdr:nvCxnSpPr>
        <xdr:cNvPr id="529" name="直線コネクタ 528"/>
        <xdr:cNvCxnSpPr/>
      </xdr:nvCxnSpPr>
      <xdr:spPr>
        <a:xfrm flipV="1">
          <a:off x="12814300" y="6110376"/>
          <a:ext cx="889000" cy="28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90322</xdr:rowOff>
    </xdr:from>
    <xdr:to>
      <xdr:col>72</xdr:col>
      <xdr:colOff>38100</xdr:colOff>
      <xdr:row>39</xdr:row>
      <xdr:rowOff>20472</xdr:rowOff>
    </xdr:to>
    <xdr:sp macro="" textlink="">
      <xdr:nvSpPr>
        <xdr:cNvPr id="530" name="フローチャート: 判断 529"/>
        <xdr:cNvSpPr/>
      </xdr:nvSpPr>
      <xdr:spPr>
        <a:xfrm>
          <a:off x="13652500" y="660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11599</xdr:rowOff>
    </xdr:from>
    <xdr:ext cx="469744" cy="259045"/>
    <xdr:sp macro="" textlink="">
      <xdr:nvSpPr>
        <xdr:cNvPr id="531" name="テキスト ボックス 530"/>
        <xdr:cNvSpPr txBox="1"/>
      </xdr:nvSpPr>
      <xdr:spPr>
        <a:xfrm>
          <a:off x="13468428" y="6698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118249</xdr:rowOff>
    </xdr:from>
    <xdr:to>
      <xdr:col>67</xdr:col>
      <xdr:colOff>101600</xdr:colOff>
      <xdr:row>39</xdr:row>
      <xdr:rowOff>48399</xdr:rowOff>
    </xdr:to>
    <xdr:sp macro="" textlink="">
      <xdr:nvSpPr>
        <xdr:cNvPr id="532" name="フローチャート: 判断 531"/>
        <xdr:cNvSpPr/>
      </xdr:nvSpPr>
      <xdr:spPr>
        <a:xfrm>
          <a:off x="12763500" y="6633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39526</xdr:rowOff>
    </xdr:from>
    <xdr:ext cx="469744" cy="259045"/>
    <xdr:sp macro="" textlink="">
      <xdr:nvSpPr>
        <xdr:cNvPr id="533" name="テキスト ボックス 532"/>
        <xdr:cNvSpPr txBox="1"/>
      </xdr:nvSpPr>
      <xdr:spPr>
        <a:xfrm>
          <a:off x="12579428" y="6726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146736</xdr:rowOff>
    </xdr:from>
    <xdr:to>
      <xdr:col>85</xdr:col>
      <xdr:colOff>177800</xdr:colOff>
      <xdr:row>36</xdr:row>
      <xdr:rowOff>76886</xdr:rowOff>
    </xdr:to>
    <xdr:sp macro="" textlink="">
      <xdr:nvSpPr>
        <xdr:cNvPr id="539" name="楕円 538"/>
        <xdr:cNvSpPr/>
      </xdr:nvSpPr>
      <xdr:spPr>
        <a:xfrm>
          <a:off x="16268700" y="6147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169613</xdr:rowOff>
    </xdr:from>
    <xdr:ext cx="534377" cy="259045"/>
    <xdr:sp macro="" textlink="">
      <xdr:nvSpPr>
        <xdr:cNvPr id="540" name="災害復旧事業費該当値テキスト"/>
        <xdr:cNvSpPr txBox="1"/>
      </xdr:nvSpPr>
      <xdr:spPr>
        <a:xfrm>
          <a:off x="16370300" y="5998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41618</xdr:rowOff>
    </xdr:from>
    <xdr:to>
      <xdr:col>81</xdr:col>
      <xdr:colOff>101600</xdr:colOff>
      <xdr:row>36</xdr:row>
      <xdr:rowOff>143218</xdr:rowOff>
    </xdr:to>
    <xdr:sp macro="" textlink="">
      <xdr:nvSpPr>
        <xdr:cNvPr id="541" name="楕円 540"/>
        <xdr:cNvSpPr/>
      </xdr:nvSpPr>
      <xdr:spPr>
        <a:xfrm>
          <a:off x="15430500" y="6213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159745</xdr:rowOff>
    </xdr:from>
    <xdr:ext cx="534377" cy="259045"/>
    <xdr:sp macro="" textlink="">
      <xdr:nvSpPr>
        <xdr:cNvPr id="542" name="テキスト ボックス 541"/>
        <xdr:cNvSpPr txBox="1"/>
      </xdr:nvSpPr>
      <xdr:spPr>
        <a:xfrm>
          <a:off x="15214111" y="598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90107</xdr:rowOff>
    </xdr:from>
    <xdr:to>
      <xdr:col>76</xdr:col>
      <xdr:colOff>165100</xdr:colOff>
      <xdr:row>36</xdr:row>
      <xdr:rowOff>20257</xdr:rowOff>
    </xdr:to>
    <xdr:sp macro="" textlink="">
      <xdr:nvSpPr>
        <xdr:cNvPr id="543" name="楕円 542"/>
        <xdr:cNvSpPr/>
      </xdr:nvSpPr>
      <xdr:spPr>
        <a:xfrm>
          <a:off x="14541500" y="6090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36784</xdr:rowOff>
    </xdr:from>
    <xdr:ext cx="534377" cy="259045"/>
    <xdr:sp macro="" textlink="">
      <xdr:nvSpPr>
        <xdr:cNvPr id="544" name="テキスト ボックス 543"/>
        <xdr:cNvSpPr txBox="1"/>
      </xdr:nvSpPr>
      <xdr:spPr>
        <a:xfrm>
          <a:off x="14325111" y="586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58826</xdr:rowOff>
    </xdr:from>
    <xdr:to>
      <xdr:col>72</xdr:col>
      <xdr:colOff>38100</xdr:colOff>
      <xdr:row>35</xdr:row>
      <xdr:rowOff>160426</xdr:rowOff>
    </xdr:to>
    <xdr:sp macro="" textlink="">
      <xdr:nvSpPr>
        <xdr:cNvPr id="545" name="楕円 544"/>
        <xdr:cNvSpPr/>
      </xdr:nvSpPr>
      <xdr:spPr>
        <a:xfrm>
          <a:off x="13652500" y="6059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34</xdr:row>
      <xdr:rowOff>5503</xdr:rowOff>
    </xdr:from>
    <xdr:ext cx="534377" cy="259045"/>
    <xdr:sp macro="" textlink="">
      <xdr:nvSpPr>
        <xdr:cNvPr id="546" name="テキスト ボックス 545"/>
        <xdr:cNvSpPr txBox="1"/>
      </xdr:nvSpPr>
      <xdr:spPr>
        <a:xfrm>
          <a:off x="13436111" y="5834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169189</xdr:rowOff>
    </xdr:from>
    <xdr:to>
      <xdr:col>67</xdr:col>
      <xdr:colOff>101600</xdr:colOff>
      <xdr:row>37</xdr:row>
      <xdr:rowOff>99339</xdr:rowOff>
    </xdr:to>
    <xdr:sp macro="" textlink="">
      <xdr:nvSpPr>
        <xdr:cNvPr id="547" name="楕円 546"/>
        <xdr:cNvSpPr/>
      </xdr:nvSpPr>
      <xdr:spPr>
        <a:xfrm>
          <a:off x="12763500" y="6341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115866</xdr:rowOff>
    </xdr:from>
    <xdr:ext cx="534377" cy="259045"/>
    <xdr:sp macro="" textlink="">
      <xdr:nvSpPr>
        <xdr:cNvPr id="548" name="テキスト ボックス 547"/>
        <xdr:cNvSpPr txBox="1"/>
      </xdr:nvSpPr>
      <xdr:spPr>
        <a:xfrm>
          <a:off x="12547111" y="6116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0" name="テキスト ボックス 559"/>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2" name="テキスト ボックス 561"/>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4" name="直線コネクタ 563"/>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5"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7"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9" name="直線コネクタ 568"/>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0"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1" name="フローチャート: 判断 570"/>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2" name="直線コネクタ 571"/>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3" name="フローチャート: 判断 572"/>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4" name="テキスト ボックス 573"/>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5" name="直線コネクタ 574"/>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6" name="フローチャート: 判断 575"/>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7" name="テキスト ボックス 576"/>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8" name="直線コネクタ 577"/>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9" name="フローチャート: 判断 578"/>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0" name="テキスト ボックス 579"/>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フローチャート: 判断 580"/>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2" name="テキスト ボックス 581"/>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8" name="楕円 587"/>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9"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0" name="楕円 589"/>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1" name="テキスト ボックス 590"/>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2" name="楕円 591"/>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3" name="テキスト ボックス 592"/>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4" name="楕円 593"/>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5" name="テキスト ボックス 594"/>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6" name="楕円 595"/>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7" name="テキスト ボックス 596"/>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8" name="直線コネクタ 607"/>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9" name="テキスト ボックス 608"/>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0" name="直線コネクタ 609"/>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1" name="テキスト ボックス 610"/>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2" name="直線コネクタ 611"/>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3" name="テキスト ボックス 612"/>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4" name="直線コネクタ 613"/>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5" name="テキスト ボックス 614"/>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6" name="直線コネクタ 615"/>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7" name="テキスト ボックス 616"/>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109082</xdr:rowOff>
    </xdr:from>
    <xdr:to>
      <xdr:col>85</xdr:col>
      <xdr:colOff>126364</xdr:colOff>
      <xdr:row>78</xdr:row>
      <xdr:rowOff>1969</xdr:rowOff>
    </xdr:to>
    <xdr:cxnSp macro="">
      <xdr:nvCxnSpPr>
        <xdr:cNvPr id="621" name="直線コネクタ 620"/>
        <xdr:cNvCxnSpPr/>
      </xdr:nvCxnSpPr>
      <xdr:spPr>
        <a:xfrm flipV="1">
          <a:off x="16317595" y="12110582"/>
          <a:ext cx="1269" cy="12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5796</xdr:rowOff>
    </xdr:from>
    <xdr:ext cx="534377" cy="259045"/>
    <xdr:sp macro="" textlink="">
      <xdr:nvSpPr>
        <xdr:cNvPr id="622" name="公債費最小値テキスト"/>
        <xdr:cNvSpPr txBox="1"/>
      </xdr:nvSpPr>
      <xdr:spPr>
        <a:xfrm>
          <a:off x="16370300" y="13378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1969</xdr:rowOff>
    </xdr:from>
    <xdr:to>
      <xdr:col>86</xdr:col>
      <xdr:colOff>25400</xdr:colOff>
      <xdr:row>78</xdr:row>
      <xdr:rowOff>1969</xdr:rowOff>
    </xdr:to>
    <xdr:cxnSp macro="">
      <xdr:nvCxnSpPr>
        <xdr:cNvPr id="623" name="直線コネクタ 622"/>
        <xdr:cNvCxnSpPr/>
      </xdr:nvCxnSpPr>
      <xdr:spPr>
        <a:xfrm>
          <a:off x="16230600" y="13375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55759</xdr:rowOff>
    </xdr:from>
    <xdr:ext cx="599010" cy="259045"/>
    <xdr:sp macro="" textlink="">
      <xdr:nvSpPr>
        <xdr:cNvPr id="624" name="公債費最大値テキスト"/>
        <xdr:cNvSpPr txBox="1"/>
      </xdr:nvSpPr>
      <xdr:spPr>
        <a:xfrm>
          <a:off x="16370300" y="11885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109082</xdr:rowOff>
    </xdr:from>
    <xdr:to>
      <xdr:col>86</xdr:col>
      <xdr:colOff>25400</xdr:colOff>
      <xdr:row>70</xdr:row>
      <xdr:rowOff>109082</xdr:rowOff>
    </xdr:to>
    <xdr:cxnSp macro="">
      <xdr:nvCxnSpPr>
        <xdr:cNvPr id="625" name="直線コネクタ 624"/>
        <xdr:cNvCxnSpPr/>
      </xdr:nvCxnSpPr>
      <xdr:spPr>
        <a:xfrm>
          <a:off x="16230600" y="12110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30581</xdr:rowOff>
    </xdr:from>
    <xdr:to>
      <xdr:col>85</xdr:col>
      <xdr:colOff>127000</xdr:colOff>
      <xdr:row>76</xdr:row>
      <xdr:rowOff>48740</xdr:rowOff>
    </xdr:to>
    <xdr:cxnSp macro="">
      <xdr:nvCxnSpPr>
        <xdr:cNvPr id="626" name="直線コネクタ 625"/>
        <xdr:cNvCxnSpPr/>
      </xdr:nvCxnSpPr>
      <xdr:spPr>
        <a:xfrm flipV="1">
          <a:off x="15481300" y="13060781"/>
          <a:ext cx="838200" cy="1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7799</xdr:rowOff>
    </xdr:from>
    <xdr:ext cx="534377" cy="259045"/>
    <xdr:sp macro="" textlink="">
      <xdr:nvSpPr>
        <xdr:cNvPr id="627" name="公債費平均値テキスト"/>
        <xdr:cNvSpPr txBox="1"/>
      </xdr:nvSpPr>
      <xdr:spPr>
        <a:xfrm>
          <a:off x="16370300" y="130379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29372</xdr:rowOff>
    </xdr:from>
    <xdr:to>
      <xdr:col>85</xdr:col>
      <xdr:colOff>177800</xdr:colOff>
      <xdr:row>76</xdr:row>
      <xdr:rowOff>130972</xdr:rowOff>
    </xdr:to>
    <xdr:sp macro="" textlink="">
      <xdr:nvSpPr>
        <xdr:cNvPr id="628" name="フローチャート: 判断 627"/>
        <xdr:cNvSpPr/>
      </xdr:nvSpPr>
      <xdr:spPr>
        <a:xfrm>
          <a:off x="16268700" y="1305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159947</xdr:rowOff>
    </xdr:from>
    <xdr:to>
      <xdr:col>81</xdr:col>
      <xdr:colOff>50800</xdr:colOff>
      <xdr:row>76</xdr:row>
      <xdr:rowOff>48740</xdr:rowOff>
    </xdr:to>
    <xdr:cxnSp macro="">
      <xdr:nvCxnSpPr>
        <xdr:cNvPr id="629" name="直線コネクタ 628"/>
        <xdr:cNvCxnSpPr/>
      </xdr:nvCxnSpPr>
      <xdr:spPr>
        <a:xfrm>
          <a:off x="14592300" y="13018697"/>
          <a:ext cx="889000" cy="60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90027</xdr:rowOff>
    </xdr:from>
    <xdr:to>
      <xdr:col>81</xdr:col>
      <xdr:colOff>101600</xdr:colOff>
      <xdr:row>77</xdr:row>
      <xdr:rowOff>20177</xdr:rowOff>
    </xdr:to>
    <xdr:sp macro="" textlink="">
      <xdr:nvSpPr>
        <xdr:cNvPr id="630" name="フローチャート: 判断 629"/>
        <xdr:cNvSpPr/>
      </xdr:nvSpPr>
      <xdr:spPr>
        <a:xfrm>
          <a:off x="15430500" y="13120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11304</xdr:rowOff>
    </xdr:from>
    <xdr:ext cx="534377" cy="259045"/>
    <xdr:sp macro="" textlink="">
      <xdr:nvSpPr>
        <xdr:cNvPr id="631" name="テキスト ボックス 630"/>
        <xdr:cNvSpPr txBox="1"/>
      </xdr:nvSpPr>
      <xdr:spPr>
        <a:xfrm>
          <a:off x="15214111" y="13212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101760</xdr:rowOff>
    </xdr:from>
    <xdr:to>
      <xdr:col>76</xdr:col>
      <xdr:colOff>114300</xdr:colOff>
      <xdr:row>75</xdr:row>
      <xdr:rowOff>159947</xdr:rowOff>
    </xdr:to>
    <xdr:cxnSp macro="">
      <xdr:nvCxnSpPr>
        <xdr:cNvPr id="632" name="直線コネクタ 631"/>
        <xdr:cNvCxnSpPr/>
      </xdr:nvCxnSpPr>
      <xdr:spPr>
        <a:xfrm>
          <a:off x="13703300" y="12960510"/>
          <a:ext cx="889000" cy="58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92314</xdr:rowOff>
    </xdr:from>
    <xdr:to>
      <xdr:col>76</xdr:col>
      <xdr:colOff>165100</xdr:colOff>
      <xdr:row>77</xdr:row>
      <xdr:rowOff>22464</xdr:rowOff>
    </xdr:to>
    <xdr:sp macro="" textlink="">
      <xdr:nvSpPr>
        <xdr:cNvPr id="633" name="フローチャート: 判断 632"/>
        <xdr:cNvSpPr/>
      </xdr:nvSpPr>
      <xdr:spPr>
        <a:xfrm>
          <a:off x="14541500" y="1312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13591</xdr:rowOff>
    </xdr:from>
    <xdr:ext cx="534377" cy="259045"/>
    <xdr:sp macro="" textlink="">
      <xdr:nvSpPr>
        <xdr:cNvPr id="634" name="テキスト ボックス 633"/>
        <xdr:cNvSpPr txBox="1"/>
      </xdr:nvSpPr>
      <xdr:spPr>
        <a:xfrm>
          <a:off x="14325111" y="13215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101760</xdr:rowOff>
    </xdr:from>
    <xdr:to>
      <xdr:col>71</xdr:col>
      <xdr:colOff>177800</xdr:colOff>
      <xdr:row>75</xdr:row>
      <xdr:rowOff>165554</xdr:rowOff>
    </xdr:to>
    <xdr:cxnSp macro="">
      <xdr:nvCxnSpPr>
        <xdr:cNvPr id="635" name="直線コネクタ 634"/>
        <xdr:cNvCxnSpPr/>
      </xdr:nvCxnSpPr>
      <xdr:spPr>
        <a:xfrm flipV="1">
          <a:off x="12814300" y="12960510"/>
          <a:ext cx="889000" cy="63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94867</xdr:rowOff>
    </xdr:from>
    <xdr:to>
      <xdr:col>72</xdr:col>
      <xdr:colOff>38100</xdr:colOff>
      <xdr:row>77</xdr:row>
      <xdr:rowOff>25017</xdr:rowOff>
    </xdr:to>
    <xdr:sp macro="" textlink="">
      <xdr:nvSpPr>
        <xdr:cNvPr id="636" name="フローチャート: 判断 635"/>
        <xdr:cNvSpPr/>
      </xdr:nvSpPr>
      <xdr:spPr>
        <a:xfrm>
          <a:off x="13652500" y="1312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16144</xdr:rowOff>
    </xdr:from>
    <xdr:ext cx="534377" cy="259045"/>
    <xdr:sp macro="" textlink="">
      <xdr:nvSpPr>
        <xdr:cNvPr id="637" name="テキスト ボックス 636"/>
        <xdr:cNvSpPr txBox="1"/>
      </xdr:nvSpPr>
      <xdr:spPr>
        <a:xfrm>
          <a:off x="13436111" y="1321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87376</xdr:rowOff>
    </xdr:from>
    <xdr:to>
      <xdr:col>67</xdr:col>
      <xdr:colOff>101600</xdr:colOff>
      <xdr:row>77</xdr:row>
      <xdr:rowOff>17526</xdr:rowOff>
    </xdr:to>
    <xdr:sp macro="" textlink="">
      <xdr:nvSpPr>
        <xdr:cNvPr id="638" name="フローチャート: 判断 637"/>
        <xdr:cNvSpPr/>
      </xdr:nvSpPr>
      <xdr:spPr>
        <a:xfrm>
          <a:off x="12763500" y="13117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8653</xdr:rowOff>
    </xdr:from>
    <xdr:ext cx="534377" cy="259045"/>
    <xdr:sp macro="" textlink="">
      <xdr:nvSpPr>
        <xdr:cNvPr id="639" name="テキスト ボックス 638"/>
        <xdr:cNvSpPr txBox="1"/>
      </xdr:nvSpPr>
      <xdr:spPr>
        <a:xfrm>
          <a:off x="12547111" y="13210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151231</xdr:rowOff>
    </xdr:from>
    <xdr:to>
      <xdr:col>85</xdr:col>
      <xdr:colOff>177800</xdr:colOff>
      <xdr:row>76</xdr:row>
      <xdr:rowOff>81381</xdr:rowOff>
    </xdr:to>
    <xdr:sp macro="" textlink="">
      <xdr:nvSpPr>
        <xdr:cNvPr id="645" name="楕円 644"/>
        <xdr:cNvSpPr/>
      </xdr:nvSpPr>
      <xdr:spPr>
        <a:xfrm>
          <a:off x="16268700" y="13009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2659</xdr:rowOff>
    </xdr:from>
    <xdr:ext cx="534377" cy="259045"/>
    <xdr:sp macro="" textlink="">
      <xdr:nvSpPr>
        <xdr:cNvPr id="646" name="公債費該当値テキスト"/>
        <xdr:cNvSpPr txBox="1"/>
      </xdr:nvSpPr>
      <xdr:spPr>
        <a:xfrm>
          <a:off x="16370300" y="12861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169390</xdr:rowOff>
    </xdr:from>
    <xdr:to>
      <xdr:col>81</xdr:col>
      <xdr:colOff>101600</xdr:colOff>
      <xdr:row>76</xdr:row>
      <xdr:rowOff>99540</xdr:rowOff>
    </xdr:to>
    <xdr:sp macro="" textlink="">
      <xdr:nvSpPr>
        <xdr:cNvPr id="647" name="楕円 646"/>
        <xdr:cNvSpPr/>
      </xdr:nvSpPr>
      <xdr:spPr>
        <a:xfrm>
          <a:off x="15430500" y="1302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116067</xdr:rowOff>
    </xdr:from>
    <xdr:ext cx="534377" cy="259045"/>
    <xdr:sp macro="" textlink="">
      <xdr:nvSpPr>
        <xdr:cNvPr id="648" name="テキスト ボックス 647"/>
        <xdr:cNvSpPr txBox="1"/>
      </xdr:nvSpPr>
      <xdr:spPr>
        <a:xfrm>
          <a:off x="15214111" y="12803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109146</xdr:rowOff>
    </xdr:from>
    <xdr:to>
      <xdr:col>76</xdr:col>
      <xdr:colOff>165100</xdr:colOff>
      <xdr:row>76</xdr:row>
      <xdr:rowOff>39297</xdr:rowOff>
    </xdr:to>
    <xdr:sp macro="" textlink="">
      <xdr:nvSpPr>
        <xdr:cNvPr id="649" name="楕円 648"/>
        <xdr:cNvSpPr/>
      </xdr:nvSpPr>
      <xdr:spPr>
        <a:xfrm>
          <a:off x="14541500" y="1296789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55823</xdr:rowOff>
    </xdr:from>
    <xdr:ext cx="534377" cy="259045"/>
    <xdr:sp macro="" textlink="">
      <xdr:nvSpPr>
        <xdr:cNvPr id="650" name="テキスト ボックス 649"/>
        <xdr:cNvSpPr txBox="1"/>
      </xdr:nvSpPr>
      <xdr:spPr>
        <a:xfrm>
          <a:off x="14325111" y="12743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50960</xdr:rowOff>
    </xdr:from>
    <xdr:to>
      <xdr:col>72</xdr:col>
      <xdr:colOff>38100</xdr:colOff>
      <xdr:row>75</xdr:row>
      <xdr:rowOff>152560</xdr:rowOff>
    </xdr:to>
    <xdr:sp macro="" textlink="">
      <xdr:nvSpPr>
        <xdr:cNvPr id="651" name="楕円 650"/>
        <xdr:cNvSpPr/>
      </xdr:nvSpPr>
      <xdr:spPr>
        <a:xfrm>
          <a:off x="13652500" y="1290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169087</xdr:rowOff>
    </xdr:from>
    <xdr:ext cx="534377" cy="259045"/>
    <xdr:sp macro="" textlink="">
      <xdr:nvSpPr>
        <xdr:cNvPr id="652" name="テキスト ボックス 651"/>
        <xdr:cNvSpPr txBox="1"/>
      </xdr:nvSpPr>
      <xdr:spPr>
        <a:xfrm>
          <a:off x="13436111" y="12684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114755</xdr:rowOff>
    </xdr:from>
    <xdr:to>
      <xdr:col>67</xdr:col>
      <xdr:colOff>101600</xdr:colOff>
      <xdr:row>76</xdr:row>
      <xdr:rowOff>44906</xdr:rowOff>
    </xdr:to>
    <xdr:sp macro="" textlink="">
      <xdr:nvSpPr>
        <xdr:cNvPr id="653" name="楕円 652"/>
        <xdr:cNvSpPr/>
      </xdr:nvSpPr>
      <xdr:spPr>
        <a:xfrm>
          <a:off x="12763500" y="1297350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61432</xdr:rowOff>
    </xdr:from>
    <xdr:ext cx="534377" cy="259045"/>
    <xdr:sp macro="" textlink="">
      <xdr:nvSpPr>
        <xdr:cNvPr id="654" name="テキスト ボックス 653"/>
        <xdr:cNvSpPr txBox="1"/>
      </xdr:nvSpPr>
      <xdr:spPr>
        <a:xfrm>
          <a:off x="12547111" y="12748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5" name="直線コネクタ 664"/>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6" name="テキスト ボックス 665"/>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7" name="直線コネクタ 666"/>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68" name="テキスト ボックス 667"/>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9" name="直線コネクタ 668"/>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0" name="テキスト ボックス 669"/>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1" name="直線コネクタ 670"/>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72" name="テキスト ボックス 671"/>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3" name="直線コネクタ 672"/>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4" name="テキスト ボックス 673"/>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22631</xdr:rowOff>
    </xdr:from>
    <xdr:to>
      <xdr:col>85</xdr:col>
      <xdr:colOff>126364</xdr:colOff>
      <xdr:row>99</xdr:row>
      <xdr:rowOff>18111</xdr:rowOff>
    </xdr:to>
    <xdr:cxnSp macro="">
      <xdr:nvCxnSpPr>
        <xdr:cNvPr id="678" name="直線コネクタ 677"/>
        <xdr:cNvCxnSpPr/>
      </xdr:nvCxnSpPr>
      <xdr:spPr>
        <a:xfrm flipV="1">
          <a:off x="16317595" y="15624581"/>
          <a:ext cx="1269" cy="1367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21938</xdr:rowOff>
    </xdr:from>
    <xdr:ext cx="469744" cy="259045"/>
    <xdr:sp macro="" textlink="">
      <xdr:nvSpPr>
        <xdr:cNvPr id="679" name="積立金最小値テキスト"/>
        <xdr:cNvSpPr txBox="1"/>
      </xdr:nvSpPr>
      <xdr:spPr>
        <a:xfrm>
          <a:off x="16370300" y="1699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18111</xdr:rowOff>
    </xdr:from>
    <xdr:to>
      <xdr:col>86</xdr:col>
      <xdr:colOff>25400</xdr:colOff>
      <xdr:row>99</xdr:row>
      <xdr:rowOff>18111</xdr:rowOff>
    </xdr:to>
    <xdr:cxnSp macro="">
      <xdr:nvCxnSpPr>
        <xdr:cNvPr id="680" name="直線コネクタ 679"/>
        <xdr:cNvCxnSpPr/>
      </xdr:nvCxnSpPr>
      <xdr:spPr>
        <a:xfrm>
          <a:off x="16230600" y="16991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140758</xdr:rowOff>
    </xdr:from>
    <xdr:ext cx="599010" cy="259045"/>
    <xdr:sp macro="" textlink="">
      <xdr:nvSpPr>
        <xdr:cNvPr id="681" name="積立金最大値テキスト"/>
        <xdr:cNvSpPr txBox="1"/>
      </xdr:nvSpPr>
      <xdr:spPr>
        <a:xfrm>
          <a:off x="16370300" y="15399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22631</xdr:rowOff>
    </xdr:from>
    <xdr:to>
      <xdr:col>86</xdr:col>
      <xdr:colOff>25400</xdr:colOff>
      <xdr:row>91</xdr:row>
      <xdr:rowOff>22631</xdr:rowOff>
    </xdr:to>
    <xdr:cxnSp macro="">
      <xdr:nvCxnSpPr>
        <xdr:cNvPr id="682" name="直線コネクタ 681"/>
        <xdr:cNvCxnSpPr/>
      </xdr:nvCxnSpPr>
      <xdr:spPr>
        <a:xfrm>
          <a:off x="16230600" y="15624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149340</xdr:rowOff>
    </xdr:from>
    <xdr:to>
      <xdr:col>85</xdr:col>
      <xdr:colOff>127000</xdr:colOff>
      <xdr:row>98</xdr:row>
      <xdr:rowOff>60058</xdr:rowOff>
    </xdr:to>
    <xdr:cxnSp macro="">
      <xdr:nvCxnSpPr>
        <xdr:cNvPr id="683" name="直線コネクタ 682"/>
        <xdr:cNvCxnSpPr/>
      </xdr:nvCxnSpPr>
      <xdr:spPr>
        <a:xfrm flipV="1">
          <a:off x="15481300" y="16779990"/>
          <a:ext cx="838200" cy="82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133202</xdr:rowOff>
    </xdr:from>
    <xdr:ext cx="534377" cy="259045"/>
    <xdr:sp macro="" textlink="">
      <xdr:nvSpPr>
        <xdr:cNvPr id="684" name="積立金平均値テキスト"/>
        <xdr:cNvSpPr txBox="1"/>
      </xdr:nvSpPr>
      <xdr:spPr>
        <a:xfrm>
          <a:off x="16370300" y="164209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110325</xdr:rowOff>
    </xdr:from>
    <xdr:to>
      <xdr:col>85</xdr:col>
      <xdr:colOff>177800</xdr:colOff>
      <xdr:row>97</xdr:row>
      <xdr:rowOff>40475</xdr:rowOff>
    </xdr:to>
    <xdr:sp macro="" textlink="">
      <xdr:nvSpPr>
        <xdr:cNvPr id="685" name="フローチャート: 判断 684"/>
        <xdr:cNvSpPr/>
      </xdr:nvSpPr>
      <xdr:spPr>
        <a:xfrm>
          <a:off x="16268700" y="1656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60058</xdr:rowOff>
    </xdr:from>
    <xdr:to>
      <xdr:col>81</xdr:col>
      <xdr:colOff>50800</xdr:colOff>
      <xdr:row>98</xdr:row>
      <xdr:rowOff>87934</xdr:rowOff>
    </xdr:to>
    <xdr:cxnSp macro="">
      <xdr:nvCxnSpPr>
        <xdr:cNvPr id="686" name="直線コネクタ 685"/>
        <xdr:cNvCxnSpPr/>
      </xdr:nvCxnSpPr>
      <xdr:spPr>
        <a:xfrm flipV="1">
          <a:off x="14592300" y="16862158"/>
          <a:ext cx="889000" cy="27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135573</xdr:rowOff>
    </xdr:from>
    <xdr:to>
      <xdr:col>81</xdr:col>
      <xdr:colOff>101600</xdr:colOff>
      <xdr:row>98</xdr:row>
      <xdr:rowOff>65723</xdr:rowOff>
    </xdr:to>
    <xdr:sp macro="" textlink="">
      <xdr:nvSpPr>
        <xdr:cNvPr id="687" name="フローチャート: 判断 686"/>
        <xdr:cNvSpPr/>
      </xdr:nvSpPr>
      <xdr:spPr>
        <a:xfrm>
          <a:off x="15430500" y="16766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82250</xdr:rowOff>
    </xdr:from>
    <xdr:ext cx="534377" cy="259045"/>
    <xdr:sp macro="" textlink="">
      <xdr:nvSpPr>
        <xdr:cNvPr id="688" name="テキスト ボックス 687"/>
        <xdr:cNvSpPr txBox="1"/>
      </xdr:nvSpPr>
      <xdr:spPr>
        <a:xfrm>
          <a:off x="15214111" y="16541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87934</xdr:rowOff>
    </xdr:from>
    <xdr:to>
      <xdr:col>76</xdr:col>
      <xdr:colOff>114300</xdr:colOff>
      <xdr:row>98</xdr:row>
      <xdr:rowOff>113055</xdr:rowOff>
    </xdr:to>
    <xdr:cxnSp macro="">
      <xdr:nvCxnSpPr>
        <xdr:cNvPr id="689" name="直線コネクタ 688"/>
        <xdr:cNvCxnSpPr/>
      </xdr:nvCxnSpPr>
      <xdr:spPr>
        <a:xfrm flipV="1">
          <a:off x="13703300" y="16890034"/>
          <a:ext cx="889000" cy="2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151905</xdr:rowOff>
    </xdr:from>
    <xdr:to>
      <xdr:col>76</xdr:col>
      <xdr:colOff>165100</xdr:colOff>
      <xdr:row>98</xdr:row>
      <xdr:rowOff>82055</xdr:rowOff>
    </xdr:to>
    <xdr:sp macro="" textlink="">
      <xdr:nvSpPr>
        <xdr:cNvPr id="690" name="フローチャート: 判断 689"/>
        <xdr:cNvSpPr/>
      </xdr:nvSpPr>
      <xdr:spPr>
        <a:xfrm>
          <a:off x="14541500" y="1678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98582</xdr:rowOff>
    </xdr:from>
    <xdr:ext cx="534377" cy="259045"/>
    <xdr:sp macro="" textlink="">
      <xdr:nvSpPr>
        <xdr:cNvPr id="691" name="テキスト ボックス 690"/>
        <xdr:cNvSpPr txBox="1"/>
      </xdr:nvSpPr>
      <xdr:spPr>
        <a:xfrm>
          <a:off x="14325111" y="1655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96228</xdr:rowOff>
    </xdr:from>
    <xdr:to>
      <xdr:col>71</xdr:col>
      <xdr:colOff>177800</xdr:colOff>
      <xdr:row>98</xdr:row>
      <xdr:rowOff>113055</xdr:rowOff>
    </xdr:to>
    <xdr:cxnSp macro="">
      <xdr:nvCxnSpPr>
        <xdr:cNvPr id="692" name="直線コネクタ 691"/>
        <xdr:cNvCxnSpPr/>
      </xdr:nvCxnSpPr>
      <xdr:spPr>
        <a:xfrm>
          <a:off x="12814300" y="16898328"/>
          <a:ext cx="889000" cy="16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147841</xdr:rowOff>
    </xdr:from>
    <xdr:to>
      <xdr:col>72</xdr:col>
      <xdr:colOff>38100</xdr:colOff>
      <xdr:row>98</xdr:row>
      <xdr:rowOff>77991</xdr:rowOff>
    </xdr:to>
    <xdr:sp macro="" textlink="">
      <xdr:nvSpPr>
        <xdr:cNvPr id="693" name="フローチャート: 判断 692"/>
        <xdr:cNvSpPr/>
      </xdr:nvSpPr>
      <xdr:spPr>
        <a:xfrm>
          <a:off x="13652500" y="16778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94518</xdr:rowOff>
    </xdr:from>
    <xdr:ext cx="534377" cy="259045"/>
    <xdr:sp macro="" textlink="">
      <xdr:nvSpPr>
        <xdr:cNvPr id="694" name="テキスト ボックス 693"/>
        <xdr:cNvSpPr txBox="1"/>
      </xdr:nvSpPr>
      <xdr:spPr>
        <a:xfrm>
          <a:off x="13436111" y="165537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128042</xdr:rowOff>
    </xdr:from>
    <xdr:to>
      <xdr:col>67</xdr:col>
      <xdr:colOff>101600</xdr:colOff>
      <xdr:row>98</xdr:row>
      <xdr:rowOff>58192</xdr:rowOff>
    </xdr:to>
    <xdr:sp macro="" textlink="">
      <xdr:nvSpPr>
        <xdr:cNvPr id="695" name="フローチャート: 判断 694"/>
        <xdr:cNvSpPr/>
      </xdr:nvSpPr>
      <xdr:spPr>
        <a:xfrm>
          <a:off x="12763500" y="1675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74719</xdr:rowOff>
    </xdr:from>
    <xdr:ext cx="534377" cy="259045"/>
    <xdr:sp macro="" textlink="">
      <xdr:nvSpPr>
        <xdr:cNvPr id="696" name="テキスト ボックス 695"/>
        <xdr:cNvSpPr txBox="1"/>
      </xdr:nvSpPr>
      <xdr:spPr>
        <a:xfrm>
          <a:off x="12547111" y="16533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98540</xdr:rowOff>
    </xdr:from>
    <xdr:to>
      <xdr:col>85</xdr:col>
      <xdr:colOff>177800</xdr:colOff>
      <xdr:row>98</xdr:row>
      <xdr:rowOff>28690</xdr:rowOff>
    </xdr:to>
    <xdr:sp macro="" textlink="">
      <xdr:nvSpPr>
        <xdr:cNvPr id="702" name="楕円 701"/>
        <xdr:cNvSpPr/>
      </xdr:nvSpPr>
      <xdr:spPr>
        <a:xfrm>
          <a:off x="16268700" y="1672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76967</xdr:rowOff>
    </xdr:from>
    <xdr:ext cx="534377" cy="259045"/>
    <xdr:sp macro="" textlink="">
      <xdr:nvSpPr>
        <xdr:cNvPr id="703" name="積立金該当値テキスト"/>
        <xdr:cNvSpPr txBox="1"/>
      </xdr:nvSpPr>
      <xdr:spPr>
        <a:xfrm>
          <a:off x="16370300" y="16707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9258</xdr:rowOff>
    </xdr:from>
    <xdr:to>
      <xdr:col>81</xdr:col>
      <xdr:colOff>101600</xdr:colOff>
      <xdr:row>98</xdr:row>
      <xdr:rowOff>110858</xdr:rowOff>
    </xdr:to>
    <xdr:sp macro="" textlink="">
      <xdr:nvSpPr>
        <xdr:cNvPr id="704" name="楕円 703"/>
        <xdr:cNvSpPr/>
      </xdr:nvSpPr>
      <xdr:spPr>
        <a:xfrm>
          <a:off x="15430500" y="16811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101985</xdr:rowOff>
    </xdr:from>
    <xdr:ext cx="534377" cy="259045"/>
    <xdr:sp macro="" textlink="">
      <xdr:nvSpPr>
        <xdr:cNvPr id="705" name="テキスト ボックス 704"/>
        <xdr:cNvSpPr txBox="1"/>
      </xdr:nvSpPr>
      <xdr:spPr>
        <a:xfrm>
          <a:off x="15214111" y="16904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37134</xdr:rowOff>
    </xdr:from>
    <xdr:to>
      <xdr:col>76</xdr:col>
      <xdr:colOff>165100</xdr:colOff>
      <xdr:row>98</xdr:row>
      <xdr:rowOff>138734</xdr:rowOff>
    </xdr:to>
    <xdr:sp macro="" textlink="">
      <xdr:nvSpPr>
        <xdr:cNvPr id="706" name="楕円 705"/>
        <xdr:cNvSpPr/>
      </xdr:nvSpPr>
      <xdr:spPr>
        <a:xfrm>
          <a:off x="14541500" y="16839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129861</xdr:rowOff>
    </xdr:from>
    <xdr:ext cx="534377" cy="259045"/>
    <xdr:sp macro="" textlink="">
      <xdr:nvSpPr>
        <xdr:cNvPr id="707" name="テキスト ボックス 706"/>
        <xdr:cNvSpPr txBox="1"/>
      </xdr:nvSpPr>
      <xdr:spPr>
        <a:xfrm>
          <a:off x="14325111" y="16931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62255</xdr:rowOff>
    </xdr:from>
    <xdr:to>
      <xdr:col>72</xdr:col>
      <xdr:colOff>38100</xdr:colOff>
      <xdr:row>98</xdr:row>
      <xdr:rowOff>163855</xdr:rowOff>
    </xdr:to>
    <xdr:sp macro="" textlink="">
      <xdr:nvSpPr>
        <xdr:cNvPr id="708" name="楕円 707"/>
        <xdr:cNvSpPr/>
      </xdr:nvSpPr>
      <xdr:spPr>
        <a:xfrm>
          <a:off x="13652500" y="1686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154982</xdr:rowOff>
    </xdr:from>
    <xdr:ext cx="469744" cy="259045"/>
    <xdr:sp macro="" textlink="">
      <xdr:nvSpPr>
        <xdr:cNvPr id="709" name="テキスト ボックス 708"/>
        <xdr:cNvSpPr txBox="1"/>
      </xdr:nvSpPr>
      <xdr:spPr>
        <a:xfrm>
          <a:off x="13468428" y="16957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45428</xdr:rowOff>
    </xdr:from>
    <xdr:to>
      <xdr:col>67</xdr:col>
      <xdr:colOff>101600</xdr:colOff>
      <xdr:row>98</xdr:row>
      <xdr:rowOff>147028</xdr:rowOff>
    </xdr:to>
    <xdr:sp macro="" textlink="">
      <xdr:nvSpPr>
        <xdr:cNvPr id="710" name="楕円 709"/>
        <xdr:cNvSpPr/>
      </xdr:nvSpPr>
      <xdr:spPr>
        <a:xfrm>
          <a:off x="12763500" y="1684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138155</xdr:rowOff>
    </xdr:from>
    <xdr:ext cx="469744" cy="259045"/>
    <xdr:sp macro="" textlink="">
      <xdr:nvSpPr>
        <xdr:cNvPr id="711" name="テキスト ボックス 710"/>
        <xdr:cNvSpPr txBox="1"/>
      </xdr:nvSpPr>
      <xdr:spPr>
        <a:xfrm>
          <a:off x="12579428" y="16940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2" name="直線コネクタ 721"/>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3" name="テキスト ボックス 722"/>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4" name="直線コネクタ 723"/>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5" name="テキスト ボックス 724"/>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6" name="直線コネクタ 725"/>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7" name="テキスト ボックス 726"/>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8" name="直線コネクタ 727"/>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9" name="テキスト ボックス 728"/>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47574</xdr:rowOff>
    </xdr:from>
    <xdr:to>
      <xdr:col>116</xdr:col>
      <xdr:colOff>62864</xdr:colOff>
      <xdr:row>38</xdr:row>
      <xdr:rowOff>139700</xdr:rowOff>
    </xdr:to>
    <xdr:cxnSp macro="">
      <xdr:nvCxnSpPr>
        <xdr:cNvPr id="733" name="直線コネクタ 732"/>
        <xdr:cNvCxnSpPr/>
      </xdr:nvCxnSpPr>
      <xdr:spPr>
        <a:xfrm flipV="1">
          <a:off x="22159595" y="5533974"/>
          <a:ext cx="1269" cy="1120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4" name="投資及び出資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5" name="直線コネクタ 734"/>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165701</xdr:rowOff>
    </xdr:from>
    <xdr:ext cx="534377" cy="259045"/>
    <xdr:sp macro="" textlink="">
      <xdr:nvSpPr>
        <xdr:cNvPr id="736" name="投資及び出資金最大値テキスト"/>
        <xdr:cNvSpPr txBox="1"/>
      </xdr:nvSpPr>
      <xdr:spPr>
        <a:xfrm>
          <a:off x="22212300" y="5309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47574</xdr:rowOff>
    </xdr:from>
    <xdr:to>
      <xdr:col>116</xdr:col>
      <xdr:colOff>152400</xdr:colOff>
      <xdr:row>32</xdr:row>
      <xdr:rowOff>47574</xdr:rowOff>
    </xdr:to>
    <xdr:cxnSp macro="">
      <xdr:nvCxnSpPr>
        <xdr:cNvPr id="737" name="直線コネクタ 736"/>
        <xdr:cNvCxnSpPr/>
      </xdr:nvCxnSpPr>
      <xdr:spPr>
        <a:xfrm>
          <a:off x="22072600" y="5533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101295</xdr:rowOff>
    </xdr:from>
    <xdr:to>
      <xdr:col>116</xdr:col>
      <xdr:colOff>63500</xdr:colOff>
      <xdr:row>37</xdr:row>
      <xdr:rowOff>107833</xdr:rowOff>
    </xdr:to>
    <xdr:cxnSp macro="">
      <xdr:nvCxnSpPr>
        <xdr:cNvPr id="738" name="直線コネクタ 737"/>
        <xdr:cNvCxnSpPr/>
      </xdr:nvCxnSpPr>
      <xdr:spPr>
        <a:xfrm flipV="1">
          <a:off x="21323300" y="6444945"/>
          <a:ext cx="838200" cy="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41780</xdr:rowOff>
    </xdr:from>
    <xdr:ext cx="469744" cy="259045"/>
    <xdr:sp macro="" textlink="">
      <xdr:nvSpPr>
        <xdr:cNvPr id="739" name="投資及び出資金平均値テキスト"/>
        <xdr:cNvSpPr txBox="1"/>
      </xdr:nvSpPr>
      <xdr:spPr>
        <a:xfrm>
          <a:off x="22212300" y="62139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18903</xdr:rowOff>
    </xdr:from>
    <xdr:to>
      <xdr:col>116</xdr:col>
      <xdr:colOff>114300</xdr:colOff>
      <xdr:row>37</xdr:row>
      <xdr:rowOff>120503</xdr:rowOff>
    </xdr:to>
    <xdr:sp macro="" textlink="">
      <xdr:nvSpPr>
        <xdr:cNvPr id="740" name="フローチャート: 判断 739"/>
        <xdr:cNvSpPr/>
      </xdr:nvSpPr>
      <xdr:spPr>
        <a:xfrm>
          <a:off x="22110700" y="636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74549</xdr:rowOff>
    </xdr:from>
    <xdr:to>
      <xdr:col>111</xdr:col>
      <xdr:colOff>177800</xdr:colOff>
      <xdr:row>37</xdr:row>
      <xdr:rowOff>107833</xdr:rowOff>
    </xdr:to>
    <xdr:cxnSp macro="">
      <xdr:nvCxnSpPr>
        <xdr:cNvPr id="741" name="直線コネクタ 740"/>
        <xdr:cNvCxnSpPr/>
      </xdr:nvCxnSpPr>
      <xdr:spPr>
        <a:xfrm>
          <a:off x="20434300" y="6418199"/>
          <a:ext cx="889000" cy="33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76738</xdr:rowOff>
    </xdr:from>
    <xdr:to>
      <xdr:col>112</xdr:col>
      <xdr:colOff>38100</xdr:colOff>
      <xdr:row>38</xdr:row>
      <xdr:rowOff>6888</xdr:rowOff>
    </xdr:to>
    <xdr:sp macro="" textlink="">
      <xdr:nvSpPr>
        <xdr:cNvPr id="742" name="フローチャート: 判断 741"/>
        <xdr:cNvSpPr/>
      </xdr:nvSpPr>
      <xdr:spPr>
        <a:xfrm>
          <a:off x="21272500" y="6420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169466</xdr:rowOff>
    </xdr:from>
    <xdr:ext cx="469744" cy="259045"/>
    <xdr:sp macro="" textlink="">
      <xdr:nvSpPr>
        <xdr:cNvPr id="743" name="テキスト ボックス 742"/>
        <xdr:cNvSpPr txBox="1"/>
      </xdr:nvSpPr>
      <xdr:spPr>
        <a:xfrm>
          <a:off x="21088428" y="6513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74549</xdr:rowOff>
    </xdr:from>
    <xdr:to>
      <xdr:col>107</xdr:col>
      <xdr:colOff>50800</xdr:colOff>
      <xdr:row>37</xdr:row>
      <xdr:rowOff>79624</xdr:rowOff>
    </xdr:to>
    <xdr:cxnSp macro="">
      <xdr:nvCxnSpPr>
        <xdr:cNvPr id="744" name="直線コネクタ 743"/>
        <xdr:cNvCxnSpPr/>
      </xdr:nvCxnSpPr>
      <xdr:spPr>
        <a:xfrm flipV="1">
          <a:off x="19545300" y="6418199"/>
          <a:ext cx="889000" cy="5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151765</xdr:rowOff>
    </xdr:from>
    <xdr:to>
      <xdr:col>107</xdr:col>
      <xdr:colOff>101600</xdr:colOff>
      <xdr:row>38</xdr:row>
      <xdr:rowOff>81915</xdr:rowOff>
    </xdr:to>
    <xdr:sp macro="" textlink="">
      <xdr:nvSpPr>
        <xdr:cNvPr id="745" name="フローチャート: 判断 744"/>
        <xdr:cNvSpPr/>
      </xdr:nvSpPr>
      <xdr:spPr>
        <a:xfrm>
          <a:off x="20383500" y="6495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73042</xdr:rowOff>
    </xdr:from>
    <xdr:ext cx="469744" cy="259045"/>
    <xdr:sp macro="" textlink="">
      <xdr:nvSpPr>
        <xdr:cNvPr id="746" name="テキスト ボックス 745"/>
        <xdr:cNvSpPr txBox="1"/>
      </xdr:nvSpPr>
      <xdr:spPr>
        <a:xfrm>
          <a:off x="20199428"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79624</xdr:rowOff>
    </xdr:from>
    <xdr:to>
      <xdr:col>102</xdr:col>
      <xdr:colOff>114300</xdr:colOff>
      <xdr:row>37</xdr:row>
      <xdr:rowOff>85796</xdr:rowOff>
    </xdr:to>
    <xdr:cxnSp macro="">
      <xdr:nvCxnSpPr>
        <xdr:cNvPr id="747" name="直線コネクタ 746"/>
        <xdr:cNvCxnSpPr/>
      </xdr:nvCxnSpPr>
      <xdr:spPr>
        <a:xfrm flipV="1">
          <a:off x="18656300" y="6423274"/>
          <a:ext cx="889000" cy="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166212</xdr:rowOff>
    </xdr:from>
    <xdr:to>
      <xdr:col>102</xdr:col>
      <xdr:colOff>165100</xdr:colOff>
      <xdr:row>38</xdr:row>
      <xdr:rowOff>96362</xdr:rowOff>
    </xdr:to>
    <xdr:sp macro="" textlink="">
      <xdr:nvSpPr>
        <xdr:cNvPr id="748" name="フローチャート: 判断 747"/>
        <xdr:cNvSpPr/>
      </xdr:nvSpPr>
      <xdr:spPr>
        <a:xfrm>
          <a:off x="19494500" y="6509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87489</xdr:rowOff>
    </xdr:from>
    <xdr:ext cx="469744" cy="259045"/>
    <xdr:sp macro="" textlink="">
      <xdr:nvSpPr>
        <xdr:cNvPr id="749" name="テキスト ボックス 748"/>
        <xdr:cNvSpPr txBox="1"/>
      </xdr:nvSpPr>
      <xdr:spPr>
        <a:xfrm>
          <a:off x="19310428" y="6602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6376</xdr:rowOff>
    </xdr:from>
    <xdr:to>
      <xdr:col>98</xdr:col>
      <xdr:colOff>38100</xdr:colOff>
      <xdr:row>38</xdr:row>
      <xdr:rowOff>107976</xdr:rowOff>
    </xdr:to>
    <xdr:sp macro="" textlink="">
      <xdr:nvSpPr>
        <xdr:cNvPr id="750" name="フローチャート: 判断 749"/>
        <xdr:cNvSpPr/>
      </xdr:nvSpPr>
      <xdr:spPr>
        <a:xfrm>
          <a:off x="18605500" y="652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99103</xdr:rowOff>
    </xdr:from>
    <xdr:ext cx="469744" cy="259045"/>
    <xdr:sp macro="" textlink="">
      <xdr:nvSpPr>
        <xdr:cNvPr id="751" name="テキスト ボックス 750"/>
        <xdr:cNvSpPr txBox="1"/>
      </xdr:nvSpPr>
      <xdr:spPr>
        <a:xfrm>
          <a:off x="18421428" y="6614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50495</xdr:rowOff>
    </xdr:from>
    <xdr:to>
      <xdr:col>116</xdr:col>
      <xdr:colOff>114300</xdr:colOff>
      <xdr:row>37</xdr:row>
      <xdr:rowOff>152095</xdr:rowOff>
    </xdr:to>
    <xdr:sp macro="" textlink="">
      <xdr:nvSpPr>
        <xdr:cNvPr id="757" name="楕円 756"/>
        <xdr:cNvSpPr/>
      </xdr:nvSpPr>
      <xdr:spPr>
        <a:xfrm>
          <a:off x="22110700" y="6394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28922</xdr:rowOff>
    </xdr:from>
    <xdr:ext cx="469744" cy="259045"/>
    <xdr:sp macro="" textlink="">
      <xdr:nvSpPr>
        <xdr:cNvPr id="758" name="投資及び出資金該当値テキスト"/>
        <xdr:cNvSpPr txBox="1"/>
      </xdr:nvSpPr>
      <xdr:spPr>
        <a:xfrm>
          <a:off x="22212300" y="6372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57033</xdr:rowOff>
    </xdr:from>
    <xdr:to>
      <xdr:col>112</xdr:col>
      <xdr:colOff>38100</xdr:colOff>
      <xdr:row>37</xdr:row>
      <xdr:rowOff>158633</xdr:rowOff>
    </xdr:to>
    <xdr:sp macro="" textlink="">
      <xdr:nvSpPr>
        <xdr:cNvPr id="759" name="楕円 758"/>
        <xdr:cNvSpPr/>
      </xdr:nvSpPr>
      <xdr:spPr>
        <a:xfrm>
          <a:off x="21272500" y="640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3710</xdr:rowOff>
    </xdr:from>
    <xdr:ext cx="469744" cy="259045"/>
    <xdr:sp macro="" textlink="">
      <xdr:nvSpPr>
        <xdr:cNvPr id="760" name="テキスト ボックス 759"/>
        <xdr:cNvSpPr txBox="1"/>
      </xdr:nvSpPr>
      <xdr:spPr>
        <a:xfrm>
          <a:off x="21088428" y="6175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23749</xdr:rowOff>
    </xdr:from>
    <xdr:to>
      <xdr:col>107</xdr:col>
      <xdr:colOff>101600</xdr:colOff>
      <xdr:row>37</xdr:row>
      <xdr:rowOff>125349</xdr:rowOff>
    </xdr:to>
    <xdr:sp macro="" textlink="">
      <xdr:nvSpPr>
        <xdr:cNvPr id="761" name="楕円 760"/>
        <xdr:cNvSpPr/>
      </xdr:nvSpPr>
      <xdr:spPr>
        <a:xfrm>
          <a:off x="20383500" y="6367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141876</xdr:rowOff>
    </xdr:from>
    <xdr:ext cx="469744" cy="259045"/>
    <xdr:sp macro="" textlink="">
      <xdr:nvSpPr>
        <xdr:cNvPr id="762" name="テキスト ボックス 761"/>
        <xdr:cNvSpPr txBox="1"/>
      </xdr:nvSpPr>
      <xdr:spPr>
        <a:xfrm>
          <a:off x="20199428" y="6142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28824</xdr:rowOff>
    </xdr:from>
    <xdr:to>
      <xdr:col>102</xdr:col>
      <xdr:colOff>165100</xdr:colOff>
      <xdr:row>37</xdr:row>
      <xdr:rowOff>130424</xdr:rowOff>
    </xdr:to>
    <xdr:sp macro="" textlink="">
      <xdr:nvSpPr>
        <xdr:cNvPr id="763" name="楕円 762"/>
        <xdr:cNvSpPr/>
      </xdr:nvSpPr>
      <xdr:spPr>
        <a:xfrm>
          <a:off x="19494500" y="637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35</xdr:row>
      <xdr:rowOff>146951</xdr:rowOff>
    </xdr:from>
    <xdr:ext cx="469744" cy="259045"/>
    <xdr:sp macro="" textlink="">
      <xdr:nvSpPr>
        <xdr:cNvPr id="764" name="テキスト ボックス 763"/>
        <xdr:cNvSpPr txBox="1"/>
      </xdr:nvSpPr>
      <xdr:spPr>
        <a:xfrm>
          <a:off x="19310428" y="6147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34996</xdr:rowOff>
    </xdr:from>
    <xdr:to>
      <xdr:col>98</xdr:col>
      <xdr:colOff>38100</xdr:colOff>
      <xdr:row>37</xdr:row>
      <xdr:rowOff>136596</xdr:rowOff>
    </xdr:to>
    <xdr:sp macro="" textlink="">
      <xdr:nvSpPr>
        <xdr:cNvPr id="765" name="楕円 764"/>
        <xdr:cNvSpPr/>
      </xdr:nvSpPr>
      <xdr:spPr>
        <a:xfrm>
          <a:off x="18605500" y="6378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153123</xdr:rowOff>
    </xdr:from>
    <xdr:ext cx="469744" cy="259045"/>
    <xdr:sp macro="" textlink="">
      <xdr:nvSpPr>
        <xdr:cNvPr id="766" name="テキスト ボックス 765"/>
        <xdr:cNvSpPr txBox="1"/>
      </xdr:nvSpPr>
      <xdr:spPr>
        <a:xfrm>
          <a:off x="18421428" y="61538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7" name="直線コネクタ 776"/>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8" name="テキスト ボックス 777"/>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9" name="直線コネクタ 778"/>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0" name="テキスト ボックス 779"/>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1" name="直線コネクタ 780"/>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2" name="テキスト ボックス 781"/>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3" name="直線コネクタ 782"/>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4" name="テキスト ボックス 783"/>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5" name="直線コネクタ 784"/>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6" name="テキスト ボックス 785"/>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7"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86162</xdr:rowOff>
    </xdr:from>
    <xdr:to>
      <xdr:col>116</xdr:col>
      <xdr:colOff>62864</xdr:colOff>
      <xdr:row>58</xdr:row>
      <xdr:rowOff>139700</xdr:rowOff>
    </xdr:to>
    <xdr:cxnSp macro="">
      <xdr:nvCxnSpPr>
        <xdr:cNvPr id="788" name="直線コネクタ 787"/>
        <xdr:cNvCxnSpPr/>
      </xdr:nvCxnSpPr>
      <xdr:spPr>
        <a:xfrm flipV="1">
          <a:off x="22159595" y="8658662"/>
          <a:ext cx="1269" cy="1425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89"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0" name="直線コネクタ 789"/>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32839</xdr:rowOff>
    </xdr:from>
    <xdr:ext cx="534377" cy="259045"/>
    <xdr:sp macro="" textlink="">
      <xdr:nvSpPr>
        <xdr:cNvPr id="791" name="貸付金最大値テキスト"/>
        <xdr:cNvSpPr txBox="1"/>
      </xdr:nvSpPr>
      <xdr:spPr>
        <a:xfrm>
          <a:off x="22212300" y="8433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86162</xdr:rowOff>
    </xdr:from>
    <xdr:to>
      <xdr:col>116</xdr:col>
      <xdr:colOff>152400</xdr:colOff>
      <xdr:row>50</xdr:row>
      <xdr:rowOff>86162</xdr:rowOff>
    </xdr:to>
    <xdr:cxnSp macro="">
      <xdr:nvCxnSpPr>
        <xdr:cNvPr id="792" name="直線コネクタ 791"/>
        <xdr:cNvCxnSpPr/>
      </xdr:nvCxnSpPr>
      <xdr:spPr>
        <a:xfrm>
          <a:off x="22072600" y="8658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48351</xdr:rowOff>
    </xdr:from>
    <xdr:to>
      <xdr:col>116</xdr:col>
      <xdr:colOff>63500</xdr:colOff>
      <xdr:row>57</xdr:row>
      <xdr:rowOff>121000</xdr:rowOff>
    </xdr:to>
    <xdr:cxnSp macro="">
      <xdr:nvCxnSpPr>
        <xdr:cNvPr id="793" name="直線コネクタ 792"/>
        <xdr:cNvCxnSpPr/>
      </xdr:nvCxnSpPr>
      <xdr:spPr>
        <a:xfrm>
          <a:off x="21323300" y="9649551"/>
          <a:ext cx="838200" cy="244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130339</xdr:rowOff>
    </xdr:from>
    <xdr:ext cx="469744" cy="259045"/>
    <xdr:sp macro="" textlink="">
      <xdr:nvSpPr>
        <xdr:cNvPr id="794" name="貸付金平均値テキスト"/>
        <xdr:cNvSpPr txBox="1"/>
      </xdr:nvSpPr>
      <xdr:spPr>
        <a:xfrm>
          <a:off x="22212300" y="956008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107462</xdr:rowOff>
    </xdr:from>
    <xdr:to>
      <xdr:col>116</xdr:col>
      <xdr:colOff>114300</xdr:colOff>
      <xdr:row>57</xdr:row>
      <xdr:rowOff>37612</xdr:rowOff>
    </xdr:to>
    <xdr:sp macro="" textlink="">
      <xdr:nvSpPr>
        <xdr:cNvPr id="795" name="フローチャート: 判断 794"/>
        <xdr:cNvSpPr/>
      </xdr:nvSpPr>
      <xdr:spPr>
        <a:xfrm>
          <a:off x="22110700" y="970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48351</xdr:rowOff>
    </xdr:from>
    <xdr:to>
      <xdr:col>111</xdr:col>
      <xdr:colOff>177800</xdr:colOff>
      <xdr:row>57</xdr:row>
      <xdr:rowOff>46706</xdr:rowOff>
    </xdr:to>
    <xdr:cxnSp macro="">
      <xdr:nvCxnSpPr>
        <xdr:cNvPr id="796" name="直線コネクタ 795"/>
        <xdr:cNvCxnSpPr/>
      </xdr:nvCxnSpPr>
      <xdr:spPr>
        <a:xfrm flipV="1">
          <a:off x="20434300" y="9649551"/>
          <a:ext cx="889000" cy="169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6696</xdr:rowOff>
    </xdr:from>
    <xdr:to>
      <xdr:col>112</xdr:col>
      <xdr:colOff>38100</xdr:colOff>
      <xdr:row>57</xdr:row>
      <xdr:rowOff>108296</xdr:rowOff>
    </xdr:to>
    <xdr:sp macro="" textlink="">
      <xdr:nvSpPr>
        <xdr:cNvPr id="797" name="フローチャート: 判断 796"/>
        <xdr:cNvSpPr/>
      </xdr:nvSpPr>
      <xdr:spPr>
        <a:xfrm>
          <a:off x="21272500" y="9779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99423</xdr:rowOff>
    </xdr:from>
    <xdr:ext cx="469744" cy="259045"/>
    <xdr:sp macro="" textlink="">
      <xdr:nvSpPr>
        <xdr:cNvPr id="798" name="テキスト ボックス 797"/>
        <xdr:cNvSpPr txBox="1"/>
      </xdr:nvSpPr>
      <xdr:spPr>
        <a:xfrm>
          <a:off x="21088428" y="9872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40991</xdr:rowOff>
    </xdr:from>
    <xdr:to>
      <xdr:col>107</xdr:col>
      <xdr:colOff>50800</xdr:colOff>
      <xdr:row>57</xdr:row>
      <xdr:rowOff>46706</xdr:rowOff>
    </xdr:to>
    <xdr:cxnSp macro="">
      <xdr:nvCxnSpPr>
        <xdr:cNvPr id="799" name="直線コネクタ 798"/>
        <xdr:cNvCxnSpPr/>
      </xdr:nvCxnSpPr>
      <xdr:spPr>
        <a:xfrm>
          <a:off x="19545300" y="9813641"/>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17349</xdr:rowOff>
    </xdr:from>
    <xdr:to>
      <xdr:col>107</xdr:col>
      <xdr:colOff>101600</xdr:colOff>
      <xdr:row>57</xdr:row>
      <xdr:rowOff>118949</xdr:rowOff>
    </xdr:to>
    <xdr:sp macro="" textlink="">
      <xdr:nvSpPr>
        <xdr:cNvPr id="800" name="フローチャート: 判断 799"/>
        <xdr:cNvSpPr/>
      </xdr:nvSpPr>
      <xdr:spPr>
        <a:xfrm>
          <a:off x="20383500" y="97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110076</xdr:rowOff>
    </xdr:from>
    <xdr:ext cx="469744" cy="259045"/>
    <xdr:sp macro="" textlink="">
      <xdr:nvSpPr>
        <xdr:cNvPr id="801" name="テキスト ボックス 800"/>
        <xdr:cNvSpPr txBox="1"/>
      </xdr:nvSpPr>
      <xdr:spPr>
        <a:xfrm>
          <a:off x="20199428" y="9882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10358</xdr:rowOff>
    </xdr:from>
    <xdr:to>
      <xdr:col>102</xdr:col>
      <xdr:colOff>114300</xdr:colOff>
      <xdr:row>57</xdr:row>
      <xdr:rowOff>40991</xdr:rowOff>
    </xdr:to>
    <xdr:cxnSp macro="">
      <xdr:nvCxnSpPr>
        <xdr:cNvPr id="802" name="直線コネクタ 801"/>
        <xdr:cNvCxnSpPr/>
      </xdr:nvCxnSpPr>
      <xdr:spPr>
        <a:xfrm>
          <a:off x="18656300" y="9783008"/>
          <a:ext cx="889000" cy="30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11222</xdr:rowOff>
    </xdr:from>
    <xdr:to>
      <xdr:col>102</xdr:col>
      <xdr:colOff>165100</xdr:colOff>
      <xdr:row>57</xdr:row>
      <xdr:rowOff>112822</xdr:rowOff>
    </xdr:to>
    <xdr:sp macro="" textlink="">
      <xdr:nvSpPr>
        <xdr:cNvPr id="803" name="フローチャート: 判断 802"/>
        <xdr:cNvSpPr/>
      </xdr:nvSpPr>
      <xdr:spPr>
        <a:xfrm>
          <a:off x="19494500" y="9783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103949</xdr:rowOff>
    </xdr:from>
    <xdr:ext cx="469744" cy="259045"/>
    <xdr:sp macro="" textlink="">
      <xdr:nvSpPr>
        <xdr:cNvPr id="804" name="テキスト ボックス 803"/>
        <xdr:cNvSpPr txBox="1"/>
      </xdr:nvSpPr>
      <xdr:spPr>
        <a:xfrm>
          <a:off x="19310428" y="9876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1712</xdr:rowOff>
    </xdr:from>
    <xdr:to>
      <xdr:col>98</xdr:col>
      <xdr:colOff>38100</xdr:colOff>
      <xdr:row>57</xdr:row>
      <xdr:rowOff>103312</xdr:rowOff>
    </xdr:to>
    <xdr:sp macro="" textlink="">
      <xdr:nvSpPr>
        <xdr:cNvPr id="805" name="フローチャート: 判断 804"/>
        <xdr:cNvSpPr/>
      </xdr:nvSpPr>
      <xdr:spPr>
        <a:xfrm>
          <a:off x="18605500" y="9774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94439</xdr:rowOff>
    </xdr:from>
    <xdr:ext cx="469744" cy="259045"/>
    <xdr:sp macro="" textlink="">
      <xdr:nvSpPr>
        <xdr:cNvPr id="806" name="テキスト ボックス 805"/>
        <xdr:cNvSpPr txBox="1"/>
      </xdr:nvSpPr>
      <xdr:spPr>
        <a:xfrm>
          <a:off x="18421428" y="9867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7" name="テキスト ボックス 806"/>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8" name="テキスト ボックス 807"/>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9" name="テキスト ボックス 808"/>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0" name="テキスト ボックス 809"/>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1" name="テキスト ボックス 810"/>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70200</xdr:rowOff>
    </xdr:from>
    <xdr:to>
      <xdr:col>116</xdr:col>
      <xdr:colOff>114300</xdr:colOff>
      <xdr:row>58</xdr:row>
      <xdr:rowOff>350</xdr:rowOff>
    </xdr:to>
    <xdr:sp macro="" textlink="">
      <xdr:nvSpPr>
        <xdr:cNvPr id="812" name="楕円 811"/>
        <xdr:cNvSpPr/>
      </xdr:nvSpPr>
      <xdr:spPr>
        <a:xfrm>
          <a:off x="22110700" y="984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48627</xdr:rowOff>
    </xdr:from>
    <xdr:ext cx="469744" cy="259045"/>
    <xdr:sp macro="" textlink="">
      <xdr:nvSpPr>
        <xdr:cNvPr id="813" name="貸付金該当値テキスト"/>
        <xdr:cNvSpPr txBox="1"/>
      </xdr:nvSpPr>
      <xdr:spPr>
        <a:xfrm>
          <a:off x="22212300" y="9821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55</xdr:row>
      <xdr:rowOff>169001</xdr:rowOff>
    </xdr:from>
    <xdr:to>
      <xdr:col>112</xdr:col>
      <xdr:colOff>38100</xdr:colOff>
      <xdr:row>56</xdr:row>
      <xdr:rowOff>99151</xdr:rowOff>
    </xdr:to>
    <xdr:sp macro="" textlink="">
      <xdr:nvSpPr>
        <xdr:cNvPr id="814" name="楕円 813"/>
        <xdr:cNvSpPr/>
      </xdr:nvSpPr>
      <xdr:spPr>
        <a:xfrm>
          <a:off x="21272500" y="959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54</xdr:row>
      <xdr:rowOff>115678</xdr:rowOff>
    </xdr:from>
    <xdr:ext cx="469744" cy="259045"/>
    <xdr:sp macro="" textlink="">
      <xdr:nvSpPr>
        <xdr:cNvPr id="815" name="テキスト ボックス 814"/>
        <xdr:cNvSpPr txBox="1"/>
      </xdr:nvSpPr>
      <xdr:spPr>
        <a:xfrm>
          <a:off x="21088428" y="9373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167356</xdr:rowOff>
    </xdr:from>
    <xdr:to>
      <xdr:col>107</xdr:col>
      <xdr:colOff>101600</xdr:colOff>
      <xdr:row>57</xdr:row>
      <xdr:rowOff>97506</xdr:rowOff>
    </xdr:to>
    <xdr:sp macro="" textlink="">
      <xdr:nvSpPr>
        <xdr:cNvPr id="816" name="楕円 815"/>
        <xdr:cNvSpPr/>
      </xdr:nvSpPr>
      <xdr:spPr>
        <a:xfrm>
          <a:off x="20383500" y="976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114033</xdr:rowOff>
    </xdr:from>
    <xdr:ext cx="469744" cy="259045"/>
    <xdr:sp macro="" textlink="">
      <xdr:nvSpPr>
        <xdr:cNvPr id="817" name="テキスト ボックス 816"/>
        <xdr:cNvSpPr txBox="1"/>
      </xdr:nvSpPr>
      <xdr:spPr>
        <a:xfrm>
          <a:off x="20199428" y="954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161641</xdr:rowOff>
    </xdr:from>
    <xdr:to>
      <xdr:col>102</xdr:col>
      <xdr:colOff>165100</xdr:colOff>
      <xdr:row>57</xdr:row>
      <xdr:rowOff>91791</xdr:rowOff>
    </xdr:to>
    <xdr:sp macro="" textlink="">
      <xdr:nvSpPr>
        <xdr:cNvPr id="818" name="楕円 817"/>
        <xdr:cNvSpPr/>
      </xdr:nvSpPr>
      <xdr:spPr>
        <a:xfrm>
          <a:off x="19494500" y="9762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108318</xdr:rowOff>
    </xdr:from>
    <xdr:ext cx="469744" cy="259045"/>
    <xdr:sp macro="" textlink="">
      <xdr:nvSpPr>
        <xdr:cNvPr id="819" name="テキスト ボックス 818"/>
        <xdr:cNvSpPr txBox="1"/>
      </xdr:nvSpPr>
      <xdr:spPr>
        <a:xfrm>
          <a:off x="19310428" y="95380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131008</xdr:rowOff>
    </xdr:from>
    <xdr:to>
      <xdr:col>98</xdr:col>
      <xdr:colOff>38100</xdr:colOff>
      <xdr:row>57</xdr:row>
      <xdr:rowOff>61158</xdr:rowOff>
    </xdr:to>
    <xdr:sp macro="" textlink="">
      <xdr:nvSpPr>
        <xdr:cNvPr id="820" name="楕円 819"/>
        <xdr:cNvSpPr/>
      </xdr:nvSpPr>
      <xdr:spPr>
        <a:xfrm>
          <a:off x="18605500" y="9732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77685</xdr:rowOff>
    </xdr:from>
    <xdr:ext cx="469744" cy="259045"/>
    <xdr:sp macro="" textlink="">
      <xdr:nvSpPr>
        <xdr:cNvPr id="821" name="テキスト ボックス 820"/>
        <xdr:cNvSpPr txBox="1"/>
      </xdr:nvSpPr>
      <xdr:spPr>
        <a:xfrm>
          <a:off x="18421428" y="9507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2" name="正方形/長方形 821"/>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3" name="正方形/長方形 822"/>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4" name="正方形/長方形 823"/>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5" name="正方形/長方形 824"/>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6" name="正方形/長方形 825"/>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7" name="正方形/長方形 826"/>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8" name="正方形/長方形 827"/>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9" name="正方形/長方形 828"/>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0" name="テキスト ボックス 829"/>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1" name="直線コネクタ 830"/>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2" name="テキスト ボックス 831"/>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3" name="直線コネクタ 832"/>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4" name="テキスト ボックス 833"/>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5" name="直線コネクタ 834"/>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6" name="テキスト ボックス 835"/>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7" name="直線コネクタ 836"/>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38" name="テキスト ボックス 837"/>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9" name="直線コネクタ 838"/>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0" name="テキスト ボックス 839"/>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1" name="直線コネクタ 840"/>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42" name="テキスト ボックス 841"/>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3" name="直線コネクタ 84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4" name="テキスト ボックス 84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139814</xdr:rowOff>
    </xdr:from>
    <xdr:to>
      <xdr:col>116</xdr:col>
      <xdr:colOff>62864</xdr:colOff>
      <xdr:row>78</xdr:row>
      <xdr:rowOff>88112</xdr:rowOff>
    </xdr:to>
    <xdr:cxnSp macro="">
      <xdr:nvCxnSpPr>
        <xdr:cNvPr id="846" name="直線コネクタ 845"/>
        <xdr:cNvCxnSpPr/>
      </xdr:nvCxnSpPr>
      <xdr:spPr>
        <a:xfrm flipV="1">
          <a:off x="22159595" y="12312764"/>
          <a:ext cx="1269" cy="11484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91939</xdr:rowOff>
    </xdr:from>
    <xdr:ext cx="534377" cy="259045"/>
    <xdr:sp macro="" textlink="">
      <xdr:nvSpPr>
        <xdr:cNvPr id="847" name="繰出金最小値テキスト"/>
        <xdr:cNvSpPr txBox="1"/>
      </xdr:nvSpPr>
      <xdr:spPr>
        <a:xfrm>
          <a:off x="22212300" y="13465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88112</xdr:rowOff>
    </xdr:from>
    <xdr:to>
      <xdr:col>116</xdr:col>
      <xdr:colOff>152400</xdr:colOff>
      <xdr:row>78</xdr:row>
      <xdr:rowOff>88112</xdr:rowOff>
    </xdr:to>
    <xdr:cxnSp macro="">
      <xdr:nvCxnSpPr>
        <xdr:cNvPr id="848" name="直線コネクタ 847"/>
        <xdr:cNvCxnSpPr/>
      </xdr:nvCxnSpPr>
      <xdr:spPr>
        <a:xfrm>
          <a:off x="22072600" y="13461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86491</xdr:rowOff>
    </xdr:from>
    <xdr:ext cx="534377" cy="259045"/>
    <xdr:sp macro="" textlink="">
      <xdr:nvSpPr>
        <xdr:cNvPr id="849" name="繰出金最大値テキスト"/>
        <xdr:cNvSpPr txBox="1"/>
      </xdr:nvSpPr>
      <xdr:spPr>
        <a:xfrm>
          <a:off x="22212300" y="1208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139814</xdr:rowOff>
    </xdr:from>
    <xdr:to>
      <xdr:col>116</xdr:col>
      <xdr:colOff>152400</xdr:colOff>
      <xdr:row>71</xdr:row>
      <xdr:rowOff>139814</xdr:rowOff>
    </xdr:to>
    <xdr:cxnSp macro="">
      <xdr:nvCxnSpPr>
        <xdr:cNvPr id="850" name="直線コネクタ 849"/>
        <xdr:cNvCxnSpPr/>
      </xdr:nvCxnSpPr>
      <xdr:spPr>
        <a:xfrm>
          <a:off x="22072600" y="123127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27419</xdr:rowOff>
    </xdr:from>
    <xdr:to>
      <xdr:col>116</xdr:col>
      <xdr:colOff>63500</xdr:colOff>
      <xdr:row>75</xdr:row>
      <xdr:rowOff>68072</xdr:rowOff>
    </xdr:to>
    <xdr:cxnSp macro="">
      <xdr:nvCxnSpPr>
        <xdr:cNvPr id="851" name="直線コネクタ 850"/>
        <xdr:cNvCxnSpPr/>
      </xdr:nvCxnSpPr>
      <xdr:spPr>
        <a:xfrm flipV="1">
          <a:off x="21323300" y="12886169"/>
          <a:ext cx="838200" cy="40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65270</xdr:rowOff>
    </xdr:from>
    <xdr:ext cx="534377" cy="259045"/>
    <xdr:sp macro="" textlink="">
      <xdr:nvSpPr>
        <xdr:cNvPr id="852" name="繰出金平均値テキスト"/>
        <xdr:cNvSpPr txBox="1"/>
      </xdr:nvSpPr>
      <xdr:spPr>
        <a:xfrm>
          <a:off x="22212300" y="1292402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86843</xdr:rowOff>
    </xdr:from>
    <xdr:to>
      <xdr:col>116</xdr:col>
      <xdr:colOff>114300</xdr:colOff>
      <xdr:row>76</xdr:row>
      <xdr:rowOff>16993</xdr:rowOff>
    </xdr:to>
    <xdr:sp macro="" textlink="">
      <xdr:nvSpPr>
        <xdr:cNvPr id="853" name="フローチャート: 判断 852"/>
        <xdr:cNvSpPr/>
      </xdr:nvSpPr>
      <xdr:spPr>
        <a:xfrm>
          <a:off x="22110700" y="129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37744</xdr:rowOff>
    </xdr:from>
    <xdr:to>
      <xdr:col>111</xdr:col>
      <xdr:colOff>177800</xdr:colOff>
      <xdr:row>75</xdr:row>
      <xdr:rowOff>68072</xdr:rowOff>
    </xdr:to>
    <xdr:cxnSp macro="">
      <xdr:nvCxnSpPr>
        <xdr:cNvPr id="854" name="直線コネクタ 853"/>
        <xdr:cNvCxnSpPr/>
      </xdr:nvCxnSpPr>
      <xdr:spPr>
        <a:xfrm>
          <a:off x="20434300" y="12725044"/>
          <a:ext cx="889000" cy="201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25197</xdr:rowOff>
    </xdr:from>
    <xdr:to>
      <xdr:col>112</xdr:col>
      <xdr:colOff>38100</xdr:colOff>
      <xdr:row>76</xdr:row>
      <xdr:rowOff>126797</xdr:rowOff>
    </xdr:to>
    <xdr:sp macro="" textlink="">
      <xdr:nvSpPr>
        <xdr:cNvPr id="855" name="フローチャート: 判断 854"/>
        <xdr:cNvSpPr/>
      </xdr:nvSpPr>
      <xdr:spPr>
        <a:xfrm>
          <a:off x="21272500" y="13055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117924</xdr:rowOff>
    </xdr:from>
    <xdr:ext cx="534377" cy="259045"/>
    <xdr:sp macro="" textlink="">
      <xdr:nvSpPr>
        <xdr:cNvPr id="856" name="テキスト ボックス 855"/>
        <xdr:cNvSpPr txBox="1"/>
      </xdr:nvSpPr>
      <xdr:spPr>
        <a:xfrm>
          <a:off x="21056111" y="13148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37744</xdr:rowOff>
    </xdr:from>
    <xdr:to>
      <xdr:col>107</xdr:col>
      <xdr:colOff>50800</xdr:colOff>
      <xdr:row>74</xdr:row>
      <xdr:rowOff>39154</xdr:rowOff>
    </xdr:to>
    <xdr:cxnSp macro="">
      <xdr:nvCxnSpPr>
        <xdr:cNvPr id="857" name="直線コネクタ 856"/>
        <xdr:cNvCxnSpPr/>
      </xdr:nvCxnSpPr>
      <xdr:spPr>
        <a:xfrm flipV="1">
          <a:off x="19545300" y="12725044"/>
          <a:ext cx="889000" cy="1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143764</xdr:rowOff>
    </xdr:from>
    <xdr:to>
      <xdr:col>107</xdr:col>
      <xdr:colOff>101600</xdr:colOff>
      <xdr:row>75</xdr:row>
      <xdr:rowOff>73914</xdr:rowOff>
    </xdr:to>
    <xdr:sp macro="" textlink="">
      <xdr:nvSpPr>
        <xdr:cNvPr id="858" name="フローチャート: 判断 857"/>
        <xdr:cNvSpPr/>
      </xdr:nvSpPr>
      <xdr:spPr>
        <a:xfrm>
          <a:off x="20383500" y="1283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65041</xdr:rowOff>
    </xdr:from>
    <xdr:ext cx="534377" cy="259045"/>
    <xdr:sp macro="" textlink="">
      <xdr:nvSpPr>
        <xdr:cNvPr id="859" name="テキスト ボックス 858"/>
        <xdr:cNvSpPr txBox="1"/>
      </xdr:nvSpPr>
      <xdr:spPr>
        <a:xfrm>
          <a:off x="20167111" y="12923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4407</xdr:rowOff>
    </xdr:from>
    <xdr:to>
      <xdr:col>102</xdr:col>
      <xdr:colOff>114300</xdr:colOff>
      <xdr:row>74</xdr:row>
      <xdr:rowOff>39154</xdr:rowOff>
    </xdr:to>
    <xdr:cxnSp macro="">
      <xdr:nvCxnSpPr>
        <xdr:cNvPr id="860" name="直線コネクタ 859"/>
        <xdr:cNvCxnSpPr/>
      </xdr:nvCxnSpPr>
      <xdr:spPr>
        <a:xfrm>
          <a:off x="18656300" y="12691707"/>
          <a:ext cx="889000" cy="3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138964</xdr:rowOff>
    </xdr:from>
    <xdr:to>
      <xdr:col>102</xdr:col>
      <xdr:colOff>165100</xdr:colOff>
      <xdr:row>75</xdr:row>
      <xdr:rowOff>69114</xdr:rowOff>
    </xdr:to>
    <xdr:sp macro="" textlink="">
      <xdr:nvSpPr>
        <xdr:cNvPr id="861" name="フローチャート: 判断 860"/>
        <xdr:cNvSpPr/>
      </xdr:nvSpPr>
      <xdr:spPr>
        <a:xfrm>
          <a:off x="19494500" y="12826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60241</xdr:rowOff>
    </xdr:from>
    <xdr:ext cx="534377" cy="259045"/>
    <xdr:sp macro="" textlink="">
      <xdr:nvSpPr>
        <xdr:cNvPr id="862" name="テキスト ボックス 861"/>
        <xdr:cNvSpPr txBox="1"/>
      </xdr:nvSpPr>
      <xdr:spPr>
        <a:xfrm>
          <a:off x="19278111" y="12918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83338</xdr:rowOff>
    </xdr:from>
    <xdr:to>
      <xdr:col>98</xdr:col>
      <xdr:colOff>38100</xdr:colOff>
      <xdr:row>75</xdr:row>
      <xdr:rowOff>13488</xdr:rowOff>
    </xdr:to>
    <xdr:sp macro="" textlink="">
      <xdr:nvSpPr>
        <xdr:cNvPr id="863" name="フローチャート: 判断 862"/>
        <xdr:cNvSpPr/>
      </xdr:nvSpPr>
      <xdr:spPr>
        <a:xfrm>
          <a:off x="18605500" y="1277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4615</xdr:rowOff>
    </xdr:from>
    <xdr:ext cx="534377" cy="259045"/>
    <xdr:sp macro="" textlink="">
      <xdr:nvSpPr>
        <xdr:cNvPr id="864" name="テキスト ボックス 863"/>
        <xdr:cNvSpPr txBox="1"/>
      </xdr:nvSpPr>
      <xdr:spPr>
        <a:xfrm>
          <a:off x="18389111" y="12863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5" name="テキスト ボックス 86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6" name="テキスト ボックス 86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7" name="テキスト ボックス 86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8" name="テキスト ボックス 86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9" name="テキスト ボックス 86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148069</xdr:rowOff>
    </xdr:from>
    <xdr:to>
      <xdr:col>116</xdr:col>
      <xdr:colOff>114300</xdr:colOff>
      <xdr:row>75</xdr:row>
      <xdr:rowOff>78219</xdr:rowOff>
    </xdr:to>
    <xdr:sp macro="" textlink="">
      <xdr:nvSpPr>
        <xdr:cNvPr id="870" name="楕円 869"/>
        <xdr:cNvSpPr/>
      </xdr:nvSpPr>
      <xdr:spPr>
        <a:xfrm>
          <a:off x="22110700" y="1283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170946</xdr:rowOff>
    </xdr:from>
    <xdr:ext cx="534377" cy="259045"/>
    <xdr:sp macro="" textlink="">
      <xdr:nvSpPr>
        <xdr:cNvPr id="871" name="繰出金該当値テキスト"/>
        <xdr:cNvSpPr txBox="1"/>
      </xdr:nvSpPr>
      <xdr:spPr>
        <a:xfrm>
          <a:off x="22212300" y="12686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17272</xdr:rowOff>
    </xdr:from>
    <xdr:to>
      <xdr:col>112</xdr:col>
      <xdr:colOff>38100</xdr:colOff>
      <xdr:row>75</xdr:row>
      <xdr:rowOff>118872</xdr:rowOff>
    </xdr:to>
    <xdr:sp macro="" textlink="">
      <xdr:nvSpPr>
        <xdr:cNvPr id="872" name="楕円 871"/>
        <xdr:cNvSpPr/>
      </xdr:nvSpPr>
      <xdr:spPr>
        <a:xfrm>
          <a:off x="21272500" y="12876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135399</xdr:rowOff>
    </xdr:from>
    <xdr:ext cx="534377" cy="259045"/>
    <xdr:sp macro="" textlink="">
      <xdr:nvSpPr>
        <xdr:cNvPr id="873" name="テキスト ボックス 872"/>
        <xdr:cNvSpPr txBox="1"/>
      </xdr:nvSpPr>
      <xdr:spPr>
        <a:xfrm>
          <a:off x="21056111" y="12651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158394</xdr:rowOff>
    </xdr:from>
    <xdr:to>
      <xdr:col>107</xdr:col>
      <xdr:colOff>101600</xdr:colOff>
      <xdr:row>74</xdr:row>
      <xdr:rowOff>88544</xdr:rowOff>
    </xdr:to>
    <xdr:sp macro="" textlink="">
      <xdr:nvSpPr>
        <xdr:cNvPr id="874" name="楕円 873"/>
        <xdr:cNvSpPr/>
      </xdr:nvSpPr>
      <xdr:spPr>
        <a:xfrm>
          <a:off x="20383500" y="12674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105071</xdr:rowOff>
    </xdr:from>
    <xdr:ext cx="534377" cy="259045"/>
    <xdr:sp macro="" textlink="">
      <xdr:nvSpPr>
        <xdr:cNvPr id="875" name="テキスト ボックス 874"/>
        <xdr:cNvSpPr txBox="1"/>
      </xdr:nvSpPr>
      <xdr:spPr>
        <a:xfrm>
          <a:off x="20167111" y="124494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159804</xdr:rowOff>
    </xdr:from>
    <xdr:to>
      <xdr:col>102</xdr:col>
      <xdr:colOff>165100</xdr:colOff>
      <xdr:row>74</xdr:row>
      <xdr:rowOff>89954</xdr:rowOff>
    </xdr:to>
    <xdr:sp macro="" textlink="">
      <xdr:nvSpPr>
        <xdr:cNvPr id="876" name="楕円 875"/>
        <xdr:cNvSpPr/>
      </xdr:nvSpPr>
      <xdr:spPr>
        <a:xfrm>
          <a:off x="19494500" y="12675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106481</xdr:rowOff>
    </xdr:from>
    <xdr:ext cx="534377" cy="259045"/>
    <xdr:sp macro="" textlink="">
      <xdr:nvSpPr>
        <xdr:cNvPr id="877" name="テキスト ボックス 876"/>
        <xdr:cNvSpPr txBox="1"/>
      </xdr:nvSpPr>
      <xdr:spPr>
        <a:xfrm>
          <a:off x="19278111" y="12450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125057</xdr:rowOff>
    </xdr:from>
    <xdr:to>
      <xdr:col>98</xdr:col>
      <xdr:colOff>38100</xdr:colOff>
      <xdr:row>74</xdr:row>
      <xdr:rowOff>55207</xdr:rowOff>
    </xdr:to>
    <xdr:sp macro="" textlink="">
      <xdr:nvSpPr>
        <xdr:cNvPr id="878" name="楕円 877"/>
        <xdr:cNvSpPr/>
      </xdr:nvSpPr>
      <xdr:spPr>
        <a:xfrm>
          <a:off x="18605500" y="12640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71734</xdr:rowOff>
    </xdr:from>
    <xdr:ext cx="534377" cy="259045"/>
    <xdr:sp macro="" textlink="">
      <xdr:nvSpPr>
        <xdr:cNvPr id="879" name="テキスト ボックス 878"/>
        <xdr:cNvSpPr txBox="1"/>
      </xdr:nvSpPr>
      <xdr:spPr>
        <a:xfrm>
          <a:off x="18389111" y="12416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0" name="正方形/長方形 87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1" name="正方形/長方形 88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2" name="正方形/長方形 88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3" name="正方形/長方形 88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4" name="正方形/長方形 88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5" name="正方形/長方形 88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6" name="正方形/長方形 88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7" name="正方形/長方形 88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8" name="テキスト ボックス 88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9" name="直線コネクタ 88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0" name="直線コネクタ 88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1" name="テキスト ボックス 89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2" name="直線コネクタ 89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3" name="テキスト ボックス 89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5" name="直線コネクタ 89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9" name="直線コネクタ 89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0" name="直線コネクタ 89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2" name="フローチャート: 判断 90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3" name="直線コネクタ 90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4" name="フローチャート: 判断 90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5" name="テキスト ボックス 904"/>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6" name="直線コネクタ 90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7" name="フローチャート: 判断 90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8" name="テキスト ボックス 907"/>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9" name="直線コネクタ 90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0" name="フローチャート: 判断 90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1" name="テキスト ボックス 910"/>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2" name="フローチャート: 判断 91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3" name="テキスト ボックス 912"/>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4" name="テキスト ボックス 91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5" name="テキスト ボックス 91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6" name="テキスト ボックス 91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7" name="テキスト ボックス 91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8" name="テキスト ボックス 91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9" name="楕円 91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1" name="楕円 92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2" name="テキスト ボックス 921"/>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3" name="楕円 92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4" name="テキスト ボックス 923"/>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5" name="楕円 92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6" name="テキスト ボックス 925"/>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7" name="楕円 92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8" name="テキスト ボックス 927"/>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9" name="正方形/長方形 9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0" name="正方形/長方形 9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1" name="テキスト ボックス 9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674,352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円となっている。主な構成項目である人件費は、住民一人当たり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88,740</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円となっており、依然として類似団体平均と比べて高い水準にある。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物件費および扶助費は類似団体平均と比べて高い水準で推移しており、物件費では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学校給食運営事業費の</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増、扶助費については、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新型コロナウイルス感染症対策として、子育て世帯や住民税非課税世帯等に対し、経済的支援を行ったことに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より大幅に増加となっている。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280MH</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ｚ帯防災行政無線システム整備事業費や高瀬川分水路整備事業費の減額により、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78,786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円で、昨年度より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3,176</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円減額となって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繰出金については、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介護保険料率の見直しにより介護保険特別会計への繰出金が増となったこと等により、類似団体平均より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2,893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円高い、住民一人当たり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48,447</a:t>
          </a:r>
          <a:r>
            <a:rPr kumimoji="0"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円となっている。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大分県日田市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62,983
62,562
666.03
44,381,226
42,472,703
1,540,844
21,660,428
35,446,504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4.1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6198</xdr:rowOff>
    </xdr:from>
    <xdr:to>
      <xdr:col>24</xdr:col>
      <xdr:colOff>62865</xdr:colOff>
      <xdr:row>37</xdr:row>
      <xdr:rowOff>146558</xdr:rowOff>
    </xdr:to>
    <xdr:cxnSp macro="">
      <xdr:nvCxnSpPr>
        <xdr:cNvPr id="54" name="直線コネクタ 53"/>
        <xdr:cNvCxnSpPr/>
      </xdr:nvCxnSpPr>
      <xdr:spPr>
        <a:xfrm flipV="1">
          <a:off x="4633595" y="5149698"/>
          <a:ext cx="1270" cy="1340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150385</xdr:rowOff>
    </xdr:from>
    <xdr:ext cx="469744" cy="259045"/>
    <xdr:sp macro="" textlink="">
      <xdr:nvSpPr>
        <xdr:cNvPr id="55" name="議会費最小値テキスト"/>
        <xdr:cNvSpPr txBox="1"/>
      </xdr:nvSpPr>
      <xdr:spPr>
        <a:xfrm>
          <a:off x="4686300" y="649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146558</xdr:rowOff>
    </xdr:from>
    <xdr:to>
      <xdr:col>24</xdr:col>
      <xdr:colOff>152400</xdr:colOff>
      <xdr:row>37</xdr:row>
      <xdr:rowOff>146558</xdr:rowOff>
    </xdr:to>
    <xdr:cxnSp macro="">
      <xdr:nvCxnSpPr>
        <xdr:cNvPr id="56" name="直線コネクタ 55"/>
        <xdr:cNvCxnSpPr/>
      </xdr:nvCxnSpPr>
      <xdr:spPr>
        <a:xfrm>
          <a:off x="4546600" y="6490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124325</xdr:rowOff>
    </xdr:from>
    <xdr:ext cx="469744" cy="259045"/>
    <xdr:sp macro="" textlink="">
      <xdr:nvSpPr>
        <xdr:cNvPr id="57" name="議会費最大値テキスト"/>
        <xdr:cNvSpPr txBox="1"/>
      </xdr:nvSpPr>
      <xdr:spPr>
        <a:xfrm>
          <a:off x="4686300" y="4924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5,292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6198</xdr:rowOff>
    </xdr:from>
    <xdr:to>
      <xdr:col>24</xdr:col>
      <xdr:colOff>152400</xdr:colOff>
      <xdr:row>30</xdr:row>
      <xdr:rowOff>6198</xdr:rowOff>
    </xdr:to>
    <xdr:cxnSp macro="">
      <xdr:nvCxnSpPr>
        <xdr:cNvPr id="58" name="直線コネクタ 57"/>
        <xdr:cNvCxnSpPr/>
      </xdr:nvCxnSpPr>
      <xdr:spPr>
        <a:xfrm>
          <a:off x="4546600" y="51496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166675</xdr:rowOff>
    </xdr:from>
    <xdr:to>
      <xdr:col>24</xdr:col>
      <xdr:colOff>63500</xdr:colOff>
      <xdr:row>33</xdr:row>
      <xdr:rowOff>170332</xdr:rowOff>
    </xdr:to>
    <xdr:cxnSp macro="">
      <xdr:nvCxnSpPr>
        <xdr:cNvPr id="59" name="直線コネクタ 58"/>
        <xdr:cNvCxnSpPr/>
      </xdr:nvCxnSpPr>
      <xdr:spPr>
        <a:xfrm>
          <a:off x="3797300" y="5824525"/>
          <a:ext cx="8382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139564</xdr:rowOff>
    </xdr:from>
    <xdr:ext cx="469744" cy="259045"/>
    <xdr:sp macro="" textlink="">
      <xdr:nvSpPr>
        <xdr:cNvPr id="60" name="議会費平均値テキスト"/>
        <xdr:cNvSpPr txBox="1"/>
      </xdr:nvSpPr>
      <xdr:spPr>
        <a:xfrm>
          <a:off x="4686300" y="59688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161137</xdr:rowOff>
    </xdr:from>
    <xdr:to>
      <xdr:col>24</xdr:col>
      <xdr:colOff>114300</xdr:colOff>
      <xdr:row>35</xdr:row>
      <xdr:rowOff>91287</xdr:rowOff>
    </xdr:to>
    <xdr:sp macro="" textlink="">
      <xdr:nvSpPr>
        <xdr:cNvPr id="61" name="フローチャート: 判断 60"/>
        <xdr:cNvSpPr/>
      </xdr:nvSpPr>
      <xdr:spPr>
        <a:xfrm>
          <a:off x="4584700" y="599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138786</xdr:rowOff>
    </xdr:from>
    <xdr:to>
      <xdr:col>19</xdr:col>
      <xdr:colOff>177800</xdr:colOff>
      <xdr:row>33</xdr:row>
      <xdr:rowOff>166675</xdr:rowOff>
    </xdr:to>
    <xdr:cxnSp macro="">
      <xdr:nvCxnSpPr>
        <xdr:cNvPr id="62" name="直線コネクタ 61"/>
        <xdr:cNvCxnSpPr/>
      </xdr:nvCxnSpPr>
      <xdr:spPr>
        <a:xfrm>
          <a:off x="2908300" y="5796636"/>
          <a:ext cx="889000" cy="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141478</xdr:rowOff>
    </xdr:from>
    <xdr:to>
      <xdr:col>20</xdr:col>
      <xdr:colOff>38100</xdr:colOff>
      <xdr:row>35</xdr:row>
      <xdr:rowOff>71628</xdr:rowOff>
    </xdr:to>
    <xdr:sp macro="" textlink="">
      <xdr:nvSpPr>
        <xdr:cNvPr id="63" name="フローチャート: 判断 62"/>
        <xdr:cNvSpPr/>
      </xdr:nvSpPr>
      <xdr:spPr>
        <a:xfrm>
          <a:off x="3746500" y="5970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62755</xdr:rowOff>
    </xdr:from>
    <xdr:ext cx="469744" cy="259045"/>
    <xdr:sp macro="" textlink="">
      <xdr:nvSpPr>
        <xdr:cNvPr id="64" name="テキスト ボックス 63"/>
        <xdr:cNvSpPr txBox="1"/>
      </xdr:nvSpPr>
      <xdr:spPr>
        <a:xfrm>
          <a:off x="3562428" y="6063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138786</xdr:rowOff>
    </xdr:from>
    <xdr:to>
      <xdr:col>15</xdr:col>
      <xdr:colOff>50800</xdr:colOff>
      <xdr:row>34</xdr:row>
      <xdr:rowOff>8026</xdr:rowOff>
    </xdr:to>
    <xdr:cxnSp macro="">
      <xdr:nvCxnSpPr>
        <xdr:cNvPr id="65" name="直線コネクタ 64"/>
        <xdr:cNvCxnSpPr/>
      </xdr:nvCxnSpPr>
      <xdr:spPr>
        <a:xfrm flipV="1">
          <a:off x="2019300" y="5796636"/>
          <a:ext cx="889000" cy="40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94386</xdr:rowOff>
    </xdr:from>
    <xdr:to>
      <xdr:col>15</xdr:col>
      <xdr:colOff>101600</xdr:colOff>
      <xdr:row>35</xdr:row>
      <xdr:rowOff>24536</xdr:rowOff>
    </xdr:to>
    <xdr:sp macro="" textlink="">
      <xdr:nvSpPr>
        <xdr:cNvPr id="66" name="フローチャート: 判断 65"/>
        <xdr:cNvSpPr/>
      </xdr:nvSpPr>
      <xdr:spPr>
        <a:xfrm>
          <a:off x="2857500" y="592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15663</xdr:rowOff>
    </xdr:from>
    <xdr:ext cx="469744" cy="259045"/>
    <xdr:sp macro="" textlink="">
      <xdr:nvSpPr>
        <xdr:cNvPr id="67" name="テキスト ボックス 66"/>
        <xdr:cNvSpPr txBox="1"/>
      </xdr:nvSpPr>
      <xdr:spPr>
        <a:xfrm>
          <a:off x="2673428" y="60164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8026</xdr:rowOff>
    </xdr:from>
    <xdr:to>
      <xdr:col>10</xdr:col>
      <xdr:colOff>114300</xdr:colOff>
      <xdr:row>34</xdr:row>
      <xdr:rowOff>18542</xdr:rowOff>
    </xdr:to>
    <xdr:cxnSp macro="">
      <xdr:nvCxnSpPr>
        <xdr:cNvPr id="68" name="直線コネクタ 67"/>
        <xdr:cNvCxnSpPr/>
      </xdr:nvCxnSpPr>
      <xdr:spPr>
        <a:xfrm flipV="1">
          <a:off x="1130300" y="5837326"/>
          <a:ext cx="889000" cy="1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83871</xdr:rowOff>
    </xdr:from>
    <xdr:to>
      <xdr:col>10</xdr:col>
      <xdr:colOff>165100</xdr:colOff>
      <xdr:row>35</xdr:row>
      <xdr:rowOff>14021</xdr:rowOff>
    </xdr:to>
    <xdr:sp macro="" textlink="">
      <xdr:nvSpPr>
        <xdr:cNvPr id="69" name="フローチャート: 判断 68"/>
        <xdr:cNvSpPr/>
      </xdr:nvSpPr>
      <xdr:spPr>
        <a:xfrm>
          <a:off x="1968500" y="5913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5148</xdr:rowOff>
    </xdr:from>
    <xdr:ext cx="469744" cy="259045"/>
    <xdr:sp macro="" textlink="">
      <xdr:nvSpPr>
        <xdr:cNvPr id="70" name="テキスト ボックス 69"/>
        <xdr:cNvSpPr txBox="1"/>
      </xdr:nvSpPr>
      <xdr:spPr>
        <a:xfrm>
          <a:off x="1784428" y="60058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71984</xdr:rowOff>
    </xdr:from>
    <xdr:to>
      <xdr:col>6</xdr:col>
      <xdr:colOff>38100</xdr:colOff>
      <xdr:row>35</xdr:row>
      <xdr:rowOff>2134</xdr:rowOff>
    </xdr:to>
    <xdr:sp macro="" textlink="">
      <xdr:nvSpPr>
        <xdr:cNvPr id="71" name="フローチャート: 判断 70"/>
        <xdr:cNvSpPr/>
      </xdr:nvSpPr>
      <xdr:spPr>
        <a:xfrm>
          <a:off x="1079500" y="5901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164711</xdr:rowOff>
    </xdr:from>
    <xdr:ext cx="469744" cy="259045"/>
    <xdr:sp macro="" textlink="">
      <xdr:nvSpPr>
        <xdr:cNvPr id="72" name="テキスト ボックス 71"/>
        <xdr:cNvSpPr txBox="1"/>
      </xdr:nvSpPr>
      <xdr:spPr>
        <a:xfrm>
          <a:off x="895428" y="5994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119532</xdr:rowOff>
    </xdr:from>
    <xdr:to>
      <xdr:col>24</xdr:col>
      <xdr:colOff>114300</xdr:colOff>
      <xdr:row>34</xdr:row>
      <xdr:rowOff>49682</xdr:rowOff>
    </xdr:to>
    <xdr:sp macro="" textlink="">
      <xdr:nvSpPr>
        <xdr:cNvPr id="78" name="楕円 77"/>
        <xdr:cNvSpPr/>
      </xdr:nvSpPr>
      <xdr:spPr>
        <a:xfrm>
          <a:off x="4584700" y="5777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142409</xdr:rowOff>
    </xdr:from>
    <xdr:ext cx="469744" cy="259045"/>
    <xdr:sp macro="" textlink="">
      <xdr:nvSpPr>
        <xdr:cNvPr id="79" name="議会費該当値テキスト"/>
        <xdr:cNvSpPr txBox="1"/>
      </xdr:nvSpPr>
      <xdr:spPr>
        <a:xfrm>
          <a:off x="4686300" y="5628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115875</xdr:rowOff>
    </xdr:from>
    <xdr:to>
      <xdr:col>20</xdr:col>
      <xdr:colOff>38100</xdr:colOff>
      <xdr:row>34</xdr:row>
      <xdr:rowOff>46025</xdr:rowOff>
    </xdr:to>
    <xdr:sp macro="" textlink="">
      <xdr:nvSpPr>
        <xdr:cNvPr id="80" name="楕円 79"/>
        <xdr:cNvSpPr/>
      </xdr:nvSpPr>
      <xdr:spPr>
        <a:xfrm>
          <a:off x="3746500" y="5773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62552</xdr:rowOff>
    </xdr:from>
    <xdr:ext cx="469744" cy="259045"/>
    <xdr:sp macro="" textlink="">
      <xdr:nvSpPr>
        <xdr:cNvPr id="81" name="テキスト ボックス 80"/>
        <xdr:cNvSpPr txBox="1"/>
      </xdr:nvSpPr>
      <xdr:spPr>
        <a:xfrm>
          <a:off x="3562428" y="5548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87986</xdr:rowOff>
    </xdr:from>
    <xdr:to>
      <xdr:col>15</xdr:col>
      <xdr:colOff>101600</xdr:colOff>
      <xdr:row>34</xdr:row>
      <xdr:rowOff>18136</xdr:rowOff>
    </xdr:to>
    <xdr:sp macro="" textlink="">
      <xdr:nvSpPr>
        <xdr:cNvPr id="82" name="楕円 81"/>
        <xdr:cNvSpPr/>
      </xdr:nvSpPr>
      <xdr:spPr>
        <a:xfrm>
          <a:off x="2857500" y="574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34663</xdr:rowOff>
    </xdr:from>
    <xdr:ext cx="469744" cy="259045"/>
    <xdr:sp macro="" textlink="">
      <xdr:nvSpPr>
        <xdr:cNvPr id="83" name="テキスト ボックス 82"/>
        <xdr:cNvSpPr txBox="1"/>
      </xdr:nvSpPr>
      <xdr:spPr>
        <a:xfrm>
          <a:off x="2673428" y="5521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128676</xdr:rowOff>
    </xdr:from>
    <xdr:to>
      <xdr:col>10</xdr:col>
      <xdr:colOff>165100</xdr:colOff>
      <xdr:row>34</xdr:row>
      <xdr:rowOff>58826</xdr:rowOff>
    </xdr:to>
    <xdr:sp macro="" textlink="">
      <xdr:nvSpPr>
        <xdr:cNvPr id="84" name="楕円 83"/>
        <xdr:cNvSpPr/>
      </xdr:nvSpPr>
      <xdr:spPr>
        <a:xfrm>
          <a:off x="1968500" y="578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75353</xdr:rowOff>
    </xdr:from>
    <xdr:ext cx="469744" cy="259045"/>
    <xdr:sp macro="" textlink="">
      <xdr:nvSpPr>
        <xdr:cNvPr id="85" name="テキスト ボックス 84"/>
        <xdr:cNvSpPr txBox="1"/>
      </xdr:nvSpPr>
      <xdr:spPr>
        <a:xfrm>
          <a:off x="1784428" y="5561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139192</xdr:rowOff>
    </xdr:from>
    <xdr:to>
      <xdr:col>6</xdr:col>
      <xdr:colOff>38100</xdr:colOff>
      <xdr:row>34</xdr:row>
      <xdr:rowOff>69342</xdr:rowOff>
    </xdr:to>
    <xdr:sp macro="" textlink="">
      <xdr:nvSpPr>
        <xdr:cNvPr id="86" name="楕円 85"/>
        <xdr:cNvSpPr/>
      </xdr:nvSpPr>
      <xdr:spPr>
        <a:xfrm>
          <a:off x="1079500" y="579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85869</xdr:rowOff>
    </xdr:from>
    <xdr:ext cx="469744" cy="259045"/>
    <xdr:sp macro="" textlink="">
      <xdr:nvSpPr>
        <xdr:cNvPr id="87" name="テキスト ボックス 86"/>
        <xdr:cNvSpPr txBox="1"/>
      </xdr:nvSpPr>
      <xdr:spPr>
        <a:xfrm>
          <a:off x="895428" y="5572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1" name="テキスト ボックス 100"/>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7005</xdr:rowOff>
    </xdr:from>
    <xdr:to>
      <xdr:col>24</xdr:col>
      <xdr:colOff>62865</xdr:colOff>
      <xdr:row>58</xdr:row>
      <xdr:rowOff>2990</xdr:rowOff>
    </xdr:to>
    <xdr:cxnSp macro="">
      <xdr:nvCxnSpPr>
        <xdr:cNvPr id="111" name="直線コネクタ 110"/>
        <xdr:cNvCxnSpPr/>
      </xdr:nvCxnSpPr>
      <xdr:spPr>
        <a:xfrm flipV="1">
          <a:off x="4633595" y="8750955"/>
          <a:ext cx="1270" cy="1196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6817</xdr:rowOff>
    </xdr:from>
    <xdr:ext cx="534377" cy="259045"/>
    <xdr:sp macro="" textlink="">
      <xdr:nvSpPr>
        <xdr:cNvPr id="112" name="総務費最小値テキスト"/>
        <xdr:cNvSpPr txBox="1"/>
      </xdr:nvSpPr>
      <xdr:spPr>
        <a:xfrm>
          <a:off x="4686300" y="9950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2990</xdr:rowOff>
    </xdr:from>
    <xdr:to>
      <xdr:col>24</xdr:col>
      <xdr:colOff>152400</xdr:colOff>
      <xdr:row>58</xdr:row>
      <xdr:rowOff>2990</xdr:rowOff>
    </xdr:to>
    <xdr:cxnSp macro="">
      <xdr:nvCxnSpPr>
        <xdr:cNvPr id="113" name="直線コネクタ 112"/>
        <xdr:cNvCxnSpPr/>
      </xdr:nvCxnSpPr>
      <xdr:spPr>
        <a:xfrm>
          <a:off x="4546600" y="994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125132</xdr:rowOff>
    </xdr:from>
    <xdr:ext cx="599010" cy="259045"/>
    <xdr:sp macro="" textlink="">
      <xdr:nvSpPr>
        <xdr:cNvPr id="114" name="総務費最大値テキスト"/>
        <xdr:cNvSpPr txBox="1"/>
      </xdr:nvSpPr>
      <xdr:spPr>
        <a:xfrm>
          <a:off x="4686300" y="8526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184,914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7005</xdr:rowOff>
    </xdr:from>
    <xdr:to>
      <xdr:col>24</xdr:col>
      <xdr:colOff>152400</xdr:colOff>
      <xdr:row>51</xdr:row>
      <xdr:rowOff>7005</xdr:rowOff>
    </xdr:to>
    <xdr:cxnSp macro="">
      <xdr:nvCxnSpPr>
        <xdr:cNvPr id="115" name="直線コネクタ 114"/>
        <xdr:cNvCxnSpPr/>
      </xdr:nvCxnSpPr>
      <xdr:spPr>
        <a:xfrm>
          <a:off x="4546600" y="875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51</xdr:row>
      <xdr:rowOff>16553</xdr:rowOff>
    </xdr:from>
    <xdr:to>
      <xdr:col>24</xdr:col>
      <xdr:colOff>63500</xdr:colOff>
      <xdr:row>55</xdr:row>
      <xdr:rowOff>122524</xdr:rowOff>
    </xdr:to>
    <xdr:cxnSp macro="">
      <xdr:nvCxnSpPr>
        <xdr:cNvPr id="116" name="直線コネクタ 115"/>
        <xdr:cNvCxnSpPr/>
      </xdr:nvCxnSpPr>
      <xdr:spPr>
        <a:xfrm>
          <a:off x="3797300" y="8760503"/>
          <a:ext cx="838200" cy="79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157794</xdr:rowOff>
    </xdr:from>
    <xdr:ext cx="534377" cy="259045"/>
    <xdr:sp macro="" textlink="">
      <xdr:nvSpPr>
        <xdr:cNvPr id="117" name="総務費平均値テキスト"/>
        <xdr:cNvSpPr txBox="1"/>
      </xdr:nvSpPr>
      <xdr:spPr>
        <a:xfrm>
          <a:off x="4686300" y="924464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134917</xdr:rowOff>
    </xdr:from>
    <xdr:to>
      <xdr:col>24</xdr:col>
      <xdr:colOff>114300</xdr:colOff>
      <xdr:row>55</xdr:row>
      <xdr:rowOff>65067</xdr:rowOff>
    </xdr:to>
    <xdr:sp macro="" textlink="">
      <xdr:nvSpPr>
        <xdr:cNvPr id="118" name="フローチャート: 判断 117"/>
        <xdr:cNvSpPr/>
      </xdr:nvSpPr>
      <xdr:spPr>
        <a:xfrm>
          <a:off x="4584700" y="9393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16553</xdr:rowOff>
    </xdr:from>
    <xdr:to>
      <xdr:col>19</xdr:col>
      <xdr:colOff>177800</xdr:colOff>
      <xdr:row>55</xdr:row>
      <xdr:rowOff>129558</xdr:rowOff>
    </xdr:to>
    <xdr:cxnSp macro="">
      <xdr:nvCxnSpPr>
        <xdr:cNvPr id="119" name="直線コネクタ 118"/>
        <xdr:cNvCxnSpPr/>
      </xdr:nvCxnSpPr>
      <xdr:spPr>
        <a:xfrm flipV="1">
          <a:off x="2908300" y="8760503"/>
          <a:ext cx="889000" cy="798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51</xdr:row>
      <xdr:rowOff>33350</xdr:rowOff>
    </xdr:from>
    <xdr:to>
      <xdr:col>20</xdr:col>
      <xdr:colOff>38100</xdr:colOff>
      <xdr:row>51</xdr:row>
      <xdr:rowOff>134950</xdr:rowOff>
    </xdr:to>
    <xdr:sp macro="" textlink="">
      <xdr:nvSpPr>
        <xdr:cNvPr id="120" name="フローチャート: 判断 119"/>
        <xdr:cNvSpPr/>
      </xdr:nvSpPr>
      <xdr:spPr>
        <a:xfrm>
          <a:off x="3746500" y="877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51</xdr:row>
      <xdr:rowOff>126077</xdr:rowOff>
    </xdr:from>
    <xdr:ext cx="599010" cy="259045"/>
    <xdr:sp macro="" textlink="">
      <xdr:nvSpPr>
        <xdr:cNvPr id="121" name="テキスト ボックス 120"/>
        <xdr:cNvSpPr txBox="1"/>
      </xdr:nvSpPr>
      <xdr:spPr>
        <a:xfrm>
          <a:off x="3497795" y="8870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129558</xdr:rowOff>
    </xdr:from>
    <xdr:to>
      <xdr:col>15</xdr:col>
      <xdr:colOff>50800</xdr:colOff>
      <xdr:row>56</xdr:row>
      <xdr:rowOff>37585</xdr:rowOff>
    </xdr:to>
    <xdr:cxnSp macro="">
      <xdr:nvCxnSpPr>
        <xdr:cNvPr id="122" name="直線コネクタ 121"/>
        <xdr:cNvCxnSpPr/>
      </xdr:nvCxnSpPr>
      <xdr:spPr>
        <a:xfrm flipV="1">
          <a:off x="2019300" y="9559308"/>
          <a:ext cx="889000" cy="79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151871</xdr:rowOff>
    </xdr:from>
    <xdr:to>
      <xdr:col>15</xdr:col>
      <xdr:colOff>101600</xdr:colOff>
      <xdr:row>56</xdr:row>
      <xdr:rowOff>82021</xdr:rowOff>
    </xdr:to>
    <xdr:sp macro="" textlink="">
      <xdr:nvSpPr>
        <xdr:cNvPr id="123" name="フローチャート: 判断 122"/>
        <xdr:cNvSpPr/>
      </xdr:nvSpPr>
      <xdr:spPr>
        <a:xfrm>
          <a:off x="2857500" y="95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73148</xdr:rowOff>
    </xdr:from>
    <xdr:ext cx="534377" cy="259045"/>
    <xdr:sp macro="" textlink="">
      <xdr:nvSpPr>
        <xdr:cNvPr id="124" name="テキスト ボックス 123"/>
        <xdr:cNvSpPr txBox="1"/>
      </xdr:nvSpPr>
      <xdr:spPr>
        <a:xfrm>
          <a:off x="2641111" y="9674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170386</xdr:rowOff>
    </xdr:from>
    <xdr:to>
      <xdr:col>10</xdr:col>
      <xdr:colOff>114300</xdr:colOff>
      <xdr:row>56</xdr:row>
      <xdr:rowOff>37585</xdr:rowOff>
    </xdr:to>
    <xdr:cxnSp macro="">
      <xdr:nvCxnSpPr>
        <xdr:cNvPr id="125" name="直線コネクタ 124"/>
        <xdr:cNvCxnSpPr/>
      </xdr:nvCxnSpPr>
      <xdr:spPr>
        <a:xfrm>
          <a:off x="1130300" y="9600136"/>
          <a:ext cx="889000" cy="38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4882</xdr:rowOff>
    </xdr:from>
    <xdr:to>
      <xdr:col>10</xdr:col>
      <xdr:colOff>165100</xdr:colOff>
      <xdr:row>56</xdr:row>
      <xdr:rowOff>106482</xdr:rowOff>
    </xdr:to>
    <xdr:sp macro="" textlink="">
      <xdr:nvSpPr>
        <xdr:cNvPr id="126" name="フローチャート: 判断 125"/>
        <xdr:cNvSpPr/>
      </xdr:nvSpPr>
      <xdr:spPr>
        <a:xfrm>
          <a:off x="1968500" y="9606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97609</xdr:rowOff>
    </xdr:from>
    <xdr:ext cx="534377" cy="259045"/>
    <xdr:sp macro="" textlink="">
      <xdr:nvSpPr>
        <xdr:cNvPr id="127" name="テキスト ボックス 126"/>
        <xdr:cNvSpPr txBox="1"/>
      </xdr:nvSpPr>
      <xdr:spPr>
        <a:xfrm>
          <a:off x="1752111" y="9698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3571</xdr:rowOff>
    </xdr:from>
    <xdr:to>
      <xdr:col>6</xdr:col>
      <xdr:colOff>38100</xdr:colOff>
      <xdr:row>56</xdr:row>
      <xdr:rowOff>105171</xdr:rowOff>
    </xdr:to>
    <xdr:sp macro="" textlink="">
      <xdr:nvSpPr>
        <xdr:cNvPr id="128" name="フローチャート: 判断 127"/>
        <xdr:cNvSpPr/>
      </xdr:nvSpPr>
      <xdr:spPr>
        <a:xfrm>
          <a:off x="1079500" y="960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96298</xdr:rowOff>
    </xdr:from>
    <xdr:ext cx="534377" cy="259045"/>
    <xdr:sp macro="" textlink="">
      <xdr:nvSpPr>
        <xdr:cNvPr id="129" name="テキスト ボックス 128"/>
        <xdr:cNvSpPr txBox="1"/>
      </xdr:nvSpPr>
      <xdr:spPr>
        <a:xfrm>
          <a:off x="863111" y="9697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71724</xdr:rowOff>
    </xdr:from>
    <xdr:to>
      <xdr:col>24</xdr:col>
      <xdr:colOff>114300</xdr:colOff>
      <xdr:row>56</xdr:row>
      <xdr:rowOff>1874</xdr:rowOff>
    </xdr:to>
    <xdr:sp macro="" textlink="">
      <xdr:nvSpPr>
        <xdr:cNvPr id="135" name="楕円 134"/>
        <xdr:cNvSpPr/>
      </xdr:nvSpPr>
      <xdr:spPr>
        <a:xfrm>
          <a:off x="4584700" y="950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50151</xdr:rowOff>
    </xdr:from>
    <xdr:ext cx="534377" cy="259045"/>
    <xdr:sp macro="" textlink="">
      <xdr:nvSpPr>
        <xdr:cNvPr id="136" name="総務費該当値テキスト"/>
        <xdr:cNvSpPr txBox="1"/>
      </xdr:nvSpPr>
      <xdr:spPr>
        <a:xfrm>
          <a:off x="4686300" y="947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50</xdr:row>
      <xdr:rowOff>137203</xdr:rowOff>
    </xdr:from>
    <xdr:to>
      <xdr:col>20</xdr:col>
      <xdr:colOff>38100</xdr:colOff>
      <xdr:row>51</xdr:row>
      <xdr:rowOff>67353</xdr:rowOff>
    </xdr:to>
    <xdr:sp macro="" textlink="">
      <xdr:nvSpPr>
        <xdr:cNvPr id="137" name="楕円 136"/>
        <xdr:cNvSpPr/>
      </xdr:nvSpPr>
      <xdr:spPr>
        <a:xfrm>
          <a:off x="3746500" y="8709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49</xdr:row>
      <xdr:rowOff>83880</xdr:rowOff>
    </xdr:from>
    <xdr:ext cx="599010" cy="259045"/>
    <xdr:sp macro="" textlink="">
      <xdr:nvSpPr>
        <xdr:cNvPr id="138" name="テキスト ボックス 137"/>
        <xdr:cNvSpPr txBox="1"/>
      </xdr:nvSpPr>
      <xdr:spPr>
        <a:xfrm>
          <a:off x="3497795" y="8484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78758</xdr:rowOff>
    </xdr:from>
    <xdr:to>
      <xdr:col>15</xdr:col>
      <xdr:colOff>101600</xdr:colOff>
      <xdr:row>56</xdr:row>
      <xdr:rowOff>8908</xdr:rowOff>
    </xdr:to>
    <xdr:sp macro="" textlink="">
      <xdr:nvSpPr>
        <xdr:cNvPr id="139" name="楕円 138"/>
        <xdr:cNvSpPr/>
      </xdr:nvSpPr>
      <xdr:spPr>
        <a:xfrm>
          <a:off x="2857500" y="9508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25435</xdr:rowOff>
    </xdr:from>
    <xdr:ext cx="534377" cy="259045"/>
    <xdr:sp macro="" textlink="">
      <xdr:nvSpPr>
        <xdr:cNvPr id="140" name="テキスト ボックス 139"/>
        <xdr:cNvSpPr txBox="1"/>
      </xdr:nvSpPr>
      <xdr:spPr>
        <a:xfrm>
          <a:off x="2641111" y="9283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158235</xdr:rowOff>
    </xdr:from>
    <xdr:to>
      <xdr:col>10</xdr:col>
      <xdr:colOff>165100</xdr:colOff>
      <xdr:row>56</xdr:row>
      <xdr:rowOff>88385</xdr:rowOff>
    </xdr:to>
    <xdr:sp macro="" textlink="">
      <xdr:nvSpPr>
        <xdr:cNvPr id="141" name="楕円 140"/>
        <xdr:cNvSpPr/>
      </xdr:nvSpPr>
      <xdr:spPr>
        <a:xfrm>
          <a:off x="1968500" y="958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104912</xdr:rowOff>
    </xdr:from>
    <xdr:ext cx="534377" cy="259045"/>
    <xdr:sp macro="" textlink="">
      <xdr:nvSpPr>
        <xdr:cNvPr id="142" name="テキスト ボックス 141"/>
        <xdr:cNvSpPr txBox="1"/>
      </xdr:nvSpPr>
      <xdr:spPr>
        <a:xfrm>
          <a:off x="1752111" y="9363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119586</xdr:rowOff>
    </xdr:from>
    <xdr:to>
      <xdr:col>6</xdr:col>
      <xdr:colOff>38100</xdr:colOff>
      <xdr:row>56</xdr:row>
      <xdr:rowOff>49736</xdr:rowOff>
    </xdr:to>
    <xdr:sp macro="" textlink="">
      <xdr:nvSpPr>
        <xdr:cNvPr id="143" name="楕円 142"/>
        <xdr:cNvSpPr/>
      </xdr:nvSpPr>
      <xdr:spPr>
        <a:xfrm>
          <a:off x="1079500" y="9549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66263</xdr:rowOff>
    </xdr:from>
    <xdr:ext cx="534377" cy="259045"/>
    <xdr:sp macro="" textlink="">
      <xdr:nvSpPr>
        <xdr:cNvPr id="144" name="テキスト ボックス 143"/>
        <xdr:cNvSpPr txBox="1"/>
      </xdr:nvSpPr>
      <xdr:spPr>
        <a:xfrm>
          <a:off x="863111" y="9324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219,269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24029</xdr:rowOff>
    </xdr:from>
    <xdr:to>
      <xdr:col>24</xdr:col>
      <xdr:colOff>62865</xdr:colOff>
      <xdr:row>78</xdr:row>
      <xdr:rowOff>65836</xdr:rowOff>
    </xdr:to>
    <xdr:cxnSp macro="">
      <xdr:nvCxnSpPr>
        <xdr:cNvPr id="169" name="直線コネクタ 168"/>
        <xdr:cNvCxnSpPr/>
      </xdr:nvCxnSpPr>
      <xdr:spPr>
        <a:xfrm flipV="1">
          <a:off x="4633595" y="12025529"/>
          <a:ext cx="1270" cy="14134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69663</xdr:rowOff>
    </xdr:from>
    <xdr:ext cx="599010" cy="259045"/>
    <xdr:sp macro="" textlink="">
      <xdr:nvSpPr>
        <xdr:cNvPr id="170" name="民生費最小値テキスト"/>
        <xdr:cNvSpPr txBox="1"/>
      </xdr:nvSpPr>
      <xdr:spPr>
        <a:xfrm>
          <a:off x="4686300" y="13442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161,816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65836</xdr:rowOff>
    </xdr:from>
    <xdr:to>
      <xdr:col>24</xdr:col>
      <xdr:colOff>152400</xdr:colOff>
      <xdr:row>78</xdr:row>
      <xdr:rowOff>65836</xdr:rowOff>
    </xdr:to>
    <xdr:cxnSp macro="">
      <xdr:nvCxnSpPr>
        <xdr:cNvPr id="171" name="直線コネクタ 170"/>
        <xdr:cNvCxnSpPr/>
      </xdr:nvCxnSpPr>
      <xdr:spPr>
        <a:xfrm>
          <a:off x="4546600" y="13438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142156</xdr:rowOff>
    </xdr:from>
    <xdr:ext cx="599010" cy="259045"/>
    <xdr:sp macro="" textlink="">
      <xdr:nvSpPr>
        <xdr:cNvPr id="172" name="民生費最大値テキスト"/>
        <xdr:cNvSpPr txBox="1"/>
      </xdr:nvSpPr>
      <xdr:spPr>
        <a:xfrm>
          <a:off x="4686300" y="11800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273,108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24029</xdr:rowOff>
    </xdr:from>
    <xdr:to>
      <xdr:col>24</xdr:col>
      <xdr:colOff>152400</xdr:colOff>
      <xdr:row>70</xdr:row>
      <xdr:rowOff>24029</xdr:rowOff>
    </xdr:to>
    <xdr:cxnSp macro="">
      <xdr:nvCxnSpPr>
        <xdr:cNvPr id="173" name="直線コネクタ 172"/>
        <xdr:cNvCxnSpPr/>
      </xdr:nvCxnSpPr>
      <xdr:spPr>
        <a:xfrm>
          <a:off x="4546600" y="12025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64580</xdr:rowOff>
    </xdr:from>
    <xdr:to>
      <xdr:col>24</xdr:col>
      <xdr:colOff>63500</xdr:colOff>
      <xdr:row>74</xdr:row>
      <xdr:rowOff>133032</xdr:rowOff>
    </xdr:to>
    <xdr:cxnSp macro="">
      <xdr:nvCxnSpPr>
        <xdr:cNvPr id="174" name="直線コネクタ 173"/>
        <xdr:cNvCxnSpPr/>
      </xdr:nvCxnSpPr>
      <xdr:spPr>
        <a:xfrm flipV="1">
          <a:off x="3797300" y="12580430"/>
          <a:ext cx="838200" cy="2399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169054</xdr:rowOff>
    </xdr:from>
    <xdr:ext cx="599010" cy="259045"/>
    <xdr:sp macro="" textlink="">
      <xdr:nvSpPr>
        <xdr:cNvPr id="175" name="民生費平均値テキスト"/>
        <xdr:cNvSpPr txBox="1"/>
      </xdr:nvSpPr>
      <xdr:spPr>
        <a:xfrm>
          <a:off x="4686300" y="128563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19177</xdr:rowOff>
    </xdr:from>
    <xdr:to>
      <xdr:col>24</xdr:col>
      <xdr:colOff>114300</xdr:colOff>
      <xdr:row>75</xdr:row>
      <xdr:rowOff>120777</xdr:rowOff>
    </xdr:to>
    <xdr:sp macro="" textlink="">
      <xdr:nvSpPr>
        <xdr:cNvPr id="176" name="フローチャート: 判断 175"/>
        <xdr:cNvSpPr/>
      </xdr:nvSpPr>
      <xdr:spPr>
        <a:xfrm>
          <a:off x="4584700" y="1287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133032</xdr:rowOff>
    </xdr:from>
    <xdr:to>
      <xdr:col>19</xdr:col>
      <xdr:colOff>177800</xdr:colOff>
      <xdr:row>75</xdr:row>
      <xdr:rowOff>137999</xdr:rowOff>
    </xdr:to>
    <xdr:cxnSp macro="">
      <xdr:nvCxnSpPr>
        <xdr:cNvPr id="177" name="直線コネクタ 176"/>
        <xdr:cNvCxnSpPr/>
      </xdr:nvCxnSpPr>
      <xdr:spPr>
        <a:xfrm flipV="1">
          <a:off x="2908300" y="12820332"/>
          <a:ext cx="889000" cy="1764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11545</xdr:rowOff>
    </xdr:from>
    <xdr:to>
      <xdr:col>20</xdr:col>
      <xdr:colOff>38100</xdr:colOff>
      <xdr:row>77</xdr:row>
      <xdr:rowOff>113145</xdr:rowOff>
    </xdr:to>
    <xdr:sp macro="" textlink="">
      <xdr:nvSpPr>
        <xdr:cNvPr id="178" name="フローチャート: 判断 177"/>
        <xdr:cNvSpPr/>
      </xdr:nvSpPr>
      <xdr:spPr>
        <a:xfrm>
          <a:off x="3746500" y="1321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104272</xdr:rowOff>
    </xdr:from>
    <xdr:ext cx="599010" cy="259045"/>
    <xdr:sp macro="" textlink="">
      <xdr:nvSpPr>
        <xdr:cNvPr id="179" name="テキスト ボックス 178"/>
        <xdr:cNvSpPr txBox="1"/>
      </xdr:nvSpPr>
      <xdr:spPr>
        <a:xfrm>
          <a:off x="3497795" y="13305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137999</xdr:rowOff>
    </xdr:from>
    <xdr:to>
      <xdr:col>15</xdr:col>
      <xdr:colOff>50800</xdr:colOff>
      <xdr:row>76</xdr:row>
      <xdr:rowOff>76963</xdr:rowOff>
    </xdr:to>
    <xdr:cxnSp macro="">
      <xdr:nvCxnSpPr>
        <xdr:cNvPr id="180" name="直線コネクタ 179"/>
        <xdr:cNvCxnSpPr/>
      </xdr:nvCxnSpPr>
      <xdr:spPr>
        <a:xfrm flipV="1">
          <a:off x="2019300" y="12996749"/>
          <a:ext cx="889000" cy="110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79336</xdr:rowOff>
    </xdr:from>
    <xdr:to>
      <xdr:col>15</xdr:col>
      <xdr:colOff>101600</xdr:colOff>
      <xdr:row>78</xdr:row>
      <xdr:rowOff>9486</xdr:rowOff>
    </xdr:to>
    <xdr:sp macro="" textlink="">
      <xdr:nvSpPr>
        <xdr:cNvPr id="181" name="フローチャート: 判断 180"/>
        <xdr:cNvSpPr/>
      </xdr:nvSpPr>
      <xdr:spPr>
        <a:xfrm>
          <a:off x="2857500" y="1328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613</xdr:rowOff>
    </xdr:from>
    <xdr:ext cx="599010" cy="259045"/>
    <xdr:sp macro="" textlink="">
      <xdr:nvSpPr>
        <xdr:cNvPr id="182" name="テキスト ボックス 181"/>
        <xdr:cNvSpPr txBox="1"/>
      </xdr:nvSpPr>
      <xdr:spPr>
        <a:xfrm>
          <a:off x="2608795" y="13373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41669</xdr:rowOff>
    </xdr:from>
    <xdr:to>
      <xdr:col>10</xdr:col>
      <xdr:colOff>114300</xdr:colOff>
      <xdr:row>76</xdr:row>
      <xdr:rowOff>76963</xdr:rowOff>
    </xdr:to>
    <xdr:cxnSp macro="">
      <xdr:nvCxnSpPr>
        <xdr:cNvPr id="183" name="直線コネクタ 182"/>
        <xdr:cNvCxnSpPr/>
      </xdr:nvCxnSpPr>
      <xdr:spPr>
        <a:xfrm>
          <a:off x="1130300" y="12900419"/>
          <a:ext cx="889000" cy="20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149467</xdr:rowOff>
    </xdr:from>
    <xdr:to>
      <xdr:col>10</xdr:col>
      <xdr:colOff>165100</xdr:colOff>
      <xdr:row>78</xdr:row>
      <xdr:rowOff>79617</xdr:rowOff>
    </xdr:to>
    <xdr:sp macro="" textlink="">
      <xdr:nvSpPr>
        <xdr:cNvPr id="184" name="フローチャート: 判断 183"/>
        <xdr:cNvSpPr/>
      </xdr:nvSpPr>
      <xdr:spPr>
        <a:xfrm>
          <a:off x="1968500" y="13351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70744</xdr:rowOff>
    </xdr:from>
    <xdr:ext cx="599010" cy="259045"/>
    <xdr:sp macro="" textlink="">
      <xdr:nvSpPr>
        <xdr:cNvPr id="185" name="テキスト ボックス 184"/>
        <xdr:cNvSpPr txBox="1"/>
      </xdr:nvSpPr>
      <xdr:spPr>
        <a:xfrm>
          <a:off x="1719795" y="13443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148323</xdr:rowOff>
    </xdr:from>
    <xdr:to>
      <xdr:col>6</xdr:col>
      <xdr:colOff>38100</xdr:colOff>
      <xdr:row>78</xdr:row>
      <xdr:rowOff>78473</xdr:rowOff>
    </xdr:to>
    <xdr:sp macro="" textlink="">
      <xdr:nvSpPr>
        <xdr:cNvPr id="186" name="フローチャート: 判断 185"/>
        <xdr:cNvSpPr/>
      </xdr:nvSpPr>
      <xdr:spPr>
        <a:xfrm>
          <a:off x="1079500" y="13349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69600</xdr:rowOff>
    </xdr:from>
    <xdr:ext cx="599010" cy="259045"/>
    <xdr:sp macro="" textlink="">
      <xdr:nvSpPr>
        <xdr:cNvPr id="187" name="テキスト ボックス 186"/>
        <xdr:cNvSpPr txBox="1"/>
      </xdr:nvSpPr>
      <xdr:spPr>
        <a:xfrm>
          <a:off x="830795" y="13442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13780</xdr:rowOff>
    </xdr:from>
    <xdr:to>
      <xdr:col>24</xdr:col>
      <xdr:colOff>114300</xdr:colOff>
      <xdr:row>73</xdr:row>
      <xdr:rowOff>115380</xdr:rowOff>
    </xdr:to>
    <xdr:sp macro="" textlink="">
      <xdr:nvSpPr>
        <xdr:cNvPr id="193" name="楕円 192"/>
        <xdr:cNvSpPr/>
      </xdr:nvSpPr>
      <xdr:spPr>
        <a:xfrm>
          <a:off x="4584700" y="1252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36657</xdr:rowOff>
    </xdr:from>
    <xdr:ext cx="599010" cy="259045"/>
    <xdr:sp macro="" textlink="">
      <xdr:nvSpPr>
        <xdr:cNvPr id="194" name="民生費該当値テキスト"/>
        <xdr:cNvSpPr txBox="1"/>
      </xdr:nvSpPr>
      <xdr:spPr>
        <a:xfrm>
          <a:off x="4686300" y="123810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82232</xdr:rowOff>
    </xdr:from>
    <xdr:to>
      <xdr:col>20</xdr:col>
      <xdr:colOff>38100</xdr:colOff>
      <xdr:row>75</xdr:row>
      <xdr:rowOff>12382</xdr:rowOff>
    </xdr:to>
    <xdr:sp macro="" textlink="">
      <xdr:nvSpPr>
        <xdr:cNvPr id="195" name="楕円 194"/>
        <xdr:cNvSpPr/>
      </xdr:nvSpPr>
      <xdr:spPr>
        <a:xfrm>
          <a:off x="3746500" y="1276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28909</xdr:rowOff>
    </xdr:from>
    <xdr:ext cx="599010" cy="259045"/>
    <xdr:sp macro="" textlink="">
      <xdr:nvSpPr>
        <xdr:cNvPr id="196" name="テキスト ボックス 195"/>
        <xdr:cNvSpPr txBox="1"/>
      </xdr:nvSpPr>
      <xdr:spPr>
        <a:xfrm>
          <a:off x="3497795" y="12544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87199</xdr:rowOff>
    </xdr:from>
    <xdr:to>
      <xdr:col>15</xdr:col>
      <xdr:colOff>101600</xdr:colOff>
      <xdr:row>76</xdr:row>
      <xdr:rowOff>17348</xdr:rowOff>
    </xdr:to>
    <xdr:sp macro="" textlink="">
      <xdr:nvSpPr>
        <xdr:cNvPr id="197" name="楕円 196"/>
        <xdr:cNvSpPr/>
      </xdr:nvSpPr>
      <xdr:spPr>
        <a:xfrm>
          <a:off x="2857500" y="1294594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33876</xdr:rowOff>
    </xdr:from>
    <xdr:ext cx="599010" cy="259045"/>
    <xdr:sp macro="" textlink="">
      <xdr:nvSpPr>
        <xdr:cNvPr id="198" name="テキスト ボックス 197"/>
        <xdr:cNvSpPr txBox="1"/>
      </xdr:nvSpPr>
      <xdr:spPr>
        <a:xfrm>
          <a:off x="2608795" y="12721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26163</xdr:rowOff>
    </xdr:from>
    <xdr:to>
      <xdr:col>10</xdr:col>
      <xdr:colOff>165100</xdr:colOff>
      <xdr:row>76</xdr:row>
      <xdr:rowOff>127763</xdr:rowOff>
    </xdr:to>
    <xdr:sp macro="" textlink="">
      <xdr:nvSpPr>
        <xdr:cNvPr id="199" name="楕円 198"/>
        <xdr:cNvSpPr/>
      </xdr:nvSpPr>
      <xdr:spPr>
        <a:xfrm>
          <a:off x="1968500" y="13056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144289</xdr:rowOff>
    </xdr:from>
    <xdr:ext cx="599010" cy="259045"/>
    <xdr:sp macro="" textlink="">
      <xdr:nvSpPr>
        <xdr:cNvPr id="200" name="テキスト ボックス 199"/>
        <xdr:cNvSpPr txBox="1"/>
      </xdr:nvSpPr>
      <xdr:spPr>
        <a:xfrm>
          <a:off x="1719795" y="12831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162319</xdr:rowOff>
    </xdr:from>
    <xdr:to>
      <xdr:col>6</xdr:col>
      <xdr:colOff>38100</xdr:colOff>
      <xdr:row>75</xdr:row>
      <xdr:rowOff>92469</xdr:rowOff>
    </xdr:to>
    <xdr:sp macro="" textlink="">
      <xdr:nvSpPr>
        <xdr:cNvPr id="201" name="楕円 200"/>
        <xdr:cNvSpPr/>
      </xdr:nvSpPr>
      <xdr:spPr>
        <a:xfrm>
          <a:off x="1079500" y="12849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108996</xdr:rowOff>
    </xdr:from>
    <xdr:ext cx="599010" cy="259045"/>
    <xdr:sp macro="" textlink="">
      <xdr:nvSpPr>
        <xdr:cNvPr id="202" name="テキスト ボックス 201"/>
        <xdr:cNvSpPr txBox="1"/>
      </xdr:nvSpPr>
      <xdr:spPr>
        <a:xfrm>
          <a:off x="830795" y="12624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3" name="テキスト ボックス 212"/>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4" name="直線コネクタ 213"/>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5" name="テキスト ボックス 214"/>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6" name="直線コネクタ 215"/>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7" name="テキスト ボックス 216"/>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8" name="直線コネクタ 217"/>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9" name="テキスト ボックス 218"/>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0" name="直線コネクタ 219"/>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5641</xdr:rowOff>
    </xdr:from>
    <xdr:ext cx="531299" cy="259045"/>
    <xdr:sp macro="" textlink="">
      <xdr:nvSpPr>
        <xdr:cNvPr id="221" name="テキスト ボックス 220"/>
        <xdr:cNvSpPr txBox="1"/>
      </xdr:nvSpPr>
      <xdr:spPr>
        <a:xfrm>
          <a:off x="230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2" name="直線コネクタ 221"/>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3" name="テキスト ボックス 222"/>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4" name="直線コネクタ 223"/>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5" name="テキスト ボックス 224"/>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98290</xdr:rowOff>
    </xdr:from>
    <xdr:to>
      <xdr:col>24</xdr:col>
      <xdr:colOff>62865</xdr:colOff>
      <xdr:row>98</xdr:row>
      <xdr:rowOff>106683</xdr:rowOff>
    </xdr:to>
    <xdr:cxnSp macro="">
      <xdr:nvCxnSpPr>
        <xdr:cNvPr id="229" name="直線コネクタ 228"/>
        <xdr:cNvCxnSpPr/>
      </xdr:nvCxnSpPr>
      <xdr:spPr>
        <a:xfrm flipV="1">
          <a:off x="4633595" y="15357340"/>
          <a:ext cx="1270" cy="1551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110510</xdr:rowOff>
    </xdr:from>
    <xdr:ext cx="534377" cy="259045"/>
    <xdr:sp macro="" textlink="">
      <xdr:nvSpPr>
        <xdr:cNvPr id="230" name="衛生費最小値テキスト"/>
        <xdr:cNvSpPr txBox="1"/>
      </xdr:nvSpPr>
      <xdr:spPr>
        <a:xfrm>
          <a:off x="4686300" y="16912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106683</xdr:rowOff>
    </xdr:from>
    <xdr:to>
      <xdr:col>24</xdr:col>
      <xdr:colOff>152400</xdr:colOff>
      <xdr:row>98</xdr:row>
      <xdr:rowOff>106683</xdr:rowOff>
    </xdr:to>
    <xdr:cxnSp macro="">
      <xdr:nvCxnSpPr>
        <xdr:cNvPr id="231" name="直線コネクタ 230"/>
        <xdr:cNvCxnSpPr/>
      </xdr:nvCxnSpPr>
      <xdr:spPr>
        <a:xfrm>
          <a:off x="4546600" y="169087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44967</xdr:rowOff>
    </xdr:from>
    <xdr:ext cx="599010" cy="259045"/>
    <xdr:sp macro="" textlink="">
      <xdr:nvSpPr>
        <xdr:cNvPr id="232" name="衛生費最大値テキスト"/>
        <xdr:cNvSpPr txBox="1"/>
      </xdr:nvSpPr>
      <xdr:spPr>
        <a:xfrm>
          <a:off x="4686300" y="151325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125,036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98290</xdr:rowOff>
    </xdr:from>
    <xdr:to>
      <xdr:col>24</xdr:col>
      <xdr:colOff>152400</xdr:colOff>
      <xdr:row>89</xdr:row>
      <xdr:rowOff>98290</xdr:rowOff>
    </xdr:to>
    <xdr:cxnSp macro="">
      <xdr:nvCxnSpPr>
        <xdr:cNvPr id="233" name="直線コネクタ 232"/>
        <xdr:cNvCxnSpPr/>
      </xdr:nvCxnSpPr>
      <xdr:spPr>
        <a:xfrm>
          <a:off x="4546600" y="15357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48848</xdr:rowOff>
    </xdr:from>
    <xdr:to>
      <xdr:col>24</xdr:col>
      <xdr:colOff>63500</xdr:colOff>
      <xdr:row>96</xdr:row>
      <xdr:rowOff>102944</xdr:rowOff>
    </xdr:to>
    <xdr:cxnSp macro="">
      <xdr:nvCxnSpPr>
        <xdr:cNvPr id="234" name="直線コネクタ 233"/>
        <xdr:cNvCxnSpPr/>
      </xdr:nvCxnSpPr>
      <xdr:spPr>
        <a:xfrm flipV="1">
          <a:off x="3797300" y="16508048"/>
          <a:ext cx="838200" cy="54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6503</xdr:rowOff>
    </xdr:from>
    <xdr:ext cx="534377" cy="259045"/>
    <xdr:sp macro="" textlink="">
      <xdr:nvSpPr>
        <xdr:cNvPr id="235" name="衛生費平均値テキスト"/>
        <xdr:cNvSpPr txBox="1"/>
      </xdr:nvSpPr>
      <xdr:spPr>
        <a:xfrm>
          <a:off x="4686300" y="164657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28076</xdr:rowOff>
    </xdr:from>
    <xdr:to>
      <xdr:col>24</xdr:col>
      <xdr:colOff>114300</xdr:colOff>
      <xdr:row>96</xdr:row>
      <xdr:rowOff>129676</xdr:rowOff>
    </xdr:to>
    <xdr:sp macro="" textlink="">
      <xdr:nvSpPr>
        <xdr:cNvPr id="236" name="フローチャート: 判断 235"/>
        <xdr:cNvSpPr/>
      </xdr:nvSpPr>
      <xdr:spPr>
        <a:xfrm>
          <a:off x="4584700" y="1648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102944</xdr:rowOff>
    </xdr:from>
    <xdr:to>
      <xdr:col>19</xdr:col>
      <xdr:colOff>177800</xdr:colOff>
      <xdr:row>97</xdr:row>
      <xdr:rowOff>66565</xdr:rowOff>
    </xdr:to>
    <xdr:cxnSp macro="">
      <xdr:nvCxnSpPr>
        <xdr:cNvPr id="237" name="直線コネクタ 236"/>
        <xdr:cNvCxnSpPr/>
      </xdr:nvCxnSpPr>
      <xdr:spPr>
        <a:xfrm flipV="1">
          <a:off x="2908300" y="16562144"/>
          <a:ext cx="889000" cy="1350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135975</xdr:rowOff>
    </xdr:from>
    <xdr:to>
      <xdr:col>20</xdr:col>
      <xdr:colOff>38100</xdr:colOff>
      <xdr:row>97</xdr:row>
      <xdr:rowOff>66125</xdr:rowOff>
    </xdr:to>
    <xdr:sp macro="" textlink="">
      <xdr:nvSpPr>
        <xdr:cNvPr id="238" name="フローチャート: 判断 237"/>
        <xdr:cNvSpPr/>
      </xdr:nvSpPr>
      <xdr:spPr>
        <a:xfrm>
          <a:off x="3746500" y="1659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57252</xdr:rowOff>
    </xdr:from>
    <xdr:ext cx="534377" cy="259045"/>
    <xdr:sp macro="" textlink="">
      <xdr:nvSpPr>
        <xdr:cNvPr id="239" name="テキスト ボックス 238"/>
        <xdr:cNvSpPr txBox="1"/>
      </xdr:nvSpPr>
      <xdr:spPr>
        <a:xfrm>
          <a:off x="3530111" y="16687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35099</xdr:rowOff>
    </xdr:from>
    <xdr:to>
      <xdr:col>15</xdr:col>
      <xdr:colOff>50800</xdr:colOff>
      <xdr:row>97</xdr:row>
      <xdr:rowOff>66565</xdr:rowOff>
    </xdr:to>
    <xdr:cxnSp macro="">
      <xdr:nvCxnSpPr>
        <xdr:cNvPr id="240" name="直線コネクタ 239"/>
        <xdr:cNvCxnSpPr/>
      </xdr:nvCxnSpPr>
      <xdr:spPr>
        <a:xfrm>
          <a:off x="2019300" y="16665749"/>
          <a:ext cx="889000" cy="31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17952</xdr:rowOff>
    </xdr:from>
    <xdr:to>
      <xdr:col>15</xdr:col>
      <xdr:colOff>101600</xdr:colOff>
      <xdr:row>97</xdr:row>
      <xdr:rowOff>119552</xdr:rowOff>
    </xdr:to>
    <xdr:sp macro="" textlink="">
      <xdr:nvSpPr>
        <xdr:cNvPr id="241" name="フローチャート: 判断 240"/>
        <xdr:cNvSpPr/>
      </xdr:nvSpPr>
      <xdr:spPr>
        <a:xfrm>
          <a:off x="2857500" y="1664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110679</xdr:rowOff>
    </xdr:from>
    <xdr:ext cx="534377" cy="259045"/>
    <xdr:sp macro="" textlink="">
      <xdr:nvSpPr>
        <xdr:cNvPr id="242" name="テキスト ボックス 241"/>
        <xdr:cNvSpPr txBox="1"/>
      </xdr:nvSpPr>
      <xdr:spPr>
        <a:xfrm>
          <a:off x="2641111" y="16741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2556</xdr:rowOff>
    </xdr:from>
    <xdr:to>
      <xdr:col>10</xdr:col>
      <xdr:colOff>114300</xdr:colOff>
      <xdr:row>97</xdr:row>
      <xdr:rowOff>35099</xdr:rowOff>
    </xdr:to>
    <xdr:cxnSp macro="">
      <xdr:nvCxnSpPr>
        <xdr:cNvPr id="243" name="直線コネクタ 242"/>
        <xdr:cNvCxnSpPr/>
      </xdr:nvCxnSpPr>
      <xdr:spPr>
        <a:xfrm>
          <a:off x="1130300" y="16633206"/>
          <a:ext cx="889000" cy="32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50561</xdr:rowOff>
    </xdr:from>
    <xdr:to>
      <xdr:col>10</xdr:col>
      <xdr:colOff>165100</xdr:colOff>
      <xdr:row>97</xdr:row>
      <xdr:rowOff>152161</xdr:rowOff>
    </xdr:to>
    <xdr:sp macro="" textlink="">
      <xdr:nvSpPr>
        <xdr:cNvPr id="244" name="フローチャート: 判断 243"/>
        <xdr:cNvSpPr/>
      </xdr:nvSpPr>
      <xdr:spPr>
        <a:xfrm>
          <a:off x="1968500" y="1668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143288</xdr:rowOff>
    </xdr:from>
    <xdr:ext cx="534377" cy="259045"/>
    <xdr:sp macro="" textlink="">
      <xdr:nvSpPr>
        <xdr:cNvPr id="245" name="テキスト ボックス 244"/>
        <xdr:cNvSpPr txBox="1"/>
      </xdr:nvSpPr>
      <xdr:spPr>
        <a:xfrm>
          <a:off x="1752111" y="16773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78842</xdr:rowOff>
    </xdr:from>
    <xdr:to>
      <xdr:col>6</xdr:col>
      <xdr:colOff>38100</xdr:colOff>
      <xdr:row>98</xdr:row>
      <xdr:rowOff>8992</xdr:rowOff>
    </xdr:to>
    <xdr:sp macro="" textlink="">
      <xdr:nvSpPr>
        <xdr:cNvPr id="246" name="フローチャート: 判断 245"/>
        <xdr:cNvSpPr/>
      </xdr:nvSpPr>
      <xdr:spPr>
        <a:xfrm>
          <a:off x="1079500" y="1670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119</xdr:rowOff>
    </xdr:from>
    <xdr:ext cx="534377" cy="259045"/>
    <xdr:sp macro="" textlink="">
      <xdr:nvSpPr>
        <xdr:cNvPr id="247" name="テキスト ボックス 246"/>
        <xdr:cNvSpPr txBox="1"/>
      </xdr:nvSpPr>
      <xdr:spPr>
        <a:xfrm>
          <a:off x="863111" y="16802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169498</xdr:rowOff>
    </xdr:from>
    <xdr:to>
      <xdr:col>24</xdr:col>
      <xdr:colOff>114300</xdr:colOff>
      <xdr:row>96</xdr:row>
      <xdr:rowOff>99648</xdr:rowOff>
    </xdr:to>
    <xdr:sp macro="" textlink="">
      <xdr:nvSpPr>
        <xdr:cNvPr id="253" name="楕円 252"/>
        <xdr:cNvSpPr/>
      </xdr:nvSpPr>
      <xdr:spPr>
        <a:xfrm>
          <a:off x="4584700" y="16457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20925</xdr:rowOff>
    </xdr:from>
    <xdr:ext cx="534377" cy="259045"/>
    <xdr:sp macro="" textlink="">
      <xdr:nvSpPr>
        <xdr:cNvPr id="254" name="衛生費該当値テキスト"/>
        <xdr:cNvSpPr txBox="1"/>
      </xdr:nvSpPr>
      <xdr:spPr>
        <a:xfrm>
          <a:off x="4686300" y="16308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52144</xdr:rowOff>
    </xdr:from>
    <xdr:to>
      <xdr:col>20</xdr:col>
      <xdr:colOff>38100</xdr:colOff>
      <xdr:row>96</xdr:row>
      <xdr:rowOff>153744</xdr:rowOff>
    </xdr:to>
    <xdr:sp macro="" textlink="">
      <xdr:nvSpPr>
        <xdr:cNvPr id="255" name="楕円 254"/>
        <xdr:cNvSpPr/>
      </xdr:nvSpPr>
      <xdr:spPr>
        <a:xfrm>
          <a:off x="3746500" y="16511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170271</xdr:rowOff>
    </xdr:from>
    <xdr:ext cx="534377" cy="259045"/>
    <xdr:sp macro="" textlink="">
      <xdr:nvSpPr>
        <xdr:cNvPr id="256" name="テキスト ボックス 255"/>
        <xdr:cNvSpPr txBox="1"/>
      </xdr:nvSpPr>
      <xdr:spPr>
        <a:xfrm>
          <a:off x="3530111" y="16286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15765</xdr:rowOff>
    </xdr:from>
    <xdr:to>
      <xdr:col>15</xdr:col>
      <xdr:colOff>101600</xdr:colOff>
      <xdr:row>97</xdr:row>
      <xdr:rowOff>117365</xdr:rowOff>
    </xdr:to>
    <xdr:sp macro="" textlink="">
      <xdr:nvSpPr>
        <xdr:cNvPr id="257" name="楕円 256"/>
        <xdr:cNvSpPr/>
      </xdr:nvSpPr>
      <xdr:spPr>
        <a:xfrm>
          <a:off x="2857500" y="16646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133892</xdr:rowOff>
    </xdr:from>
    <xdr:ext cx="534377" cy="259045"/>
    <xdr:sp macro="" textlink="">
      <xdr:nvSpPr>
        <xdr:cNvPr id="258" name="テキスト ボックス 257"/>
        <xdr:cNvSpPr txBox="1"/>
      </xdr:nvSpPr>
      <xdr:spPr>
        <a:xfrm>
          <a:off x="2641111" y="16421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155749</xdr:rowOff>
    </xdr:from>
    <xdr:to>
      <xdr:col>10</xdr:col>
      <xdr:colOff>165100</xdr:colOff>
      <xdr:row>97</xdr:row>
      <xdr:rowOff>85899</xdr:rowOff>
    </xdr:to>
    <xdr:sp macro="" textlink="">
      <xdr:nvSpPr>
        <xdr:cNvPr id="259" name="楕円 258"/>
        <xdr:cNvSpPr/>
      </xdr:nvSpPr>
      <xdr:spPr>
        <a:xfrm>
          <a:off x="1968500" y="1661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102426</xdr:rowOff>
    </xdr:from>
    <xdr:ext cx="534377" cy="259045"/>
    <xdr:sp macro="" textlink="">
      <xdr:nvSpPr>
        <xdr:cNvPr id="260" name="テキスト ボックス 259"/>
        <xdr:cNvSpPr txBox="1"/>
      </xdr:nvSpPr>
      <xdr:spPr>
        <a:xfrm>
          <a:off x="1752111" y="1639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123206</xdr:rowOff>
    </xdr:from>
    <xdr:to>
      <xdr:col>6</xdr:col>
      <xdr:colOff>38100</xdr:colOff>
      <xdr:row>97</xdr:row>
      <xdr:rowOff>53356</xdr:rowOff>
    </xdr:to>
    <xdr:sp macro="" textlink="">
      <xdr:nvSpPr>
        <xdr:cNvPr id="261" name="楕円 260"/>
        <xdr:cNvSpPr/>
      </xdr:nvSpPr>
      <xdr:spPr>
        <a:xfrm>
          <a:off x="1079500" y="1658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69883</xdr:rowOff>
    </xdr:from>
    <xdr:ext cx="534377" cy="259045"/>
    <xdr:sp macro="" textlink="">
      <xdr:nvSpPr>
        <xdr:cNvPr id="262" name="テキスト ボックス 261"/>
        <xdr:cNvSpPr txBox="1"/>
      </xdr:nvSpPr>
      <xdr:spPr>
        <a:xfrm>
          <a:off x="863111" y="16357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4" name="テキスト ボックス 273"/>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6" name="テキスト ボックス 275"/>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8" name="テキスト ボックス 277"/>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0" name="テキスト ボックス 279"/>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2" name="テキスト ボックス 281"/>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12370</xdr:rowOff>
    </xdr:from>
    <xdr:to>
      <xdr:col>54</xdr:col>
      <xdr:colOff>189865</xdr:colOff>
      <xdr:row>38</xdr:row>
      <xdr:rowOff>139700</xdr:rowOff>
    </xdr:to>
    <xdr:cxnSp macro="">
      <xdr:nvCxnSpPr>
        <xdr:cNvPr id="284" name="直線コネクタ 283"/>
        <xdr:cNvCxnSpPr/>
      </xdr:nvCxnSpPr>
      <xdr:spPr>
        <a:xfrm flipV="1">
          <a:off x="10475595" y="5498770"/>
          <a:ext cx="1270" cy="11560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5"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6" name="直線コネクタ 285"/>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130497</xdr:rowOff>
    </xdr:from>
    <xdr:ext cx="469744" cy="259045"/>
    <xdr:sp macro="" textlink="">
      <xdr:nvSpPr>
        <xdr:cNvPr id="287" name="労働費最大値テキスト"/>
        <xdr:cNvSpPr txBox="1"/>
      </xdr:nvSpPr>
      <xdr:spPr>
        <a:xfrm>
          <a:off x="10528300" y="5273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5,057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32</xdr:row>
      <xdr:rowOff>12370</xdr:rowOff>
    </xdr:from>
    <xdr:to>
      <xdr:col>55</xdr:col>
      <xdr:colOff>88900</xdr:colOff>
      <xdr:row>32</xdr:row>
      <xdr:rowOff>12370</xdr:rowOff>
    </xdr:to>
    <xdr:cxnSp macro="">
      <xdr:nvCxnSpPr>
        <xdr:cNvPr id="288" name="直線コネクタ 287"/>
        <xdr:cNvCxnSpPr/>
      </xdr:nvCxnSpPr>
      <xdr:spPr>
        <a:xfrm>
          <a:off x="10388600" y="5498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134671</xdr:rowOff>
    </xdr:from>
    <xdr:to>
      <xdr:col>55</xdr:col>
      <xdr:colOff>0</xdr:colOff>
      <xdr:row>37</xdr:row>
      <xdr:rowOff>60147</xdr:rowOff>
    </xdr:to>
    <xdr:cxnSp macro="">
      <xdr:nvCxnSpPr>
        <xdr:cNvPr id="289" name="直線コネクタ 288"/>
        <xdr:cNvCxnSpPr/>
      </xdr:nvCxnSpPr>
      <xdr:spPr>
        <a:xfrm>
          <a:off x="9639300" y="6135421"/>
          <a:ext cx="838200" cy="268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98874</xdr:rowOff>
    </xdr:from>
    <xdr:ext cx="378565" cy="259045"/>
    <xdr:sp macro="" textlink="">
      <xdr:nvSpPr>
        <xdr:cNvPr id="290" name="労働費平均値テキスト"/>
        <xdr:cNvSpPr txBox="1"/>
      </xdr:nvSpPr>
      <xdr:spPr>
        <a:xfrm>
          <a:off x="10528300" y="644252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120447</xdr:rowOff>
    </xdr:from>
    <xdr:to>
      <xdr:col>55</xdr:col>
      <xdr:colOff>50800</xdr:colOff>
      <xdr:row>38</xdr:row>
      <xdr:rowOff>50597</xdr:rowOff>
    </xdr:to>
    <xdr:sp macro="" textlink="">
      <xdr:nvSpPr>
        <xdr:cNvPr id="291" name="フローチャート: 判断 290"/>
        <xdr:cNvSpPr/>
      </xdr:nvSpPr>
      <xdr:spPr>
        <a:xfrm>
          <a:off x="10426700" y="64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134671</xdr:rowOff>
    </xdr:from>
    <xdr:to>
      <xdr:col>50</xdr:col>
      <xdr:colOff>114300</xdr:colOff>
      <xdr:row>36</xdr:row>
      <xdr:rowOff>91694</xdr:rowOff>
    </xdr:to>
    <xdr:cxnSp macro="">
      <xdr:nvCxnSpPr>
        <xdr:cNvPr id="292" name="直線コネクタ 291"/>
        <xdr:cNvCxnSpPr/>
      </xdr:nvCxnSpPr>
      <xdr:spPr>
        <a:xfrm flipV="1">
          <a:off x="8750300" y="6135421"/>
          <a:ext cx="889000" cy="128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51181</xdr:rowOff>
    </xdr:from>
    <xdr:to>
      <xdr:col>50</xdr:col>
      <xdr:colOff>165100</xdr:colOff>
      <xdr:row>37</xdr:row>
      <xdr:rowOff>152781</xdr:rowOff>
    </xdr:to>
    <xdr:sp macro="" textlink="">
      <xdr:nvSpPr>
        <xdr:cNvPr id="293" name="フローチャート: 判断 292"/>
        <xdr:cNvSpPr/>
      </xdr:nvSpPr>
      <xdr:spPr>
        <a:xfrm>
          <a:off x="9588500" y="6394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143908</xdr:rowOff>
    </xdr:from>
    <xdr:ext cx="378565" cy="259045"/>
    <xdr:sp macro="" textlink="">
      <xdr:nvSpPr>
        <xdr:cNvPr id="294" name="テキスト ボックス 293"/>
        <xdr:cNvSpPr txBox="1"/>
      </xdr:nvSpPr>
      <xdr:spPr>
        <a:xfrm>
          <a:off x="9450017" y="648755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91694</xdr:rowOff>
    </xdr:from>
    <xdr:to>
      <xdr:col>45</xdr:col>
      <xdr:colOff>177800</xdr:colOff>
      <xdr:row>36</xdr:row>
      <xdr:rowOff>130785</xdr:rowOff>
    </xdr:to>
    <xdr:cxnSp macro="">
      <xdr:nvCxnSpPr>
        <xdr:cNvPr id="295" name="直線コネクタ 294"/>
        <xdr:cNvCxnSpPr/>
      </xdr:nvCxnSpPr>
      <xdr:spPr>
        <a:xfrm flipV="1">
          <a:off x="7861300" y="6263894"/>
          <a:ext cx="889000" cy="39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98273</xdr:rowOff>
    </xdr:from>
    <xdr:to>
      <xdr:col>46</xdr:col>
      <xdr:colOff>38100</xdr:colOff>
      <xdr:row>38</xdr:row>
      <xdr:rowOff>28423</xdr:rowOff>
    </xdr:to>
    <xdr:sp macro="" textlink="">
      <xdr:nvSpPr>
        <xdr:cNvPr id="296" name="フローチャート: 判断 295"/>
        <xdr:cNvSpPr/>
      </xdr:nvSpPr>
      <xdr:spPr>
        <a:xfrm>
          <a:off x="8699500" y="6441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19549</xdr:rowOff>
    </xdr:from>
    <xdr:ext cx="378565" cy="259045"/>
    <xdr:sp macro="" textlink="">
      <xdr:nvSpPr>
        <xdr:cNvPr id="297" name="テキスト ボックス 296"/>
        <xdr:cNvSpPr txBox="1"/>
      </xdr:nvSpPr>
      <xdr:spPr>
        <a:xfrm>
          <a:off x="8561017" y="65346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130785</xdr:rowOff>
    </xdr:from>
    <xdr:to>
      <xdr:col>41</xdr:col>
      <xdr:colOff>50800</xdr:colOff>
      <xdr:row>36</xdr:row>
      <xdr:rowOff>161417</xdr:rowOff>
    </xdr:to>
    <xdr:cxnSp macro="">
      <xdr:nvCxnSpPr>
        <xdr:cNvPr id="298" name="直線コネクタ 297"/>
        <xdr:cNvCxnSpPr/>
      </xdr:nvCxnSpPr>
      <xdr:spPr>
        <a:xfrm flipV="1">
          <a:off x="6972300" y="6302985"/>
          <a:ext cx="889000" cy="30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104673</xdr:rowOff>
    </xdr:from>
    <xdr:to>
      <xdr:col>41</xdr:col>
      <xdr:colOff>101600</xdr:colOff>
      <xdr:row>38</xdr:row>
      <xdr:rowOff>34823</xdr:rowOff>
    </xdr:to>
    <xdr:sp macro="" textlink="">
      <xdr:nvSpPr>
        <xdr:cNvPr id="299" name="フローチャート: 判断 298"/>
        <xdr:cNvSpPr/>
      </xdr:nvSpPr>
      <xdr:spPr>
        <a:xfrm>
          <a:off x="7810500" y="644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25950</xdr:rowOff>
    </xdr:from>
    <xdr:ext cx="378565" cy="259045"/>
    <xdr:sp macro="" textlink="">
      <xdr:nvSpPr>
        <xdr:cNvPr id="300" name="テキスト ボックス 299"/>
        <xdr:cNvSpPr txBox="1"/>
      </xdr:nvSpPr>
      <xdr:spPr>
        <a:xfrm>
          <a:off x="7672017" y="65410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98730</xdr:rowOff>
    </xdr:from>
    <xdr:to>
      <xdr:col>36</xdr:col>
      <xdr:colOff>165100</xdr:colOff>
      <xdr:row>38</xdr:row>
      <xdr:rowOff>28880</xdr:rowOff>
    </xdr:to>
    <xdr:sp macro="" textlink="">
      <xdr:nvSpPr>
        <xdr:cNvPr id="301" name="フローチャート: 判断 300"/>
        <xdr:cNvSpPr/>
      </xdr:nvSpPr>
      <xdr:spPr>
        <a:xfrm>
          <a:off x="6921500" y="644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20007</xdr:rowOff>
    </xdr:from>
    <xdr:ext cx="378565" cy="259045"/>
    <xdr:sp macro="" textlink="">
      <xdr:nvSpPr>
        <xdr:cNvPr id="302" name="テキスト ボックス 301"/>
        <xdr:cNvSpPr txBox="1"/>
      </xdr:nvSpPr>
      <xdr:spPr>
        <a:xfrm>
          <a:off x="6783017" y="65351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9347</xdr:rowOff>
    </xdr:from>
    <xdr:to>
      <xdr:col>55</xdr:col>
      <xdr:colOff>50800</xdr:colOff>
      <xdr:row>37</xdr:row>
      <xdr:rowOff>110947</xdr:rowOff>
    </xdr:to>
    <xdr:sp macro="" textlink="">
      <xdr:nvSpPr>
        <xdr:cNvPr id="308" name="楕円 307"/>
        <xdr:cNvSpPr/>
      </xdr:nvSpPr>
      <xdr:spPr>
        <a:xfrm>
          <a:off x="10426700" y="6352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32224</xdr:rowOff>
    </xdr:from>
    <xdr:ext cx="469744" cy="259045"/>
    <xdr:sp macro="" textlink="">
      <xdr:nvSpPr>
        <xdr:cNvPr id="309" name="労働費該当値テキスト"/>
        <xdr:cNvSpPr txBox="1"/>
      </xdr:nvSpPr>
      <xdr:spPr>
        <a:xfrm>
          <a:off x="10528300" y="6204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83871</xdr:rowOff>
    </xdr:from>
    <xdr:to>
      <xdr:col>50</xdr:col>
      <xdr:colOff>165100</xdr:colOff>
      <xdr:row>36</xdr:row>
      <xdr:rowOff>14021</xdr:rowOff>
    </xdr:to>
    <xdr:sp macro="" textlink="">
      <xdr:nvSpPr>
        <xdr:cNvPr id="310" name="楕円 309"/>
        <xdr:cNvSpPr/>
      </xdr:nvSpPr>
      <xdr:spPr>
        <a:xfrm>
          <a:off x="9588500" y="6084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34</xdr:row>
      <xdr:rowOff>30548</xdr:rowOff>
    </xdr:from>
    <xdr:ext cx="469744" cy="259045"/>
    <xdr:sp macro="" textlink="">
      <xdr:nvSpPr>
        <xdr:cNvPr id="311" name="テキスト ボックス 310"/>
        <xdr:cNvSpPr txBox="1"/>
      </xdr:nvSpPr>
      <xdr:spPr>
        <a:xfrm>
          <a:off x="9404428" y="5859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40894</xdr:rowOff>
    </xdr:from>
    <xdr:to>
      <xdr:col>46</xdr:col>
      <xdr:colOff>38100</xdr:colOff>
      <xdr:row>36</xdr:row>
      <xdr:rowOff>142494</xdr:rowOff>
    </xdr:to>
    <xdr:sp macro="" textlink="">
      <xdr:nvSpPr>
        <xdr:cNvPr id="312" name="楕円 311"/>
        <xdr:cNvSpPr/>
      </xdr:nvSpPr>
      <xdr:spPr>
        <a:xfrm>
          <a:off x="8699500" y="621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159021</xdr:rowOff>
    </xdr:from>
    <xdr:ext cx="469744" cy="259045"/>
    <xdr:sp macro="" textlink="">
      <xdr:nvSpPr>
        <xdr:cNvPr id="313" name="テキスト ボックス 312"/>
        <xdr:cNvSpPr txBox="1"/>
      </xdr:nvSpPr>
      <xdr:spPr>
        <a:xfrm>
          <a:off x="8515428" y="5988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79985</xdr:rowOff>
    </xdr:from>
    <xdr:to>
      <xdr:col>41</xdr:col>
      <xdr:colOff>101600</xdr:colOff>
      <xdr:row>37</xdr:row>
      <xdr:rowOff>10135</xdr:rowOff>
    </xdr:to>
    <xdr:sp macro="" textlink="">
      <xdr:nvSpPr>
        <xdr:cNvPr id="314" name="楕円 313"/>
        <xdr:cNvSpPr/>
      </xdr:nvSpPr>
      <xdr:spPr>
        <a:xfrm>
          <a:off x="7810500" y="625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26662</xdr:rowOff>
    </xdr:from>
    <xdr:ext cx="469744" cy="259045"/>
    <xdr:sp macro="" textlink="">
      <xdr:nvSpPr>
        <xdr:cNvPr id="315" name="テキスト ボックス 314"/>
        <xdr:cNvSpPr txBox="1"/>
      </xdr:nvSpPr>
      <xdr:spPr>
        <a:xfrm>
          <a:off x="7626428" y="6027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110617</xdr:rowOff>
    </xdr:from>
    <xdr:to>
      <xdr:col>36</xdr:col>
      <xdr:colOff>165100</xdr:colOff>
      <xdr:row>37</xdr:row>
      <xdr:rowOff>40767</xdr:rowOff>
    </xdr:to>
    <xdr:sp macro="" textlink="">
      <xdr:nvSpPr>
        <xdr:cNvPr id="316" name="楕円 315"/>
        <xdr:cNvSpPr/>
      </xdr:nvSpPr>
      <xdr:spPr>
        <a:xfrm>
          <a:off x="6921500" y="6282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57294</xdr:rowOff>
    </xdr:from>
    <xdr:ext cx="469744" cy="259045"/>
    <xdr:sp macro="" textlink="">
      <xdr:nvSpPr>
        <xdr:cNvPr id="317" name="テキスト ボックス 316"/>
        <xdr:cNvSpPr txBox="1"/>
      </xdr:nvSpPr>
      <xdr:spPr>
        <a:xfrm>
          <a:off x="6737428" y="60580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1" name="テキスト ボックス 330"/>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3" name="テキスト ボックス 332"/>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5" name="テキスト ボックス 334"/>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67716</xdr:rowOff>
    </xdr:from>
    <xdr:to>
      <xdr:col>54</xdr:col>
      <xdr:colOff>189865</xdr:colOff>
      <xdr:row>58</xdr:row>
      <xdr:rowOff>118326</xdr:rowOff>
    </xdr:to>
    <xdr:cxnSp macro="">
      <xdr:nvCxnSpPr>
        <xdr:cNvPr id="341" name="直線コネクタ 340"/>
        <xdr:cNvCxnSpPr/>
      </xdr:nvCxnSpPr>
      <xdr:spPr>
        <a:xfrm flipV="1">
          <a:off x="10475595" y="8640216"/>
          <a:ext cx="1270" cy="1422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122153</xdr:rowOff>
    </xdr:from>
    <xdr:ext cx="469744" cy="259045"/>
    <xdr:sp macro="" textlink="">
      <xdr:nvSpPr>
        <xdr:cNvPr id="342" name="農林水産業費最小値テキスト"/>
        <xdr:cNvSpPr txBox="1"/>
      </xdr:nvSpPr>
      <xdr:spPr>
        <a:xfrm>
          <a:off x="10528300" y="10066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118326</xdr:rowOff>
    </xdr:from>
    <xdr:to>
      <xdr:col>55</xdr:col>
      <xdr:colOff>88900</xdr:colOff>
      <xdr:row>58</xdr:row>
      <xdr:rowOff>118326</xdr:rowOff>
    </xdr:to>
    <xdr:cxnSp macro="">
      <xdr:nvCxnSpPr>
        <xdr:cNvPr id="343" name="直線コネクタ 342"/>
        <xdr:cNvCxnSpPr/>
      </xdr:nvCxnSpPr>
      <xdr:spPr>
        <a:xfrm>
          <a:off x="10388600" y="100624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14393</xdr:rowOff>
    </xdr:from>
    <xdr:ext cx="599010" cy="259045"/>
    <xdr:sp macro="" textlink="">
      <xdr:nvSpPr>
        <xdr:cNvPr id="344" name="農林水産業費最大値テキスト"/>
        <xdr:cNvSpPr txBox="1"/>
      </xdr:nvSpPr>
      <xdr:spPr>
        <a:xfrm>
          <a:off x="10528300" y="84154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119,668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67716</xdr:rowOff>
    </xdr:from>
    <xdr:to>
      <xdr:col>55</xdr:col>
      <xdr:colOff>88900</xdr:colOff>
      <xdr:row>50</xdr:row>
      <xdr:rowOff>67716</xdr:rowOff>
    </xdr:to>
    <xdr:cxnSp macro="">
      <xdr:nvCxnSpPr>
        <xdr:cNvPr id="345" name="直線コネクタ 344"/>
        <xdr:cNvCxnSpPr/>
      </xdr:nvCxnSpPr>
      <xdr:spPr>
        <a:xfrm>
          <a:off x="10388600" y="8640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28131</xdr:rowOff>
    </xdr:from>
    <xdr:to>
      <xdr:col>55</xdr:col>
      <xdr:colOff>0</xdr:colOff>
      <xdr:row>57</xdr:row>
      <xdr:rowOff>31267</xdr:rowOff>
    </xdr:to>
    <xdr:cxnSp macro="">
      <xdr:nvCxnSpPr>
        <xdr:cNvPr id="346" name="直線コネクタ 345"/>
        <xdr:cNvCxnSpPr/>
      </xdr:nvCxnSpPr>
      <xdr:spPr>
        <a:xfrm>
          <a:off x="9639300" y="9800781"/>
          <a:ext cx="838200" cy="3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139323</xdr:rowOff>
    </xdr:from>
    <xdr:ext cx="534377" cy="259045"/>
    <xdr:sp macro="" textlink="">
      <xdr:nvSpPr>
        <xdr:cNvPr id="347" name="農林水産業費平均値テキスト"/>
        <xdr:cNvSpPr txBox="1"/>
      </xdr:nvSpPr>
      <xdr:spPr>
        <a:xfrm>
          <a:off x="10528300" y="97405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160896</xdr:rowOff>
    </xdr:from>
    <xdr:to>
      <xdr:col>55</xdr:col>
      <xdr:colOff>50800</xdr:colOff>
      <xdr:row>57</xdr:row>
      <xdr:rowOff>91046</xdr:rowOff>
    </xdr:to>
    <xdr:sp macro="" textlink="">
      <xdr:nvSpPr>
        <xdr:cNvPr id="348" name="フローチャート: 判断 347"/>
        <xdr:cNvSpPr/>
      </xdr:nvSpPr>
      <xdr:spPr>
        <a:xfrm>
          <a:off x="10426700" y="976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28131</xdr:rowOff>
    </xdr:from>
    <xdr:to>
      <xdr:col>50</xdr:col>
      <xdr:colOff>114300</xdr:colOff>
      <xdr:row>57</xdr:row>
      <xdr:rowOff>47739</xdr:rowOff>
    </xdr:to>
    <xdr:cxnSp macro="">
      <xdr:nvCxnSpPr>
        <xdr:cNvPr id="349" name="直線コネクタ 348"/>
        <xdr:cNvCxnSpPr/>
      </xdr:nvCxnSpPr>
      <xdr:spPr>
        <a:xfrm flipV="1">
          <a:off x="8750300" y="9800781"/>
          <a:ext cx="889000" cy="19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28587</xdr:rowOff>
    </xdr:from>
    <xdr:to>
      <xdr:col>50</xdr:col>
      <xdr:colOff>165100</xdr:colOff>
      <xdr:row>57</xdr:row>
      <xdr:rowOff>130187</xdr:rowOff>
    </xdr:to>
    <xdr:sp macro="" textlink="">
      <xdr:nvSpPr>
        <xdr:cNvPr id="350" name="フローチャート: 判断 349"/>
        <xdr:cNvSpPr/>
      </xdr:nvSpPr>
      <xdr:spPr>
        <a:xfrm>
          <a:off x="9588500" y="9801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121314</xdr:rowOff>
    </xdr:from>
    <xdr:ext cx="534377" cy="259045"/>
    <xdr:sp macro="" textlink="">
      <xdr:nvSpPr>
        <xdr:cNvPr id="351" name="テキスト ボックス 350"/>
        <xdr:cNvSpPr txBox="1"/>
      </xdr:nvSpPr>
      <xdr:spPr>
        <a:xfrm>
          <a:off x="9372111" y="9893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47739</xdr:rowOff>
    </xdr:from>
    <xdr:to>
      <xdr:col>45</xdr:col>
      <xdr:colOff>177800</xdr:colOff>
      <xdr:row>57</xdr:row>
      <xdr:rowOff>60858</xdr:rowOff>
    </xdr:to>
    <xdr:cxnSp macro="">
      <xdr:nvCxnSpPr>
        <xdr:cNvPr id="352" name="直線コネクタ 351"/>
        <xdr:cNvCxnSpPr/>
      </xdr:nvCxnSpPr>
      <xdr:spPr>
        <a:xfrm flipV="1">
          <a:off x="7861300" y="9820389"/>
          <a:ext cx="889000" cy="13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40374</xdr:rowOff>
    </xdr:from>
    <xdr:to>
      <xdr:col>46</xdr:col>
      <xdr:colOff>38100</xdr:colOff>
      <xdr:row>57</xdr:row>
      <xdr:rowOff>141974</xdr:rowOff>
    </xdr:to>
    <xdr:sp macro="" textlink="">
      <xdr:nvSpPr>
        <xdr:cNvPr id="353" name="フローチャート: 判断 352"/>
        <xdr:cNvSpPr/>
      </xdr:nvSpPr>
      <xdr:spPr>
        <a:xfrm>
          <a:off x="8699500" y="9813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133101</xdr:rowOff>
    </xdr:from>
    <xdr:ext cx="534377" cy="259045"/>
    <xdr:sp macro="" textlink="">
      <xdr:nvSpPr>
        <xdr:cNvPr id="354" name="テキスト ボックス 353"/>
        <xdr:cNvSpPr txBox="1"/>
      </xdr:nvSpPr>
      <xdr:spPr>
        <a:xfrm>
          <a:off x="8483111" y="9905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60858</xdr:rowOff>
    </xdr:from>
    <xdr:to>
      <xdr:col>41</xdr:col>
      <xdr:colOff>50800</xdr:colOff>
      <xdr:row>57</xdr:row>
      <xdr:rowOff>75362</xdr:rowOff>
    </xdr:to>
    <xdr:cxnSp macro="">
      <xdr:nvCxnSpPr>
        <xdr:cNvPr id="355" name="直線コネクタ 354"/>
        <xdr:cNvCxnSpPr/>
      </xdr:nvCxnSpPr>
      <xdr:spPr>
        <a:xfrm flipV="1">
          <a:off x="6972300" y="9833508"/>
          <a:ext cx="889000" cy="14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37744</xdr:rowOff>
    </xdr:from>
    <xdr:to>
      <xdr:col>41</xdr:col>
      <xdr:colOff>101600</xdr:colOff>
      <xdr:row>57</xdr:row>
      <xdr:rowOff>139344</xdr:rowOff>
    </xdr:to>
    <xdr:sp macro="" textlink="">
      <xdr:nvSpPr>
        <xdr:cNvPr id="356" name="フローチャート: 判断 355"/>
        <xdr:cNvSpPr/>
      </xdr:nvSpPr>
      <xdr:spPr>
        <a:xfrm>
          <a:off x="7810500" y="9810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130471</xdr:rowOff>
    </xdr:from>
    <xdr:ext cx="534377" cy="259045"/>
    <xdr:sp macro="" textlink="">
      <xdr:nvSpPr>
        <xdr:cNvPr id="357" name="テキスト ボックス 356"/>
        <xdr:cNvSpPr txBox="1"/>
      </xdr:nvSpPr>
      <xdr:spPr>
        <a:xfrm>
          <a:off x="7594111" y="9903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22111</xdr:rowOff>
    </xdr:from>
    <xdr:to>
      <xdr:col>36</xdr:col>
      <xdr:colOff>165100</xdr:colOff>
      <xdr:row>57</xdr:row>
      <xdr:rowOff>123711</xdr:rowOff>
    </xdr:to>
    <xdr:sp macro="" textlink="">
      <xdr:nvSpPr>
        <xdr:cNvPr id="358" name="フローチャート: 判断 357"/>
        <xdr:cNvSpPr/>
      </xdr:nvSpPr>
      <xdr:spPr>
        <a:xfrm>
          <a:off x="6921500" y="9794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140238</xdr:rowOff>
    </xdr:from>
    <xdr:ext cx="534377" cy="259045"/>
    <xdr:sp macro="" textlink="">
      <xdr:nvSpPr>
        <xdr:cNvPr id="359" name="テキスト ボックス 358"/>
        <xdr:cNvSpPr txBox="1"/>
      </xdr:nvSpPr>
      <xdr:spPr>
        <a:xfrm>
          <a:off x="6705111" y="9569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151917</xdr:rowOff>
    </xdr:from>
    <xdr:to>
      <xdr:col>55</xdr:col>
      <xdr:colOff>50800</xdr:colOff>
      <xdr:row>57</xdr:row>
      <xdr:rowOff>82067</xdr:rowOff>
    </xdr:to>
    <xdr:sp macro="" textlink="">
      <xdr:nvSpPr>
        <xdr:cNvPr id="365" name="楕円 364"/>
        <xdr:cNvSpPr/>
      </xdr:nvSpPr>
      <xdr:spPr>
        <a:xfrm>
          <a:off x="10426700" y="975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3344</xdr:rowOff>
    </xdr:from>
    <xdr:ext cx="534377" cy="259045"/>
    <xdr:sp macro="" textlink="">
      <xdr:nvSpPr>
        <xdr:cNvPr id="366" name="農林水産業費該当値テキスト"/>
        <xdr:cNvSpPr txBox="1"/>
      </xdr:nvSpPr>
      <xdr:spPr>
        <a:xfrm>
          <a:off x="10528300" y="9604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148781</xdr:rowOff>
    </xdr:from>
    <xdr:to>
      <xdr:col>50</xdr:col>
      <xdr:colOff>165100</xdr:colOff>
      <xdr:row>57</xdr:row>
      <xdr:rowOff>78931</xdr:rowOff>
    </xdr:to>
    <xdr:sp macro="" textlink="">
      <xdr:nvSpPr>
        <xdr:cNvPr id="367" name="楕円 366"/>
        <xdr:cNvSpPr/>
      </xdr:nvSpPr>
      <xdr:spPr>
        <a:xfrm>
          <a:off x="9588500" y="9749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95458</xdr:rowOff>
    </xdr:from>
    <xdr:ext cx="534377" cy="259045"/>
    <xdr:sp macro="" textlink="">
      <xdr:nvSpPr>
        <xdr:cNvPr id="368" name="テキスト ボックス 367"/>
        <xdr:cNvSpPr txBox="1"/>
      </xdr:nvSpPr>
      <xdr:spPr>
        <a:xfrm>
          <a:off x="9372111" y="9525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168389</xdr:rowOff>
    </xdr:from>
    <xdr:to>
      <xdr:col>46</xdr:col>
      <xdr:colOff>38100</xdr:colOff>
      <xdr:row>57</xdr:row>
      <xdr:rowOff>98539</xdr:rowOff>
    </xdr:to>
    <xdr:sp macro="" textlink="">
      <xdr:nvSpPr>
        <xdr:cNvPr id="369" name="楕円 368"/>
        <xdr:cNvSpPr/>
      </xdr:nvSpPr>
      <xdr:spPr>
        <a:xfrm>
          <a:off x="8699500" y="9769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115066</xdr:rowOff>
    </xdr:from>
    <xdr:ext cx="534377" cy="259045"/>
    <xdr:sp macro="" textlink="">
      <xdr:nvSpPr>
        <xdr:cNvPr id="370" name="テキスト ボックス 369"/>
        <xdr:cNvSpPr txBox="1"/>
      </xdr:nvSpPr>
      <xdr:spPr>
        <a:xfrm>
          <a:off x="8483111" y="9544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10058</xdr:rowOff>
    </xdr:from>
    <xdr:to>
      <xdr:col>41</xdr:col>
      <xdr:colOff>101600</xdr:colOff>
      <xdr:row>57</xdr:row>
      <xdr:rowOff>111658</xdr:rowOff>
    </xdr:to>
    <xdr:sp macro="" textlink="">
      <xdr:nvSpPr>
        <xdr:cNvPr id="371" name="楕円 370"/>
        <xdr:cNvSpPr/>
      </xdr:nvSpPr>
      <xdr:spPr>
        <a:xfrm>
          <a:off x="7810500" y="9782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128185</xdr:rowOff>
    </xdr:from>
    <xdr:ext cx="534377" cy="259045"/>
    <xdr:sp macro="" textlink="">
      <xdr:nvSpPr>
        <xdr:cNvPr id="372" name="テキスト ボックス 371"/>
        <xdr:cNvSpPr txBox="1"/>
      </xdr:nvSpPr>
      <xdr:spPr>
        <a:xfrm>
          <a:off x="7594111" y="9557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24562</xdr:rowOff>
    </xdr:from>
    <xdr:to>
      <xdr:col>36</xdr:col>
      <xdr:colOff>165100</xdr:colOff>
      <xdr:row>57</xdr:row>
      <xdr:rowOff>126162</xdr:rowOff>
    </xdr:to>
    <xdr:sp macro="" textlink="">
      <xdr:nvSpPr>
        <xdr:cNvPr id="373" name="楕円 372"/>
        <xdr:cNvSpPr/>
      </xdr:nvSpPr>
      <xdr:spPr>
        <a:xfrm>
          <a:off x="6921500" y="979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117289</xdr:rowOff>
    </xdr:from>
    <xdr:ext cx="534377" cy="259045"/>
    <xdr:sp macro="" textlink="">
      <xdr:nvSpPr>
        <xdr:cNvPr id="374" name="テキスト ボックス 373"/>
        <xdr:cNvSpPr txBox="1"/>
      </xdr:nvSpPr>
      <xdr:spPr>
        <a:xfrm>
          <a:off x="6705111" y="9889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8" name="テキスト ボックス 387"/>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0" name="テキスト ボックス 389"/>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2" name="テキスト ボックス 391"/>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4" name="テキスト ボックス 393"/>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15570</xdr:rowOff>
    </xdr:from>
    <xdr:to>
      <xdr:col>54</xdr:col>
      <xdr:colOff>189865</xdr:colOff>
      <xdr:row>78</xdr:row>
      <xdr:rowOff>153912</xdr:rowOff>
    </xdr:to>
    <xdr:cxnSp macro="">
      <xdr:nvCxnSpPr>
        <xdr:cNvPr id="398" name="直線コネクタ 397"/>
        <xdr:cNvCxnSpPr/>
      </xdr:nvCxnSpPr>
      <xdr:spPr>
        <a:xfrm flipV="1">
          <a:off x="10475595" y="12188520"/>
          <a:ext cx="1270" cy="1338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157739</xdr:rowOff>
    </xdr:from>
    <xdr:ext cx="469744" cy="259045"/>
    <xdr:sp macro="" textlink="">
      <xdr:nvSpPr>
        <xdr:cNvPr id="399" name="商工費最小値テキスト"/>
        <xdr:cNvSpPr txBox="1"/>
      </xdr:nvSpPr>
      <xdr:spPr>
        <a:xfrm>
          <a:off x="10528300" y="13530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153912</xdr:rowOff>
    </xdr:from>
    <xdr:to>
      <xdr:col>55</xdr:col>
      <xdr:colOff>88900</xdr:colOff>
      <xdr:row>78</xdr:row>
      <xdr:rowOff>153912</xdr:rowOff>
    </xdr:to>
    <xdr:cxnSp macro="">
      <xdr:nvCxnSpPr>
        <xdr:cNvPr id="400" name="直線コネクタ 399"/>
        <xdr:cNvCxnSpPr/>
      </xdr:nvCxnSpPr>
      <xdr:spPr>
        <a:xfrm>
          <a:off x="10388600" y="13527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133697</xdr:rowOff>
    </xdr:from>
    <xdr:ext cx="534377" cy="259045"/>
    <xdr:sp macro="" textlink="">
      <xdr:nvSpPr>
        <xdr:cNvPr id="401" name="商工費最大値テキスト"/>
        <xdr:cNvSpPr txBox="1"/>
      </xdr:nvSpPr>
      <xdr:spPr>
        <a:xfrm>
          <a:off x="10528300" y="11963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73,516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15570</xdr:rowOff>
    </xdr:from>
    <xdr:to>
      <xdr:col>55</xdr:col>
      <xdr:colOff>88900</xdr:colOff>
      <xdr:row>71</xdr:row>
      <xdr:rowOff>15570</xdr:rowOff>
    </xdr:to>
    <xdr:cxnSp macro="">
      <xdr:nvCxnSpPr>
        <xdr:cNvPr id="402" name="直線コネクタ 401"/>
        <xdr:cNvCxnSpPr/>
      </xdr:nvCxnSpPr>
      <xdr:spPr>
        <a:xfrm>
          <a:off x="10388600" y="1218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59176</xdr:rowOff>
    </xdr:from>
    <xdr:to>
      <xdr:col>55</xdr:col>
      <xdr:colOff>0</xdr:colOff>
      <xdr:row>76</xdr:row>
      <xdr:rowOff>64376</xdr:rowOff>
    </xdr:to>
    <xdr:cxnSp macro="">
      <xdr:nvCxnSpPr>
        <xdr:cNvPr id="403" name="直線コネクタ 402"/>
        <xdr:cNvCxnSpPr/>
      </xdr:nvCxnSpPr>
      <xdr:spPr>
        <a:xfrm flipV="1">
          <a:off x="9639300" y="13089376"/>
          <a:ext cx="838200" cy="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19759</xdr:rowOff>
    </xdr:from>
    <xdr:ext cx="534377" cy="259045"/>
    <xdr:sp macro="" textlink="">
      <xdr:nvSpPr>
        <xdr:cNvPr id="404" name="商工費平均値テキスト"/>
        <xdr:cNvSpPr txBox="1"/>
      </xdr:nvSpPr>
      <xdr:spPr>
        <a:xfrm>
          <a:off x="10528300" y="130499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41332</xdr:rowOff>
    </xdr:from>
    <xdr:to>
      <xdr:col>55</xdr:col>
      <xdr:colOff>50800</xdr:colOff>
      <xdr:row>76</xdr:row>
      <xdr:rowOff>142932</xdr:rowOff>
    </xdr:to>
    <xdr:sp macro="" textlink="">
      <xdr:nvSpPr>
        <xdr:cNvPr id="405" name="フローチャート: 判断 404"/>
        <xdr:cNvSpPr/>
      </xdr:nvSpPr>
      <xdr:spPr>
        <a:xfrm>
          <a:off x="10426700" y="1307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64376</xdr:rowOff>
    </xdr:from>
    <xdr:to>
      <xdr:col>50</xdr:col>
      <xdr:colOff>114300</xdr:colOff>
      <xdr:row>77</xdr:row>
      <xdr:rowOff>92284</xdr:rowOff>
    </xdr:to>
    <xdr:cxnSp macro="">
      <xdr:nvCxnSpPr>
        <xdr:cNvPr id="406" name="直線コネクタ 405"/>
        <xdr:cNvCxnSpPr/>
      </xdr:nvCxnSpPr>
      <xdr:spPr>
        <a:xfrm flipV="1">
          <a:off x="8750300" y="13094576"/>
          <a:ext cx="889000" cy="199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86747</xdr:rowOff>
    </xdr:from>
    <xdr:to>
      <xdr:col>50</xdr:col>
      <xdr:colOff>165100</xdr:colOff>
      <xdr:row>77</xdr:row>
      <xdr:rowOff>16897</xdr:rowOff>
    </xdr:to>
    <xdr:sp macro="" textlink="">
      <xdr:nvSpPr>
        <xdr:cNvPr id="407" name="フローチャート: 判断 406"/>
        <xdr:cNvSpPr/>
      </xdr:nvSpPr>
      <xdr:spPr>
        <a:xfrm>
          <a:off x="9588500" y="13116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8024</xdr:rowOff>
    </xdr:from>
    <xdr:ext cx="534377" cy="259045"/>
    <xdr:sp macro="" textlink="">
      <xdr:nvSpPr>
        <xdr:cNvPr id="408" name="テキスト ボックス 407"/>
        <xdr:cNvSpPr txBox="1"/>
      </xdr:nvSpPr>
      <xdr:spPr>
        <a:xfrm>
          <a:off x="9372111" y="13209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75464</xdr:rowOff>
    </xdr:from>
    <xdr:to>
      <xdr:col>45</xdr:col>
      <xdr:colOff>177800</xdr:colOff>
      <xdr:row>77</xdr:row>
      <xdr:rowOff>92284</xdr:rowOff>
    </xdr:to>
    <xdr:cxnSp macro="">
      <xdr:nvCxnSpPr>
        <xdr:cNvPr id="409" name="直線コネクタ 408"/>
        <xdr:cNvCxnSpPr/>
      </xdr:nvCxnSpPr>
      <xdr:spPr>
        <a:xfrm>
          <a:off x="7861300" y="13277114"/>
          <a:ext cx="889000" cy="16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93663</xdr:rowOff>
    </xdr:from>
    <xdr:to>
      <xdr:col>46</xdr:col>
      <xdr:colOff>38100</xdr:colOff>
      <xdr:row>78</xdr:row>
      <xdr:rowOff>23813</xdr:rowOff>
    </xdr:to>
    <xdr:sp macro="" textlink="">
      <xdr:nvSpPr>
        <xdr:cNvPr id="410" name="フローチャート: 判断 409"/>
        <xdr:cNvSpPr/>
      </xdr:nvSpPr>
      <xdr:spPr>
        <a:xfrm>
          <a:off x="8699500" y="1329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14940</xdr:rowOff>
    </xdr:from>
    <xdr:ext cx="534377" cy="259045"/>
    <xdr:sp macro="" textlink="">
      <xdr:nvSpPr>
        <xdr:cNvPr id="411" name="テキスト ボックス 410"/>
        <xdr:cNvSpPr txBox="1"/>
      </xdr:nvSpPr>
      <xdr:spPr>
        <a:xfrm>
          <a:off x="8483111" y="13388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75464</xdr:rowOff>
    </xdr:from>
    <xdr:to>
      <xdr:col>41</xdr:col>
      <xdr:colOff>50800</xdr:colOff>
      <xdr:row>77</xdr:row>
      <xdr:rowOff>97028</xdr:rowOff>
    </xdr:to>
    <xdr:cxnSp macro="">
      <xdr:nvCxnSpPr>
        <xdr:cNvPr id="412" name="直線コネクタ 411"/>
        <xdr:cNvCxnSpPr/>
      </xdr:nvCxnSpPr>
      <xdr:spPr>
        <a:xfrm flipV="1">
          <a:off x="6972300" y="13277114"/>
          <a:ext cx="889000" cy="21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92044</xdr:rowOff>
    </xdr:from>
    <xdr:to>
      <xdr:col>41</xdr:col>
      <xdr:colOff>101600</xdr:colOff>
      <xdr:row>78</xdr:row>
      <xdr:rowOff>22194</xdr:rowOff>
    </xdr:to>
    <xdr:sp macro="" textlink="">
      <xdr:nvSpPr>
        <xdr:cNvPr id="413" name="フローチャート: 判断 412"/>
        <xdr:cNvSpPr/>
      </xdr:nvSpPr>
      <xdr:spPr>
        <a:xfrm>
          <a:off x="7810500" y="13293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13321</xdr:rowOff>
    </xdr:from>
    <xdr:ext cx="534377" cy="259045"/>
    <xdr:sp macro="" textlink="">
      <xdr:nvSpPr>
        <xdr:cNvPr id="414" name="テキスト ボックス 413"/>
        <xdr:cNvSpPr txBox="1"/>
      </xdr:nvSpPr>
      <xdr:spPr>
        <a:xfrm>
          <a:off x="7594111" y="13386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84995</xdr:rowOff>
    </xdr:from>
    <xdr:to>
      <xdr:col>36</xdr:col>
      <xdr:colOff>165100</xdr:colOff>
      <xdr:row>78</xdr:row>
      <xdr:rowOff>15145</xdr:rowOff>
    </xdr:to>
    <xdr:sp macro="" textlink="">
      <xdr:nvSpPr>
        <xdr:cNvPr id="415" name="フローチャート: 判断 414"/>
        <xdr:cNvSpPr/>
      </xdr:nvSpPr>
      <xdr:spPr>
        <a:xfrm>
          <a:off x="6921500" y="1328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6272</xdr:rowOff>
    </xdr:from>
    <xdr:ext cx="534377" cy="259045"/>
    <xdr:sp macro="" textlink="">
      <xdr:nvSpPr>
        <xdr:cNvPr id="416" name="テキスト ボックス 415"/>
        <xdr:cNvSpPr txBox="1"/>
      </xdr:nvSpPr>
      <xdr:spPr>
        <a:xfrm>
          <a:off x="6705111" y="13379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8376</xdr:rowOff>
    </xdr:from>
    <xdr:to>
      <xdr:col>55</xdr:col>
      <xdr:colOff>50800</xdr:colOff>
      <xdr:row>76</xdr:row>
      <xdr:rowOff>109976</xdr:rowOff>
    </xdr:to>
    <xdr:sp macro="" textlink="">
      <xdr:nvSpPr>
        <xdr:cNvPr id="422" name="楕円 421"/>
        <xdr:cNvSpPr/>
      </xdr:nvSpPr>
      <xdr:spPr>
        <a:xfrm>
          <a:off x="10426700" y="1303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31252</xdr:rowOff>
    </xdr:from>
    <xdr:ext cx="534377" cy="259045"/>
    <xdr:sp macro="" textlink="">
      <xdr:nvSpPr>
        <xdr:cNvPr id="423" name="商工費該当値テキスト"/>
        <xdr:cNvSpPr txBox="1"/>
      </xdr:nvSpPr>
      <xdr:spPr>
        <a:xfrm>
          <a:off x="10528300" y="12890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13576</xdr:rowOff>
    </xdr:from>
    <xdr:to>
      <xdr:col>50</xdr:col>
      <xdr:colOff>165100</xdr:colOff>
      <xdr:row>76</xdr:row>
      <xdr:rowOff>115176</xdr:rowOff>
    </xdr:to>
    <xdr:sp macro="" textlink="">
      <xdr:nvSpPr>
        <xdr:cNvPr id="424" name="楕円 423"/>
        <xdr:cNvSpPr/>
      </xdr:nvSpPr>
      <xdr:spPr>
        <a:xfrm>
          <a:off x="9588500" y="1304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131703</xdr:rowOff>
    </xdr:from>
    <xdr:ext cx="534377" cy="259045"/>
    <xdr:sp macro="" textlink="">
      <xdr:nvSpPr>
        <xdr:cNvPr id="425" name="テキスト ボックス 424"/>
        <xdr:cNvSpPr txBox="1"/>
      </xdr:nvSpPr>
      <xdr:spPr>
        <a:xfrm>
          <a:off x="9372111" y="12819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41484</xdr:rowOff>
    </xdr:from>
    <xdr:to>
      <xdr:col>46</xdr:col>
      <xdr:colOff>38100</xdr:colOff>
      <xdr:row>77</xdr:row>
      <xdr:rowOff>143084</xdr:rowOff>
    </xdr:to>
    <xdr:sp macro="" textlink="">
      <xdr:nvSpPr>
        <xdr:cNvPr id="426" name="楕円 425"/>
        <xdr:cNvSpPr/>
      </xdr:nvSpPr>
      <xdr:spPr>
        <a:xfrm>
          <a:off x="8699500" y="13243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159611</xdr:rowOff>
    </xdr:from>
    <xdr:ext cx="534377" cy="259045"/>
    <xdr:sp macro="" textlink="">
      <xdr:nvSpPr>
        <xdr:cNvPr id="427" name="テキスト ボックス 426"/>
        <xdr:cNvSpPr txBox="1"/>
      </xdr:nvSpPr>
      <xdr:spPr>
        <a:xfrm>
          <a:off x="8483111" y="13018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24664</xdr:rowOff>
    </xdr:from>
    <xdr:to>
      <xdr:col>41</xdr:col>
      <xdr:colOff>101600</xdr:colOff>
      <xdr:row>77</xdr:row>
      <xdr:rowOff>126264</xdr:rowOff>
    </xdr:to>
    <xdr:sp macro="" textlink="">
      <xdr:nvSpPr>
        <xdr:cNvPr id="428" name="楕円 427"/>
        <xdr:cNvSpPr/>
      </xdr:nvSpPr>
      <xdr:spPr>
        <a:xfrm>
          <a:off x="7810500" y="1322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142791</xdr:rowOff>
    </xdr:from>
    <xdr:ext cx="534377" cy="259045"/>
    <xdr:sp macro="" textlink="">
      <xdr:nvSpPr>
        <xdr:cNvPr id="429" name="テキスト ボックス 428"/>
        <xdr:cNvSpPr txBox="1"/>
      </xdr:nvSpPr>
      <xdr:spPr>
        <a:xfrm>
          <a:off x="7594111" y="13001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46228</xdr:rowOff>
    </xdr:from>
    <xdr:to>
      <xdr:col>36</xdr:col>
      <xdr:colOff>165100</xdr:colOff>
      <xdr:row>77</xdr:row>
      <xdr:rowOff>147828</xdr:rowOff>
    </xdr:to>
    <xdr:sp macro="" textlink="">
      <xdr:nvSpPr>
        <xdr:cNvPr id="430" name="楕円 429"/>
        <xdr:cNvSpPr/>
      </xdr:nvSpPr>
      <xdr:spPr>
        <a:xfrm>
          <a:off x="6921500" y="13247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164355</xdr:rowOff>
    </xdr:from>
    <xdr:ext cx="534377" cy="259045"/>
    <xdr:sp macro="" textlink="">
      <xdr:nvSpPr>
        <xdr:cNvPr id="431" name="テキスト ボックス 430"/>
        <xdr:cNvSpPr txBox="1"/>
      </xdr:nvSpPr>
      <xdr:spPr>
        <a:xfrm>
          <a:off x="6705111" y="1302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117822</xdr:rowOff>
    </xdr:from>
    <xdr:to>
      <xdr:col>54</xdr:col>
      <xdr:colOff>189865</xdr:colOff>
      <xdr:row>98</xdr:row>
      <xdr:rowOff>58303</xdr:rowOff>
    </xdr:to>
    <xdr:cxnSp macro="">
      <xdr:nvCxnSpPr>
        <xdr:cNvPr id="455" name="直線コネクタ 454"/>
        <xdr:cNvCxnSpPr/>
      </xdr:nvCxnSpPr>
      <xdr:spPr>
        <a:xfrm flipV="1">
          <a:off x="10475595" y="15548322"/>
          <a:ext cx="1270" cy="1312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62130</xdr:rowOff>
    </xdr:from>
    <xdr:ext cx="534377" cy="259045"/>
    <xdr:sp macro="" textlink="">
      <xdr:nvSpPr>
        <xdr:cNvPr id="456" name="土木費最小値テキスト"/>
        <xdr:cNvSpPr txBox="1"/>
      </xdr:nvSpPr>
      <xdr:spPr>
        <a:xfrm>
          <a:off x="10528300" y="168642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58303</xdr:rowOff>
    </xdr:from>
    <xdr:to>
      <xdr:col>55</xdr:col>
      <xdr:colOff>88900</xdr:colOff>
      <xdr:row>98</xdr:row>
      <xdr:rowOff>58303</xdr:rowOff>
    </xdr:to>
    <xdr:cxnSp macro="">
      <xdr:nvCxnSpPr>
        <xdr:cNvPr id="457" name="直線コネクタ 456"/>
        <xdr:cNvCxnSpPr/>
      </xdr:nvCxnSpPr>
      <xdr:spPr>
        <a:xfrm>
          <a:off x="10388600" y="16860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64499</xdr:rowOff>
    </xdr:from>
    <xdr:ext cx="599010" cy="259045"/>
    <xdr:sp macro="" textlink="">
      <xdr:nvSpPr>
        <xdr:cNvPr id="458" name="土木費最大値テキスト"/>
        <xdr:cNvSpPr txBox="1"/>
      </xdr:nvSpPr>
      <xdr:spPr>
        <a:xfrm>
          <a:off x="10528300" y="15323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192,871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117822</xdr:rowOff>
    </xdr:from>
    <xdr:to>
      <xdr:col>55</xdr:col>
      <xdr:colOff>88900</xdr:colOff>
      <xdr:row>90</xdr:row>
      <xdr:rowOff>117822</xdr:rowOff>
    </xdr:to>
    <xdr:cxnSp macro="">
      <xdr:nvCxnSpPr>
        <xdr:cNvPr id="459" name="直線コネクタ 458"/>
        <xdr:cNvCxnSpPr/>
      </xdr:nvCxnSpPr>
      <xdr:spPr>
        <a:xfrm>
          <a:off x="10388600" y="15548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103879</xdr:rowOff>
    </xdr:from>
    <xdr:to>
      <xdr:col>55</xdr:col>
      <xdr:colOff>0</xdr:colOff>
      <xdr:row>96</xdr:row>
      <xdr:rowOff>113953</xdr:rowOff>
    </xdr:to>
    <xdr:cxnSp macro="">
      <xdr:nvCxnSpPr>
        <xdr:cNvPr id="460" name="直線コネクタ 459"/>
        <xdr:cNvCxnSpPr/>
      </xdr:nvCxnSpPr>
      <xdr:spPr>
        <a:xfrm flipV="1">
          <a:off x="9639300" y="16563079"/>
          <a:ext cx="838200" cy="10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49762</xdr:rowOff>
    </xdr:from>
    <xdr:ext cx="534377" cy="259045"/>
    <xdr:sp macro="" textlink="">
      <xdr:nvSpPr>
        <xdr:cNvPr id="461" name="土木費平均値テキスト"/>
        <xdr:cNvSpPr txBox="1"/>
      </xdr:nvSpPr>
      <xdr:spPr>
        <a:xfrm>
          <a:off x="10528300" y="165089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71335</xdr:rowOff>
    </xdr:from>
    <xdr:to>
      <xdr:col>55</xdr:col>
      <xdr:colOff>50800</xdr:colOff>
      <xdr:row>97</xdr:row>
      <xdr:rowOff>1485</xdr:rowOff>
    </xdr:to>
    <xdr:sp macro="" textlink="">
      <xdr:nvSpPr>
        <xdr:cNvPr id="462" name="フローチャート: 判断 461"/>
        <xdr:cNvSpPr/>
      </xdr:nvSpPr>
      <xdr:spPr>
        <a:xfrm>
          <a:off x="10426700" y="16530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113953</xdr:rowOff>
    </xdr:from>
    <xdr:to>
      <xdr:col>50</xdr:col>
      <xdr:colOff>114300</xdr:colOff>
      <xdr:row>96</xdr:row>
      <xdr:rowOff>124216</xdr:rowOff>
    </xdr:to>
    <xdr:cxnSp macro="">
      <xdr:nvCxnSpPr>
        <xdr:cNvPr id="463" name="直線コネクタ 462"/>
        <xdr:cNvCxnSpPr/>
      </xdr:nvCxnSpPr>
      <xdr:spPr>
        <a:xfrm flipV="1">
          <a:off x="8750300" y="16573153"/>
          <a:ext cx="889000" cy="10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117528</xdr:rowOff>
    </xdr:from>
    <xdr:to>
      <xdr:col>50</xdr:col>
      <xdr:colOff>165100</xdr:colOff>
      <xdr:row>97</xdr:row>
      <xdr:rowOff>47678</xdr:rowOff>
    </xdr:to>
    <xdr:sp macro="" textlink="">
      <xdr:nvSpPr>
        <xdr:cNvPr id="464" name="フローチャート: 判断 463"/>
        <xdr:cNvSpPr/>
      </xdr:nvSpPr>
      <xdr:spPr>
        <a:xfrm>
          <a:off x="9588500" y="16576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38805</xdr:rowOff>
    </xdr:from>
    <xdr:ext cx="534377" cy="259045"/>
    <xdr:sp macro="" textlink="">
      <xdr:nvSpPr>
        <xdr:cNvPr id="465" name="テキスト ボックス 464"/>
        <xdr:cNvSpPr txBox="1"/>
      </xdr:nvSpPr>
      <xdr:spPr>
        <a:xfrm>
          <a:off x="9372111" y="16669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124216</xdr:rowOff>
    </xdr:from>
    <xdr:to>
      <xdr:col>45</xdr:col>
      <xdr:colOff>177800</xdr:colOff>
      <xdr:row>96</xdr:row>
      <xdr:rowOff>161699</xdr:rowOff>
    </xdr:to>
    <xdr:cxnSp macro="">
      <xdr:nvCxnSpPr>
        <xdr:cNvPr id="466" name="直線コネクタ 465"/>
        <xdr:cNvCxnSpPr/>
      </xdr:nvCxnSpPr>
      <xdr:spPr>
        <a:xfrm flipV="1">
          <a:off x="7861300" y="16583416"/>
          <a:ext cx="889000" cy="37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139915</xdr:rowOff>
    </xdr:from>
    <xdr:to>
      <xdr:col>46</xdr:col>
      <xdr:colOff>38100</xdr:colOff>
      <xdr:row>97</xdr:row>
      <xdr:rowOff>70065</xdr:rowOff>
    </xdr:to>
    <xdr:sp macro="" textlink="">
      <xdr:nvSpPr>
        <xdr:cNvPr id="467" name="フローチャート: 判断 466"/>
        <xdr:cNvSpPr/>
      </xdr:nvSpPr>
      <xdr:spPr>
        <a:xfrm>
          <a:off x="8699500" y="1659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61192</xdr:rowOff>
    </xdr:from>
    <xdr:ext cx="534377" cy="259045"/>
    <xdr:sp macro="" textlink="">
      <xdr:nvSpPr>
        <xdr:cNvPr id="468" name="テキスト ボックス 467"/>
        <xdr:cNvSpPr txBox="1"/>
      </xdr:nvSpPr>
      <xdr:spPr>
        <a:xfrm>
          <a:off x="8483111" y="16691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161699</xdr:rowOff>
    </xdr:from>
    <xdr:to>
      <xdr:col>41</xdr:col>
      <xdr:colOff>50800</xdr:colOff>
      <xdr:row>97</xdr:row>
      <xdr:rowOff>15669</xdr:rowOff>
    </xdr:to>
    <xdr:cxnSp macro="">
      <xdr:nvCxnSpPr>
        <xdr:cNvPr id="469" name="直線コネクタ 468"/>
        <xdr:cNvCxnSpPr/>
      </xdr:nvCxnSpPr>
      <xdr:spPr>
        <a:xfrm flipV="1">
          <a:off x="6972300" y="16620899"/>
          <a:ext cx="889000" cy="25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137058</xdr:rowOff>
    </xdr:from>
    <xdr:to>
      <xdr:col>41</xdr:col>
      <xdr:colOff>101600</xdr:colOff>
      <xdr:row>97</xdr:row>
      <xdr:rowOff>67208</xdr:rowOff>
    </xdr:to>
    <xdr:sp macro="" textlink="">
      <xdr:nvSpPr>
        <xdr:cNvPr id="470" name="フローチャート: 判断 469"/>
        <xdr:cNvSpPr/>
      </xdr:nvSpPr>
      <xdr:spPr>
        <a:xfrm>
          <a:off x="7810500" y="1659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58335</xdr:rowOff>
    </xdr:from>
    <xdr:ext cx="534377" cy="259045"/>
    <xdr:sp macro="" textlink="">
      <xdr:nvSpPr>
        <xdr:cNvPr id="471" name="テキスト ボックス 470"/>
        <xdr:cNvSpPr txBox="1"/>
      </xdr:nvSpPr>
      <xdr:spPr>
        <a:xfrm>
          <a:off x="7594111" y="16688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126550</xdr:rowOff>
    </xdr:from>
    <xdr:to>
      <xdr:col>36</xdr:col>
      <xdr:colOff>165100</xdr:colOff>
      <xdr:row>97</xdr:row>
      <xdr:rowOff>56700</xdr:rowOff>
    </xdr:to>
    <xdr:sp macro="" textlink="">
      <xdr:nvSpPr>
        <xdr:cNvPr id="472" name="フローチャート: 判断 471"/>
        <xdr:cNvSpPr/>
      </xdr:nvSpPr>
      <xdr:spPr>
        <a:xfrm>
          <a:off x="6921500" y="1658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73227</xdr:rowOff>
    </xdr:from>
    <xdr:ext cx="534377" cy="259045"/>
    <xdr:sp macro="" textlink="">
      <xdr:nvSpPr>
        <xdr:cNvPr id="473" name="テキスト ボックス 472"/>
        <xdr:cNvSpPr txBox="1"/>
      </xdr:nvSpPr>
      <xdr:spPr>
        <a:xfrm>
          <a:off x="6705111" y="16360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53079</xdr:rowOff>
    </xdr:from>
    <xdr:to>
      <xdr:col>55</xdr:col>
      <xdr:colOff>50800</xdr:colOff>
      <xdr:row>96</xdr:row>
      <xdr:rowOff>154679</xdr:rowOff>
    </xdr:to>
    <xdr:sp macro="" textlink="">
      <xdr:nvSpPr>
        <xdr:cNvPr id="479" name="楕円 478"/>
        <xdr:cNvSpPr/>
      </xdr:nvSpPr>
      <xdr:spPr>
        <a:xfrm>
          <a:off x="10426700" y="1651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75956</xdr:rowOff>
    </xdr:from>
    <xdr:ext cx="534377" cy="259045"/>
    <xdr:sp macro="" textlink="">
      <xdr:nvSpPr>
        <xdr:cNvPr id="480" name="土木費該当値テキスト"/>
        <xdr:cNvSpPr txBox="1"/>
      </xdr:nvSpPr>
      <xdr:spPr>
        <a:xfrm>
          <a:off x="10528300" y="16363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63153</xdr:rowOff>
    </xdr:from>
    <xdr:to>
      <xdr:col>50</xdr:col>
      <xdr:colOff>165100</xdr:colOff>
      <xdr:row>96</xdr:row>
      <xdr:rowOff>164753</xdr:rowOff>
    </xdr:to>
    <xdr:sp macro="" textlink="">
      <xdr:nvSpPr>
        <xdr:cNvPr id="481" name="楕円 480"/>
        <xdr:cNvSpPr/>
      </xdr:nvSpPr>
      <xdr:spPr>
        <a:xfrm>
          <a:off x="9588500" y="16522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9830</xdr:rowOff>
    </xdr:from>
    <xdr:ext cx="534377" cy="259045"/>
    <xdr:sp macro="" textlink="">
      <xdr:nvSpPr>
        <xdr:cNvPr id="482" name="テキスト ボックス 481"/>
        <xdr:cNvSpPr txBox="1"/>
      </xdr:nvSpPr>
      <xdr:spPr>
        <a:xfrm>
          <a:off x="9372111" y="16297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73416</xdr:rowOff>
    </xdr:from>
    <xdr:to>
      <xdr:col>46</xdr:col>
      <xdr:colOff>38100</xdr:colOff>
      <xdr:row>97</xdr:row>
      <xdr:rowOff>3566</xdr:rowOff>
    </xdr:to>
    <xdr:sp macro="" textlink="">
      <xdr:nvSpPr>
        <xdr:cNvPr id="483" name="楕円 482"/>
        <xdr:cNvSpPr/>
      </xdr:nvSpPr>
      <xdr:spPr>
        <a:xfrm>
          <a:off x="8699500" y="16532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20093</xdr:rowOff>
    </xdr:from>
    <xdr:ext cx="534377" cy="259045"/>
    <xdr:sp macro="" textlink="">
      <xdr:nvSpPr>
        <xdr:cNvPr id="484" name="テキスト ボックス 483"/>
        <xdr:cNvSpPr txBox="1"/>
      </xdr:nvSpPr>
      <xdr:spPr>
        <a:xfrm>
          <a:off x="8483111" y="16307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110899</xdr:rowOff>
    </xdr:from>
    <xdr:to>
      <xdr:col>41</xdr:col>
      <xdr:colOff>101600</xdr:colOff>
      <xdr:row>97</xdr:row>
      <xdr:rowOff>41049</xdr:rowOff>
    </xdr:to>
    <xdr:sp macro="" textlink="">
      <xdr:nvSpPr>
        <xdr:cNvPr id="485" name="楕円 484"/>
        <xdr:cNvSpPr/>
      </xdr:nvSpPr>
      <xdr:spPr>
        <a:xfrm>
          <a:off x="7810500" y="16570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57576</xdr:rowOff>
    </xdr:from>
    <xdr:ext cx="534377" cy="259045"/>
    <xdr:sp macro="" textlink="">
      <xdr:nvSpPr>
        <xdr:cNvPr id="486" name="テキスト ボックス 485"/>
        <xdr:cNvSpPr txBox="1"/>
      </xdr:nvSpPr>
      <xdr:spPr>
        <a:xfrm>
          <a:off x="7594111" y="16345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136319</xdr:rowOff>
    </xdr:from>
    <xdr:to>
      <xdr:col>36</xdr:col>
      <xdr:colOff>165100</xdr:colOff>
      <xdr:row>97</xdr:row>
      <xdr:rowOff>66469</xdr:rowOff>
    </xdr:to>
    <xdr:sp macro="" textlink="">
      <xdr:nvSpPr>
        <xdr:cNvPr id="487" name="楕円 486"/>
        <xdr:cNvSpPr/>
      </xdr:nvSpPr>
      <xdr:spPr>
        <a:xfrm>
          <a:off x="6921500" y="16595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57596</xdr:rowOff>
    </xdr:from>
    <xdr:ext cx="534377" cy="259045"/>
    <xdr:sp macro="" textlink="">
      <xdr:nvSpPr>
        <xdr:cNvPr id="488" name="テキスト ボックス 487"/>
        <xdr:cNvSpPr txBox="1"/>
      </xdr:nvSpPr>
      <xdr:spPr>
        <a:xfrm>
          <a:off x="6705111" y="16688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9" name="テキスト ボックス 498"/>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1" name="テキスト ボックス 500"/>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3" name="テキスト ボックス 502"/>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5" name="テキスト ボックス 504"/>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7" name="テキスト ボックス 506"/>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9" name="テキスト ボックス 508"/>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1" name="テキスト ボックス 510"/>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115773</xdr:rowOff>
    </xdr:from>
    <xdr:to>
      <xdr:col>85</xdr:col>
      <xdr:colOff>126364</xdr:colOff>
      <xdr:row>39</xdr:row>
      <xdr:rowOff>22085</xdr:rowOff>
    </xdr:to>
    <xdr:cxnSp macro="">
      <xdr:nvCxnSpPr>
        <xdr:cNvPr id="513" name="直線コネクタ 512"/>
        <xdr:cNvCxnSpPr/>
      </xdr:nvCxnSpPr>
      <xdr:spPr>
        <a:xfrm flipV="1">
          <a:off x="16317595" y="5259273"/>
          <a:ext cx="1269" cy="1449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25912</xdr:rowOff>
    </xdr:from>
    <xdr:ext cx="534377" cy="259045"/>
    <xdr:sp macro="" textlink="">
      <xdr:nvSpPr>
        <xdr:cNvPr id="514" name="消防費最小値テキスト"/>
        <xdr:cNvSpPr txBox="1"/>
      </xdr:nvSpPr>
      <xdr:spPr>
        <a:xfrm>
          <a:off x="16370300" y="6712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22085</xdr:rowOff>
    </xdr:from>
    <xdr:to>
      <xdr:col>86</xdr:col>
      <xdr:colOff>25400</xdr:colOff>
      <xdr:row>39</xdr:row>
      <xdr:rowOff>22085</xdr:rowOff>
    </xdr:to>
    <xdr:cxnSp macro="">
      <xdr:nvCxnSpPr>
        <xdr:cNvPr id="515" name="直線コネクタ 514"/>
        <xdr:cNvCxnSpPr/>
      </xdr:nvCxnSpPr>
      <xdr:spPr>
        <a:xfrm>
          <a:off x="16230600" y="6708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62450</xdr:rowOff>
    </xdr:from>
    <xdr:ext cx="534377" cy="259045"/>
    <xdr:sp macro="" textlink="">
      <xdr:nvSpPr>
        <xdr:cNvPr id="516" name="消防費最大値テキスト"/>
        <xdr:cNvSpPr txBox="1"/>
      </xdr:nvSpPr>
      <xdr:spPr>
        <a:xfrm>
          <a:off x="16370300" y="5034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48,628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115773</xdr:rowOff>
    </xdr:from>
    <xdr:to>
      <xdr:col>86</xdr:col>
      <xdr:colOff>25400</xdr:colOff>
      <xdr:row>30</xdr:row>
      <xdr:rowOff>115773</xdr:rowOff>
    </xdr:to>
    <xdr:cxnSp macro="">
      <xdr:nvCxnSpPr>
        <xdr:cNvPr id="517" name="直線コネクタ 516"/>
        <xdr:cNvCxnSpPr/>
      </xdr:nvCxnSpPr>
      <xdr:spPr>
        <a:xfrm>
          <a:off x="16230600" y="5259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45669</xdr:rowOff>
    </xdr:from>
    <xdr:to>
      <xdr:col>85</xdr:col>
      <xdr:colOff>127000</xdr:colOff>
      <xdr:row>37</xdr:row>
      <xdr:rowOff>78321</xdr:rowOff>
    </xdr:to>
    <xdr:cxnSp macro="">
      <xdr:nvCxnSpPr>
        <xdr:cNvPr id="518" name="直線コネクタ 517"/>
        <xdr:cNvCxnSpPr/>
      </xdr:nvCxnSpPr>
      <xdr:spPr>
        <a:xfrm>
          <a:off x="15481300" y="6217869"/>
          <a:ext cx="838200" cy="20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126750</xdr:rowOff>
    </xdr:from>
    <xdr:ext cx="534377" cy="259045"/>
    <xdr:sp macro="" textlink="">
      <xdr:nvSpPr>
        <xdr:cNvPr id="519" name="消防費平均値テキスト"/>
        <xdr:cNvSpPr txBox="1"/>
      </xdr:nvSpPr>
      <xdr:spPr>
        <a:xfrm>
          <a:off x="16370300" y="61275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103873</xdr:rowOff>
    </xdr:from>
    <xdr:to>
      <xdr:col>85</xdr:col>
      <xdr:colOff>177800</xdr:colOff>
      <xdr:row>37</xdr:row>
      <xdr:rowOff>34023</xdr:rowOff>
    </xdr:to>
    <xdr:sp macro="" textlink="">
      <xdr:nvSpPr>
        <xdr:cNvPr id="520" name="フローチャート: 判断 519"/>
        <xdr:cNvSpPr/>
      </xdr:nvSpPr>
      <xdr:spPr>
        <a:xfrm>
          <a:off x="16268700" y="6276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45669</xdr:rowOff>
    </xdr:from>
    <xdr:to>
      <xdr:col>81</xdr:col>
      <xdr:colOff>50800</xdr:colOff>
      <xdr:row>37</xdr:row>
      <xdr:rowOff>27038</xdr:rowOff>
    </xdr:to>
    <xdr:cxnSp macro="">
      <xdr:nvCxnSpPr>
        <xdr:cNvPr id="521" name="直線コネクタ 520"/>
        <xdr:cNvCxnSpPr/>
      </xdr:nvCxnSpPr>
      <xdr:spPr>
        <a:xfrm flipV="1">
          <a:off x="14592300" y="6217869"/>
          <a:ext cx="889000" cy="152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82918</xdr:rowOff>
    </xdr:from>
    <xdr:to>
      <xdr:col>81</xdr:col>
      <xdr:colOff>101600</xdr:colOff>
      <xdr:row>37</xdr:row>
      <xdr:rowOff>13068</xdr:rowOff>
    </xdr:to>
    <xdr:sp macro="" textlink="">
      <xdr:nvSpPr>
        <xdr:cNvPr id="522" name="フローチャート: 判断 521"/>
        <xdr:cNvSpPr/>
      </xdr:nvSpPr>
      <xdr:spPr>
        <a:xfrm>
          <a:off x="15430500" y="6255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4195</xdr:rowOff>
    </xdr:from>
    <xdr:ext cx="534377" cy="259045"/>
    <xdr:sp macro="" textlink="">
      <xdr:nvSpPr>
        <xdr:cNvPr id="523" name="テキスト ボックス 522"/>
        <xdr:cNvSpPr txBox="1"/>
      </xdr:nvSpPr>
      <xdr:spPr>
        <a:xfrm>
          <a:off x="15214111" y="6347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27038</xdr:rowOff>
    </xdr:from>
    <xdr:to>
      <xdr:col>76</xdr:col>
      <xdr:colOff>114300</xdr:colOff>
      <xdr:row>38</xdr:row>
      <xdr:rowOff>83426</xdr:rowOff>
    </xdr:to>
    <xdr:cxnSp macro="">
      <xdr:nvCxnSpPr>
        <xdr:cNvPr id="524" name="直線コネクタ 523"/>
        <xdr:cNvCxnSpPr/>
      </xdr:nvCxnSpPr>
      <xdr:spPr>
        <a:xfrm flipV="1">
          <a:off x="13703300" y="6370688"/>
          <a:ext cx="889000" cy="22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153060</xdr:rowOff>
    </xdr:from>
    <xdr:to>
      <xdr:col>76</xdr:col>
      <xdr:colOff>165100</xdr:colOff>
      <xdr:row>37</xdr:row>
      <xdr:rowOff>83210</xdr:rowOff>
    </xdr:to>
    <xdr:sp macro="" textlink="">
      <xdr:nvSpPr>
        <xdr:cNvPr id="525" name="フローチャート: 判断 524"/>
        <xdr:cNvSpPr/>
      </xdr:nvSpPr>
      <xdr:spPr>
        <a:xfrm>
          <a:off x="14541500" y="63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74337</xdr:rowOff>
    </xdr:from>
    <xdr:ext cx="534377" cy="259045"/>
    <xdr:sp macro="" textlink="">
      <xdr:nvSpPr>
        <xdr:cNvPr id="526" name="テキスト ボックス 525"/>
        <xdr:cNvSpPr txBox="1"/>
      </xdr:nvSpPr>
      <xdr:spPr>
        <a:xfrm>
          <a:off x="14325111" y="6417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158445</xdr:rowOff>
    </xdr:from>
    <xdr:to>
      <xdr:col>71</xdr:col>
      <xdr:colOff>177800</xdr:colOff>
      <xdr:row>38</xdr:row>
      <xdr:rowOff>83426</xdr:rowOff>
    </xdr:to>
    <xdr:cxnSp macro="">
      <xdr:nvCxnSpPr>
        <xdr:cNvPr id="527" name="直線コネクタ 526"/>
        <xdr:cNvCxnSpPr/>
      </xdr:nvCxnSpPr>
      <xdr:spPr>
        <a:xfrm>
          <a:off x="12814300" y="6502095"/>
          <a:ext cx="889000" cy="96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164643</xdr:rowOff>
    </xdr:from>
    <xdr:to>
      <xdr:col>72</xdr:col>
      <xdr:colOff>38100</xdr:colOff>
      <xdr:row>37</xdr:row>
      <xdr:rowOff>94793</xdr:rowOff>
    </xdr:to>
    <xdr:sp macro="" textlink="">
      <xdr:nvSpPr>
        <xdr:cNvPr id="528" name="フローチャート: 判断 527"/>
        <xdr:cNvSpPr/>
      </xdr:nvSpPr>
      <xdr:spPr>
        <a:xfrm>
          <a:off x="13652500" y="6336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111320</xdr:rowOff>
    </xdr:from>
    <xdr:ext cx="534377" cy="259045"/>
    <xdr:sp macro="" textlink="">
      <xdr:nvSpPr>
        <xdr:cNvPr id="529" name="テキスト ボックス 528"/>
        <xdr:cNvSpPr txBox="1"/>
      </xdr:nvSpPr>
      <xdr:spPr>
        <a:xfrm>
          <a:off x="13436111" y="6112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2908</xdr:rowOff>
    </xdr:from>
    <xdr:to>
      <xdr:col>67</xdr:col>
      <xdr:colOff>101600</xdr:colOff>
      <xdr:row>37</xdr:row>
      <xdr:rowOff>104508</xdr:rowOff>
    </xdr:to>
    <xdr:sp macro="" textlink="">
      <xdr:nvSpPr>
        <xdr:cNvPr id="530" name="フローチャート: 判断 529"/>
        <xdr:cNvSpPr/>
      </xdr:nvSpPr>
      <xdr:spPr>
        <a:xfrm>
          <a:off x="12763500" y="6346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121035</xdr:rowOff>
    </xdr:from>
    <xdr:ext cx="534377" cy="259045"/>
    <xdr:sp macro="" textlink="">
      <xdr:nvSpPr>
        <xdr:cNvPr id="531" name="テキスト ボックス 530"/>
        <xdr:cNvSpPr txBox="1"/>
      </xdr:nvSpPr>
      <xdr:spPr>
        <a:xfrm>
          <a:off x="12547111" y="6121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27521</xdr:rowOff>
    </xdr:from>
    <xdr:to>
      <xdr:col>85</xdr:col>
      <xdr:colOff>177800</xdr:colOff>
      <xdr:row>37</xdr:row>
      <xdr:rowOff>129121</xdr:rowOff>
    </xdr:to>
    <xdr:sp macro="" textlink="">
      <xdr:nvSpPr>
        <xdr:cNvPr id="537" name="楕円 536"/>
        <xdr:cNvSpPr/>
      </xdr:nvSpPr>
      <xdr:spPr>
        <a:xfrm>
          <a:off x="16268700" y="637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5948</xdr:rowOff>
    </xdr:from>
    <xdr:ext cx="534377" cy="259045"/>
    <xdr:sp macro="" textlink="">
      <xdr:nvSpPr>
        <xdr:cNvPr id="538" name="消防費該当値テキスト"/>
        <xdr:cNvSpPr txBox="1"/>
      </xdr:nvSpPr>
      <xdr:spPr>
        <a:xfrm>
          <a:off x="16370300" y="634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166319</xdr:rowOff>
    </xdr:from>
    <xdr:to>
      <xdr:col>81</xdr:col>
      <xdr:colOff>101600</xdr:colOff>
      <xdr:row>36</xdr:row>
      <xdr:rowOff>96469</xdr:rowOff>
    </xdr:to>
    <xdr:sp macro="" textlink="">
      <xdr:nvSpPr>
        <xdr:cNvPr id="539" name="楕円 538"/>
        <xdr:cNvSpPr/>
      </xdr:nvSpPr>
      <xdr:spPr>
        <a:xfrm>
          <a:off x="15430500" y="616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112996</xdr:rowOff>
    </xdr:from>
    <xdr:ext cx="534377" cy="259045"/>
    <xdr:sp macro="" textlink="">
      <xdr:nvSpPr>
        <xdr:cNvPr id="540" name="テキスト ボックス 539"/>
        <xdr:cNvSpPr txBox="1"/>
      </xdr:nvSpPr>
      <xdr:spPr>
        <a:xfrm>
          <a:off x="15214111" y="5942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147688</xdr:rowOff>
    </xdr:from>
    <xdr:to>
      <xdr:col>76</xdr:col>
      <xdr:colOff>165100</xdr:colOff>
      <xdr:row>37</xdr:row>
      <xdr:rowOff>77838</xdr:rowOff>
    </xdr:to>
    <xdr:sp macro="" textlink="">
      <xdr:nvSpPr>
        <xdr:cNvPr id="541" name="楕円 540"/>
        <xdr:cNvSpPr/>
      </xdr:nvSpPr>
      <xdr:spPr>
        <a:xfrm>
          <a:off x="14541500" y="6319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94365</xdr:rowOff>
    </xdr:from>
    <xdr:ext cx="534377" cy="259045"/>
    <xdr:sp macro="" textlink="">
      <xdr:nvSpPr>
        <xdr:cNvPr id="542" name="テキスト ボックス 541"/>
        <xdr:cNvSpPr txBox="1"/>
      </xdr:nvSpPr>
      <xdr:spPr>
        <a:xfrm>
          <a:off x="14325111" y="6095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32626</xdr:rowOff>
    </xdr:from>
    <xdr:to>
      <xdr:col>72</xdr:col>
      <xdr:colOff>38100</xdr:colOff>
      <xdr:row>38</xdr:row>
      <xdr:rowOff>134226</xdr:rowOff>
    </xdr:to>
    <xdr:sp macro="" textlink="">
      <xdr:nvSpPr>
        <xdr:cNvPr id="543" name="楕円 542"/>
        <xdr:cNvSpPr/>
      </xdr:nvSpPr>
      <xdr:spPr>
        <a:xfrm>
          <a:off x="13652500" y="654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125353</xdr:rowOff>
    </xdr:from>
    <xdr:ext cx="534377" cy="259045"/>
    <xdr:sp macro="" textlink="">
      <xdr:nvSpPr>
        <xdr:cNvPr id="544" name="テキスト ボックス 543"/>
        <xdr:cNvSpPr txBox="1"/>
      </xdr:nvSpPr>
      <xdr:spPr>
        <a:xfrm>
          <a:off x="13436111" y="6640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107645</xdr:rowOff>
    </xdr:from>
    <xdr:to>
      <xdr:col>67</xdr:col>
      <xdr:colOff>101600</xdr:colOff>
      <xdr:row>38</xdr:row>
      <xdr:rowOff>37795</xdr:rowOff>
    </xdr:to>
    <xdr:sp macro="" textlink="">
      <xdr:nvSpPr>
        <xdr:cNvPr id="545" name="楕円 544"/>
        <xdr:cNvSpPr/>
      </xdr:nvSpPr>
      <xdr:spPr>
        <a:xfrm>
          <a:off x="12763500" y="6451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28922</xdr:rowOff>
    </xdr:from>
    <xdr:ext cx="534377" cy="259045"/>
    <xdr:sp macro="" textlink="">
      <xdr:nvSpPr>
        <xdr:cNvPr id="546" name="テキスト ボックス 545"/>
        <xdr:cNvSpPr txBox="1"/>
      </xdr:nvSpPr>
      <xdr:spPr>
        <a:xfrm>
          <a:off x="12547111" y="6544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7" name="テキスト ボックス 556"/>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59" name="テキスト ボックス 558"/>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1" name="テキスト ボックス 560"/>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3" name="テキスト ボックス 562"/>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5" name="テキスト ボックス 564"/>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9" name="テキスト ボックス 568"/>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1" name="テキスト ボックス 57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728</xdr:rowOff>
    </xdr:from>
    <xdr:to>
      <xdr:col>85</xdr:col>
      <xdr:colOff>126364</xdr:colOff>
      <xdr:row>58</xdr:row>
      <xdr:rowOff>71708</xdr:rowOff>
    </xdr:to>
    <xdr:cxnSp macro="">
      <xdr:nvCxnSpPr>
        <xdr:cNvPr id="573" name="直線コネクタ 572"/>
        <xdr:cNvCxnSpPr/>
      </xdr:nvCxnSpPr>
      <xdr:spPr>
        <a:xfrm flipV="1">
          <a:off x="16317595" y="8744678"/>
          <a:ext cx="1269" cy="127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75535</xdr:rowOff>
    </xdr:from>
    <xdr:ext cx="534377" cy="259045"/>
    <xdr:sp macro="" textlink="">
      <xdr:nvSpPr>
        <xdr:cNvPr id="574" name="教育費最小値テキスト"/>
        <xdr:cNvSpPr txBox="1"/>
      </xdr:nvSpPr>
      <xdr:spPr>
        <a:xfrm>
          <a:off x="16370300" y="10019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71708</xdr:rowOff>
    </xdr:from>
    <xdr:to>
      <xdr:col>86</xdr:col>
      <xdr:colOff>25400</xdr:colOff>
      <xdr:row>58</xdr:row>
      <xdr:rowOff>71708</xdr:rowOff>
    </xdr:to>
    <xdr:cxnSp macro="">
      <xdr:nvCxnSpPr>
        <xdr:cNvPr id="575" name="直線コネクタ 574"/>
        <xdr:cNvCxnSpPr/>
      </xdr:nvCxnSpPr>
      <xdr:spPr>
        <a:xfrm>
          <a:off x="16230600" y="100158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118855</xdr:rowOff>
    </xdr:from>
    <xdr:ext cx="599010" cy="259045"/>
    <xdr:sp macro="" textlink="">
      <xdr:nvSpPr>
        <xdr:cNvPr id="576" name="教育費最大値テキスト"/>
        <xdr:cNvSpPr txBox="1"/>
      </xdr:nvSpPr>
      <xdr:spPr>
        <a:xfrm>
          <a:off x="16370300" y="8519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110,011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728</xdr:rowOff>
    </xdr:from>
    <xdr:to>
      <xdr:col>86</xdr:col>
      <xdr:colOff>25400</xdr:colOff>
      <xdr:row>51</xdr:row>
      <xdr:rowOff>728</xdr:rowOff>
    </xdr:to>
    <xdr:cxnSp macro="">
      <xdr:nvCxnSpPr>
        <xdr:cNvPr id="577" name="直線コネクタ 576"/>
        <xdr:cNvCxnSpPr/>
      </xdr:nvCxnSpPr>
      <xdr:spPr>
        <a:xfrm>
          <a:off x="16230600" y="8744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94013</xdr:rowOff>
    </xdr:from>
    <xdr:to>
      <xdr:col>85</xdr:col>
      <xdr:colOff>127000</xdr:colOff>
      <xdr:row>56</xdr:row>
      <xdr:rowOff>24306</xdr:rowOff>
    </xdr:to>
    <xdr:cxnSp macro="">
      <xdr:nvCxnSpPr>
        <xdr:cNvPr id="578" name="直線コネクタ 577"/>
        <xdr:cNvCxnSpPr/>
      </xdr:nvCxnSpPr>
      <xdr:spPr>
        <a:xfrm flipV="1">
          <a:off x="15481300" y="9523763"/>
          <a:ext cx="838200" cy="101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124199</xdr:rowOff>
    </xdr:from>
    <xdr:ext cx="534377" cy="259045"/>
    <xdr:sp macro="" textlink="">
      <xdr:nvSpPr>
        <xdr:cNvPr id="579" name="教育費平均値テキスト"/>
        <xdr:cNvSpPr txBox="1"/>
      </xdr:nvSpPr>
      <xdr:spPr>
        <a:xfrm>
          <a:off x="16370300" y="95539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145772</xdr:rowOff>
    </xdr:from>
    <xdr:to>
      <xdr:col>85</xdr:col>
      <xdr:colOff>177800</xdr:colOff>
      <xdr:row>56</xdr:row>
      <xdr:rowOff>75922</xdr:rowOff>
    </xdr:to>
    <xdr:sp macro="" textlink="">
      <xdr:nvSpPr>
        <xdr:cNvPr id="580" name="フローチャート: 判断 579"/>
        <xdr:cNvSpPr/>
      </xdr:nvSpPr>
      <xdr:spPr>
        <a:xfrm>
          <a:off x="16268700" y="9575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24306</xdr:rowOff>
    </xdr:from>
    <xdr:to>
      <xdr:col>81</xdr:col>
      <xdr:colOff>50800</xdr:colOff>
      <xdr:row>56</xdr:row>
      <xdr:rowOff>44243</xdr:rowOff>
    </xdr:to>
    <xdr:cxnSp macro="">
      <xdr:nvCxnSpPr>
        <xdr:cNvPr id="581" name="直線コネクタ 580"/>
        <xdr:cNvCxnSpPr/>
      </xdr:nvCxnSpPr>
      <xdr:spPr>
        <a:xfrm flipV="1">
          <a:off x="14592300" y="9625506"/>
          <a:ext cx="889000" cy="199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122619</xdr:rowOff>
    </xdr:from>
    <xdr:to>
      <xdr:col>81</xdr:col>
      <xdr:colOff>101600</xdr:colOff>
      <xdr:row>56</xdr:row>
      <xdr:rowOff>52769</xdr:rowOff>
    </xdr:to>
    <xdr:sp macro="" textlink="">
      <xdr:nvSpPr>
        <xdr:cNvPr id="582" name="フローチャート: 判断 581"/>
        <xdr:cNvSpPr/>
      </xdr:nvSpPr>
      <xdr:spPr>
        <a:xfrm>
          <a:off x="15430500" y="9552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69296</xdr:rowOff>
    </xdr:from>
    <xdr:ext cx="534377" cy="259045"/>
    <xdr:sp macro="" textlink="">
      <xdr:nvSpPr>
        <xdr:cNvPr id="583" name="テキスト ボックス 582"/>
        <xdr:cNvSpPr txBox="1"/>
      </xdr:nvSpPr>
      <xdr:spPr>
        <a:xfrm>
          <a:off x="15214111" y="9327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44243</xdr:rowOff>
    </xdr:from>
    <xdr:to>
      <xdr:col>76</xdr:col>
      <xdr:colOff>114300</xdr:colOff>
      <xdr:row>56</xdr:row>
      <xdr:rowOff>147048</xdr:rowOff>
    </xdr:to>
    <xdr:cxnSp macro="">
      <xdr:nvCxnSpPr>
        <xdr:cNvPr id="584" name="直線コネクタ 583"/>
        <xdr:cNvCxnSpPr/>
      </xdr:nvCxnSpPr>
      <xdr:spPr>
        <a:xfrm flipV="1">
          <a:off x="13703300" y="9645443"/>
          <a:ext cx="889000" cy="102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15715</xdr:rowOff>
    </xdr:from>
    <xdr:to>
      <xdr:col>76</xdr:col>
      <xdr:colOff>165100</xdr:colOff>
      <xdr:row>56</xdr:row>
      <xdr:rowOff>117315</xdr:rowOff>
    </xdr:to>
    <xdr:sp macro="" textlink="">
      <xdr:nvSpPr>
        <xdr:cNvPr id="585" name="フローチャート: 判断 584"/>
        <xdr:cNvSpPr/>
      </xdr:nvSpPr>
      <xdr:spPr>
        <a:xfrm>
          <a:off x="14541500" y="961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108442</xdr:rowOff>
    </xdr:from>
    <xdr:ext cx="534377" cy="259045"/>
    <xdr:sp macro="" textlink="">
      <xdr:nvSpPr>
        <xdr:cNvPr id="586" name="テキスト ボックス 585"/>
        <xdr:cNvSpPr txBox="1"/>
      </xdr:nvSpPr>
      <xdr:spPr>
        <a:xfrm>
          <a:off x="14325111" y="970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132042</xdr:rowOff>
    </xdr:from>
    <xdr:to>
      <xdr:col>71</xdr:col>
      <xdr:colOff>177800</xdr:colOff>
      <xdr:row>56</xdr:row>
      <xdr:rowOff>147048</xdr:rowOff>
    </xdr:to>
    <xdr:cxnSp macro="">
      <xdr:nvCxnSpPr>
        <xdr:cNvPr id="587" name="直線コネクタ 586"/>
        <xdr:cNvCxnSpPr/>
      </xdr:nvCxnSpPr>
      <xdr:spPr>
        <a:xfrm>
          <a:off x="12814300" y="9561792"/>
          <a:ext cx="889000" cy="18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46903</xdr:rowOff>
    </xdr:from>
    <xdr:to>
      <xdr:col>72</xdr:col>
      <xdr:colOff>38100</xdr:colOff>
      <xdr:row>56</xdr:row>
      <xdr:rowOff>148503</xdr:rowOff>
    </xdr:to>
    <xdr:sp macro="" textlink="">
      <xdr:nvSpPr>
        <xdr:cNvPr id="588" name="フローチャート: 判断 587"/>
        <xdr:cNvSpPr/>
      </xdr:nvSpPr>
      <xdr:spPr>
        <a:xfrm>
          <a:off x="13652500" y="9648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165030</xdr:rowOff>
    </xdr:from>
    <xdr:ext cx="534377" cy="259045"/>
    <xdr:sp macro="" textlink="">
      <xdr:nvSpPr>
        <xdr:cNvPr id="589" name="テキスト ボックス 588"/>
        <xdr:cNvSpPr txBox="1"/>
      </xdr:nvSpPr>
      <xdr:spPr>
        <a:xfrm>
          <a:off x="13436111" y="9423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24533</xdr:rowOff>
    </xdr:from>
    <xdr:to>
      <xdr:col>67</xdr:col>
      <xdr:colOff>101600</xdr:colOff>
      <xdr:row>56</xdr:row>
      <xdr:rowOff>126133</xdr:rowOff>
    </xdr:to>
    <xdr:sp macro="" textlink="">
      <xdr:nvSpPr>
        <xdr:cNvPr id="590" name="フローチャート: 判断 589"/>
        <xdr:cNvSpPr/>
      </xdr:nvSpPr>
      <xdr:spPr>
        <a:xfrm>
          <a:off x="12763500" y="962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117260</xdr:rowOff>
    </xdr:from>
    <xdr:ext cx="534377" cy="259045"/>
    <xdr:sp macro="" textlink="">
      <xdr:nvSpPr>
        <xdr:cNvPr id="591" name="テキスト ボックス 590"/>
        <xdr:cNvSpPr txBox="1"/>
      </xdr:nvSpPr>
      <xdr:spPr>
        <a:xfrm>
          <a:off x="12547111" y="9718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43213</xdr:rowOff>
    </xdr:from>
    <xdr:to>
      <xdr:col>85</xdr:col>
      <xdr:colOff>177800</xdr:colOff>
      <xdr:row>55</xdr:row>
      <xdr:rowOff>144813</xdr:rowOff>
    </xdr:to>
    <xdr:sp macro="" textlink="">
      <xdr:nvSpPr>
        <xdr:cNvPr id="597" name="楕円 596"/>
        <xdr:cNvSpPr/>
      </xdr:nvSpPr>
      <xdr:spPr>
        <a:xfrm>
          <a:off x="16268700" y="9472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66090</xdr:rowOff>
    </xdr:from>
    <xdr:ext cx="534377" cy="259045"/>
    <xdr:sp macro="" textlink="">
      <xdr:nvSpPr>
        <xdr:cNvPr id="598" name="教育費該当値テキスト"/>
        <xdr:cNvSpPr txBox="1"/>
      </xdr:nvSpPr>
      <xdr:spPr>
        <a:xfrm>
          <a:off x="16370300" y="9324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144956</xdr:rowOff>
    </xdr:from>
    <xdr:to>
      <xdr:col>81</xdr:col>
      <xdr:colOff>101600</xdr:colOff>
      <xdr:row>56</xdr:row>
      <xdr:rowOff>75106</xdr:rowOff>
    </xdr:to>
    <xdr:sp macro="" textlink="">
      <xdr:nvSpPr>
        <xdr:cNvPr id="599" name="楕円 598"/>
        <xdr:cNvSpPr/>
      </xdr:nvSpPr>
      <xdr:spPr>
        <a:xfrm>
          <a:off x="15430500" y="957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66233</xdr:rowOff>
    </xdr:from>
    <xdr:ext cx="534377" cy="259045"/>
    <xdr:sp macro="" textlink="">
      <xdr:nvSpPr>
        <xdr:cNvPr id="600" name="テキスト ボックス 599"/>
        <xdr:cNvSpPr txBox="1"/>
      </xdr:nvSpPr>
      <xdr:spPr>
        <a:xfrm>
          <a:off x="15214111" y="9667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164893</xdr:rowOff>
    </xdr:from>
    <xdr:to>
      <xdr:col>76</xdr:col>
      <xdr:colOff>165100</xdr:colOff>
      <xdr:row>56</xdr:row>
      <xdr:rowOff>95043</xdr:rowOff>
    </xdr:to>
    <xdr:sp macro="" textlink="">
      <xdr:nvSpPr>
        <xdr:cNvPr id="601" name="楕円 600"/>
        <xdr:cNvSpPr/>
      </xdr:nvSpPr>
      <xdr:spPr>
        <a:xfrm>
          <a:off x="14541500" y="959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111570</xdr:rowOff>
    </xdr:from>
    <xdr:ext cx="534377" cy="259045"/>
    <xdr:sp macro="" textlink="">
      <xdr:nvSpPr>
        <xdr:cNvPr id="602" name="テキスト ボックス 601"/>
        <xdr:cNvSpPr txBox="1"/>
      </xdr:nvSpPr>
      <xdr:spPr>
        <a:xfrm>
          <a:off x="14325111" y="9369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96248</xdr:rowOff>
    </xdr:from>
    <xdr:to>
      <xdr:col>72</xdr:col>
      <xdr:colOff>38100</xdr:colOff>
      <xdr:row>57</xdr:row>
      <xdr:rowOff>26398</xdr:rowOff>
    </xdr:to>
    <xdr:sp macro="" textlink="">
      <xdr:nvSpPr>
        <xdr:cNvPr id="603" name="楕円 602"/>
        <xdr:cNvSpPr/>
      </xdr:nvSpPr>
      <xdr:spPr>
        <a:xfrm>
          <a:off x="13652500" y="969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17525</xdr:rowOff>
    </xdr:from>
    <xdr:ext cx="534377" cy="259045"/>
    <xdr:sp macro="" textlink="">
      <xdr:nvSpPr>
        <xdr:cNvPr id="604" name="テキスト ボックス 603"/>
        <xdr:cNvSpPr txBox="1"/>
      </xdr:nvSpPr>
      <xdr:spPr>
        <a:xfrm>
          <a:off x="13436111" y="9790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81242</xdr:rowOff>
    </xdr:from>
    <xdr:to>
      <xdr:col>67</xdr:col>
      <xdr:colOff>101600</xdr:colOff>
      <xdr:row>56</xdr:row>
      <xdr:rowOff>11392</xdr:rowOff>
    </xdr:to>
    <xdr:sp macro="" textlink="">
      <xdr:nvSpPr>
        <xdr:cNvPr id="605" name="楕円 604"/>
        <xdr:cNvSpPr/>
      </xdr:nvSpPr>
      <xdr:spPr>
        <a:xfrm>
          <a:off x="12763500" y="951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27919</xdr:rowOff>
    </xdr:from>
    <xdr:ext cx="534377" cy="259045"/>
    <xdr:sp macro="" textlink="">
      <xdr:nvSpPr>
        <xdr:cNvPr id="606" name="テキスト ボックス 605"/>
        <xdr:cNvSpPr txBox="1"/>
      </xdr:nvSpPr>
      <xdr:spPr>
        <a:xfrm>
          <a:off x="12547111" y="9286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0" name="テキスト ボックス 619"/>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2" name="テキスト ボックス 621"/>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4" name="テキスト ボックス 623"/>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6" name="テキスト ボックス 625"/>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8" name="テキスト ボックス 627"/>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20003</xdr:rowOff>
    </xdr:from>
    <xdr:to>
      <xdr:col>85</xdr:col>
      <xdr:colOff>126364</xdr:colOff>
      <xdr:row>79</xdr:row>
      <xdr:rowOff>44450</xdr:rowOff>
    </xdr:to>
    <xdr:cxnSp macro="">
      <xdr:nvCxnSpPr>
        <xdr:cNvPr id="630" name="直線コネクタ 629"/>
        <xdr:cNvCxnSpPr/>
      </xdr:nvCxnSpPr>
      <xdr:spPr>
        <a:xfrm flipV="1">
          <a:off x="16317595" y="12021503"/>
          <a:ext cx="1269" cy="1567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31" name="災害復旧費最小値テキスト"/>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138130</xdr:rowOff>
    </xdr:from>
    <xdr:ext cx="599010" cy="259045"/>
    <xdr:sp macro="" textlink="">
      <xdr:nvSpPr>
        <xdr:cNvPr id="633" name="災害復旧費最大値テキスト"/>
        <xdr:cNvSpPr txBox="1"/>
      </xdr:nvSpPr>
      <xdr:spPr>
        <a:xfrm>
          <a:off x="16370300" y="11796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123,425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20003</xdr:rowOff>
    </xdr:from>
    <xdr:to>
      <xdr:col>86</xdr:col>
      <xdr:colOff>25400</xdr:colOff>
      <xdr:row>70</xdr:row>
      <xdr:rowOff>20003</xdr:rowOff>
    </xdr:to>
    <xdr:cxnSp macro="">
      <xdr:nvCxnSpPr>
        <xdr:cNvPr id="634" name="直線コネクタ 633"/>
        <xdr:cNvCxnSpPr/>
      </xdr:nvCxnSpPr>
      <xdr:spPr>
        <a:xfrm>
          <a:off x="16230600" y="12021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25172</xdr:rowOff>
    </xdr:from>
    <xdr:to>
      <xdr:col>85</xdr:col>
      <xdr:colOff>127000</xdr:colOff>
      <xdr:row>76</xdr:row>
      <xdr:rowOff>92418</xdr:rowOff>
    </xdr:to>
    <xdr:cxnSp macro="">
      <xdr:nvCxnSpPr>
        <xdr:cNvPr id="635" name="直線コネクタ 634"/>
        <xdr:cNvCxnSpPr/>
      </xdr:nvCxnSpPr>
      <xdr:spPr>
        <a:xfrm flipV="1">
          <a:off x="15481300" y="13055372"/>
          <a:ext cx="838200" cy="67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16896</xdr:rowOff>
    </xdr:from>
    <xdr:ext cx="469744" cy="259045"/>
    <xdr:sp macro="" textlink="">
      <xdr:nvSpPr>
        <xdr:cNvPr id="636" name="災害復旧費平均値テキスト"/>
        <xdr:cNvSpPr txBox="1"/>
      </xdr:nvSpPr>
      <xdr:spPr>
        <a:xfrm>
          <a:off x="16370300" y="133899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38469</xdr:rowOff>
    </xdr:from>
    <xdr:to>
      <xdr:col>85</xdr:col>
      <xdr:colOff>177800</xdr:colOff>
      <xdr:row>78</xdr:row>
      <xdr:rowOff>140069</xdr:rowOff>
    </xdr:to>
    <xdr:sp macro="" textlink="">
      <xdr:nvSpPr>
        <xdr:cNvPr id="637" name="フローチャート: 判断 636"/>
        <xdr:cNvSpPr/>
      </xdr:nvSpPr>
      <xdr:spPr>
        <a:xfrm>
          <a:off x="16268700" y="1341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140906</xdr:rowOff>
    </xdr:from>
    <xdr:to>
      <xdr:col>81</xdr:col>
      <xdr:colOff>50800</xdr:colOff>
      <xdr:row>76</xdr:row>
      <xdr:rowOff>92418</xdr:rowOff>
    </xdr:to>
    <xdr:cxnSp macro="">
      <xdr:nvCxnSpPr>
        <xdr:cNvPr id="638" name="直線コネクタ 637"/>
        <xdr:cNvCxnSpPr/>
      </xdr:nvCxnSpPr>
      <xdr:spPr>
        <a:xfrm>
          <a:off x="14592300" y="12999656"/>
          <a:ext cx="889000" cy="122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66154</xdr:rowOff>
    </xdr:from>
    <xdr:to>
      <xdr:col>81</xdr:col>
      <xdr:colOff>101600</xdr:colOff>
      <xdr:row>78</xdr:row>
      <xdr:rowOff>167754</xdr:rowOff>
    </xdr:to>
    <xdr:sp macro="" textlink="">
      <xdr:nvSpPr>
        <xdr:cNvPr id="639" name="フローチャート: 判断 638"/>
        <xdr:cNvSpPr/>
      </xdr:nvSpPr>
      <xdr:spPr>
        <a:xfrm>
          <a:off x="15430500" y="13439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158881</xdr:rowOff>
    </xdr:from>
    <xdr:ext cx="469744" cy="259045"/>
    <xdr:sp macro="" textlink="">
      <xdr:nvSpPr>
        <xdr:cNvPr id="640" name="テキスト ボックス 639"/>
        <xdr:cNvSpPr txBox="1"/>
      </xdr:nvSpPr>
      <xdr:spPr>
        <a:xfrm>
          <a:off x="15246428" y="13531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109627</xdr:rowOff>
    </xdr:from>
    <xdr:to>
      <xdr:col>76</xdr:col>
      <xdr:colOff>114300</xdr:colOff>
      <xdr:row>75</xdr:row>
      <xdr:rowOff>140906</xdr:rowOff>
    </xdr:to>
    <xdr:cxnSp macro="">
      <xdr:nvCxnSpPr>
        <xdr:cNvPr id="641" name="直線コネクタ 640"/>
        <xdr:cNvCxnSpPr/>
      </xdr:nvCxnSpPr>
      <xdr:spPr>
        <a:xfrm>
          <a:off x="13703300" y="12968377"/>
          <a:ext cx="889000" cy="31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66560</xdr:rowOff>
    </xdr:from>
    <xdr:to>
      <xdr:col>76</xdr:col>
      <xdr:colOff>165100</xdr:colOff>
      <xdr:row>78</xdr:row>
      <xdr:rowOff>168160</xdr:rowOff>
    </xdr:to>
    <xdr:sp macro="" textlink="">
      <xdr:nvSpPr>
        <xdr:cNvPr id="642" name="フローチャート: 判断 641"/>
        <xdr:cNvSpPr/>
      </xdr:nvSpPr>
      <xdr:spPr>
        <a:xfrm>
          <a:off x="14541500" y="13439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159287</xdr:rowOff>
    </xdr:from>
    <xdr:ext cx="469744" cy="259045"/>
    <xdr:sp macro="" textlink="">
      <xdr:nvSpPr>
        <xdr:cNvPr id="643" name="テキスト ボックス 642"/>
        <xdr:cNvSpPr txBox="1"/>
      </xdr:nvSpPr>
      <xdr:spPr>
        <a:xfrm>
          <a:off x="14357428" y="13532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109627</xdr:rowOff>
    </xdr:from>
    <xdr:to>
      <xdr:col>71</xdr:col>
      <xdr:colOff>177800</xdr:colOff>
      <xdr:row>77</xdr:row>
      <xdr:rowOff>48540</xdr:rowOff>
    </xdr:to>
    <xdr:cxnSp macro="">
      <xdr:nvCxnSpPr>
        <xdr:cNvPr id="644" name="直線コネクタ 643"/>
        <xdr:cNvCxnSpPr/>
      </xdr:nvCxnSpPr>
      <xdr:spPr>
        <a:xfrm flipV="1">
          <a:off x="12814300" y="12968377"/>
          <a:ext cx="889000" cy="28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90323</xdr:rowOff>
    </xdr:from>
    <xdr:to>
      <xdr:col>72</xdr:col>
      <xdr:colOff>38100</xdr:colOff>
      <xdr:row>79</xdr:row>
      <xdr:rowOff>20473</xdr:rowOff>
    </xdr:to>
    <xdr:sp macro="" textlink="">
      <xdr:nvSpPr>
        <xdr:cNvPr id="645" name="フローチャート: 判断 644"/>
        <xdr:cNvSpPr/>
      </xdr:nvSpPr>
      <xdr:spPr>
        <a:xfrm>
          <a:off x="13652500" y="13463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11600</xdr:rowOff>
    </xdr:from>
    <xdr:ext cx="469744" cy="259045"/>
    <xdr:sp macro="" textlink="">
      <xdr:nvSpPr>
        <xdr:cNvPr id="646" name="テキスト ボックス 645"/>
        <xdr:cNvSpPr txBox="1"/>
      </xdr:nvSpPr>
      <xdr:spPr>
        <a:xfrm>
          <a:off x="13468428" y="13556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118250</xdr:rowOff>
    </xdr:from>
    <xdr:to>
      <xdr:col>67</xdr:col>
      <xdr:colOff>101600</xdr:colOff>
      <xdr:row>79</xdr:row>
      <xdr:rowOff>48400</xdr:rowOff>
    </xdr:to>
    <xdr:sp macro="" textlink="">
      <xdr:nvSpPr>
        <xdr:cNvPr id="647" name="フローチャート: 判断 646"/>
        <xdr:cNvSpPr/>
      </xdr:nvSpPr>
      <xdr:spPr>
        <a:xfrm>
          <a:off x="12763500" y="13491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39527</xdr:rowOff>
    </xdr:from>
    <xdr:ext cx="469744" cy="259045"/>
    <xdr:sp macro="" textlink="">
      <xdr:nvSpPr>
        <xdr:cNvPr id="648" name="テキスト ボックス 647"/>
        <xdr:cNvSpPr txBox="1"/>
      </xdr:nvSpPr>
      <xdr:spPr>
        <a:xfrm>
          <a:off x="12579428" y="13584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145821</xdr:rowOff>
    </xdr:from>
    <xdr:to>
      <xdr:col>85</xdr:col>
      <xdr:colOff>177800</xdr:colOff>
      <xdr:row>76</xdr:row>
      <xdr:rowOff>75971</xdr:rowOff>
    </xdr:to>
    <xdr:sp macro="" textlink="">
      <xdr:nvSpPr>
        <xdr:cNvPr id="654" name="楕円 653"/>
        <xdr:cNvSpPr/>
      </xdr:nvSpPr>
      <xdr:spPr>
        <a:xfrm>
          <a:off x="16268700" y="13004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168698</xdr:rowOff>
    </xdr:from>
    <xdr:ext cx="534377" cy="259045"/>
    <xdr:sp macro="" textlink="">
      <xdr:nvSpPr>
        <xdr:cNvPr id="655" name="災害復旧費該当値テキスト"/>
        <xdr:cNvSpPr txBox="1"/>
      </xdr:nvSpPr>
      <xdr:spPr>
        <a:xfrm>
          <a:off x="16370300" y="1285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41618</xdr:rowOff>
    </xdr:from>
    <xdr:to>
      <xdr:col>81</xdr:col>
      <xdr:colOff>101600</xdr:colOff>
      <xdr:row>76</xdr:row>
      <xdr:rowOff>143218</xdr:rowOff>
    </xdr:to>
    <xdr:sp macro="" textlink="">
      <xdr:nvSpPr>
        <xdr:cNvPr id="656" name="楕円 655"/>
        <xdr:cNvSpPr/>
      </xdr:nvSpPr>
      <xdr:spPr>
        <a:xfrm>
          <a:off x="15430500" y="13071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159745</xdr:rowOff>
    </xdr:from>
    <xdr:ext cx="534377" cy="259045"/>
    <xdr:sp macro="" textlink="">
      <xdr:nvSpPr>
        <xdr:cNvPr id="657" name="テキスト ボックス 656"/>
        <xdr:cNvSpPr txBox="1"/>
      </xdr:nvSpPr>
      <xdr:spPr>
        <a:xfrm>
          <a:off x="15214111" y="12847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90106</xdr:rowOff>
    </xdr:from>
    <xdr:to>
      <xdr:col>76</xdr:col>
      <xdr:colOff>165100</xdr:colOff>
      <xdr:row>76</xdr:row>
      <xdr:rowOff>20256</xdr:rowOff>
    </xdr:to>
    <xdr:sp macro="" textlink="">
      <xdr:nvSpPr>
        <xdr:cNvPr id="658" name="楕円 657"/>
        <xdr:cNvSpPr/>
      </xdr:nvSpPr>
      <xdr:spPr>
        <a:xfrm>
          <a:off x="14541500" y="12948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36783</xdr:rowOff>
    </xdr:from>
    <xdr:ext cx="534377" cy="259045"/>
    <xdr:sp macro="" textlink="">
      <xdr:nvSpPr>
        <xdr:cNvPr id="659" name="テキスト ボックス 658"/>
        <xdr:cNvSpPr txBox="1"/>
      </xdr:nvSpPr>
      <xdr:spPr>
        <a:xfrm>
          <a:off x="14325111" y="12724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58827</xdr:rowOff>
    </xdr:from>
    <xdr:to>
      <xdr:col>72</xdr:col>
      <xdr:colOff>38100</xdr:colOff>
      <xdr:row>75</xdr:row>
      <xdr:rowOff>160427</xdr:rowOff>
    </xdr:to>
    <xdr:sp macro="" textlink="">
      <xdr:nvSpPr>
        <xdr:cNvPr id="660" name="楕円 659"/>
        <xdr:cNvSpPr/>
      </xdr:nvSpPr>
      <xdr:spPr>
        <a:xfrm>
          <a:off x="13652500" y="12917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5504</xdr:rowOff>
    </xdr:from>
    <xdr:ext cx="534377" cy="259045"/>
    <xdr:sp macro="" textlink="">
      <xdr:nvSpPr>
        <xdr:cNvPr id="661" name="テキスト ボックス 660"/>
        <xdr:cNvSpPr txBox="1"/>
      </xdr:nvSpPr>
      <xdr:spPr>
        <a:xfrm>
          <a:off x="13436111" y="1269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169190</xdr:rowOff>
    </xdr:from>
    <xdr:to>
      <xdr:col>67</xdr:col>
      <xdr:colOff>101600</xdr:colOff>
      <xdr:row>77</xdr:row>
      <xdr:rowOff>99340</xdr:rowOff>
    </xdr:to>
    <xdr:sp macro="" textlink="">
      <xdr:nvSpPr>
        <xdr:cNvPr id="662" name="楕円 661"/>
        <xdr:cNvSpPr/>
      </xdr:nvSpPr>
      <xdr:spPr>
        <a:xfrm>
          <a:off x="12763500" y="1319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115867</xdr:rowOff>
    </xdr:from>
    <xdr:ext cx="534377" cy="259045"/>
    <xdr:sp macro="" textlink="">
      <xdr:nvSpPr>
        <xdr:cNvPr id="663" name="テキスト ボックス 662"/>
        <xdr:cNvSpPr txBox="1"/>
      </xdr:nvSpPr>
      <xdr:spPr>
        <a:xfrm>
          <a:off x="12547111" y="1297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7" name="テキスト ボックス 676"/>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5" name="テキスト ボックス 684"/>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84851</xdr:rowOff>
    </xdr:from>
    <xdr:to>
      <xdr:col>85</xdr:col>
      <xdr:colOff>126364</xdr:colOff>
      <xdr:row>98</xdr:row>
      <xdr:rowOff>1969</xdr:rowOff>
    </xdr:to>
    <xdr:cxnSp macro="">
      <xdr:nvCxnSpPr>
        <xdr:cNvPr id="687" name="直線コネクタ 686"/>
        <xdr:cNvCxnSpPr/>
      </xdr:nvCxnSpPr>
      <xdr:spPr>
        <a:xfrm flipV="1">
          <a:off x="16317595" y="15515351"/>
          <a:ext cx="1269" cy="12887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5796</xdr:rowOff>
    </xdr:from>
    <xdr:ext cx="534377" cy="259045"/>
    <xdr:sp macro="" textlink="">
      <xdr:nvSpPr>
        <xdr:cNvPr id="688" name="公債費最小値テキスト"/>
        <xdr:cNvSpPr txBox="1"/>
      </xdr:nvSpPr>
      <xdr:spPr>
        <a:xfrm>
          <a:off x="16370300" y="16807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1969</xdr:rowOff>
    </xdr:from>
    <xdr:to>
      <xdr:col>86</xdr:col>
      <xdr:colOff>25400</xdr:colOff>
      <xdr:row>98</xdr:row>
      <xdr:rowOff>1969</xdr:rowOff>
    </xdr:to>
    <xdr:cxnSp macro="">
      <xdr:nvCxnSpPr>
        <xdr:cNvPr id="689" name="直線コネクタ 688"/>
        <xdr:cNvCxnSpPr/>
      </xdr:nvCxnSpPr>
      <xdr:spPr>
        <a:xfrm>
          <a:off x="16230600" y="168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31528</xdr:rowOff>
    </xdr:from>
    <xdr:ext cx="599010" cy="259045"/>
    <xdr:sp macro="" textlink="">
      <xdr:nvSpPr>
        <xdr:cNvPr id="690" name="公債費最大値テキスト"/>
        <xdr:cNvSpPr txBox="1"/>
      </xdr:nvSpPr>
      <xdr:spPr>
        <a:xfrm>
          <a:off x="16370300" y="152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197,198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84851</xdr:rowOff>
    </xdr:from>
    <xdr:to>
      <xdr:col>86</xdr:col>
      <xdr:colOff>25400</xdr:colOff>
      <xdr:row>90</xdr:row>
      <xdr:rowOff>84851</xdr:rowOff>
    </xdr:to>
    <xdr:cxnSp macro="">
      <xdr:nvCxnSpPr>
        <xdr:cNvPr id="691" name="直線コネクタ 690"/>
        <xdr:cNvCxnSpPr/>
      </xdr:nvCxnSpPr>
      <xdr:spPr>
        <a:xfrm>
          <a:off x="16230600" y="155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30581</xdr:rowOff>
    </xdr:from>
    <xdr:to>
      <xdr:col>85</xdr:col>
      <xdr:colOff>127000</xdr:colOff>
      <xdr:row>96</xdr:row>
      <xdr:rowOff>48740</xdr:rowOff>
    </xdr:to>
    <xdr:cxnSp macro="">
      <xdr:nvCxnSpPr>
        <xdr:cNvPr id="692" name="直線コネクタ 691"/>
        <xdr:cNvCxnSpPr/>
      </xdr:nvCxnSpPr>
      <xdr:spPr>
        <a:xfrm flipV="1">
          <a:off x="15481300" y="16489781"/>
          <a:ext cx="838200" cy="1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7746</xdr:rowOff>
    </xdr:from>
    <xdr:ext cx="534377" cy="259045"/>
    <xdr:sp macro="" textlink="">
      <xdr:nvSpPr>
        <xdr:cNvPr id="693" name="公債費平均値テキスト"/>
        <xdr:cNvSpPr txBox="1"/>
      </xdr:nvSpPr>
      <xdr:spPr>
        <a:xfrm>
          <a:off x="16370300" y="164669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29319</xdr:rowOff>
    </xdr:from>
    <xdr:to>
      <xdr:col>85</xdr:col>
      <xdr:colOff>177800</xdr:colOff>
      <xdr:row>96</xdr:row>
      <xdr:rowOff>130919</xdr:rowOff>
    </xdr:to>
    <xdr:sp macro="" textlink="">
      <xdr:nvSpPr>
        <xdr:cNvPr id="694" name="フローチャート: 判断 693"/>
        <xdr:cNvSpPr/>
      </xdr:nvSpPr>
      <xdr:spPr>
        <a:xfrm>
          <a:off x="16268700" y="16488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159947</xdr:rowOff>
    </xdr:from>
    <xdr:to>
      <xdr:col>81</xdr:col>
      <xdr:colOff>50800</xdr:colOff>
      <xdr:row>96</xdr:row>
      <xdr:rowOff>48740</xdr:rowOff>
    </xdr:to>
    <xdr:cxnSp macro="">
      <xdr:nvCxnSpPr>
        <xdr:cNvPr id="695" name="直線コネクタ 694"/>
        <xdr:cNvCxnSpPr/>
      </xdr:nvCxnSpPr>
      <xdr:spPr>
        <a:xfrm>
          <a:off x="14592300" y="16447697"/>
          <a:ext cx="889000" cy="60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89998</xdr:rowOff>
    </xdr:from>
    <xdr:to>
      <xdr:col>81</xdr:col>
      <xdr:colOff>101600</xdr:colOff>
      <xdr:row>97</xdr:row>
      <xdr:rowOff>20148</xdr:rowOff>
    </xdr:to>
    <xdr:sp macro="" textlink="">
      <xdr:nvSpPr>
        <xdr:cNvPr id="696" name="フローチャート: 判断 695"/>
        <xdr:cNvSpPr/>
      </xdr:nvSpPr>
      <xdr:spPr>
        <a:xfrm>
          <a:off x="15430500" y="16549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11275</xdr:rowOff>
    </xdr:from>
    <xdr:ext cx="534377" cy="259045"/>
    <xdr:sp macro="" textlink="">
      <xdr:nvSpPr>
        <xdr:cNvPr id="697" name="テキスト ボックス 696"/>
        <xdr:cNvSpPr txBox="1"/>
      </xdr:nvSpPr>
      <xdr:spPr>
        <a:xfrm>
          <a:off x="15214111" y="16641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101760</xdr:rowOff>
    </xdr:from>
    <xdr:to>
      <xdr:col>76</xdr:col>
      <xdr:colOff>114300</xdr:colOff>
      <xdr:row>95</xdr:row>
      <xdr:rowOff>159947</xdr:rowOff>
    </xdr:to>
    <xdr:cxnSp macro="">
      <xdr:nvCxnSpPr>
        <xdr:cNvPr id="698" name="直線コネクタ 697"/>
        <xdr:cNvCxnSpPr/>
      </xdr:nvCxnSpPr>
      <xdr:spPr>
        <a:xfrm>
          <a:off x="13703300" y="16389510"/>
          <a:ext cx="889000" cy="58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92275</xdr:rowOff>
    </xdr:from>
    <xdr:to>
      <xdr:col>76</xdr:col>
      <xdr:colOff>165100</xdr:colOff>
      <xdr:row>97</xdr:row>
      <xdr:rowOff>22425</xdr:rowOff>
    </xdr:to>
    <xdr:sp macro="" textlink="">
      <xdr:nvSpPr>
        <xdr:cNvPr id="699" name="フローチャート: 判断 698"/>
        <xdr:cNvSpPr/>
      </xdr:nvSpPr>
      <xdr:spPr>
        <a:xfrm>
          <a:off x="14541500" y="1655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13552</xdr:rowOff>
    </xdr:from>
    <xdr:ext cx="534377" cy="259045"/>
    <xdr:sp macro="" textlink="">
      <xdr:nvSpPr>
        <xdr:cNvPr id="700" name="テキスト ボックス 699"/>
        <xdr:cNvSpPr txBox="1"/>
      </xdr:nvSpPr>
      <xdr:spPr>
        <a:xfrm>
          <a:off x="14325111" y="16644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101760</xdr:rowOff>
    </xdr:from>
    <xdr:to>
      <xdr:col>71</xdr:col>
      <xdr:colOff>177800</xdr:colOff>
      <xdr:row>95</xdr:row>
      <xdr:rowOff>165554</xdr:rowOff>
    </xdr:to>
    <xdr:cxnSp macro="">
      <xdr:nvCxnSpPr>
        <xdr:cNvPr id="701" name="直線コネクタ 700"/>
        <xdr:cNvCxnSpPr/>
      </xdr:nvCxnSpPr>
      <xdr:spPr>
        <a:xfrm flipV="1">
          <a:off x="12814300" y="16389510"/>
          <a:ext cx="889000" cy="63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94828</xdr:rowOff>
    </xdr:from>
    <xdr:to>
      <xdr:col>72</xdr:col>
      <xdr:colOff>38100</xdr:colOff>
      <xdr:row>97</xdr:row>
      <xdr:rowOff>24978</xdr:rowOff>
    </xdr:to>
    <xdr:sp macro="" textlink="">
      <xdr:nvSpPr>
        <xdr:cNvPr id="702" name="フローチャート: 判断 701"/>
        <xdr:cNvSpPr/>
      </xdr:nvSpPr>
      <xdr:spPr>
        <a:xfrm>
          <a:off x="13652500" y="16554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16105</xdr:rowOff>
    </xdr:from>
    <xdr:ext cx="534377" cy="259045"/>
    <xdr:sp macro="" textlink="">
      <xdr:nvSpPr>
        <xdr:cNvPr id="703" name="テキスト ボックス 702"/>
        <xdr:cNvSpPr txBox="1"/>
      </xdr:nvSpPr>
      <xdr:spPr>
        <a:xfrm>
          <a:off x="13436111" y="16646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87330</xdr:rowOff>
    </xdr:from>
    <xdr:to>
      <xdr:col>67</xdr:col>
      <xdr:colOff>101600</xdr:colOff>
      <xdr:row>97</xdr:row>
      <xdr:rowOff>17480</xdr:rowOff>
    </xdr:to>
    <xdr:sp macro="" textlink="">
      <xdr:nvSpPr>
        <xdr:cNvPr id="704" name="フローチャート: 判断 703"/>
        <xdr:cNvSpPr/>
      </xdr:nvSpPr>
      <xdr:spPr>
        <a:xfrm>
          <a:off x="12763500" y="1654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8607</xdr:rowOff>
    </xdr:from>
    <xdr:ext cx="534377" cy="259045"/>
    <xdr:sp macro="" textlink="">
      <xdr:nvSpPr>
        <xdr:cNvPr id="705" name="テキスト ボックス 704"/>
        <xdr:cNvSpPr txBox="1"/>
      </xdr:nvSpPr>
      <xdr:spPr>
        <a:xfrm>
          <a:off x="12547111" y="16639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151231</xdr:rowOff>
    </xdr:from>
    <xdr:to>
      <xdr:col>85</xdr:col>
      <xdr:colOff>177800</xdr:colOff>
      <xdr:row>96</xdr:row>
      <xdr:rowOff>81381</xdr:rowOff>
    </xdr:to>
    <xdr:sp macro="" textlink="">
      <xdr:nvSpPr>
        <xdr:cNvPr id="711" name="楕円 710"/>
        <xdr:cNvSpPr/>
      </xdr:nvSpPr>
      <xdr:spPr>
        <a:xfrm>
          <a:off x="16268700" y="16438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2658</xdr:rowOff>
    </xdr:from>
    <xdr:ext cx="534377" cy="259045"/>
    <xdr:sp macro="" textlink="">
      <xdr:nvSpPr>
        <xdr:cNvPr id="712" name="公債費該当値テキスト"/>
        <xdr:cNvSpPr txBox="1"/>
      </xdr:nvSpPr>
      <xdr:spPr>
        <a:xfrm>
          <a:off x="16370300" y="1629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169390</xdr:rowOff>
    </xdr:from>
    <xdr:to>
      <xdr:col>81</xdr:col>
      <xdr:colOff>101600</xdr:colOff>
      <xdr:row>96</xdr:row>
      <xdr:rowOff>99540</xdr:rowOff>
    </xdr:to>
    <xdr:sp macro="" textlink="">
      <xdr:nvSpPr>
        <xdr:cNvPr id="713" name="楕円 712"/>
        <xdr:cNvSpPr/>
      </xdr:nvSpPr>
      <xdr:spPr>
        <a:xfrm>
          <a:off x="15430500" y="1645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116067</xdr:rowOff>
    </xdr:from>
    <xdr:ext cx="534377" cy="259045"/>
    <xdr:sp macro="" textlink="">
      <xdr:nvSpPr>
        <xdr:cNvPr id="714" name="テキスト ボックス 713"/>
        <xdr:cNvSpPr txBox="1"/>
      </xdr:nvSpPr>
      <xdr:spPr>
        <a:xfrm>
          <a:off x="15214111" y="16232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109147</xdr:rowOff>
    </xdr:from>
    <xdr:to>
      <xdr:col>76</xdr:col>
      <xdr:colOff>165100</xdr:colOff>
      <xdr:row>96</xdr:row>
      <xdr:rowOff>39297</xdr:rowOff>
    </xdr:to>
    <xdr:sp macro="" textlink="">
      <xdr:nvSpPr>
        <xdr:cNvPr id="715" name="楕円 714"/>
        <xdr:cNvSpPr/>
      </xdr:nvSpPr>
      <xdr:spPr>
        <a:xfrm>
          <a:off x="14541500" y="16396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55824</xdr:rowOff>
    </xdr:from>
    <xdr:ext cx="534377" cy="259045"/>
    <xdr:sp macro="" textlink="">
      <xdr:nvSpPr>
        <xdr:cNvPr id="716" name="テキスト ボックス 715"/>
        <xdr:cNvSpPr txBox="1"/>
      </xdr:nvSpPr>
      <xdr:spPr>
        <a:xfrm>
          <a:off x="14325111" y="16172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50960</xdr:rowOff>
    </xdr:from>
    <xdr:to>
      <xdr:col>72</xdr:col>
      <xdr:colOff>38100</xdr:colOff>
      <xdr:row>95</xdr:row>
      <xdr:rowOff>152560</xdr:rowOff>
    </xdr:to>
    <xdr:sp macro="" textlink="">
      <xdr:nvSpPr>
        <xdr:cNvPr id="717" name="楕円 716"/>
        <xdr:cNvSpPr/>
      </xdr:nvSpPr>
      <xdr:spPr>
        <a:xfrm>
          <a:off x="13652500" y="1633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169087</xdr:rowOff>
    </xdr:from>
    <xdr:ext cx="534377" cy="259045"/>
    <xdr:sp macro="" textlink="">
      <xdr:nvSpPr>
        <xdr:cNvPr id="718" name="テキスト ボックス 717"/>
        <xdr:cNvSpPr txBox="1"/>
      </xdr:nvSpPr>
      <xdr:spPr>
        <a:xfrm>
          <a:off x="13436111" y="16113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114754</xdr:rowOff>
    </xdr:from>
    <xdr:to>
      <xdr:col>67</xdr:col>
      <xdr:colOff>101600</xdr:colOff>
      <xdr:row>96</xdr:row>
      <xdr:rowOff>44904</xdr:rowOff>
    </xdr:to>
    <xdr:sp macro="" textlink="">
      <xdr:nvSpPr>
        <xdr:cNvPr id="719" name="楕円 718"/>
        <xdr:cNvSpPr/>
      </xdr:nvSpPr>
      <xdr:spPr>
        <a:xfrm>
          <a:off x="12763500" y="1640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61431</xdr:rowOff>
    </xdr:from>
    <xdr:ext cx="534377" cy="259045"/>
    <xdr:sp macro="" textlink="">
      <xdr:nvSpPr>
        <xdr:cNvPr id="720" name="テキスト ボックス 719"/>
        <xdr:cNvSpPr txBox="1"/>
      </xdr:nvSpPr>
      <xdr:spPr>
        <a:xfrm>
          <a:off x="12547111" y="16177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4" name="テキスト ボックス 733"/>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6" name="テキスト ボックス 735"/>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8" name="テキスト ボックス 737"/>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78196</xdr:rowOff>
    </xdr:from>
    <xdr:to>
      <xdr:col>116</xdr:col>
      <xdr:colOff>62864</xdr:colOff>
      <xdr:row>39</xdr:row>
      <xdr:rowOff>98878</xdr:rowOff>
    </xdr:to>
    <xdr:cxnSp macro="">
      <xdr:nvCxnSpPr>
        <xdr:cNvPr id="746" name="直線コネクタ 745"/>
        <xdr:cNvCxnSpPr/>
      </xdr:nvCxnSpPr>
      <xdr:spPr>
        <a:xfrm flipV="1">
          <a:off x="22159595" y="5221696"/>
          <a:ext cx="1269" cy="15637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7" name="諸支出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24873</xdr:rowOff>
    </xdr:from>
    <xdr:ext cx="534377" cy="259045"/>
    <xdr:sp macro="" textlink="">
      <xdr:nvSpPr>
        <xdr:cNvPr id="749" name="諸支出金最大値テキスト"/>
        <xdr:cNvSpPr txBox="1"/>
      </xdr:nvSpPr>
      <xdr:spPr>
        <a:xfrm>
          <a:off x="22212300" y="4996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14,365</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78196</xdr:rowOff>
    </xdr:from>
    <xdr:to>
      <xdr:col>116</xdr:col>
      <xdr:colOff>152400</xdr:colOff>
      <xdr:row>30</xdr:row>
      <xdr:rowOff>78196</xdr:rowOff>
    </xdr:to>
    <xdr:cxnSp macro="">
      <xdr:nvCxnSpPr>
        <xdr:cNvPr id="750" name="直線コネクタ 749"/>
        <xdr:cNvCxnSpPr/>
      </xdr:nvCxnSpPr>
      <xdr:spPr>
        <a:xfrm>
          <a:off x="22072600" y="5221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1" name="直線コネクタ 750"/>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19139</xdr:rowOff>
    </xdr:from>
    <xdr:ext cx="378565" cy="259045"/>
    <xdr:sp macro="" textlink="">
      <xdr:nvSpPr>
        <xdr:cNvPr id="752" name="諸支出金平均値テキスト"/>
        <xdr:cNvSpPr txBox="1"/>
      </xdr:nvSpPr>
      <xdr:spPr>
        <a:xfrm>
          <a:off x="22212300" y="653423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167712</xdr:rowOff>
    </xdr:from>
    <xdr:to>
      <xdr:col>116</xdr:col>
      <xdr:colOff>114300</xdr:colOff>
      <xdr:row>39</xdr:row>
      <xdr:rowOff>97862</xdr:rowOff>
    </xdr:to>
    <xdr:sp macro="" textlink="">
      <xdr:nvSpPr>
        <xdr:cNvPr id="753" name="フローチャート: 判断 752"/>
        <xdr:cNvSpPr/>
      </xdr:nvSpPr>
      <xdr:spPr>
        <a:xfrm>
          <a:off x="22110700" y="6682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4" name="直線コネクタ 753"/>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25545</xdr:rowOff>
    </xdr:from>
    <xdr:to>
      <xdr:col>112</xdr:col>
      <xdr:colOff>38100</xdr:colOff>
      <xdr:row>39</xdr:row>
      <xdr:rowOff>127145</xdr:rowOff>
    </xdr:to>
    <xdr:sp macro="" textlink="">
      <xdr:nvSpPr>
        <xdr:cNvPr id="755" name="フローチャート: 判断 754"/>
        <xdr:cNvSpPr/>
      </xdr:nvSpPr>
      <xdr:spPr>
        <a:xfrm>
          <a:off x="21272500" y="671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143672</xdr:rowOff>
    </xdr:from>
    <xdr:ext cx="378565" cy="259045"/>
    <xdr:sp macro="" textlink="">
      <xdr:nvSpPr>
        <xdr:cNvPr id="756" name="テキスト ボックス 755"/>
        <xdr:cNvSpPr txBox="1"/>
      </xdr:nvSpPr>
      <xdr:spPr>
        <a:xfrm>
          <a:off x="21134017" y="64873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7" name="直線コネクタ 756"/>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31859</xdr:rowOff>
    </xdr:from>
    <xdr:to>
      <xdr:col>107</xdr:col>
      <xdr:colOff>101600</xdr:colOff>
      <xdr:row>39</xdr:row>
      <xdr:rowOff>133459</xdr:rowOff>
    </xdr:to>
    <xdr:sp macro="" textlink="">
      <xdr:nvSpPr>
        <xdr:cNvPr id="758" name="フローチャート: 判断 757"/>
        <xdr:cNvSpPr/>
      </xdr:nvSpPr>
      <xdr:spPr>
        <a:xfrm>
          <a:off x="20383500" y="6718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149986</xdr:rowOff>
    </xdr:from>
    <xdr:ext cx="378565" cy="259045"/>
    <xdr:sp macro="" textlink="">
      <xdr:nvSpPr>
        <xdr:cNvPr id="759" name="テキスト ボックス 758"/>
        <xdr:cNvSpPr txBox="1"/>
      </xdr:nvSpPr>
      <xdr:spPr>
        <a:xfrm>
          <a:off x="20245017" y="64936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0" name="直線コネクタ 759"/>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37302</xdr:rowOff>
    </xdr:from>
    <xdr:to>
      <xdr:col>102</xdr:col>
      <xdr:colOff>165100</xdr:colOff>
      <xdr:row>39</xdr:row>
      <xdr:rowOff>138902</xdr:rowOff>
    </xdr:to>
    <xdr:sp macro="" textlink="">
      <xdr:nvSpPr>
        <xdr:cNvPr id="761" name="フローチャート: 判断 760"/>
        <xdr:cNvSpPr/>
      </xdr:nvSpPr>
      <xdr:spPr>
        <a:xfrm>
          <a:off x="19494500" y="672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155429</xdr:rowOff>
    </xdr:from>
    <xdr:ext cx="313932" cy="259045"/>
    <xdr:sp macro="" textlink="">
      <xdr:nvSpPr>
        <xdr:cNvPr id="762" name="テキスト ボックス 761"/>
        <xdr:cNvSpPr txBox="1"/>
      </xdr:nvSpPr>
      <xdr:spPr>
        <a:xfrm>
          <a:off x="19388333" y="649907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26198</xdr:rowOff>
    </xdr:from>
    <xdr:to>
      <xdr:col>98</xdr:col>
      <xdr:colOff>38100</xdr:colOff>
      <xdr:row>39</xdr:row>
      <xdr:rowOff>127798</xdr:rowOff>
    </xdr:to>
    <xdr:sp macro="" textlink="">
      <xdr:nvSpPr>
        <xdr:cNvPr id="763" name="フローチャート: 判断 762"/>
        <xdr:cNvSpPr/>
      </xdr:nvSpPr>
      <xdr:spPr>
        <a:xfrm>
          <a:off x="18605500" y="6712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144325</xdr:rowOff>
    </xdr:from>
    <xdr:ext cx="378565" cy="259045"/>
    <xdr:sp macro="" textlink="">
      <xdr:nvSpPr>
        <xdr:cNvPr id="764" name="テキスト ボックス 763"/>
        <xdr:cNvSpPr txBox="1"/>
      </xdr:nvSpPr>
      <xdr:spPr>
        <a:xfrm>
          <a:off x="18467017" y="648797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146139</xdr:rowOff>
    </xdr:from>
    <xdr:ext cx="249299" cy="259045"/>
    <xdr:sp macro="" textlink="">
      <xdr:nvSpPr>
        <xdr:cNvPr id="771" name="諸支出金該当値テキスト"/>
        <xdr:cNvSpPr txBox="1"/>
      </xdr:nvSpPr>
      <xdr:spPr>
        <a:xfrm>
          <a:off x="22212300" y="66612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2" name="楕円 771"/>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3" name="テキスト ボックス 772"/>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6" name="楕円 775"/>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7" name="テキスト ボックス 776"/>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総務費は、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年度に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新型コロナウイルス感染症対策に係る特別定額給付金の給付</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を行ったことから</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大幅に</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減額</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民生費は、住民一人当たり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229,415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円となっており、類似団体平均より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27,425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円高い水準となっている。これは、新型コロナウイルス感染症対策</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として</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、子育て世帯や住民税非課税世帯等に対</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し、経済的支援を行ったこと</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等が主な要因である。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衛生費は、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新型コロナウイルスワクチン接種事業費</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の増により増額となっている</a:t>
          </a:r>
          <a:r>
            <a:rPr lang="ja-JP" altLang="ja-JP" sz="1300" b="0" i="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災害復旧費については、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月豪雨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に係る災害復旧事業費の増</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により増額となっている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公債費は、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旧合併特例事業債等の償還終了に伴う減があるものの、臨時財政対策債の償還額が増となったことによ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り、住民一人当たり</a:t>
          </a:r>
          <a:r>
            <a:rPr kumimoji="0"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69,320</a:t>
          </a:r>
          <a:r>
            <a:rPr kumimoji="0"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円と類似団体平均と比較して高い水準で推移している。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財政調整基金残高は、適切な財源の確保と歳出の精査に努め、運用益と剰余金計</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1,320</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万円を積み立てた結果、約</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47</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億円となっている。</a:t>
          </a:r>
          <a:endParaRPr lang="ja-JP" altLang="ja-JP" sz="1300">
            <a:effectLst/>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実質収支額は黒字を維持しており、実質単年度収支は、前年度と比較し、標準財政規模比</a:t>
          </a:r>
          <a:r>
            <a:rPr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5.06</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ポイントの増となった。</a:t>
          </a:r>
          <a:endParaRPr lang="ja-JP" altLang="ja-JP" sz="1300">
            <a:effectLst/>
            <a:latin typeface="ＭＳ Ｐゴシック" panose="020B0600070205080204" pitchFamily="50" charset="-128"/>
            <a:ea typeface="ＭＳ Ｐゴシック" panose="020B0600070205080204" pitchFamily="50" charset="-128"/>
          </a:endParaRPr>
        </a:p>
        <a:p>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今後も、行財政運営の効率化、各種事務事業の見直しと経費の節減、さらなる財源の確保に努める。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連結実質赤字比率は、平成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年度以降、全会計黒字となっており赤字は生じていない。</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今後も適正な財政運営、企業経営に努める。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大分県日田市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実質公債費比率は、元利償還金の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算入公債費等の減、水道事業及び下水道事業の公営企業債の元利償還金に対する繰入金の増等により、全体として分子が増加している。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地方債の発行の際には、各会計の事業精査により借入額を抑制し、交付税算入の面で有利な地方債の活用を基本とするとともに、繰上償還等も検討しながら実質公債費比率の抑制に努めるものとする。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該当なし</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5" zoomScaleNormal="85" zoomScaleSheetLayoutView="75" workbookViewId="0"/>
  </sheetViews>
  <sheetFormatPr defaultColWidth="0" defaultRowHeight="13.5" customHeight="1" zeroHeight="1" x14ac:dyDescent="0.15"/>
  <cols>
    <col min="1" max="120" width="2.75" style="178" customWidth="1"/>
    <col min="121" max="121" width="0" style="177" hidden="1" customWidth="1"/>
    <col min="122" max="16384" width="9" style="177" hidden="1"/>
  </cols>
  <sheetData>
    <row r="1" spans="1:120"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177"/>
    </row>
    <row r="17" spans="119:120" x14ac:dyDescent="0.15">
      <c r="DP17" s="177"/>
    </row>
    <row r="18" spans="119:120" x14ac:dyDescent="0.15"/>
    <row r="19" spans="119:120" x14ac:dyDescent="0.15"/>
    <row r="20" spans="119:120" x14ac:dyDescent="0.15">
      <c r="DO20" s="177"/>
      <c r="DP20" s="177"/>
    </row>
    <row r="21" spans="119:120" x14ac:dyDescent="0.15">
      <c r="DP21" s="177"/>
    </row>
    <row r="22" spans="119:120" x14ac:dyDescent="0.15"/>
    <row r="23" spans="119:120" x14ac:dyDescent="0.15">
      <c r="DO23" s="177"/>
      <c r="DP23" s="177"/>
    </row>
    <row r="24" spans="119:120" x14ac:dyDescent="0.15">
      <c r="DP24" s="177"/>
    </row>
    <row r="25" spans="119:120" x14ac:dyDescent="0.15">
      <c r="DP25" s="177"/>
    </row>
    <row r="26" spans="119:120" x14ac:dyDescent="0.15">
      <c r="DO26" s="177"/>
      <c r="DP26" s="177"/>
    </row>
    <row r="27" spans="119:120" x14ac:dyDescent="0.15"/>
    <row r="28" spans="119:120" x14ac:dyDescent="0.15">
      <c r="DO28" s="177"/>
      <c r="DP28" s="177"/>
    </row>
    <row r="29" spans="119:120" x14ac:dyDescent="0.15">
      <c r="DP29" s="177"/>
    </row>
    <row r="30" spans="119:120" x14ac:dyDescent="0.15"/>
    <row r="31" spans="119:120" x14ac:dyDescent="0.15">
      <c r="DO31" s="177"/>
      <c r="DP31" s="177"/>
    </row>
    <row r="32" spans="119:120" x14ac:dyDescent="0.15"/>
    <row r="33" spans="98:120" x14ac:dyDescent="0.15">
      <c r="DO33" s="177"/>
      <c r="DP33" s="177"/>
    </row>
    <row r="34" spans="98:120" x14ac:dyDescent="0.15">
      <c r="DM34" s="177"/>
    </row>
    <row r="35" spans="98:120" x14ac:dyDescent="0.15">
      <c r="CT35" s="177"/>
      <c r="CU35" s="177"/>
      <c r="CV35" s="177"/>
      <c r="CY35" s="177"/>
      <c r="CZ35" s="177"/>
      <c r="DA35" s="177"/>
      <c r="DD35" s="177"/>
      <c r="DE35" s="177"/>
      <c r="DF35" s="177"/>
      <c r="DI35" s="177"/>
      <c r="DJ35" s="177"/>
      <c r="DK35" s="177"/>
      <c r="DM35" s="177"/>
      <c r="DN35" s="177"/>
      <c r="DO35" s="177"/>
      <c r="DP35" s="177"/>
    </row>
    <row r="36" spans="98:120" x14ac:dyDescent="0.15"/>
    <row r="37" spans="98:120" x14ac:dyDescent="0.15">
      <c r="CW37" s="177"/>
      <c r="DB37" s="177"/>
      <c r="DG37" s="177"/>
      <c r="DL37" s="177"/>
      <c r="DP37" s="177"/>
    </row>
    <row r="38" spans="98:120" x14ac:dyDescent="0.15">
      <c r="CT38" s="177"/>
      <c r="CU38" s="177"/>
      <c r="CV38" s="177"/>
      <c r="CW38" s="177"/>
      <c r="CY38" s="177"/>
      <c r="CZ38" s="177"/>
      <c r="DA38" s="177"/>
      <c r="DB38" s="177"/>
      <c r="DD38" s="177"/>
      <c r="DE38" s="177"/>
      <c r="DF38" s="177"/>
      <c r="DG38" s="177"/>
      <c r="DI38" s="177"/>
      <c r="DJ38" s="177"/>
      <c r="DK38" s="177"/>
      <c r="DL38" s="177"/>
      <c r="DN38" s="177"/>
      <c r="DO38" s="177"/>
      <c r="DP38" s="17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177"/>
      <c r="DO49" s="177"/>
      <c r="DP49" s="17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177"/>
      <c r="CS63" s="177"/>
      <c r="CX63" s="177"/>
      <c r="DC63" s="177"/>
      <c r="DH63" s="177"/>
    </row>
    <row r="64" spans="22:120" x14ac:dyDescent="0.15">
      <c r="V64" s="177"/>
    </row>
    <row r="65" spans="15:120" x14ac:dyDescent="0.15">
      <c r="X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G65" s="177"/>
      <c r="CH65" s="177"/>
      <c r="CI65" s="177"/>
      <c r="CJ65" s="177"/>
      <c r="CK65" s="177"/>
      <c r="CL65" s="177"/>
      <c r="CM65" s="177"/>
      <c r="CN65" s="177"/>
      <c r="CO65" s="177"/>
      <c r="CP65" s="177"/>
      <c r="CQ65" s="177"/>
      <c r="CR65" s="177"/>
      <c r="CU65" s="177"/>
      <c r="CZ65" s="177"/>
      <c r="DE65" s="177"/>
      <c r="DJ65" s="177"/>
    </row>
    <row r="66" spans="15:120" x14ac:dyDescent="0.15">
      <c r="Q66" s="177"/>
      <c r="S66" s="177"/>
      <c r="U66" s="177"/>
      <c r="DM66" s="177"/>
    </row>
    <row r="67" spans="15:120" x14ac:dyDescent="0.15">
      <c r="O67" s="177"/>
      <c r="P67" s="177"/>
      <c r="R67" s="177"/>
      <c r="T67" s="177"/>
      <c r="Y67" s="177"/>
      <c r="CT67" s="177"/>
      <c r="CV67" s="177"/>
      <c r="CW67" s="177"/>
      <c r="CY67" s="177"/>
      <c r="DA67" s="177"/>
      <c r="DB67" s="177"/>
      <c r="DD67" s="177"/>
      <c r="DF67" s="177"/>
      <c r="DG67" s="177"/>
      <c r="DI67" s="177"/>
      <c r="DK67" s="177"/>
      <c r="DL67" s="177"/>
      <c r="DN67" s="177"/>
      <c r="DO67" s="177"/>
      <c r="DP67" s="177"/>
    </row>
    <row r="68" spans="15:120" x14ac:dyDescent="0.15"/>
    <row r="69" spans="15:120" x14ac:dyDescent="0.15"/>
    <row r="70" spans="15:120" x14ac:dyDescent="0.15"/>
    <row r="71" spans="15:120" x14ac:dyDescent="0.15"/>
    <row r="72" spans="15:120" x14ac:dyDescent="0.15">
      <c r="DP72" s="177"/>
    </row>
    <row r="73" spans="15:120" x14ac:dyDescent="0.15">
      <c r="DP73" s="17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177"/>
      <c r="CX96" s="177"/>
      <c r="DC96" s="177"/>
      <c r="DH96" s="177"/>
    </row>
    <row r="97" spans="24:120" x14ac:dyDescent="0.15">
      <c r="CS97" s="177"/>
      <c r="CX97" s="177"/>
      <c r="DC97" s="177"/>
      <c r="DH97" s="177"/>
      <c r="DP97" s="178" t="s">
        <v>81</v>
      </c>
    </row>
    <row r="98" spans="24:120" hidden="1" x14ac:dyDescent="0.15">
      <c r="CS98" s="177"/>
      <c r="CX98" s="177"/>
      <c r="DC98" s="177"/>
      <c r="DH98" s="177"/>
    </row>
    <row r="99" spans="24:120" hidden="1" x14ac:dyDescent="0.15">
      <c r="CS99" s="177"/>
      <c r="CX99" s="177"/>
      <c r="DC99" s="177"/>
      <c r="DH99" s="177"/>
    </row>
    <row r="101" spans="24:120" ht="12" hidden="1" customHeight="1" x14ac:dyDescent="0.15">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7"/>
      <c r="BL101" s="177"/>
      <c r="BM101" s="177"/>
      <c r="BN101" s="177"/>
      <c r="BO101" s="177"/>
      <c r="BP101" s="177"/>
      <c r="BQ101" s="177"/>
      <c r="BR101" s="177"/>
      <c r="BS101" s="177"/>
      <c r="BT101" s="177"/>
      <c r="BU101" s="177"/>
      <c r="BV101" s="177"/>
      <c r="BW101" s="177"/>
      <c r="BX101" s="177"/>
      <c r="BY101" s="177"/>
      <c r="BZ101" s="177"/>
      <c r="CA101" s="177"/>
      <c r="CB101" s="177"/>
      <c r="CC101" s="177"/>
      <c r="CD101" s="177"/>
      <c r="CE101" s="177"/>
      <c r="CF101" s="177"/>
      <c r="CG101" s="177"/>
      <c r="CH101" s="177"/>
      <c r="CI101" s="177"/>
      <c r="CJ101" s="177"/>
      <c r="CK101" s="177"/>
      <c r="CL101" s="177"/>
      <c r="CM101" s="177"/>
      <c r="CN101" s="177"/>
      <c r="CO101" s="177"/>
      <c r="CP101" s="177"/>
      <c r="CQ101" s="177"/>
      <c r="CR101" s="177"/>
      <c r="CU101" s="177"/>
      <c r="CZ101" s="177"/>
      <c r="DE101" s="177"/>
      <c r="DJ101" s="177"/>
    </row>
    <row r="102" spans="24:120" ht="1.5" hidden="1" customHeight="1" x14ac:dyDescent="0.15">
      <c r="CU102" s="177"/>
      <c r="CZ102" s="177"/>
      <c r="DE102" s="177"/>
      <c r="DJ102" s="177"/>
      <c r="DM102" s="177"/>
    </row>
    <row r="103" spans="24:120" hidden="1" x14ac:dyDescent="0.15">
      <c r="CT103" s="177"/>
      <c r="CV103" s="177"/>
      <c r="CW103" s="177"/>
      <c r="CY103" s="177"/>
      <c r="DA103" s="177"/>
      <c r="DB103" s="177"/>
      <c r="DD103" s="177"/>
      <c r="DF103" s="177"/>
      <c r="DG103" s="177"/>
      <c r="DI103" s="177"/>
      <c r="DK103" s="177"/>
      <c r="DL103" s="177"/>
      <c r="DM103" s="177"/>
      <c r="DN103" s="177"/>
      <c r="DO103" s="177"/>
      <c r="DP103" s="177"/>
    </row>
    <row r="104" spans="24:120" hidden="1" x14ac:dyDescent="0.15">
      <c r="CV104" s="177"/>
      <c r="CW104" s="177"/>
      <c r="DA104" s="177"/>
      <c r="DB104" s="177"/>
      <c r="DF104" s="177"/>
      <c r="DG104" s="177"/>
      <c r="DK104" s="177"/>
      <c r="DL104" s="177"/>
      <c r="DN104" s="177"/>
      <c r="DO104" s="177"/>
      <c r="DP104" s="177"/>
    </row>
    <row r="105" spans="24:120" ht="12.75" hidden="1" customHeight="1" x14ac:dyDescent="0.15"/>
  </sheetData>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5" zoomScaleNormal="7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46</v>
      </c>
    </row>
    <row r="54" spans="2:8" ht="29.25" customHeight="1" thickBot="1" x14ac:dyDescent="0.25">
      <c r="B54" s="113" t="s">
        <v>1</v>
      </c>
      <c r="C54" s="114"/>
      <c r="D54" s="114"/>
      <c r="E54" s="115" t="s">
        <v>2</v>
      </c>
      <c r="F54" s="116" t="s">
        <v>136</v>
      </c>
      <c r="G54" s="116" t="s">
        <v>137</v>
      </c>
      <c r="H54" s="117" t="s">
        <v>138</v>
      </c>
    </row>
    <row r="55" spans="2:8" ht="52.5" customHeight="1" x14ac:dyDescent="0.15">
      <c r="B55" s="118"/>
      <c r="C55" s="411" t="s">
        <v>47</v>
      </c>
      <c r="D55" s="411"/>
      <c r="E55" s="412"/>
      <c r="F55" s="119">
        <v>4113</v>
      </c>
      <c r="G55" s="119">
        <v>4420</v>
      </c>
      <c r="H55" s="120">
        <v>4733</v>
      </c>
    </row>
    <row r="56" spans="2:8" ht="52.5" customHeight="1" x14ac:dyDescent="0.15">
      <c r="B56" s="121"/>
      <c r="C56" s="413" t="s">
        <v>48</v>
      </c>
      <c r="D56" s="413"/>
      <c r="E56" s="414"/>
      <c r="F56" s="122">
        <v>1866</v>
      </c>
      <c r="G56" s="122">
        <v>1771</v>
      </c>
      <c r="H56" s="123">
        <v>1776</v>
      </c>
    </row>
    <row r="57" spans="2:8" ht="53.25" customHeight="1" x14ac:dyDescent="0.15">
      <c r="B57" s="121"/>
      <c r="C57" s="415" t="s">
        <v>49</v>
      </c>
      <c r="D57" s="415"/>
      <c r="E57" s="416"/>
      <c r="F57" s="124">
        <v>8131</v>
      </c>
      <c r="G57" s="124">
        <v>7556</v>
      </c>
      <c r="H57" s="125">
        <v>8057</v>
      </c>
    </row>
    <row r="58" spans="2:8" ht="45.75" customHeight="1" x14ac:dyDescent="0.15">
      <c r="B58" s="126"/>
      <c r="C58" s="403" t="s">
        <v>159</v>
      </c>
      <c r="D58" s="404"/>
      <c r="E58" s="405"/>
      <c r="F58" s="127">
        <v>2834</v>
      </c>
      <c r="G58" s="127">
        <v>2716</v>
      </c>
      <c r="H58" s="128">
        <v>2723</v>
      </c>
    </row>
    <row r="59" spans="2:8" ht="45.75" customHeight="1" x14ac:dyDescent="0.15">
      <c r="B59" s="126"/>
      <c r="C59" s="403" t="s">
        <v>160</v>
      </c>
      <c r="D59" s="404"/>
      <c r="E59" s="405"/>
      <c r="F59" s="127">
        <v>1197</v>
      </c>
      <c r="G59" s="127">
        <v>1188</v>
      </c>
      <c r="H59" s="128">
        <v>1403</v>
      </c>
    </row>
    <row r="60" spans="2:8" ht="45.75" customHeight="1" x14ac:dyDescent="0.15">
      <c r="B60" s="126"/>
      <c r="C60" s="403" t="s">
        <v>161</v>
      </c>
      <c r="D60" s="404"/>
      <c r="E60" s="405"/>
      <c r="F60" s="127">
        <v>781</v>
      </c>
      <c r="G60" s="127">
        <v>714</v>
      </c>
      <c r="H60" s="128">
        <v>716</v>
      </c>
    </row>
    <row r="61" spans="2:8" ht="45.75" customHeight="1" x14ac:dyDescent="0.15">
      <c r="B61" s="126"/>
      <c r="C61" s="403" t="s">
        <v>162</v>
      </c>
      <c r="D61" s="404"/>
      <c r="E61" s="405"/>
      <c r="F61" s="127">
        <v>702</v>
      </c>
      <c r="G61" s="127">
        <v>174</v>
      </c>
      <c r="H61" s="128">
        <v>675</v>
      </c>
    </row>
    <row r="62" spans="2:8" ht="45.75" customHeight="1" thickBot="1" x14ac:dyDescent="0.2">
      <c r="B62" s="129"/>
      <c r="C62" s="406" t="s">
        <v>163</v>
      </c>
      <c r="D62" s="407"/>
      <c r="E62" s="408"/>
      <c r="F62" s="130">
        <v>670</v>
      </c>
      <c r="G62" s="130">
        <v>672</v>
      </c>
      <c r="H62" s="131">
        <v>674</v>
      </c>
    </row>
    <row r="63" spans="2:8" ht="52.5" customHeight="1" thickBot="1" x14ac:dyDescent="0.2">
      <c r="B63" s="132"/>
      <c r="C63" s="409" t="s">
        <v>50</v>
      </c>
      <c r="D63" s="409"/>
      <c r="E63" s="410"/>
      <c r="F63" s="133">
        <v>14110</v>
      </c>
      <c r="G63" s="133">
        <v>13748</v>
      </c>
      <c r="H63" s="134">
        <v>14566</v>
      </c>
    </row>
    <row r="64" spans="2:8" x14ac:dyDescent="0.15"/>
  </sheetData>
  <sheetProtection algorithmName="SHA-512" hashValue="ukxnYDjIJeXbJZ23Mz5qq5VpBSFgc9wr7K9mgDN0iQpCBRdNsLvhtG7VUrdrqOKoER/qWBDpGXbNxT3trRIzxQ==" saltValue="tm1w4CUkycEvt/TZowtQD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opLeftCell="R1" zoomScaleNormal="100" zoomScaleSheetLayoutView="55" workbookViewId="0">
      <selection activeCell="AN70" sqref="AN70"/>
    </sheetView>
  </sheetViews>
  <sheetFormatPr defaultColWidth="0" defaultRowHeight="13.5" customHeight="1" zeroHeight="1" x14ac:dyDescent="0.15"/>
  <cols>
    <col min="1" max="1" width="6.375" style="284" customWidth="1"/>
    <col min="2" max="107" width="2.5" style="284" customWidth="1"/>
    <col min="108" max="108" width="6.125" style="291" customWidth="1"/>
    <col min="109" max="109" width="5.875" style="290" customWidth="1"/>
    <col min="110" max="16384" width="8.625" style="284" hidden="1"/>
  </cols>
  <sheetData>
    <row r="1" spans="1:109" ht="42.75" customHeight="1" x14ac:dyDescent="0.15">
      <c r="A1" s="282"/>
      <c r="B1" s="283"/>
      <c r="DD1" s="284"/>
      <c r="DE1" s="284"/>
    </row>
    <row r="2" spans="1:109" ht="25.5" customHeight="1" x14ac:dyDescent="0.15">
      <c r="A2" s="285"/>
      <c r="C2" s="285"/>
      <c r="O2" s="285"/>
      <c r="P2" s="285"/>
      <c r="Q2" s="285"/>
      <c r="R2" s="285"/>
      <c r="S2" s="285"/>
      <c r="T2" s="285"/>
      <c r="U2" s="285"/>
      <c r="V2" s="285"/>
      <c r="W2" s="285"/>
      <c r="X2" s="285"/>
      <c r="Y2" s="285"/>
      <c r="Z2" s="285"/>
      <c r="AA2" s="285"/>
      <c r="AB2" s="285"/>
      <c r="AC2" s="285"/>
      <c r="AD2" s="285"/>
      <c r="AE2" s="285"/>
      <c r="AF2" s="285"/>
      <c r="AG2" s="285"/>
      <c r="AH2" s="285"/>
      <c r="AI2" s="285"/>
      <c r="AU2" s="285"/>
      <c r="BG2" s="285"/>
      <c r="BS2" s="285"/>
      <c r="CE2" s="285"/>
      <c r="CQ2" s="285"/>
      <c r="DD2" s="284"/>
      <c r="DE2" s="284"/>
    </row>
    <row r="3" spans="1:109" ht="25.5" customHeight="1" x14ac:dyDescent="0.15">
      <c r="A3" s="285"/>
      <c r="C3" s="285"/>
      <c r="O3" s="285"/>
      <c r="P3" s="285"/>
      <c r="Q3" s="285"/>
      <c r="R3" s="285"/>
      <c r="S3" s="285"/>
      <c r="T3" s="285"/>
      <c r="U3" s="285"/>
      <c r="V3" s="285"/>
      <c r="W3" s="285"/>
      <c r="X3" s="285"/>
      <c r="Y3" s="285"/>
      <c r="Z3" s="285"/>
      <c r="AA3" s="285"/>
      <c r="AB3" s="285"/>
      <c r="AC3" s="285"/>
      <c r="AD3" s="285"/>
      <c r="AE3" s="285"/>
      <c r="AF3" s="285"/>
      <c r="AG3" s="285"/>
      <c r="AH3" s="285"/>
      <c r="AI3" s="285"/>
      <c r="AU3" s="285"/>
      <c r="BG3" s="285"/>
      <c r="BS3" s="285"/>
      <c r="CE3" s="285"/>
      <c r="CQ3" s="285"/>
      <c r="DD3" s="284"/>
      <c r="DE3" s="284"/>
    </row>
    <row r="4" spans="1:109" s="177" customFormat="1" x14ac:dyDescent="0.15">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c r="DE4" s="285"/>
    </row>
    <row r="5" spans="1:109" s="177" customFormat="1" x14ac:dyDescent="0.15">
      <c r="A5" s="28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5"/>
      <c r="CA5" s="285"/>
      <c r="CB5" s="285"/>
      <c r="CC5" s="285"/>
      <c r="CD5" s="285"/>
      <c r="CE5" s="285"/>
      <c r="CF5" s="285"/>
      <c r="CG5" s="285"/>
      <c r="CH5" s="285"/>
      <c r="CI5" s="285"/>
      <c r="CJ5" s="285"/>
      <c r="CK5" s="285"/>
      <c r="CL5" s="285"/>
      <c r="CM5" s="285"/>
      <c r="CN5" s="285"/>
      <c r="CO5" s="285"/>
      <c r="CP5" s="285"/>
      <c r="CQ5" s="285"/>
      <c r="CR5" s="285"/>
      <c r="CS5" s="285"/>
      <c r="CT5" s="285"/>
      <c r="CU5" s="285"/>
      <c r="CV5" s="285"/>
      <c r="CW5" s="285"/>
      <c r="CX5" s="285"/>
      <c r="CY5" s="285"/>
      <c r="CZ5" s="285"/>
      <c r="DA5" s="285"/>
      <c r="DB5" s="285"/>
      <c r="DC5" s="285"/>
      <c r="DD5" s="285"/>
      <c r="DE5" s="285"/>
    </row>
    <row r="6" spans="1:109" s="177" customFormat="1" x14ac:dyDescent="0.15">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c r="BW6" s="285"/>
      <c r="BX6" s="285"/>
      <c r="BY6" s="285"/>
      <c r="BZ6" s="285"/>
      <c r="CA6" s="285"/>
      <c r="CB6" s="285"/>
      <c r="CC6" s="285"/>
      <c r="CD6" s="285"/>
      <c r="CE6" s="285"/>
      <c r="CF6" s="285"/>
      <c r="CG6" s="285"/>
      <c r="CH6" s="285"/>
      <c r="CI6" s="285"/>
      <c r="CJ6" s="285"/>
      <c r="CK6" s="285"/>
      <c r="CL6" s="285"/>
      <c r="CM6" s="285"/>
      <c r="CN6" s="285"/>
      <c r="CO6" s="285"/>
      <c r="CP6" s="285"/>
      <c r="CQ6" s="285"/>
      <c r="CR6" s="285"/>
      <c r="CS6" s="285"/>
      <c r="CT6" s="285"/>
      <c r="CU6" s="285"/>
      <c r="CV6" s="285"/>
      <c r="CW6" s="285"/>
      <c r="CX6" s="285"/>
      <c r="CY6" s="285"/>
      <c r="CZ6" s="285"/>
      <c r="DA6" s="285"/>
      <c r="DB6" s="285"/>
      <c r="DC6" s="285"/>
      <c r="DD6" s="285"/>
      <c r="DE6" s="285"/>
    </row>
    <row r="7" spans="1:109" s="177" customFormat="1" x14ac:dyDescent="0.15">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row>
    <row r="8" spans="1:109" s="177" customFormat="1" x14ac:dyDescent="0.15">
      <c r="A8" s="285"/>
      <c r="B8" s="285"/>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row>
    <row r="9" spans="1:109" s="177" customFormat="1" x14ac:dyDescent="0.15">
      <c r="A9" s="285"/>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row>
    <row r="10" spans="1:109" s="177" customFormat="1" x14ac:dyDescent="0.15">
      <c r="A10" s="285"/>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row>
    <row r="11" spans="1:109" s="177" customFormat="1" x14ac:dyDescent="0.15">
      <c r="A11" s="285"/>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row>
    <row r="12" spans="1:109" s="177" customFormat="1" x14ac:dyDescent="0.15">
      <c r="A12" s="285"/>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row>
    <row r="13" spans="1:109" s="177" customFormat="1" x14ac:dyDescent="0.15">
      <c r="A13" s="285"/>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row>
    <row r="14" spans="1:109" s="177" customFormat="1" x14ac:dyDescent="0.15">
      <c r="A14" s="285"/>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row>
    <row r="15" spans="1:109" s="177" customFormat="1" x14ac:dyDescent="0.15">
      <c r="A15" s="284"/>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5"/>
      <c r="CW15" s="285"/>
      <c r="CX15" s="285"/>
      <c r="CY15" s="285"/>
      <c r="CZ15" s="285"/>
      <c r="DA15" s="285"/>
      <c r="DB15" s="285"/>
      <c r="DC15" s="285"/>
      <c r="DD15" s="285"/>
      <c r="DE15" s="285"/>
    </row>
    <row r="16" spans="1:109" s="177" customFormat="1" x14ac:dyDescent="0.15">
      <c r="A16" s="284"/>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5"/>
      <c r="CZ16" s="285"/>
      <c r="DA16" s="285"/>
      <c r="DB16" s="285"/>
      <c r="DC16" s="285"/>
      <c r="DD16" s="285"/>
      <c r="DE16" s="285"/>
    </row>
    <row r="17" spans="1:109" s="177" customFormat="1" x14ac:dyDescent="0.15">
      <c r="A17" s="284"/>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row>
    <row r="18" spans="1:109" s="177" customFormat="1" x14ac:dyDescent="0.15">
      <c r="A18" s="284"/>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row>
    <row r="19" spans="1:109" x14ac:dyDescent="0.15">
      <c r="DD19" s="284"/>
      <c r="DE19" s="284"/>
    </row>
    <row r="20" spans="1:109" x14ac:dyDescent="0.15">
      <c r="DD20" s="284"/>
      <c r="DE20" s="284"/>
    </row>
    <row r="21" spans="1:109" ht="17.25" customHeight="1" x14ac:dyDescent="0.15">
      <c r="B21" s="286"/>
      <c r="C21" s="287"/>
      <c r="D21" s="287"/>
      <c r="E21" s="287"/>
      <c r="F21" s="287"/>
      <c r="G21" s="287"/>
      <c r="H21" s="287"/>
      <c r="I21" s="287"/>
      <c r="J21" s="287"/>
      <c r="K21" s="287"/>
      <c r="L21" s="287"/>
      <c r="M21" s="287"/>
      <c r="N21" s="288"/>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8"/>
      <c r="AU21" s="287"/>
      <c r="AV21" s="287"/>
      <c r="AW21" s="287"/>
      <c r="AX21" s="287"/>
      <c r="AY21" s="287"/>
      <c r="AZ21" s="287"/>
      <c r="BA21" s="287"/>
      <c r="BB21" s="287"/>
      <c r="BC21" s="287"/>
      <c r="BD21" s="287"/>
      <c r="BE21" s="287"/>
      <c r="BF21" s="288"/>
      <c r="BG21" s="287"/>
      <c r="BH21" s="287"/>
      <c r="BI21" s="287"/>
      <c r="BJ21" s="287"/>
      <c r="BK21" s="287"/>
      <c r="BL21" s="287"/>
      <c r="BM21" s="287"/>
      <c r="BN21" s="287"/>
      <c r="BO21" s="287"/>
      <c r="BP21" s="287"/>
      <c r="BQ21" s="287"/>
      <c r="BR21" s="288"/>
      <c r="BS21" s="287"/>
      <c r="BT21" s="287"/>
      <c r="BU21" s="287"/>
      <c r="BV21" s="287"/>
      <c r="BW21" s="287"/>
      <c r="BX21" s="287"/>
      <c r="BY21" s="287"/>
      <c r="BZ21" s="287"/>
      <c r="CA21" s="287"/>
      <c r="CB21" s="287"/>
      <c r="CC21" s="287"/>
      <c r="CD21" s="288"/>
      <c r="CE21" s="287"/>
      <c r="CF21" s="287"/>
      <c r="CG21" s="287"/>
      <c r="CH21" s="287"/>
      <c r="CI21" s="287"/>
      <c r="CJ21" s="287"/>
      <c r="CK21" s="287"/>
      <c r="CL21" s="287"/>
      <c r="CM21" s="287"/>
      <c r="CN21" s="287"/>
      <c r="CO21" s="287"/>
      <c r="CP21" s="288"/>
      <c r="CQ21" s="287"/>
      <c r="CR21" s="287"/>
      <c r="CS21" s="287"/>
      <c r="CT21" s="287"/>
      <c r="CU21" s="287"/>
      <c r="CV21" s="287"/>
      <c r="CW21" s="287"/>
      <c r="CX21" s="287"/>
      <c r="CY21" s="287"/>
      <c r="CZ21" s="287"/>
      <c r="DA21" s="287"/>
      <c r="DB21" s="288"/>
      <c r="DC21" s="287"/>
      <c r="DD21" s="289"/>
      <c r="DE21" s="284"/>
    </row>
    <row r="22" spans="1:109" ht="17.25" customHeight="1" x14ac:dyDescent="0.15">
      <c r="B22" s="290"/>
    </row>
    <row r="23" spans="1:109" x14ac:dyDescent="0.15">
      <c r="B23" s="290"/>
    </row>
    <row r="24" spans="1:109" x14ac:dyDescent="0.15">
      <c r="B24" s="290"/>
    </row>
    <row r="25" spans="1:109" x14ac:dyDescent="0.15">
      <c r="B25" s="290"/>
    </row>
    <row r="26" spans="1:109" x14ac:dyDescent="0.15">
      <c r="B26" s="290"/>
    </row>
    <row r="27" spans="1:109" x14ac:dyDescent="0.15">
      <c r="B27" s="290"/>
    </row>
    <row r="28" spans="1:109" x14ac:dyDescent="0.15">
      <c r="B28" s="290"/>
    </row>
    <row r="29" spans="1:109" x14ac:dyDescent="0.15">
      <c r="B29" s="290"/>
    </row>
    <row r="30" spans="1:109" x14ac:dyDescent="0.15">
      <c r="B30" s="290"/>
    </row>
    <row r="31" spans="1:109" x14ac:dyDescent="0.15">
      <c r="B31" s="290"/>
    </row>
    <row r="32" spans="1:109" x14ac:dyDescent="0.15">
      <c r="B32" s="290"/>
    </row>
    <row r="33" spans="2:109" x14ac:dyDescent="0.15">
      <c r="B33" s="290"/>
    </row>
    <row r="34" spans="2:109" x14ac:dyDescent="0.15">
      <c r="B34" s="290"/>
    </row>
    <row r="35" spans="2:109" x14ac:dyDescent="0.15">
      <c r="B35" s="290"/>
    </row>
    <row r="36" spans="2:109" x14ac:dyDescent="0.15">
      <c r="B36" s="290"/>
    </row>
    <row r="37" spans="2:109" x14ac:dyDescent="0.15">
      <c r="B37" s="290"/>
    </row>
    <row r="38" spans="2:109" x14ac:dyDescent="0.15">
      <c r="B38" s="290"/>
    </row>
    <row r="39" spans="2:109" x14ac:dyDescent="0.15">
      <c r="B39" s="292"/>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3"/>
      <c r="AY39" s="293"/>
      <c r="AZ39" s="293"/>
      <c r="BA39" s="293"/>
      <c r="BB39" s="293"/>
      <c r="BC39" s="293"/>
      <c r="BD39" s="293"/>
      <c r="BE39" s="293"/>
      <c r="BF39" s="293"/>
      <c r="BG39" s="293"/>
      <c r="BH39" s="293"/>
      <c r="BI39" s="293"/>
      <c r="BJ39" s="293"/>
      <c r="BK39" s="293"/>
      <c r="BL39" s="293"/>
      <c r="BM39" s="293"/>
      <c r="BN39" s="293"/>
      <c r="BO39" s="293"/>
      <c r="BP39" s="293"/>
      <c r="BQ39" s="293"/>
      <c r="BR39" s="293"/>
      <c r="BS39" s="293"/>
      <c r="BT39" s="293"/>
      <c r="BU39" s="293"/>
      <c r="BV39" s="293"/>
      <c r="BW39" s="293"/>
      <c r="BX39" s="293"/>
      <c r="BY39" s="293"/>
      <c r="BZ39" s="293"/>
      <c r="CA39" s="293"/>
      <c r="CB39" s="293"/>
      <c r="CC39" s="293"/>
      <c r="CD39" s="293"/>
      <c r="CE39" s="293"/>
      <c r="CF39" s="293"/>
      <c r="CG39" s="293"/>
      <c r="CH39" s="293"/>
      <c r="CI39" s="293"/>
      <c r="CJ39" s="293"/>
      <c r="CK39" s="293"/>
      <c r="CL39" s="293"/>
      <c r="CM39" s="293"/>
      <c r="CN39" s="293"/>
      <c r="CO39" s="293"/>
      <c r="CP39" s="293"/>
      <c r="CQ39" s="293"/>
      <c r="CR39" s="293"/>
      <c r="CS39" s="293"/>
      <c r="CT39" s="293"/>
      <c r="CU39" s="293"/>
      <c r="CV39" s="293"/>
      <c r="CW39" s="293"/>
      <c r="CX39" s="293"/>
      <c r="CY39" s="293"/>
      <c r="CZ39" s="293"/>
      <c r="DA39" s="293"/>
      <c r="DB39" s="293"/>
      <c r="DC39" s="293"/>
      <c r="DD39" s="294"/>
    </row>
    <row r="40" spans="2:109" x14ac:dyDescent="0.15">
      <c r="B40" s="295"/>
      <c r="DD40" s="295"/>
      <c r="DE40" s="284"/>
    </row>
    <row r="41" spans="2:109" ht="17.25" x14ac:dyDescent="0.15">
      <c r="B41" s="296" t="s">
        <v>164</v>
      </c>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7"/>
      <c r="BR41" s="287"/>
      <c r="BS41" s="287"/>
      <c r="BT41" s="287"/>
      <c r="BU41" s="287"/>
      <c r="BV41" s="287"/>
      <c r="BW41" s="287"/>
      <c r="BX41" s="287"/>
      <c r="BY41" s="287"/>
      <c r="BZ41" s="287"/>
      <c r="CA41" s="287"/>
      <c r="CB41" s="287"/>
      <c r="CC41" s="287"/>
      <c r="CD41" s="287"/>
      <c r="CE41" s="287"/>
      <c r="CF41" s="287"/>
      <c r="CG41" s="287"/>
      <c r="CH41" s="287"/>
      <c r="CI41" s="287"/>
      <c r="CJ41" s="287"/>
      <c r="CK41" s="287"/>
      <c r="CL41" s="287"/>
      <c r="CM41" s="287"/>
      <c r="CN41" s="287"/>
      <c r="CO41" s="287"/>
      <c r="CP41" s="287"/>
      <c r="CQ41" s="287"/>
      <c r="CR41" s="287"/>
      <c r="CS41" s="287"/>
      <c r="CT41" s="287"/>
      <c r="CU41" s="287"/>
      <c r="CV41" s="287"/>
      <c r="CW41" s="287"/>
      <c r="CX41" s="287"/>
      <c r="CY41" s="287"/>
      <c r="CZ41" s="287"/>
      <c r="DA41" s="287"/>
      <c r="DB41" s="287"/>
      <c r="DC41" s="287"/>
      <c r="DD41" s="289"/>
    </row>
    <row r="42" spans="2:109" x14ac:dyDescent="0.15">
      <c r="B42" s="290"/>
      <c r="G42" s="297"/>
      <c r="I42" s="298"/>
      <c r="J42" s="298"/>
      <c r="K42" s="298"/>
      <c r="AM42" s="297"/>
      <c r="AN42" s="297" t="s">
        <v>165</v>
      </c>
      <c r="AP42" s="298"/>
      <c r="AQ42" s="298"/>
      <c r="AR42" s="298"/>
      <c r="AY42" s="297"/>
      <c r="BA42" s="298"/>
      <c r="BB42" s="298"/>
      <c r="BC42" s="298"/>
      <c r="BK42" s="297"/>
      <c r="BM42" s="298"/>
      <c r="BN42" s="298"/>
      <c r="BO42" s="298"/>
      <c r="BW42" s="297"/>
      <c r="BY42" s="298"/>
      <c r="BZ42" s="298"/>
      <c r="CA42" s="298"/>
      <c r="CI42" s="297"/>
      <c r="CK42" s="298"/>
      <c r="CL42" s="298"/>
      <c r="CM42" s="298"/>
      <c r="CU42" s="297"/>
      <c r="CW42" s="298"/>
      <c r="CX42" s="298"/>
      <c r="CY42" s="298"/>
    </row>
    <row r="43" spans="2:109" ht="13.5" customHeight="1" x14ac:dyDescent="0.15">
      <c r="B43" s="290"/>
      <c r="AN43" s="429" t="s">
        <v>166</v>
      </c>
      <c r="AO43" s="430"/>
      <c r="AP43" s="430"/>
      <c r="AQ43" s="430"/>
      <c r="AR43" s="430"/>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0"/>
      <c r="BR43" s="430"/>
      <c r="BS43" s="430"/>
      <c r="BT43" s="430"/>
      <c r="BU43" s="430"/>
      <c r="BV43" s="430"/>
      <c r="BW43" s="430"/>
      <c r="BX43" s="430"/>
      <c r="BY43" s="430"/>
      <c r="BZ43" s="430"/>
      <c r="CA43" s="430"/>
      <c r="CB43" s="430"/>
      <c r="CC43" s="430"/>
      <c r="CD43" s="430"/>
      <c r="CE43" s="430"/>
      <c r="CF43" s="430"/>
      <c r="CG43" s="430"/>
      <c r="CH43" s="430"/>
      <c r="CI43" s="430"/>
      <c r="CJ43" s="430"/>
      <c r="CK43" s="430"/>
      <c r="CL43" s="430"/>
      <c r="CM43" s="430"/>
      <c r="CN43" s="430"/>
      <c r="CO43" s="430"/>
      <c r="CP43" s="430"/>
      <c r="CQ43" s="430"/>
      <c r="CR43" s="430"/>
      <c r="CS43" s="430"/>
      <c r="CT43" s="430"/>
      <c r="CU43" s="430"/>
      <c r="CV43" s="430"/>
      <c r="CW43" s="430"/>
      <c r="CX43" s="430"/>
      <c r="CY43" s="430"/>
      <c r="CZ43" s="430"/>
      <c r="DA43" s="430"/>
      <c r="DB43" s="430"/>
      <c r="DC43" s="431"/>
    </row>
    <row r="44" spans="2:109" x14ac:dyDescent="0.15">
      <c r="B44" s="290"/>
      <c r="AN44" s="432"/>
      <c r="AO44" s="433"/>
      <c r="AP44" s="433"/>
      <c r="AQ44" s="433"/>
      <c r="AR44" s="433"/>
      <c r="AS44" s="433"/>
      <c r="AT44" s="433"/>
      <c r="AU44" s="433"/>
      <c r="AV44" s="433"/>
      <c r="AW44" s="433"/>
      <c r="AX44" s="433"/>
      <c r="AY44" s="433"/>
      <c r="AZ44" s="433"/>
      <c r="BA44" s="433"/>
      <c r="BB44" s="433"/>
      <c r="BC44" s="433"/>
      <c r="BD44" s="433"/>
      <c r="BE44" s="433"/>
      <c r="BF44" s="433"/>
      <c r="BG44" s="433"/>
      <c r="BH44" s="433"/>
      <c r="BI44" s="433"/>
      <c r="BJ44" s="433"/>
      <c r="BK44" s="433"/>
      <c r="BL44" s="433"/>
      <c r="BM44" s="433"/>
      <c r="BN44" s="433"/>
      <c r="BO44" s="433"/>
      <c r="BP44" s="433"/>
      <c r="BQ44" s="433"/>
      <c r="BR44" s="433"/>
      <c r="BS44" s="433"/>
      <c r="BT44" s="433"/>
      <c r="BU44" s="433"/>
      <c r="BV44" s="433"/>
      <c r="BW44" s="433"/>
      <c r="BX44" s="433"/>
      <c r="BY44" s="433"/>
      <c r="BZ44" s="433"/>
      <c r="CA44" s="433"/>
      <c r="CB44" s="433"/>
      <c r="CC44" s="433"/>
      <c r="CD44" s="433"/>
      <c r="CE44" s="433"/>
      <c r="CF44" s="433"/>
      <c r="CG44" s="433"/>
      <c r="CH44" s="433"/>
      <c r="CI44" s="433"/>
      <c r="CJ44" s="433"/>
      <c r="CK44" s="433"/>
      <c r="CL44" s="433"/>
      <c r="CM44" s="433"/>
      <c r="CN44" s="433"/>
      <c r="CO44" s="433"/>
      <c r="CP44" s="433"/>
      <c r="CQ44" s="433"/>
      <c r="CR44" s="433"/>
      <c r="CS44" s="433"/>
      <c r="CT44" s="433"/>
      <c r="CU44" s="433"/>
      <c r="CV44" s="433"/>
      <c r="CW44" s="433"/>
      <c r="CX44" s="433"/>
      <c r="CY44" s="433"/>
      <c r="CZ44" s="433"/>
      <c r="DA44" s="433"/>
      <c r="DB44" s="433"/>
      <c r="DC44" s="434"/>
    </row>
    <row r="45" spans="2:109" x14ac:dyDescent="0.15">
      <c r="B45" s="290"/>
      <c r="AN45" s="432"/>
      <c r="AO45" s="433"/>
      <c r="AP45" s="433"/>
      <c r="AQ45" s="433"/>
      <c r="AR45" s="433"/>
      <c r="AS45" s="433"/>
      <c r="AT45" s="433"/>
      <c r="AU45" s="433"/>
      <c r="AV45" s="433"/>
      <c r="AW45" s="433"/>
      <c r="AX45" s="433"/>
      <c r="AY45" s="433"/>
      <c r="AZ45" s="433"/>
      <c r="BA45" s="433"/>
      <c r="BB45" s="433"/>
      <c r="BC45" s="433"/>
      <c r="BD45" s="433"/>
      <c r="BE45" s="433"/>
      <c r="BF45" s="433"/>
      <c r="BG45" s="433"/>
      <c r="BH45" s="433"/>
      <c r="BI45" s="433"/>
      <c r="BJ45" s="433"/>
      <c r="BK45" s="433"/>
      <c r="BL45" s="433"/>
      <c r="BM45" s="433"/>
      <c r="BN45" s="433"/>
      <c r="BO45" s="433"/>
      <c r="BP45" s="433"/>
      <c r="BQ45" s="433"/>
      <c r="BR45" s="433"/>
      <c r="BS45" s="433"/>
      <c r="BT45" s="433"/>
      <c r="BU45" s="433"/>
      <c r="BV45" s="433"/>
      <c r="BW45" s="433"/>
      <c r="BX45" s="433"/>
      <c r="BY45" s="433"/>
      <c r="BZ45" s="433"/>
      <c r="CA45" s="433"/>
      <c r="CB45" s="433"/>
      <c r="CC45" s="433"/>
      <c r="CD45" s="433"/>
      <c r="CE45" s="433"/>
      <c r="CF45" s="433"/>
      <c r="CG45" s="433"/>
      <c r="CH45" s="433"/>
      <c r="CI45" s="433"/>
      <c r="CJ45" s="433"/>
      <c r="CK45" s="433"/>
      <c r="CL45" s="433"/>
      <c r="CM45" s="433"/>
      <c r="CN45" s="433"/>
      <c r="CO45" s="433"/>
      <c r="CP45" s="433"/>
      <c r="CQ45" s="433"/>
      <c r="CR45" s="433"/>
      <c r="CS45" s="433"/>
      <c r="CT45" s="433"/>
      <c r="CU45" s="433"/>
      <c r="CV45" s="433"/>
      <c r="CW45" s="433"/>
      <c r="CX45" s="433"/>
      <c r="CY45" s="433"/>
      <c r="CZ45" s="433"/>
      <c r="DA45" s="433"/>
      <c r="DB45" s="433"/>
      <c r="DC45" s="434"/>
    </row>
    <row r="46" spans="2:109" x14ac:dyDescent="0.15">
      <c r="B46" s="290"/>
      <c r="AN46" s="432"/>
      <c r="AO46" s="433"/>
      <c r="AP46" s="433"/>
      <c r="AQ46" s="433"/>
      <c r="AR46" s="433"/>
      <c r="AS46" s="433"/>
      <c r="AT46" s="433"/>
      <c r="AU46" s="433"/>
      <c r="AV46" s="433"/>
      <c r="AW46" s="433"/>
      <c r="AX46" s="433"/>
      <c r="AY46" s="433"/>
      <c r="AZ46" s="433"/>
      <c r="BA46" s="433"/>
      <c r="BB46" s="433"/>
      <c r="BC46" s="433"/>
      <c r="BD46" s="433"/>
      <c r="BE46" s="433"/>
      <c r="BF46" s="433"/>
      <c r="BG46" s="433"/>
      <c r="BH46" s="433"/>
      <c r="BI46" s="433"/>
      <c r="BJ46" s="433"/>
      <c r="BK46" s="433"/>
      <c r="BL46" s="433"/>
      <c r="BM46" s="433"/>
      <c r="BN46" s="433"/>
      <c r="BO46" s="433"/>
      <c r="BP46" s="433"/>
      <c r="BQ46" s="433"/>
      <c r="BR46" s="433"/>
      <c r="BS46" s="433"/>
      <c r="BT46" s="433"/>
      <c r="BU46" s="433"/>
      <c r="BV46" s="433"/>
      <c r="BW46" s="433"/>
      <c r="BX46" s="433"/>
      <c r="BY46" s="433"/>
      <c r="BZ46" s="433"/>
      <c r="CA46" s="433"/>
      <c r="CB46" s="433"/>
      <c r="CC46" s="433"/>
      <c r="CD46" s="433"/>
      <c r="CE46" s="433"/>
      <c r="CF46" s="433"/>
      <c r="CG46" s="433"/>
      <c r="CH46" s="433"/>
      <c r="CI46" s="433"/>
      <c r="CJ46" s="433"/>
      <c r="CK46" s="433"/>
      <c r="CL46" s="433"/>
      <c r="CM46" s="433"/>
      <c r="CN46" s="433"/>
      <c r="CO46" s="433"/>
      <c r="CP46" s="433"/>
      <c r="CQ46" s="433"/>
      <c r="CR46" s="433"/>
      <c r="CS46" s="433"/>
      <c r="CT46" s="433"/>
      <c r="CU46" s="433"/>
      <c r="CV46" s="433"/>
      <c r="CW46" s="433"/>
      <c r="CX46" s="433"/>
      <c r="CY46" s="433"/>
      <c r="CZ46" s="433"/>
      <c r="DA46" s="433"/>
      <c r="DB46" s="433"/>
      <c r="DC46" s="434"/>
    </row>
    <row r="47" spans="2:109" x14ac:dyDescent="0.15">
      <c r="B47" s="290"/>
      <c r="AN47" s="435"/>
      <c r="AO47" s="436"/>
      <c r="AP47" s="436"/>
      <c r="AQ47" s="436"/>
      <c r="AR47" s="436"/>
      <c r="AS47" s="436"/>
      <c r="AT47" s="436"/>
      <c r="AU47" s="436"/>
      <c r="AV47" s="436"/>
      <c r="AW47" s="436"/>
      <c r="AX47" s="436"/>
      <c r="AY47" s="436"/>
      <c r="AZ47" s="436"/>
      <c r="BA47" s="436"/>
      <c r="BB47" s="436"/>
      <c r="BC47" s="436"/>
      <c r="BD47" s="436"/>
      <c r="BE47" s="436"/>
      <c r="BF47" s="436"/>
      <c r="BG47" s="436"/>
      <c r="BH47" s="436"/>
      <c r="BI47" s="436"/>
      <c r="BJ47" s="436"/>
      <c r="BK47" s="436"/>
      <c r="BL47" s="436"/>
      <c r="BM47" s="436"/>
      <c r="BN47" s="436"/>
      <c r="BO47" s="436"/>
      <c r="BP47" s="436"/>
      <c r="BQ47" s="436"/>
      <c r="BR47" s="436"/>
      <c r="BS47" s="436"/>
      <c r="BT47" s="436"/>
      <c r="BU47" s="436"/>
      <c r="BV47" s="436"/>
      <c r="BW47" s="436"/>
      <c r="BX47" s="436"/>
      <c r="BY47" s="436"/>
      <c r="BZ47" s="436"/>
      <c r="CA47" s="436"/>
      <c r="CB47" s="436"/>
      <c r="CC47" s="436"/>
      <c r="CD47" s="436"/>
      <c r="CE47" s="436"/>
      <c r="CF47" s="436"/>
      <c r="CG47" s="436"/>
      <c r="CH47" s="436"/>
      <c r="CI47" s="436"/>
      <c r="CJ47" s="436"/>
      <c r="CK47" s="436"/>
      <c r="CL47" s="436"/>
      <c r="CM47" s="436"/>
      <c r="CN47" s="436"/>
      <c r="CO47" s="436"/>
      <c r="CP47" s="436"/>
      <c r="CQ47" s="436"/>
      <c r="CR47" s="436"/>
      <c r="CS47" s="436"/>
      <c r="CT47" s="436"/>
      <c r="CU47" s="436"/>
      <c r="CV47" s="436"/>
      <c r="CW47" s="436"/>
      <c r="CX47" s="436"/>
      <c r="CY47" s="436"/>
      <c r="CZ47" s="436"/>
      <c r="DA47" s="436"/>
      <c r="DB47" s="436"/>
      <c r="DC47" s="437"/>
    </row>
    <row r="48" spans="2:109" x14ac:dyDescent="0.15">
      <c r="B48" s="290"/>
      <c r="H48" s="299"/>
      <c r="I48" s="299"/>
      <c r="J48" s="299"/>
      <c r="AN48" s="299"/>
      <c r="AO48" s="299"/>
      <c r="AP48" s="299"/>
      <c r="AZ48" s="299"/>
      <c r="BA48" s="299"/>
      <c r="BB48" s="299"/>
      <c r="BL48" s="299"/>
      <c r="BM48" s="299"/>
      <c r="BN48" s="299"/>
      <c r="BX48" s="299"/>
      <c r="BY48" s="299"/>
      <c r="BZ48" s="299"/>
      <c r="CJ48" s="299"/>
      <c r="CK48" s="299"/>
      <c r="CL48" s="299"/>
      <c r="CV48" s="299"/>
      <c r="CW48" s="299"/>
      <c r="CX48" s="299"/>
    </row>
    <row r="49" spans="1:109" x14ac:dyDescent="0.15">
      <c r="B49" s="290"/>
      <c r="AN49" s="284" t="s">
        <v>167</v>
      </c>
    </row>
    <row r="50" spans="1:109" x14ac:dyDescent="0.15">
      <c r="B50" s="290"/>
      <c r="G50" s="423"/>
      <c r="H50" s="423"/>
      <c r="I50" s="423"/>
      <c r="J50" s="423"/>
      <c r="K50" s="300"/>
      <c r="L50" s="300"/>
      <c r="M50" s="301"/>
      <c r="N50" s="301"/>
      <c r="AN50" s="426"/>
      <c r="AO50" s="427"/>
      <c r="AP50" s="427"/>
      <c r="AQ50" s="427"/>
      <c r="AR50" s="427"/>
      <c r="AS50" s="427"/>
      <c r="AT50" s="427"/>
      <c r="AU50" s="427"/>
      <c r="AV50" s="427"/>
      <c r="AW50" s="427"/>
      <c r="AX50" s="427"/>
      <c r="AY50" s="427"/>
      <c r="AZ50" s="427"/>
      <c r="BA50" s="427"/>
      <c r="BB50" s="427"/>
      <c r="BC50" s="427"/>
      <c r="BD50" s="427"/>
      <c r="BE50" s="427"/>
      <c r="BF50" s="427"/>
      <c r="BG50" s="427"/>
      <c r="BH50" s="427"/>
      <c r="BI50" s="427"/>
      <c r="BJ50" s="427"/>
      <c r="BK50" s="427"/>
      <c r="BL50" s="427"/>
      <c r="BM50" s="427"/>
      <c r="BN50" s="427"/>
      <c r="BO50" s="428"/>
      <c r="BP50" s="422" t="s">
        <v>134</v>
      </c>
      <c r="BQ50" s="422"/>
      <c r="BR50" s="422"/>
      <c r="BS50" s="422"/>
      <c r="BT50" s="422"/>
      <c r="BU50" s="422"/>
      <c r="BV50" s="422"/>
      <c r="BW50" s="422"/>
      <c r="BX50" s="422" t="s">
        <v>135</v>
      </c>
      <c r="BY50" s="422"/>
      <c r="BZ50" s="422"/>
      <c r="CA50" s="422"/>
      <c r="CB50" s="422"/>
      <c r="CC50" s="422"/>
      <c r="CD50" s="422"/>
      <c r="CE50" s="422"/>
      <c r="CF50" s="422" t="s">
        <v>136</v>
      </c>
      <c r="CG50" s="422"/>
      <c r="CH50" s="422"/>
      <c r="CI50" s="422"/>
      <c r="CJ50" s="422"/>
      <c r="CK50" s="422"/>
      <c r="CL50" s="422"/>
      <c r="CM50" s="422"/>
      <c r="CN50" s="422" t="s">
        <v>137</v>
      </c>
      <c r="CO50" s="422"/>
      <c r="CP50" s="422"/>
      <c r="CQ50" s="422"/>
      <c r="CR50" s="422"/>
      <c r="CS50" s="422"/>
      <c r="CT50" s="422"/>
      <c r="CU50" s="422"/>
      <c r="CV50" s="422" t="s">
        <v>138</v>
      </c>
      <c r="CW50" s="422"/>
      <c r="CX50" s="422"/>
      <c r="CY50" s="422"/>
      <c r="CZ50" s="422"/>
      <c r="DA50" s="422"/>
      <c r="DB50" s="422"/>
      <c r="DC50" s="422"/>
    </row>
    <row r="51" spans="1:109" ht="13.5" customHeight="1" x14ac:dyDescent="0.15">
      <c r="B51" s="290"/>
      <c r="G51" s="425"/>
      <c r="H51" s="425"/>
      <c r="I51" s="438"/>
      <c r="J51" s="438"/>
      <c r="K51" s="424"/>
      <c r="L51" s="424"/>
      <c r="M51" s="424"/>
      <c r="N51" s="424"/>
      <c r="AM51" s="299"/>
      <c r="AN51" s="420" t="s">
        <v>168</v>
      </c>
      <c r="AO51" s="420"/>
      <c r="AP51" s="420"/>
      <c r="AQ51" s="420"/>
      <c r="AR51" s="420"/>
      <c r="AS51" s="420"/>
      <c r="AT51" s="420"/>
      <c r="AU51" s="420"/>
      <c r="AV51" s="420"/>
      <c r="AW51" s="420"/>
      <c r="AX51" s="420"/>
      <c r="AY51" s="420"/>
      <c r="AZ51" s="420"/>
      <c r="BA51" s="420"/>
      <c r="BB51" s="420" t="s">
        <v>169</v>
      </c>
      <c r="BC51" s="420"/>
      <c r="BD51" s="420"/>
      <c r="BE51" s="420"/>
      <c r="BF51" s="420"/>
      <c r="BG51" s="420"/>
      <c r="BH51" s="420"/>
      <c r="BI51" s="420"/>
      <c r="BJ51" s="420"/>
      <c r="BK51" s="420"/>
      <c r="BL51" s="420"/>
      <c r="BM51" s="420"/>
      <c r="BN51" s="420"/>
      <c r="BO51" s="420"/>
      <c r="BP51" s="417"/>
      <c r="BQ51" s="417"/>
      <c r="BR51" s="417"/>
      <c r="BS51" s="417"/>
      <c r="BT51" s="417"/>
      <c r="BU51" s="417"/>
      <c r="BV51" s="417"/>
      <c r="BW51" s="417"/>
      <c r="BX51" s="417"/>
      <c r="BY51" s="417"/>
      <c r="BZ51" s="417"/>
      <c r="CA51" s="417"/>
      <c r="CB51" s="417"/>
      <c r="CC51" s="417"/>
      <c r="CD51" s="417"/>
      <c r="CE51" s="417"/>
      <c r="CF51" s="417"/>
      <c r="CG51" s="417"/>
      <c r="CH51" s="417"/>
      <c r="CI51" s="417"/>
      <c r="CJ51" s="417"/>
      <c r="CK51" s="417"/>
      <c r="CL51" s="417"/>
      <c r="CM51" s="417"/>
      <c r="CN51" s="417"/>
      <c r="CO51" s="417"/>
      <c r="CP51" s="417"/>
      <c r="CQ51" s="417"/>
      <c r="CR51" s="417"/>
      <c r="CS51" s="417"/>
      <c r="CT51" s="417"/>
      <c r="CU51" s="417"/>
      <c r="CV51" s="417"/>
      <c r="CW51" s="417"/>
      <c r="CX51" s="417"/>
      <c r="CY51" s="417"/>
      <c r="CZ51" s="417"/>
      <c r="DA51" s="417"/>
      <c r="DB51" s="417"/>
      <c r="DC51" s="417"/>
    </row>
    <row r="52" spans="1:109" x14ac:dyDescent="0.15">
      <c r="B52" s="290"/>
      <c r="G52" s="425"/>
      <c r="H52" s="425"/>
      <c r="I52" s="438"/>
      <c r="J52" s="438"/>
      <c r="K52" s="424"/>
      <c r="L52" s="424"/>
      <c r="M52" s="424"/>
      <c r="N52" s="424"/>
      <c r="AM52" s="299"/>
      <c r="AN52" s="420"/>
      <c r="AO52" s="420"/>
      <c r="AP52" s="420"/>
      <c r="AQ52" s="420"/>
      <c r="AR52" s="420"/>
      <c r="AS52" s="420"/>
      <c r="AT52" s="420"/>
      <c r="AU52" s="420"/>
      <c r="AV52" s="420"/>
      <c r="AW52" s="420"/>
      <c r="AX52" s="420"/>
      <c r="AY52" s="420"/>
      <c r="AZ52" s="420"/>
      <c r="BA52" s="420"/>
      <c r="BB52" s="420"/>
      <c r="BC52" s="420"/>
      <c r="BD52" s="420"/>
      <c r="BE52" s="420"/>
      <c r="BF52" s="420"/>
      <c r="BG52" s="420"/>
      <c r="BH52" s="420"/>
      <c r="BI52" s="420"/>
      <c r="BJ52" s="420"/>
      <c r="BK52" s="420"/>
      <c r="BL52" s="420"/>
      <c r="BM52" s="420"/>
      <c r="BN52" s="420"/>
      <c r="BO52" s="420"/>
      <c r="BP52" s="417"/>
      <c r="BQ52" s="417"/>
      <c r="BR52" s="417"/>
      <c r="BS52" s="417"/>
      <c r="BT52" s="417"/>
      <c r="BU52" s="417"/>
      <c r="BV52" s="417"/>
      <c r="BW52" s="417"/>
      <c r="BX52" s="417"/>
      <c r="BY52" s="417"/>
      <c r="BZ52" s="417"/>
      <c r="CA52" s="417"/>
      <c r="CB52" s="417"/>
      <c r="CC52" s="417"/>
      <c r="CD52" s="417"/>
      <c r="CE52" s="417"/>
      <c r="CF52" s="417"/>
      <c r="CG52" s="417"/>
      <c r="CH52" s="417"/>
      <c r="CI52" s="417"/>
      <c r="CJ52" s="417"/>
      <c r="CK52" s="417"/>
      <c r="CL52" s="417"/>
      <c r="CM52" s="417"/>
      <c r="CN52" s="417"/>
      <c r="CO52" s="417"/>
      <c r="CP52" s="417"/>
      <c r="CQ52" s="417"/>
      <c r="CR52" s="417"/>
      <c r="CS52" s="417"/>
      <c r="CT52" s="417"/>
      <c r="CU52" s="417"/>
      <c r="CV52" s="417"/>
      <c r="CW52" s="417"/>
      <c r="CX52" s="417"/>
      <c r="CY52" s="417"/>
      <c r="CZ52" s="417"/>
      <c r="DA52" s="417"/>
      <c r="DB52" s="417"/>
      <c r="DC52" s="417"/>
    </row>
    <row r="53" spans="1:109" x14ac:dyDescent="0.15">
      <c r="A53" s="298"/>
      <c r="B53" s="290"/>
      <c r="G53" s="425"/>
      <c r="H53" s="425"/>
      <c r="I53" s="423"/>
      <c r="J53" s="423"/>
      <c r="K53" s="424"/>
      <c r="L53" s="424"/>
      <c r="M53" s="424"/>
      <c r="N53" s="424"/>
      <c r="AM53" s="299"/>
      <c r="AN53" s="420"/>
      <c r="AO53" s="420"/>
      <c r="AP53" s="420"/>
      <c r="AQ53" s="420"/>
      <c r="AR53" s="420"/>
      <c r="AS53" s="420"/>
      <c r="AT53" s="420"/>
      <c r="AU53" s="420"/>
      <c r="AV53" s="420"/>
      <c r="AW53" s="420"/>
      <c r="AX53" s="420"/>
      <c r="AY53" s="420"/>
      <c r="AZ53" s="420"/>
      <c r="BA53" s="420"/>
      <c r="BB53" s="420" t="s">
        <v>170</v>
      </c>
      <c r="BC53" s="420"/>
      <c r="BD53" s="420"/>
      <c r="BE53" s="420"/>
      <c r="BF53" s="420"/>
      <c r="BG53" s="420"/>
      <c r="BH53" s="420"/>
      <c r="BI53" s="420"/>
      <c r="BJ53" s="420"/>
      <c r="BK53" s="420"/>
      <c r="BL53" s="420"/>
      <c r="BM53" s="420"/>
      <c r="BN53" s="420"/>
      <c r="BO53" s="420"/>
      <c r="BP53" s="417">
        <v>58.9</v>
      </c>
      <c r="BQ53" s="417"/>
      <c r="BR53" s="417"/>
      <c r="BS53" s="417"/>
      <c r="BT53" s="417"/>
      <c r="BU53" s="417"/>
      <c r="BV53" s="417"/>
      <c r="BW53" s="417"/>
      <c r="BX53" s="417">
        <v>60.6</v>
      </c>
      <c r="BY53" s="417"/>
      <c r="BZ53" s="417"/>
      <c r="CA53" s="417"/>
      <c r="CB53" s="417"/>
      <c r="CC53" s="417"/>
      <c r="CD53" s="417"/>
      <c r="CE53" s="417"/>
      <c r="CF53" s="417">
        <v>63.9</v>
      </c>
      <c r="CG53" s="417"/>
      <c r="CH53" s="417"/>
      <c r="CI53" s="417"/>
      <c r="CJ53" s="417"/>
      <c r="CK53" s="417"/>
      <c r="CL53" s="417"/>
      <c r="CM53" s="417"/>
      <c r="CN53" s="417">
        <v>65</v>
      </c>
      <c r="CO53" s="417"/>
      <c r="CP53" s="417"/>
      <c r="CQ53" s="417"/>
      <c r="CR53" s="417"/>
      <c r="CS53" s="417"/>
      <c r="CT53" s="417"/>
      <c r="CU53" s="417"/>
      <c r="CV53" s="417">
        <v>66.5</v>
      </c>
      <c r="CW53" s="417"/>
      <c r="CX53" s="417"/>
      <c r="CY53" s="417"/>
      <c r="CZ53" s="417"/>
      <c r="DA53" s="417"/>
      <c r="DB53" s="417"/>
      <c r="DC53" s="417"/>
    </row>
    <row r="54" spans="1:109" x14ac:dyDescent="0.15">
      <c r="A54" s="298"/>
      <c r="B54" s="290"/>
      <c r="G54" s="425"/>
      <c r="H54" s="425"/>
      <c r="I54" s="423"/>
      <c r="J54" s="423"/>
      <c r="K54" s="424"/>
      <c r="L54" s="424"/>
      <c r="M54" s="424"/>
      <c r="N54" s="424"/>
      <c r="AM54" s="299"/>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c r="BN54" s="420"/>
      <c r="BO54" s="420"/>
      <c r="BP54" s="417"/>
      <c r="BQ54" s="417"/>
      <c r="BR54" s="417"/>
      <c r="BS54" s="417"/>
      <c r="BT54" s="417"/>
      <c r="BU54" s="417"/>
      <c r="BV54" s="417"/>
      <c r="BW54" s="417"/>
      <c r="BX54" s="417"/>
      <c r="BY54" s="417"/>
      <c r="BZ54" s="417"/>
      <c r="CA54" s="417"/>
      <c r="CB54" s="417"/>
      <c r="CC54" s="417"/>
      <c r="CD54" s="417"/>
      <c r="CE54" s="417"/>
      <c r="CF54" s="417"/>
      <c r="CG54" s="417"/>
      <c r="CH54" s="417"/>
      <c r="CI54" s="417"/>
      <c r="CJ54" s="417"/>
      <c r="CK54" s="417"/>
      <c r="CL54" s="417"/>
      <c r="CM54" s="417"/>
      <c r="CN54" s="417"/>
      <c r="CO54" s="417"/>
      <c r="CP54" s="417"/>
      <c r="CQ54" s="417"/>
      <c r="CR54" s="417"/>
      <c r="CS54" s="417"/>
      <c r="CT54" s="417"/>
      <c r="CU54" s="417"/>
      <c r="CV54" s="417"/>
      <c r="CW54" s="417"/>
      <c r="CX54" s="417"/>
      <c r="CY54" s="417"/>
      <c r="CZ54" s="417"/>
      <c r="DA54" s="417"/>
      <c r="DB54" s="417"/>
      <c r="DC54" s="417"/>
    </row>
    <row r="55" spans="1:109" x14ac:dyDescent="0.15">
      <c r="A55" s="298"/>
      <c r="B55" s="290"/>
      <c r="G55" s="423"/>
      <c r="H55" s="423"/>
      <c r="I55" s="423"/>
      <c r="J55" s="423"/>
      <c r="K55" s="424"/>
      <c r="L55" s="424"/>
      <c r="M55" s="424"/>
      <c r="N55" s="424"/>
      <c r="AN55" s="422" t="s">
        <v>171</v>
      </c>
      <c r="AO55" s="422"/>
      <c r="AP55" s="422"/>
      <c r="AQ55" s="422"/>
      <c r="AR55" s="422"/>
      <c r="AS55" s="422"/>
      <c r="AT55" s="422"/>
      <c r="AU55" s="422"/>
      <c r="AV55" s="422"/>
      <c r="AW55" s="422"/>
      <c r="AX55" s="422"/>
      <c r="AY55" s="422"/>
      <c r="AZ55" s="422"/>
      <c r="BA55" s="422"/>
      <c r="BB55" s="420" t="s">
        <v>169</v>
      </c>
      <c r="BC55" s="420"/>
      <c r="BD55" s="420"/>
      <c r="BE55" s="420"/>
      <c r="BF55" s="420"/>
      <c r="BG55" s="420"/>
      <c r="BH55" s="420"/>
      <c r="BI55" s="420"/>
      <c r="BJ55" s="420"/>
      <c r="BK55" s="420"/>
      <c r="BL55" s="420"/>
      <c r="BM55" s="420"/>
      <c r="BN55" s="420"/>
      <c r="BO55" s="420"/>
      <c r="BP55" s="417">
        <v>30.2</v>
      </c>
      <c r="BQ55" s="417"/>
      <c r="BR55" s="417"/>
      <c r="BS55" s="417"/>
      <c r="BT55" s="417"/>
      <c r="BU55" s="417"/>
      <c r="BV55" s="417"/>
      <c r="BW55" s="417"/>
      <c r="BX55" s="417">
        <v>25.4</v>
      </c>
      <c r="BY55" s="417"/>
      <c r="BZ55" s="417"/>
      <c r="CA55" s="417"/>
      <c r="CB55" s="417"/>
      <c r="CC55" s="417"/>
      <c r="CD55" s="417"/>
      <c r="CE55" s="417"/>
      <c r="CF55" s="417">
        <v>23</v>
      </c>
      <c r="CG55" s="417"/>
      <c r="CH55" s="417"/>
      <c r="CI55" s="417"/>
      <c r="CJ55" s="417"/>
      <c r="CK55" s="417"/>
      <c r="CL55" s="417"/>
      <c r="CM55" s="417"/>
      <c r="CN55" s="417">
        <v>28</v>
      </c>
      <c r="CO55" s="417"/>
      <c r="CP55" s="417"/>
      <c r="CQ55" s="417"/>
      <c r="CR55" s="417"/>
      <c r="CS55" s="417"/>
      <c r="CT55" s="417"/>
      <c r="CU55" s="417"/>
      <c r="CV55" s="417">
        <v>19.2</v>
      </c>
      <c r="CW55" s="417"/>
      <c r="CX55" s="417"/>
      <c r="CY55" s="417"/>
      <c r="CZ55" s="417"/>
      <c r="DA55" s="417"/>
      <c r="DB55" s="417"/>
      <c r="DC55" s="417"/>
    </row>
    <row r="56" spans="1:109" x14ac:dyDescent="0.15">
      <c r="A56" s="298"/>
      <c r="B56" s="290"/>
      <c r="G56" s="423"/>
      <c r="H56" s="423"/>
      <c r="I56" s="423"/>
      <c r="J56" s="423"/>
      <c r="K56" s="424"/>
      <c r="L56" s="424"/>
      <c r="M56" s="424"/>
      <c r="N56" s="424"/>
      <c r="AN56" s="422"/>
      <c r="AO56" s="422"/>
      <c r="AP56" s="422"/>
      <c r="AQ56" s="422"/>
      <c r="AR56" s="422"/>
      <c r="AS56" s="422"/>
      <c r="AT56" s="422"/>
      <c r="AU56" s="422"/>
      <c r="AV56" s="422"/>
      <c r="AW56" s="422"/>
      <c r="AX56" s="422"/>
      <c r="AY56" s="422"/>
      <c r="AZ56" s="422"/>
      <c r="BA56" s="422"/>
      <c r="BB56" s="420"/>
      <c r="BC56" s="420"/>
      <c r="BD56" s="420"/>
      <c r="BE56" s="420"/>
      <c r="BF56" s="420"/>
      <c r="BG56" s="420"/>
      <c r="BH56" s="420"/>
      <c r="BI56" s="420"/>
      <c r="BJ56" s="420"/>
      <c r="BK56" s="420"/>
      <c r="BL56" s="420"/>
      <c r="BM56" s="420"/>
      <c r="BN56" s="420"/>
      <c r="BO56" s="420"/>
      <c r="BP56" s="417"/>
      <c r="BQ56" s="417"/>
      <c r="BR56" s="417"/>
      <c r="BS56" s="417"/>
      <c r="BT56" s="417"/>
      <c r="BU56" s="417"/>
      <c r="BV56" s="417"/>
      <c r="BW56" s="417"/>
      <c r="BX56" s="417"/>
      <c r="BY56" s="417"/>
      <c r="BZ56" s="417"/>
      <c r="CA56" s="417"/>
      <c r="CB56" s="417"/>
      <c r="CC56" s="417"/>
      <c r="CD56" s="417"/>
      <c r="CE56" s="417"/>
      <c r="CF56" s="417"/>
      <c r="CG56" s="417"/>
      <c r="CH56" s="417"/>
      <c r="CI56" s="417"/>
      <c r="CJ56" s="417"/>
      <c r="CK56" s="417"/>
      <c r="CL56" s="417"/>
      <c r="CM56" s="417"/>
      <c r="CN56" s="417"/>
      <c r="CO56" s="417"/>
      <c r="CP56" s="417"/>
      <c r="CQ56" s="417"/>
      <c r="CR56" s="417"/>
      <c r="CS56" s="417"/>
      <c r="CT56" s="417"/>
      <c r="CU56" s="417"/>
      <c r="CV56" s="417"/>
      <c r="CW56" s="417"/>
      <c r="CX56" s="417"/>
      <c r="CY56" s="417"/>
      <c r="CZ56" s="417"/>
      <c r="DA56" s="417"/>
      <c r="DB56" s="417"/>
      <c r="DC56" s="417"/>
    </row>
    <row r="57" spans="1:109" s="298" customFormat="1" x14ac:dyDescent="0.15">
      <c r="B57" s="302"/>
      <c r="G57" s="423"/>
      <c r="H57" s="423"/>
      <c r="I57" s="418"/>
      <c r="J57" s="418"/>
      <c r="K57" s="424"/>
      <c r="L57" s="424"/>
      <c r="M57" s="424"/>
      <c r="N57" s="424"/>
      <c r="AM57" s="284"/>
      <c r="AN57" s="422"/>
      <c r="AO57" s="422"/>
      <c r="AP57" s="422"/>
      <c r="AQ57" s="422"/>
      <c r="AR57" s="422"/>
      <c r="AS57" s="422"/>
      <c r="AT57" s="422"/>
      <c r="AU57" s="422"/>
      <c r="AV57" s="422"/>
      <c r="AW57" s="422"/>
      <c r="AX57" s="422"/>
      <c r="AY57" s="422"/>
      <c r="AZ57" s="422"/>
      <c r="BA57" s="422"/>
      <c r="BB57" s="420" t="s">
        <v>172</v>
      </c>
      <c r="BC57" s="420"/>
      <c r="BD57" s="420"/>
      <c r="BE57" s="420"/>
      <c r="BF57" s="420"/>
      <c r="BG57" s="420"/>
      <c r="BH57" s="420"/>
      <c r="BI57" s="420"/>
      <c r="BJ57" s="420"/>
      <c r="BK57" s="420"/>
      <c r="BL57" s="420"/>
      <c r="BM57" s="420"/>
      <c r="BN57" s="420"/>
      <c r="BO57" s="420"/>
      <c r="BP57" s="417">
        <v>58.9</v>
      </c>
      <c r="BQ57" s="417"/>
      <c r="BR57" s="417"/>
      <c r="BS57" s="417"/>
      <c r="BT57" s="417"/>
      <c r="BU57" s="417"/>
      <c r="BV57" s="417"/>
      <c r="BW57" s="417"/>
      <c r="BX57" s="417">
        <v>60</v>
      </c>
      <c r="BY57" s="417"/>
      <c r="BZ57" s="417"/>
      <c r="CA57" s="417"/>
      <c r="CB57" s="417"/>
      <c r="CC57" s="417"/>
      <c r="CD57" s="417"/>
      <c r="CE57" s="417"/>
      <c r="CF57" s="417">
        <v>60.6</v>
      </c>
      <c r="CG57" s="417"/>
      <c r="CH57" s="417"/>
      <c r="CI57" s="417"/>
      <c r="CJ57" s="417"/>
      <c r="CK57" s="417"/>
      <c r="CL57" s="417"/>
      <c r="CM57" s="417"/>
      <c r="CN57" s="417">
        <v>62.3</v>
      </c>
      <c r="CO57" s="417"/>
      <c r="CP57" s="417"/>
      <c r="CQ57" s="417"/>
      <c r="CR57" s="417"/>
      <c r="CS57" s="417"/>
      <c r="CT57" s="417"/>
      <c r="CU57" s="417"/>
      <c r="CV57" s="417">
        <v>62.1</v>
      </c>
      <c r="CW57" s="417"/>
      <c r="CX57" s="417"/>
      <c r="CY57" s="417"/>
      <c r="CZ57" s="417"/>
      <c r="DA57" s="417"/>
      <c r="DB57" s="417"/>
      <c r="DC57" s="417"/>
      <c r="DD57" s="303"/>
      <c r="DE57" s="302"/>
    </row>
    <row r="58" spans="1:109" s="298" customFormat="1" x14ac:dyDescent="0.15">
      <c r="A58" s="284"/>
      <c r="B58" s="302"/>
      <c r="G58" s="423"/>
      <c r="H58" s="423"/>
      <c r="I58" s="418"/>
      <c r="J58" s="418"/>
      <c r="K58" s="424"/>
      <c r="L58" s="424"/>
      <c r="M58" s="424"/>
      <c r="N58" s="424"/>
      <c r="AM58" s="284"/>
      <c r="AN58" s="422"/>
      <c r="AO58" s="422"/>
      <c r="AP58" s="422"/>
      <c r="AQ58" s="422"/>
      <c r="AR58" s="422"/>
      <c r="AS58" s="422"/>
      <c r="AT58" s="422"/>
      <c r="AU58" s="422"/>
      <c r="AV58" s="422"/>
      <c r="AW58" s="422"/>
      <c r="AX58" s="422"/>
      <c r="AY58" s="422"/>
      <c r="AZ58" s="422"/>
      <c r="BA58" s="422"/>
      <c r="BB58" s="420"/>
      <c r="BC58" s="420"/>
      <c r="BD58" s="420"/>
      <c r="BE58" s="420"/>
      <c r="BF58" s="420"/>
      <c r="BG58" s="420"/>
      <c r="BH58" s="420"/>
      <c r="BI58" s="420"/>
      <c r="BJ58" s="420"/>
      <c r="BK58" s="420"/>
      <c r="BL58" s="420"/>
      <c r="BM58" s="420"/>
      <c r="BN58" s="420"/>
      <c r="BO58" s="420"/>
      <c r="BP58" s="417"/>
      <c r="BQ58" s="417"/>
      <c r="BR58" s="417"/>
      <c r="BS58" s="417"/>
      <c r="BT58" s="417"/>
      <c r="BU58" s="417"/>
      <c r="BV58" s="417"/>
      <c r="BW58" s="417"/>
      <c r="BX58" s="417"/>
      <c r="BY58" s="417"/>
      <c r="BZ58" s="417"/>
      <c r="CA58" s="417"/>
      <c r="CB58" s="417"/>
      <c r="CC58" s="417"/>
      <c r="CD58" s="417"/>
      <c r="CE58" s="417"/>
      <c r="CF58" s="417"/>
      <c r="CG58" s="417"/>
      <c r="CH58" s="417"/>
      <c r="CI58" s="417"/>
      <c r="CJ58" s="417"/>
      <c r="CK58" s="417"/>
      <c r="CL58" s="417"/>
      <c r="CM58" s="417"/>
      <c r="CN58" s="417"/>
      <c r="CO58" s="417"/>
      <c r="CP58" s="417"/>
      <c r="CQ58" s="417"/>
      <c r="CR58" s="417"/>
      <c r="CS58" s="417"/>
      <c r="CT58" s="417"/>
      <c r="CU58" s="417"/>
      <c r="CV58" s="417"/>
      <c r="CW58" s="417"/>
      <c r="CX58" s="417"/>
      <c r="CY58" s="417"/>
      <c r="CZ58" s="417"/>
      <c r="DA58" s="417"/>
      <c r="DB58" s="417"/>
      <c r="DC58" s="417"/>
      <c r="DD58" s="303"/>
      <c r="DE58" s="302"/>
    </row>
    <row r="59" spans="1:109" s="298" customFormat="1" x14ac:dyDescent="0.15">
      <c r="A59" s="284"/>
      <c r="B59" s="302"/>
      <c r="K59" s="304"/>
      <c r="L59" s="304"/>
      <c r="M59" s="304"/>
      <c r="N59" s="304"/>
      <c r="AQ59" s="304"/>
      <c r="AR59" s="304"/>
      <c r="AS59" s="304"/>
      <c r="AT59" s="304"/>
      <c r="BC59" s="304"/>
      <c r="BD59" s="304"/>
      <c r="BE59" s="304"/>
      <c r="BF59" s="304"/>
      <c r="BO59" s="304"/>
      <c r="BP59" s="304"/>
      <c r="BQ59" s="304"/>
      <c r="BR59" s="304"/>
      <c r="CA59" s="304"/>
      <c r="CB59" s="304"/>
      <c r="CC59" s="304"/>
      <c r="CD59" s="304"/>
      <c r="CM59" s="304"/>
      <c r="CN59" s="304"/>
      <c r="CO59" s="304"/>
      <c r="CP59" s="304"/>
      <c r="CY59" s="304"/>
      <c r="CZ59" s="304"/>
      <c r="DA59" s="304"/>
      <c r="DB59" s="304"/>
      <c r="DC59" s="304"/>
      <c r="DD59" s="303"/>
      <c r="DE59" s="302"/>
    </row>
    <row r="60" spans="1:109" s="298" customFormat="1" x14ac:dyDescent="0.15">
      <c r="A60" s="284"/>
      <c r="B60" s="302"/>
      <c r="K60" s="304"/>
      <c r="L60" s="304"/>
      <c r="M60" s="304"/>
      <c r="N60" s="304"/>
      <c r="AQ60" s="304"/>
      <c r="AR60" s="304"/>
      <c r="AS60" s="304"/>
      <c r="AT60" s="304"/>
      <c r="BC60" s="304"/>
      <c r="BD60" s="304"/>
      <c r="BE60" s="304"/>
      <c r="BF60" s="304"/>
      <c r="BO60" s="304"/>
      <c r="BP60" s="304"/>
      <c r="BQ60" s="304"/>
      <c r="BR60" s="304"/>
      <c r="CA60" s="304"/>
      <c r="CB60" s="304"/>
      <c r="CC60" s="304"/>
      <c r="CD60" s="304"/>
      <c r="CM60" s="304"/>
      <c r="CN60" s="304"/>
      <c r="CO60" s="304"/>
      <c r="CP60" s="304"/>
      <c r="CY60" s="304"/>
      <c r="CZ60" s="304"/>
      <c r="DA60" s="304"/>
      <c r="DB60" s="304"/>
      <c r="DC60" s="304"/>
      <c r="DD60" s="303"/>
      <c r="DE60" s="302"/>
    </row>
    <row r="61" spans="1:109" s="298" customFormat="1" x14ac:dyDescent="0.15">
      <c r="A61" s="284"/>
      <c r="B61" s="305"/>
      <c r="C61" s="306"/>
      <c r="D61" s="306"/>
      <c r="E61" s="306"/>
      <c r="F61" s="306"/>
      <c r="G61" s="306"/>
      <c r="H61" s="306"/>
      <c r="I61" s="306"/>
      <c r="J61" s="306"/>
      <c r="K61" s="306"/>
      <c r="L61" s="306"/>
      <c r="M61" s="307"/>
      <c r="N61" s="307"/>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7"/>
      <c r="AT61" s="307"/>
      <c r="AU61" s="306"/>
      <c r="AV61" s="306"/>
      <c r="AW61" s="306"/>
      <c r="AX61" s="306"/>
      <c r="AY61" s="306"/>
      <c r="AZ61" s="306"/>
      <c r="BA61" s="306"/>
      <c r="BB61" s="306"/>
      <c r="BC61" s="306"/>
      <c r="BD61" s="306"/>
      <c r="BE61" s="307"/>
      <c r="BF61" s="307"/>
      <c r="BG61" s="306"/>
      <c r="BH61" s="306"/>
      <c r="BI61" s="306"/>
      <c r="BJ61" s="306"/>
      <c r="BK61" s="306"/>
      <c r="BL61" s="306"/>
      <c r="BM61" s="306"/>
      <c r="BN61" s="306"/>
      <c r="BO61" s="306"/>
      <c r="BP61" s="306"/>
      <c r="BQ61" s="307"/>
      <c r="BR61" s="307"/>
      <c r="BS61" s="306"/>
      <c r="BT61" s="306"/>
      <c r="BU61" s="306"/>
      <c r="BV61" s="306"/>
      <c r="BW61" s="306"/>
      <c r="BX61" s="306"/>
      <c r="BY61" s="306"/>
      <c r="BZ61" s="306"/>
      <c r="CA61" s="306"/>
      <c r="CB61" s="306"/>
      <c r="CC61" s="307"/>
      <c r="CD61" s="307"/>
      <c r="CE61" s="306"/>
      <c r="CF61" s="306"/>
      <c r="CG61" s="306"/>
      <c r="CH61" s="306"/>
      <c r="CI61" s="306"/>
      <c r="CJ61" s="306"/>
      <c r="CK61" s="306"/>
      <c r="CL61" s="306"/>
      <c r="CM61" s="306"/>
      <c r="CN61" s="306"/>
      <c r="CO61" s="307"/>
      <c r="CP61" s="307"/>
      <c r="CQ61" s="306"/>
      <c r="CR61" s="306"/>
      <c r="CS61" s="306"/>
      <c r="CT61" s="306"/>
      <c r="CU61" s="306"/>
      <c r="CV61" s="306"/>
      <c r="CW61" s="306"/>
      <c r="CX61" s="306"/>
      <c r="CY61" s="306"/>
      <c r="CZ61" s="306"/>
      <c r="DA61" s="307"/>
      <c r="DB61" s="307"/>
      <c r="DC61" s="307"/>
      <c r="DD61" s="308"/>
      <c r="DE61" s="302"/>
    </row>
    <row r="62" spans="1:109" x14ac:dyDescent="0.15">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295"/>
      <c r="BI62" s="295"/>
      <c r="BJ62" s="295"/>
      <c r="BK62" s="295"/>
      <c r="BL62" s="295"/>
      <c r="BM62" s="295"/>
      <c r="BN62" s="295"/>
      <c r="BO62" s="295"/>
      <c r="BP62" s="295"/>
      <c r="BQ62" s="295"/>
      <c r="BR62" s="295"/>
      <c r="BS62" s="295"/>
      <c r="BT62" s="295"/>
      <c r="BU62" s="295"/>
      <c r="BV62" s="295"/>
      <c r="BW62" s="295"/>
      <c r="BX62" s="295"/>
      <c r="BY62" s="295"/>
      <c r="BZ62" s="295"/>
      <c r="CA62" s="295"/>
      <c r="CB62" s="295"/>
      <c r="CC62" s="295"/>
      <c r="CD62" s="295"/>
      <c r="CE62" s="295"/>
      <c r="CF62" s="295"/>
      <c r="CG62" s="295"/>
      <c r="CH62" s="295"/>
      <c r="CI62" s="295"/>
      <c r="CJ62" s="295"/>
      <c r="CK62" s="295"/>
      <c r="CL62" s="295"/>
      <c r="CM62" s="295"/>
      <c r="CN62" s="295"/>
      <c r="CO62" s="295"/>
      <c r="CP62" s="295"/>
      <c r="CQ62" s="295"/>
      <c r="CR62" s="295"/>
      <c r="CS62" s="295"/>
      <c r="CT62" s="295"/>
      <c r="CU62" s="295"/>
      <c r="CV62" s="295"/>
      <c r="CW62" s="295"/>
      <c r="CX62" s="295"/>
      <c r="CY62" s="295"/>
      <c r="CZ62" s="295"/>
      <c r="DA62" s="295"/>
      <c r="DB62" s="295"/>
      <c r="DC62" s="295"/>
      <c r="DD62" s="295"/>
      <c r="DE62" s="284"/>
    </row>
    <row r="63" spans="1:109" ht="17.25" x14ac:dyDescent="0.15">
      <c r="B63" s="309" t="s">
        <v>173</v>
      </c>
    </row>
    <row r="64" spans="1:109" x14ac:dyDescent="0.15">
      <c r="B64" s="290"/>
      <c r="G64" s="297"/>
      <c r="I64" s="310"/>
      <c r="J64" s="310"/>
      <c r="K64" s="310"/>
      <c r="L64" s="310"/>
      <c r="M64" s="310"/>
      <c r="N64" s="311"/>
      <c r="AM64" s="297"/>
      <c r="AN64" s="297" t="s">
        <v>165</v>
      </c>
      <c r="AP64" s="298"/>
      <c r="AQ64" s="298"/>
      <c r="AR64" s="298"/>
      <c r="AY64" s="297"/>
      <c r="BA64" s="298"/>
      <c r="BB64" s="298"/>
      <c r="BC64" s="298"/>
      <c r="BK64" s="297"/>
      <c r="BM64" s="298"/>
      <c r="BN64" s="298"/>
      <c r="BO64" s="298"/>
      <c r="BW64" s="297"/>
      <c r="BY64" s="298"/>
      <c r="BZ64" s="298"/>
      <c r="CA64" s="298"/>
      <c r="CI64" s="297"/>
      <c r="CK64" s="298"/>
      <c r="CL64" s="298"/>
      <c r="CM64" s="298"/>
      <c r="CU64" s="297"/>
      <c r="CW64" s="298"/>
      <c r="CX64" s="298"/>
      <c r="CY64" s="298"/>
    </row>
    <row r="65" spans="2:107" x14ac:dyDescent="0.15">
      <c r="B65" s="290"/>
      <c r="AN65" s="429" t="s">
        <v>174</v>
      </c>
      <c r="AO65" s="430"/>
      <c r="AP65" s="430"/>
      <c r="AQ65" s="430"/>
      <c r="AR65" s="430"/>
      <c r="AS65" s="430"/>
      <c r="AT65" s="430"/>
      <c r="AU65" s="430"/>
      <c r="AV65" s="430"/>
      <c r="AW65" s="430"/>
      <c r="AX65" s="430"/>
      <c r="AY65" s="430"/>
      <c r="AZ65" s="430"/>
      <c r="BA65" s="430"/>
      <c r="BB65" s="430"/>
      <c r="BC65" s="430"/>
      <c r="BD65" s="430"/>
      <c r="BE65" s="430"/>
      <c r="BF65" s="430"/>
      <c r="BG65" s="430"/>
      <c r="BH65" s="430"/>
      <c r="BI65" s="430"/>
      <c r="BJ65" s="430"/>
      <c r="BK65" s="430"/>
      <c r="BL65" s="430"/>
      <c r="BM65" s="430"/>
      <c r="BN65" s="430"/>
      <c r="BO65" s="430"/>
      <c r="BP65" s="430"/>
      <c r="BQ65" s="430"/>
      <c r="BR65" s="430"/>
      <c r="BS65" s="430"/>
      <c r="BT65" s="430"/>
      <c r="BU65" s="430"/>
      <c r="BV65" s="430"/>
      <c r="BW65" s="430"/>
      <c r="BX65" s="430"/>
      <c r="BY65" s="430"/>
      <c r="BZ65" s="430"/>
      <c r="CA65" s="430"/>
      <c r="CB65" s="430"/>
      <c r="CC65" s="430"/>
      <c r="CD65" s="430"/>
      <c r="CE65" s="430"/>
      <c r="CF65" s="430"/>
      <c r="CG65" s="430"/>
      <c r="CH65" s="430"/>
      <c r="CI65" s="430"/>
      <c r="CJ65" s="430"/>
      <c r="CK65" s="430"/>
      <c r="CL65" s="430"/>
      <c r="CM65" s="430"/>
      <c r="CN65" s="430"/>
      <c r="CO65" s="430"/>
      <c r="CP65" s="430"/>
      <c r="CQ65" s="430"/>
      <c r="CR65" s="430"/>
      <c r="CS65" s="430"/>
      <c r="CT65" s="430"/>
      <c r="CU65" s="430"/>
      <c r="CV65" s="430"/>
      <c r="CW65" s="430"/>
      <c r="CX65" s="430"/>
      <c r="CY65" s="430"/>
      <c r="CZ65" s="430"/>
      <c r="DA65" s="430"/>
      <c r="DB65" s="430"/>
      <c r="DC65" s="431"/>
    </row>
    <row r="66" spans="2:107" x14ac:dyDescent="0.15">
      <c r="B66" s="290"/>
      <c r="AN66" s="432"/>
      <c r="AO66" s="433"/>
      <c r="AP66" s="433"/>
      <c r="AQ66" s="433"/>
      <c r="AR66" s="433"/>
      <c r="AS66" s="433"/>
      <c r="AT66" s="433"/>
      <c r="AU66" s="433"/>
      <c r="AV66" s="433"/>
      <c r="AW66" s="433"/>
      <c r="AX66" s="433"/>
      <c r="AY66" s="433"/>
      <c r="AZ66" s="433"/>
      <c r="BA66" s="433"/>
      <c r="BB66" s="433"/>
      <c r="BC66" s="433"/>
      <c r="BD66" s="433"/>
      <c r="BE66" s="433"/>
      <c r="BF66" s="433"/>
      <c r="BG66" s="433"/>
      <c r="BH66" s="433"/>
      <c r="BI66" s="433"/>
      <c r="BJ66" s="433"/>
      <c r="BK66" s="433"/>
      <c r="BL66" s="433"/>
      <c r="BM66" s="433"/>
      <c r="BN66" s="433"/>
      <c r="BO66" s="433"/>
      <c r="BP66" s="433"/>
      <c r="BQ66" s="433"/>
      <c r="BR66" s="433"/>
      <c r="BS66" s="433"/>
      <c r="BT66" s="433"/>
      <c r="BU66" s="433"/>
      <c r="BV66" s="433"/>
      <c r="BW66" s="433"/>
      <c r="BX66" s="433"/>
      <c r="BY66" s="433"/>
      <c r="BZ66" s="433"/>
      <c r="CA66" s="433"/>
      <c r="CB66" s="433"/>
      <c r="CC66" s="433"/>
      <c r="CD66" s="433"/>
      <c r="CE66" s="433"/>
      <c r="CF66" s="433"/>
      <c r="CG66" s="433"/>
      <c r="CH66" s="433"/>
      <c r="CI66" s="433"/>
      <c r="CJ66" s="433"/>
      <c r="CK66" s="433"/>
      <c r="CL66" s="433"/>
      <c r="CM66" s="433"/>
      <c r="CN66" s="433"/>
      <c r="CO66" s="433"/>
      <c r="CP66" s="433"/>
      <c r="CQ66" s="433"/>
      <c r="CR66" s="433"/>
      <c r="CS66" s="433"/>
      <c r="CT66" s="433"/>
      <c r="CU66" s="433"/>
      <c r="CV66" s="433"/>
      <c r="CW66" s="433"/>
      <c r="CX66" s="433"/>
      <c r="CY66" s="433"/>
      <c r="CZ66" s="433"/>
      <c r="DA66" s="433"/>
      <c r="DB66" s="433"/>
      <c r="DC66" s="434"/>
    </row>
    <row r="67" spans="2:107" x14ac:dyDescent="0.15">
      <c r="B67" s="290"/>
      <c r="AN67" s="432"/>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3"/>
      <c r="BK67" s="433"/>
      <c r="BL67" s="433"/>
      <c r="BM67" s="433"/>
      <c r="BN67" s="433"/>
      <c r="BO67" s="433"/>
      <c r="BP67" s="433"/>
      <c r="BQ67" s="433"/>
      <c r="BR67" s="433"/>
      <c r="BS67" s="433"/>
      <c r="BT67" s="433"/>
      <c r="BU67" s="433"/>
      <c r="BV67" s="433"/>
      <c r="BW67" s="433"/>
      <c r="BX67" s="433"/>
      <c r="BY67" s="433"/>
      <c r="BZ67" s="433"/>
      <c r="CA67" s="433"/>
      <c r="CB67" s="433"/>
      <c r="CC67" s="433"/>
      <c r="CD67" s="433"/>
      <c r="CE67" s="433"/>
      <c r="CF67" s="433"/>
      <c r="CG67" s="433"/>
      <c r="CH67" s="433"/>
      <c r="CI67" s="433"/>
      <c r="CJ67" s="433"/>
      <c r="CK67" s="433"/>
      <c r="CL67" s="433"/>
      <c r="CM67" s="433"/>
      <c r="CN67" s="433"/>
      <c r="CO67" s="433"/>
      <c r="CP67" s="433"/>
      <c r="CQ67" s="433"/>
      <c r="CR67" s="433"/>
      <c r="CS67" s="433"/>
      <c r="CT67" s="433"/>
      <c r="CU67" s="433"/>
      <c r="CV67" s="433"/>
      <c r="CW67" s="433"/>
      <c r="CX67" s="433"/>
      <c r="CY67" s="433"/>
      <c r="CZ67" s="433"/>
      <c r="DA67" s="433"/>
      <c r="DB67" s="433"/>
      <c r="DC67" s="434"/>
    </row>
    <row r="68" spans="2:107" x14ac:dyDescent="0.15">
      <c r="B68" s="290"/>
      <c r="AN68" s="432"/>
      <c r="AO68" s="433"/>
      <c r="AP68" s="433"/>
      <c r="AQ68" s="433"/>
      <c r="AR68" s="433"/>
      <c r="AS68" s="433"/>
      <c r="AT68" s="433"/>
      <c r="AU68" s="433"/>
      <c r="AV68" s="433"/>
      <c r="AW68" s="433"/>
      <c r="AX68" s="433"/>
      <c r="AY68" s="433"/>
      <c r="AZ68" s="433"/>
      <c r="BA68" s="433"/>
      <c r="BB68" s="433"/>
      <c r="BC68" s="433"/>
      <c r="BD68" s="433"/>
      <c r="BE68" s="433"/>
      <c r="BF68" s="433"/>
      <c r="BG68" s="433"/>
      <c r="BH68" s="433"/>
      <c r="BI68" s="433"/>
      <c r="BJ68" s="433"/>
      <c r="BK68" s="433"/>
      <c r="BL68" s="433"/>
      <c r="BM68" s="433"/>
      <c r="BN68" s="433"/>
      <c r="BO68" s="433"/>
      <c r="BP68" s="433"/>
      <c r="BQ68" s="433"/>
      <c r="BR68" s="433"/>
      <c r="BS68" s="433"/>
      <c r="BT68" s="433"/>
      <c r="BU68" s="433"/>
      <c r="BV68" s="433"/>
      <c r="BW68" s="433"/>
      <c r="BX68" s="433"/>
      <c r="BY68" s="433"/>
      <c r="BZ68" s="433"/>
      <c r="CA68" s="433"/>
      <c r="CB68" s="433"/>
      <c r="CC68" s="433"/>
      <c r="CD68" s="433"/>
      <c r="CE68" s="433"/>
      <c r="CF68" s="433"/>
      <c r="CG68" s="433"/>
      <c r="CH68" s="433"/>
      <c r="CI68" s="433"/>
      <c r="CJ68" s="433"/>
      <c r="CK68" s="433"/>
      <c r="CL68" s="433"/>
      <c r="CM68" s="433"/>
      <c r="CN68" s="433"/>
      <c r="CO68" s="433"/>
      <c r="CP68" s="433"/>
      <c r="CQ68" s="433"/>
      <c r="CR68" s="433"/>
      <c r="CS68" s="433"/>
      <c r="CT68" s="433"/>
      <c r="CU68" s="433"/>
      <c r="CV68" s="433"/>
      <c r="CW68" s="433"/>
      <c r="CX68" s="433"/>
      <c r="CY68" s="433"/>
      <c r="CZ68" s="433"/>
      <c r="DA68" s="433"/>
      <c r="DB68" s="433"/>
      <c r="DC68" s="434"/>
    </row>
    <row r="69" spans="2:107" x14ac:dyDescent="0.15">
      <c r="B69" s="290"/>
      <c r="AN69" s="435"/>
      <c r="AO69" s="436"/>
      <c r="AP69" s="436"/>
      <c r="AQ69" s="436"/>
      <c r="AR69" s="436"/>
      <c r="AS69" s="436"/>
      <c r="AT69" s="436"/>
      <c r="AU69" s="436"/>
      <c r="AV69" s="436"/>
      <c r="AW69" s="436"/>
      <c r="AX69" s="436"/>
      <c r="AY69" s="436"/>
      <c r="AZ69" s="436"/>
      <c r="BA69" s="436"/>
      <c r="BB69" s="436"/>
      <c r="BC69" s="436"/>
      <c r="BD69" s="436"/>
      <c r="BE69" s="436"/>
      <c r="BF69" s="436"/>
      <c r="BG69" s="436"/>
      <c r="BH69" s="436"/>
      <c r="BI69" s="436"/>
      <c r="BJ69" s="436"/>
      <c r="BK69" s="436"/>
      <c r="BL69" s="436"/>
      <c r="BM69" s="436"/>
      <c r="BN69" s="436"/>
      <c r="BO69" s="436"/>
      <c r="BP69" s="436"/>
      <c r="BQ69" s="436"/>
      <c r="BR69" s="436"/>
      <c r="BS69" s="436"/>
      <c r="BT69" s="436"/>
      <c r="BU69" s="436"/>
      <c r="BV69" s="436"/>
      <c r="BW69" s="436"/>
      <c r="BX69" s="436"/>
      <c r="BY69" s="436"/>
      <c r="BZ69" s="436"/>
      <c r="CA69" s="436"/>
      <c r="CB69" s="436"/>
      <c r="CC69" s="436"/>
      <c r="CD69" s="436"/>
      <c r="CE69" s="436"/>
      <c r="CF69" s="436"/>
      <c r="CG69" s="436"/>
      <c r="CH69" s="436"/>
      <c r="CI69" s="436"/>
      <c r="CJ69" s="436"/>
      <c r="CK69" s="436"/>
      <c r="CL69" s="436"/>
      <c r="CM69" s="436"/>
      <c r="CN69" s="436"/>
      <c r="CO69" s="436"/>
      <c r="CP69" s="436"/>
      <c r="CQ69" s="436"/>
      <c r="CR69" s="436"/>
      <c r="CS69" s="436"/>
      <c r="CT69" s="436"/>
      <c r="CU69" s="436"/>
      <c r="CV69" s="436"/>
      <c r="CW69" s="436"/>
      <c r="CX69" s="436"/>
      <c r="CY69" s="436"/>
      <c r="CZ69" s="436"/>
      <c r="DA69" s="436"/>
      <c r="DB69" s="436"/>
      <c r="DC69" s="437"/>
    </row>
    <row r="70" spans="2:107" x14ac:dyDescent="0.15">
      <c r="B70" s="290"/>
      <c r="H70" s="312"/>
      <c r="I70" s="312"/>
      <c r="J70" s="313"/>
      <c r="K70" s="313"/>
      <c r="L70" s="314"/>
      <c r="M70" s="313"/>
      <c r="N70" s="314"/>
      <c r="AN70" s="299"/>
      <c r="AO70" s="299"/>
      <c r="AP70" s="299"/>
      <c r="AZ70" s="299"/>
      <c r="BA70" s="299"/>
      <c r="BB70" s="299"/>
      <c r="BL70" s="299"/>
      <c r="BM70" s="299"/>
      <c r="BN70" s="299"/>
      <c r="BX70" s="299"/>
      <c r="BY70" s="299"/>
      <c r="BZ70" s="299"/>
      <c r="CJ70" s="299"/>
      <c r="CK70" s="299"/>
      <c r="CL70" s="299"/>
      <c r="CV70" s="299"/>
      <c r="CW70" s="299"/>
      <c r="CX70" s="299"/>
    </row>
    <row r="71" spans="2:107" x14ac:dyDescent="0.15">
      <c r="B71" s="290"/>
      <c r="G71" s="315"/>
      <c r="I71" s="316"/>
      <c r="J71" s="313"/>
      <c r="K71" s="313"/>
      <c r="L71" s="314"/>
      <c r="M71" s="313"/>
      <c r="N71" s="314"/>
      <c r="AM71" s="315"/>
      <c r="AN71" s="284" t="s">
        <v>167</v>
      </c>
    </row>
    <row r="72" spans="2:107" x14ac:dyDescent="0.15">
      <c r="B72" s="290"/>
      <c r="G72" s="423"/>
      <c r="H72" s="423"/>
      <c r="I72" s="423"/>
      <c r="J72" s="423"/>
      <c r="K72" s="300"/>
      <c r="L72" s="300"/>
      <c r="M72" s="301"/>
      <c r="N72" s="301"/>
      <c r="AN72" s="426"/>
      <c r="AO72" s="427"/>
      <c r="AP72" s="427"/>
      <c r="AQ72" s="427"/>
      <c r="AR72" s="427"/>
      <c r="AS72" s="427"/>
      <c r="AT72" s="427"/>
      <c r="AU72" s="427"/>
      <c r="AV72" s="427"/>
      <c r="AW72" s="427"/>
      <c r="AX72" s="427"/>
      <c r="AY72" s="427"/>
      <c r="AZ72" s="427"/>
      <c r="BA72" s="427"/>
      <c r="BB72" s="427"/>
      <c r="BC72" s="427"/>
      <c r="BD72" s="427"/>
      <c r="BE72" s="427"/>
      <c r="BF72" s="427"/>
      <c r="BG72" s="427"/>
      <c r="BH72" s="427"/>
      <c r="BI72" s="427"/>
      <c r="BJ72" s="427"/>
      <c r="BK72" s="427"/>
      <c r="BL72" s="427"/>
      <c r="BM72" s="427"/>
      <c r="BN72" s="427"/>
      <c r="BO72" s="428"/>
      <c r="BP72" s="422" t="s">
        <v>134</v>
      </c>
      <c r="BQ72" s="422"/>
      <c r="BR72" s="422"/>
      <c r="BS72" s="422"/>
      <c r="BT72" s="422"/>
      <c r="BU72" s="422"/>
      <c r="BV72" s="422"/>
      <c r="BW72" s="422"/>
      <c r="BX72" s="422" t="s">
        <v>135</v>
      </c>
      <c r="BY72" s="422"/>
      <c r="BZ72" s="422"/>
      <c r="CA72" s="422"/>
      <c r="CB72" s="422"/>
      <c r="CC72" s="422"/>
      <c r="CD72" s="422"/>
      <c r="CE72" s="422"/>
      <c r="CF72" s="422" t="s">
        <v>136</v>
      </c>
      <c r="CG72" s="422"/>
      <c r="CH72" s="422"/>
      <c r="CI72" s="422"/>
      <c r="CJ72" s="422"/>
      <c r="CK72" s="422"/>
      <c r="CL72" s="422"/>
      <c r="CM72" s="422"/>
      <c r="CN72" s="422" t="s">
        <v>137</v>
      </c>
      <c r="CO72" s="422"/>
      <c r="CP72" s="422"/>
      <c r="CQ72" s="422"/>
      <c r="CR72" s="422"/>
      <c r="CS72" s="422"/>
      <c r="CT72" s="422"/>
      <c r="CU72" s="422"/>
      <c r="CV72" s="422" t="s">
        <v>138</v>
      </c>
      <c r="CW72" s="422"/>
      <c r="CX72" s="422"/>
      <c r="CY72" s="422"/>
      <c r="CZ72" s="422"/>
      <c r="DA72" s="422"/>
      <c r="DB72" s="422"/>
      <c r="DC72" s="422"/>
    </row>
    <row r="73" spans="2:107" x14ac:dyDescent="0.15">
      <c r="B73" s="290"/>
      <c r="G73" s="425"/>
      <c r="H73" s="425"/>
      <c r="I73" s="425"/>
      <c r="J73" s="425"/>
      <c r="K73" s="421"/>
      <c r="L73" s="421"/>
      <c r="M73" s="421"/>
      <c r="N73" s="421"/>
      <c r="AM73" s="299"/>
      <c r="AN73" s="420" t="s">
        <v>168</v>
      </c>
      <c r="AO73" s="420"/>
      <c r="AP73" s="420"/>
      <c r="AQ73" s="420"/>
      <c r="AR73" s="420"/>
      <c r="AS73" s="420"/>
      <c r="AT73" s="420"/>
      <c r="AU73" s="420"/>
      <c r="AV73" s="420"/>
      <c r="AW73" s="420"/>
      <c r="AX73" s="420"/>
      <c r="AY73" s="420"/>
      <c r="AZ73" s="420"/>
      <c r="BA73" s="420"/>
      <c r="BB73" s="420" t="s">
        <v>169</v>
      </c>
      <c r="BC73" s="420"/>
      <c r="BD73" s="420"/>
      <c r="BE73" s="420"/>
      <c r="BF73" s="420"/>
      <c r="BG73" s="420"/>
      <c r="BH73" s="420"/>
      <c r="BI73" s="420"/>
      <c r="BJ73" s="420"/>
      <c r="BK73" s="420"/>
      <c r="BL73" s="420"/>
      <c r="BM73" s="420"/>
      <c r="BN73" s="420"/>
      <c r="BO73" s="420"/>
      <c r="BP73" s="417"/>
      <c r="BQ73" s="417"/>
      <c r="BR73" s="417"/>
      <c r="BS73" s="417"/>
      <c r="BT73" s="417"/>
      <c r="BU73" s="417"/>
      <c r="BV73" s="417"/>
      <c r="BW73" s="417"/>
      <c r="BX73" s="417"/>
      <c r="BY73" s="417"/>
      <c r="BZ73" s="417"/>
      <c r="CA73" s="417"/>
      <c r="CB73" s="417"/>
      <c r="CC73" s="417"/>
      <c r="CD73" s="417"/>
      <c r="CE73" s="417"/>
      <c r="CF73" s="417"/>
      <c r="CG73" s="417"/>
      <c r="CH73" s="417"/>
      <c r="CI73" s="417"/>
      <c r="CJ73" s="417"/>
      <c r="CK73" s="417"/>
      <c r="CL73" s="417"/>
      <c r="CM73" s="417"/>
      <c r="CN73" s="417"/>
      <c r="CO73" s="417"/>
      <c r="CP73" s="417"/>
      <c r="CQ73" s="417"/>
      <c r="CR73" s="417"/>
      <c r="CS73" s="417"/>
      <c r="CT73" s="417"/>
      <c r="CU73" s="417"/>
      <c r="CV73" s="417"/>
      <c r="CW73" s="417"/>
      <c r="CX73" s="417"/>
      <c r="CY73" s="417"/>
      <c r="CZ73" s="417"/>
      <c r="DA73" s="417"/>
      <c r="DB73" s="417"/>
      <c r="DC73" s="417"/>
    </row>
    <row r="74" spans="2:107" x14ac:dyDescent="0.15">
      <c r="B74" s="290"/>
      <c r="G74" s="425"/>
      <c r="H74" s="425"/>
      <c r="I74" s="425"/>
      <c r="J74" s="425"/>
      <c r="K74" s="421"/>
      <c r="L74" s="421"/>
      <c r="M74" s="421"/>
      <c r="N74" s="421"/>
      <c r="AM74" s="299"/>
      <c r="AN74" s="420"/>
      <c r="AO74" s="420"/>
      <c r="AP74" s="420"/>
      <c r="AQ74" s="420"/>
      <c r="AR74" s="420"/>
      <c r="AS74" s="420"/>
      <c r="AT74" s="420"/>
      <c r="AU74" s="420"/>
      <c r="AV74" s="420"/>
      <c r="AW74" s="420"/>
      <c r="AX74" s="420"/>
      <c r="AY74" s="420"/>
      <c r="AZ74" s="420"/>
      <c r="BA74" s="420"/>
      <c r="BB74" s="420"/>
      <c r="BC74" s="420"/>
      <c r="BD74" s="420"/>
      <c r="BE74" s="420"/>
      <c r="BF74" s="420"/>
      <c r="BG74" s="420"/>
      <c r="BH74" s="420"/>
      <c r="BI74" s="420"/>
      <c r="BJ74" s="420"/>
      <c r="BK74" s="420"/>
      <c r="BL74" s="420"/>
      <c r="BM74" s="420"/>
      <c r="BN74" s="420"/>
      <c r="BO74" s="420"/>
      <c r="BP74" s="417"/>
      <c r="BQ74" s="417"/>
      <c r="BR74" s="417"/>
      <c r="BS74" s="417"/>
      <c r="BT74" s="417"/>
      <c r="BU74" s="417"/>
      <c r="BV74" s="417"/>
      <c r="BW74" s="417"/>
      <c r="BX74" s="417"/>
      <c r="BY74" s="417"/>
      <c r="BZ74" s="417"/>
      <c r="CA74" s="417"/>
      <c r="CB74" s="417"/>
      <c r="CC74" s="417"/>
      <c r="CD74" s="417"/>
      <c r="CE74" s="417"/>
      <c r="CF74" s="417"/>
      <c r="CG74" s="417"/>
      <c r="CH74" s="417"/>
      <c r="CI74" s="417"/>
      <c r="CJ74" s="417"/>
      <c r="CK74" s="417"/>
      <c r="CL74" s="417"/>
      <c r="CM74" s="417"/>
      <c r="CN74" s="417"/>
      <c r="CO74" s="417"/>
      <c r="CP74" s="417"/>
      <c r="CQ74" s="417"/>
      <c r="CR74" s="417"/>
      <c r="CS74" s="417"/>
      <c r="CT74" s="417"/>
      <c r="CU74" s="417"/>
      <c r="CV74" s="417"/>
      <c r="CW74" s="417"/>
      <c r="CX74" s="417"/>
      <c r="CY74" s="417"/>
      <c r="CZ74" s="417"/>
      <c r="DA74" s="417"/>
      <c r="DB74" s="417"/>
      <c r="DC74" s="417"/>
    </row>
    <row r="75" spans="2:107" x14ac:dyDescent="0.15">
      <c r="B75" s="290"/>
      <c r="G75" s="425"/>
      <c r="H75" s="425"/>
      <c r="I75" s="423"/>
      <c r="J75" s="423"/>
      <c r="K75" s="424"/>
      <c r="L75" s="424"/>
      <c r="M75" s="424"/>
      <c r="N75" s="424"/>
      <c r="AM75" s="299"/>
      <c r="AN75" s="420"/>
      <c r="AO75" s="420"/>
      <c r="AP75" s="420"/>
      <c r="AQ75" s="420"/>
      <c r="AR75" s="420"/>
      <c r="AS75" s="420"/>
      <c r="AT75" s="420"/>
      <c r="AU75" s="420"/>
      <c r="AV75" s="420"/>
      <c r="AW75" s="420"/>
      <c r="AX75" s="420"/>
      <c r="AY75" s="420"/>
      <c r="AZ75" s="420"/>
      <c r="BA75" s="420"/>
      <c r="BB75" s="420" t="s">
        <v>175</v>
      </c>
      <c r="BC75" s="420"/>
      <c r="BD75" s="420"/>
      <c r="BE75" s="420"/>
      <c r="BF75" s="420"/>
      <c r="BG75" s="420"/>
      <c r="BH75" s="420"/>
      <c r="BI75" s="420"/>
      <c r="BJ75" s="420"/>
      <c r="BK75" s="420"/>
      <c r="BL75" s="420"/>
      <c r="BM75" s="420"/>
      <c r="BN75" s="420"/>
      <c r="BO75" s="420"/>
      <c r="BP75" s="417">
        <v>4.5999999999999996</v>
      </c>
      <c r="BQ75" s="417"/>
      <c r="BR75" s="417"/>
      <c r="BS75" s="417"/>
      <c r="BT75" s="417"/>
      <c r="BU75" s="417"/>
      <c r="BV75" s="417"/>
      <c r="BW75" s="417"/>
      <c r="BX75" s="417">
        <v>4.7</v>
      </c>
      <c r="BY75" s="417"/>
      <c r="BZ75" s="417"/>
      <c r="CA75" s="417"/>
      <c r="CB75" s="417"/>
      <c r="CC75" s="417"/>
      <c r="CD75" s="417"/>
      <c r="CE75" s="417"/>
      <c r="CF75" s="417">
        <v>4.5999999999999996</v>
      </c>
      <c r="CG75" s="417"/>
      <c r="CH75" s="417"/>
      <c r="CI75" s="417"/>
      <c r="CJ75" s="417"/>
      <c r="CK75" s="417"/>
      <c r="CL75" s="417"/>
      <c r="CM75" s="417"/>
      <c r="CN75" s="417">
        <v>4.0999999999999996</v>
      </c>
      <c r="CO75" s="417"/>
      <c r="CP75" s="417"/>
      <c r="CQ75" s="417"/>
      <c r="CR75" s="417"/>
      <c r="CS75" s="417"/>
      <c r="CT75" s="417"/>
      <c r="CU75" s="417"/>
      <c r="CV75" s="417">
        <v>4.0999999999999996</v>
      </c>
      <c r="CW75" s="417"/>
      <c r="CX75" s="417"/>
      <c r="CY75" s="417"/>
      <c r="CZ75" s="417"/>
      <c r="DA75" s="417"/>
      <c r="DB75" s="417"/>
      <c r="DC75" s="417"/>
    </row>
    <row r="76" spans="2:107" x14ac:dyDescent="0.15">
      <c r="B76" s="290"/>
      <c r="G76" s="425"/>
      <c r="H76" s="425"/>
      <c r="I76" s="423"/>
      <c r="J76" s="423"/>
      <c r="K76" s="424"/>
      <c r="L76" s="424"/>
      <c r="M76" s="424"/>
      <c r="N76" s="424"/>
      <c r="AM76" s="299"/>
      <c r="AN76" s="420"/>
      <c r="AO76" s="420"/>
      <c r="AP76" s="420"/>
      <c r="AQ76" s="420"/>
      <c r="AR76" s="420"/>
      <c r="AS76" s="420"/>
      <c r="AT76" s="420"/>
      <c r="AU76" s="420"/>
      <c r="AV76" s="420"/>
      <c r="AW76" s="420"/>
      <c r="AX76" s="420"/>
      <c r="AY76" s="420"/>
      <c r="AZ76" s="420"/>
      <c r="BA76" s="420"/>
      <c r="BB76" s="420"/>
      <c r="BC76" s="420"/>
      <c r="BD76" s="420"/>
      <c r="BE76" s="420"/>
      <c r="BF76" s="420"/>
      <c r="BG76" s="420"/>
      <c r="BH76" s="420"/>
      <c r="BI76" s="420"/>
      <c r="BJ76" s="420"/>
      <c r="BK76" s="420"/>
      <c r="BL76" s="420"/>
      <c r="BM76" s="420"/>
      <c r="BN76" s="420"/>
      <c r="BO76" s="420"/>
      <c r="BP76" s="417"/>
      <c r="BQ76" s="417"/>
      <c r="BR76" s="417"/>
      <c r="BS76" s="417"/>
      <c r="BT76" s="417"/>
      <c r="BU76" s="417"/>
      <c r="BV76" s="417"/>
      <c r="BW76" s="417"/>
      <c r="BX76" s="417"/>
      <c r="BY76" s="417"/>
      <c r="BZ76" s="417"/>
      <c r="CA76" s="417"/>
      <c r="CB76" s="417"/>
      <c r="CC76" s="417"/>
      <c r="CD76" s="417"/>
      <c r="CE76" s="417"/>
      <c r="CF76" s="417"/>
      <c r="CG76" s="417"/>
      <c r="CH76" s="417"/>
      <c r="CI76" s="417"/>
      <c r="CJ76" s="417"/>
      <c r="CK76" s="417"/>
      <c r="CL76" s="417"/>
      <c r="CM76" s="417"/>
      <c r="CN76" s="417"/>
      <c r="CO76" s="417"/>
      <c r="CP76" s="417"/>
      <c r="CQ76" s="417"/>
      <c r="CR76" s="417"/>
      <c r="CS76" s="417"/>
      <c r="CT76" s="417"/>
      <c r="CU76" s="417"/>
      <c r="CV76" s="417"/>
      <c r="CW76" s="417"/>
      <c r="CX76" s="417"/>
      <c r="CY76" s="417"/>
      <c r="CZ76" s="417"/>
      <c r="DA76" s="417"/>
      <c r="DB76" s="417"/>
      <c r="DC76" s="417"/>
    </row>
    <row r="77" spans="2:107" x14ac:dyDescent="0.15">
      <c r="B77" s="290"/>
      <c r="G77" s="423"/>
      <c r="H77" s="423"/>
      <c r="I77" s="423"/>
      <c r="J77" s="423"/>
      <c r="K77" s="421"/>
      <c r="L77" s="421"/>
      <c r="M77" s="421"/>
      <c r="N77" s="421"/>
      <c r="AN77" s="422" t="s">
        <v>171</v>
      </c>
      <c r="AO77" s="422"/>
      <c r="AP77" s="422"/>
      <c r="AQ77" s="422"/>
      <c r="AR77" s="422"/>
      <c r="AS77" s="422"/>
      <c r="AT77" s="422"/>
      <c r="AU77" s="422"/>
      <c r="AV77" s="422"/>
      <c r="AW77" s="422"/>
      <c r="AX77" s="422"/>
      <c r="AY77" s="422"/>
      <c r="AZ77" s="422"/>
      <c r="BA77" s="422"/>
      <c r="BB77" s="420" t="s">
        <v>176</v>
      </c>
      <c r="BC77" s="420"/>
      <c r="BD77" s="420"/>
      <c r="BE77" s="420"/>
      <c r="BF77" s="420"/>
      <c r="BG77" s="420"/>
      <c r="BH77" s="420"/>
      <c r="BI77" s="420"/>
      <c r="BJ77" s="420"/>
      <c r="BK77" s="420"/>
      <c r="BL77" s="420"/>
      <c r="BM77" s="420"/>
      <c r="BN77" s="420"/>
      <c r="BO77" s="420"/>
      <c r="BP77" s="417">
        <v>30.2</v>
      </c>
      <c r="BQ77" s="417"/>
      <c r="BR77" s="417"/>
      <c r="BS77" s="417"/>
      <c r="BT77" s="417"/>
      <c r="BU77" s="417"/>
      <c r="BV77" s="417"/>
      <c r="BW77" s="417"/>
      <c r="BX77" s="417">
        <v>25.4</v>
      </c>
      <c r="BY77" s="417"/>
      <c r="BZ77" s="417"/>
      <c r="CA77" s="417"/>
      <c r="CB77" s="417"/>
      <c r="CC77" s="417"/>
      <c r="CD77" s="417"/>
      <c r="CE77" s="417"/>
      <c r="CF77" s="417">
        <v>23</v>
      </c>
      <c r="CG77" s="417"/>
      <c r="CH77" s="417"/>
      <c r="CI77" s="417"/>
      <c r="CJ77" s="417"/>
      <c r="CK77" s="417"/>
      <c r="CL77" s="417"/>
      <c r="CM77" s="417"/>
      <c r="CN77" s="417">
        <v>28</v>
      </c>
      <c r="CO77" s="417"/>
      <c r="CP77" s="417"/>
      <c r="CQ77" s="417"/>
      <c r="CR77" s="417"/>
      <c r="CS77" s="417"/>
      <c r="CT77" s="417"/>
      <c r="CU77" s="417"/>
      <c r="CV77" s="417">
        <v>19.2</v>
      </c>
      <c r="CW77" s="417"/>
      <c r="CX77" s="417"/>
      <c r="CY77" s="417"/>
      <c r="CZ77" s="417"/>
      <c r="DA77" s="417"/>
      <c r="DB77" s="417"/>
      <c r="DC77" s="417"/>
    </row>
    <row r="78" spans="2:107" x14ac:dyDescent="0.15">
      <c r="B78" s="290"/>
      <c r="G78" s="423"/>
      <c r="H78" s="423"/>
      <c r="I78" s="423"/>
      <c r="J78" s="423"/>
      <c r="K78" s="421"/>
      <c r="L78" s="421"/>
      <c r="M78" s="421"/>
      <c r="N78" s="421"/>
      <c r="AN78" s="422"/>
      <c r="AO78" s="422"/>
      <c r="AP78" s="422"/>
      <c r="AQ78" s="422"/>
      <c r="AR78" s="422"/>
      <c r="AS78" s="422"/>
      <c r="AT78" s="422"/>
      <c r="AU78" s="422"/>
      <c r="AV78" s="422"/>
      <c r="AW78" s="422"/>
      <c r="AX78" s="422"/>
      <c r="AY78" s="422"/>
      <c r="AZ78" s="422"/>
      <c r="BA78" s="422"/>
      <c r="BB78" s="420"/>
      <c r="BC78" s="420"/>
      <c r="BD78" s="420"/>
      <c r="BE78" s="420"/>
      <c r="BF78" s="420"/>
      <c r="BG78" s="420"/>
      <c r="BH78" s="420"/>
      <c r="BI78" s="420"/>
      <c r="BJ78" s="420"/>
      <c r="BK78" s="420"/>
      <c r="BL78" s="420"/>
      <c r="BM78" s="420"/>
      <c r="BN78" s="420"/>
      <c r="BO78" s="420"/>
      <c r="BP78" s="417"/>
      <c r="BQ78" s="417"/>
      <c r="BR78" s="417"/>
      <c r="BS78" s="417"/>
      <c r="BT78" s="417"/>
      <c r="BU78" s="417"/>
      <c r="BV78" s="417"/>
      <c r="BW78" s="417"/>
      <c r="BX78" s="417"/>
      <c r="BY78" s="417"/>
      <c r="BZ78" s="417"/>
      <c r="CA78" s="417"/>
      <c r="CB78" s="417"/>
      <c r="CC78" s="417"/>
      <c r="CD78" s="417"/>
      <c r="CE78" s="417"/>
      <c r="CF78" s="417"/>
      <c r="CG78" s="417"/>
      <c r="CH78" s="417"/>
      <c r="CI78" s="417"/>
      <c r="CJ78" s="417"/>
      <c r="CK78" s="417"/>
      <c r="CL78" s="417"/>
      <c r="CM78" s="417"/>
      <c r="CN78" s="417"/>
      <c r="CO78" s="417"/>
      <c r="CP78" s="417"/>
      <c r="CQ78" s="417"/>
      <c r="CR78" s="417"/>
      <c r="CS78" s="417"/>
      <c r="CT78" s="417"/>
      <c r="CU78" s="417"/>
      <c r="CV78" s="417"/>
      <c r="CW78" s="417"/>
      <c r="CX78" s="417"/>
      <c r="CY78" s="417"/>
      <c r="CZ78" s="417"/>
      <c r="DA78" s="417"/>
      <c r="DB78" s="417"/>
      <c r="DC78" s="417"/>
    </row>
    <row r="79" spans="2:107" x14ac:dyDescent="0.15">
      <c r="B79" s="290"/>
      <c r="G79" s="423"/>
      <c r="H79" s="423"/>
      <c r="I79" s="418"/>
      <c r="J79" s="418"/>
      <c r="K79" s="419"/>
      <c r="L79" s="419"/>
      <c r="M79" s="419"/>
      <c r="N79" s="419"/>
      <c r="AN79" s="422"/>
      <c r="AO79" s="422"/>
      <c r="AP79" s="422"/>
      <c r="AQ79" s="422"/>
      <c r="AR79" s="422"/>
      <c r="AS79" s="422"/>
      <c r="AT79" s="422"/>
      <c r="AU79" s="422"/>
      <c r="AV79" s="422"/>
      <c r="AW79" s="422"/>
      <c r="AX79" s="422"/>
      <c r="AY79" s="422"/>
      <c r="AZ79" s="422"/>
      <c r="BA79" s="422"/>
      <c r="BB79" s="420" t="s">
        <v>177</v>
      </c>
      <c r="BC79" s="420"/>
      <c r="BD79" s="420"/>
      <c r="BE79" s="420"/>
      <c r="BF79" s="420"/>
      <c r="BG79" s="420"/>
      <c r="BH79" s="420"/>
      <c r="BI79" s="420"/>
      <c r="BJ79" s="420"/>
      <c r="BK79" s="420"/>
      <c r="BL79" s="420"/>
      <c r="BM79" s="420"/>
      <c r="BN79" s="420"/>
      <c r="BO79" s="420"/>
      <c r="BP79" s="417">
        <v>8</v>
      </c>
      <c r="BQ79" s="417"/>
      <c r="BR79" s="417"/>
      <c r="BS79" s="417"/>
      <c r="BT79" s="417"/>
      <c r="BU79" s="417"/>
      <c r="BV79" s="417"/>
      <c r="BW79" s="417"/>
      <c r="BX79" s="417">
        <v>7.8</v>
      </c>
      <c r="BY79" s="417"/>
      <c r="BZ79" s="417"/>
      <c r="CA79" s="417"/>
      <c r="CB79" s="417"/>
      <c r="CC79" s="417"/>
      <c r="CD79" s="417"/>
      <c r="CE79" s="417"/>
      <c r="CF79" s="417">
        <v>7.7</v>
      </c>
      <c r="CG79" s="417"/>
      <c r="CH79" s="417"/>
      <c r="CI79" s="417"/>
      <c r="CJ79" s="417"/>
      <c r="CK79" s="417"/>
      <c r="CL79" s="417"/>
      <c r="CM79" s="417"/>
      <c r="CN79" s="417">
        <v>7.5</v>
      </c>
      <c r="CO79" s="417"/>
      <c r="CP79" s="417"/>
      <c r="CQ79" s="417"/>
      <c r="CR79" s="417"/>
      <c r="CS79" s="417"/>
      <c r="CT79" s="417"/>
      <c r="CU79" s="417"/>
      <c r="CV79" s="417">
        <v>8</v>
      </c>
      <c r="CW79" s="417"/>
      <c r="CX79" s="417"/>
      <c r="CY79" s="417"/>
      <c r="CZ79" s="417"/>
      <c r="DA79" s="417"/>
      <c r="DB79" s="417"/>
      <c r="DC79" s="417"/>
    </row>
    <row r="80" spans="2:107" x14ac:dyDescent="0.15">
      <c r="B80" s="290"/>
      <c r="G80" s="423"/>
      <c r="H80" s="423"/>
      <c r="I80" s="418"/>
      <c r="J80" s="418"/>
      <c r="K80" s="419"/>
      <c r="L80" s="419"/>
      <c r="M80" s="419"/>
      <c r="N80" s="419"/>
      <c r="AN80" s="422"/>
      <c r="AO80" s="422"/>
      <c r="AP80" s="422"/>
      <c r="AQ80" s="422"/>
      <c r="AR80" s="422"/>
      <c r="AS80" s="422"/>
      <c r="AT80" s="422"/>
      <c r="AU80" s="422"/>
      <c r="AV80" s="422"/>
      <c r="AW80" s="422"/>
      <c r="AX80" s="422"/>
      <c r="AY80" s="422"/>
      <c r="AZ80" s="422"/>
      <c r="BA80" s="422"/>
      <c r="BB80" s="420"/>
      <c r="BC80" s="420"/>
      <c r="BD80" s="420"/>
      <c r="BE80" s="420"/>
      <c r="BF80" s="420"/>
      <c r="BG80" s="420"/>
      <c r="BH80" s="420"/>
      <c r="BI80" s="420"/>
      <c r="BJ80" s="420"/>
      <c r="BK80" s="420"/>
      <c r="BL80" s="420"/>
      <c r="BM80" s="420"/>
      <c r="BN80" s="420"/>
      <c r="BO80" s="420"/>
      <c r="BP80" s="417"/>
      <c r="BQ80" s="417"/>
      <c r="BR80" s="417"/>
      <c r="BS80" s="417"/>
      <c r="BT80" s="417"/>
      <c r="BU80" s="417"/>
      <c r="BV80" s="417"/>
      <c r="BW80" s="417"/>
      <c r="BX80" s="417"/>
      <c r="BY80" s="417"/>
      <c r="BZ80" s="417"/>
      <c r="CA80" s="417"/>
      <c r="CB80" s="417"/>
      <c r="CC80" s="417"/>
      <c r="CD80" s="417"/>
      <c r="CE80" s="417"/>
      <c r="CF80" s="417"/>
      <c r="CG80" s="417"/>
      <c r="CH80" s="417"/>
      <c r="CI80" s="417"/>
      <c r="CJ80" s="417"/>
      <c r="CK80" s="417"/>
      <c r="CL80" s="417"/>
      <c r="CM80" s="417"/>
      <c r="CN80" s="417"/>
      <c r="CO80" s="417"/>
      <c r="CP80" s="417"/>
      <c r="CQ80" s="417"/>
      <c r="CR80" s="417"/>
      <c r="CS80" s="417"/>
      <c r="CT80" s="417"/>
      <c r="CU80" s="417"/>
      <c r="CV80" s="417"/>
      <c r="CW80" s="417"/>
      <c r="CX80" s="417"/>
      <c r="CY80" s="417"/>
      <c r="CZ80" s="417"/>
      <c r="DA80" s="417"/>
      <c r="DB80" s="417"/>
      <c r="DC80" s="417"/>
    </row>
    <row r="81" spans="2:109" x14ac:dyDescent="0.15">
      <c r="B81" s="290"/>
    </row>
    <row r="82" spans="2:109" ht="17.25" x14ac:dyDescent="0.15">
      <c r="B82" s="290"/>
      <c r="K82" s="317"/>
      <c r="L82" s="317"/>
      <c r="M82" s="317"/>
      <c r="N82" s="317"/>
      <c r="AQ82" s="317"/>
      <c r="AR82" s="317"/>
      <c r="AS82" s="317"/>
      <c r="AT82" s="317"/>
      <c r="BC82" s="317"/>
      <c r="BD82" s="317"/>
      <c r="BE82" s="317"/>
      <c r="BF82" s="317"/>
      <c r="BO82" s="317"/>
      <c r="BP82" s="317"/>
      <c r="BQ82" s="317"/>
      <c r="BR82" s="317"/>
      <c r="CA82" s="317"/>
      <c r="CB82" s="317"/>
      <c r="CC82" s="317"/>
      <c r="CD82" s="317"/>
      <c r="CM82" s="317"/>
      <c r="CN82" s="317"/>
      <c r="CO82" s="317"/>
      <c r="CP82" s="317"/>
      <c r="CY82" s="317"/>
      <c r="CZ82" s="317"/>
      <c r="DA82" s="317"/>
      <c r="DB82" s="317"/>
      <c r="DC82" s="317"/>
    </row>
    <row r="83" spans="2:109" x14ac:dyDescent="0.15">
      <c r="B83" s="292"/>
      <c r="C83" s="293"/>
      <c r="D83" s="293"/>
      <c r="E83" s="293"/>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c r="AK83" s="293"/>
      <c r="AL83" s="293"/>
      <c r="AM83" s="293"/>
      <c r="AN83" s="293"/>
      <c r="AO83" s="293"/>
      <c r="AP83" s="293"/>
      <c r="AQ83" s="293"/>
      <c r="AR83" s="293"/>
      <c r="AS83" s="293"/>
      <c r="AT83" s="293"/>
      <c r="AU83" s="293"/>
      <c r="AV83" s="293"/>
      <c r="AW83" s="293"/>
      <c r="AX83" s="293"/>
      <c r="AY83" s="293"/>
      <c r="AZ83" s="293"/>
      <c r="BA83" s="293"/>
      <c r="BB83" s="293"/>
      <c r="BC83" s="293"/>
      <c r="BD83" s="293"/>
      <c r="BE83" s="293"/>
      <c r="BF83" s="293"/>
      <c r="BG83" s="293"/>
      <c r="BH83" s="293"/>
      <c r="BI83" s="293"/>
      <c r="BJ83" s="293"/>
      <c r="BK83" s="293"/>
      <c r="BL83" s="293"/>
      <c r="BM83" s="293"/>
      <c r="BN83" s="293"/>
      <c r="BO83" s="293"/>
      <c r="BP83" s="293"/>
      <c r="BQ83" s="293"/>
      <c r="BR83" s="293"/>
      <c r="BS83" s="293"/>
      <c r="BT83" s="293"/>
      <c r="BU83" s="293"/>
      <c r="BV83" s="293"/>
      <c r="BW83" s="293"/>
      <c r="BX83" s="293"/>
      <c r="BY83" s="293"/>
      <c r="BZ83" s="293"/>
      <c r="CA83" s="293"/>
      <c r="CB83" s="293"/>
      <c r="CC83" s="293"/>
      <c r="CD83" s="293"/>
      <c r="CE83" s="293"/>
      <c r="CF83" s="293"/>
      <c r="CG83" s="293"/>
      <c r="CH83" s="293"/>
      <c r="CI83" s="293"/>
      <c r="CJ83" s="293"/>
      <c r="CK83" s="293"/>
      <c r="CL83" s="293"/>
      <c r="CM83" s="293"/>
      <c r="CN83" s="293"/>
      <c r="CO83" s="293"/>
      <c r="CP83" s="293"/>
      <c r="CQ83" s="293"/>
      <c r="CR83" s="293"/>
      <c r="CS83" s="293"/>
      <c r="CT83" s="293"/>
      <c r="CU83" s="293"/>
      <c r="CV83" s="293"/>
      <c r="CW83" s="293"/>
      <c r="CX83" s="293"/>
      <c r="CY83" s="293"/>
      <c r="CZ83" s="293"/>
      <c r="DA83" s="293"/>
      <c r="DB83" s="293"/>
      <c r="DC83" s="293"/>
      <c r="DD83" s="294"/>
    </row>
    <row r="84" spans="2:109" x14ac:dyDescent="0.15">
      <c r="DD84" s="284"/>
      <c r="DE84" s="284"/>
    </row>
    <row r="85" spans="2:109" x14ac:dyDescent="0.15">
      <c r="DD85" s="284"/>
      <c r="DE85" s="284"/>
    </row>
  </sheetData>
  <sheetProtection algorithmName="SHA-512" hashValue="anKYEpiSpzpyUrZjloO8oL2w/OoO62xIheyc9znEP8udpVXTcE+bvHrZTYUbtNOaUPXrC/DaayOQdM8EXEAjXg==" saltValue="Q3zDObmvux/lyl1vBcm2+A=="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104" zoomScaleNormal="100" zoomScaleSheetLayoutView="70" workbookViewId="0">
      <selection activeCell="AN70" sqref="AN70"/>
    </sheetView>
  </sheetViews>
  <sheetFormatPr defaultColWidth="0" defaultRowHeight="13.5" customHeight="1" zeroHeight="1" x14ac:dyDescent="0.15"/>
  <cols>
    <col min="1" max="34" width="2.5" style="178" customWidth="1"/>
    <col min="35" max="122" width="2.5" style="177" customWidth="1"/>
    <col min="123" max="16384" width="2.5" style="177" hidden="1"/>
  </cols>
  <sheetData>
    <row r="1" spans="1:34" ht="13.5" customHeight="1"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row>
    <row r="2" spans="1:34" x14ac:dyDescent="0.15">
      <c r="S2" s="177"/>
      <c r="AH2" s="177"/>
    </row>
    <row r="3" spans="1:34" x14ac:dyDescent="0.15">
      <c r="C3" s="177"/>
      <c r="D3" s="177"/>
      <c r="E3" s="177"/>
      <c r="F3" s="177"/>
      <c r="G3" s="177"/>
      <c r="H3" s="177"/>
      <c r="I3" s="177"/>
      <c r="J3" s="177"/>
      <c r="K3" s="177"/>
      <c r="L3" s="177"/>
      <c r="M3" s="177"/>
      <c r="N3" s="177"/>
      <c r="O3" s="177"/>
      <c r="P3" s="177"/>
      <c r="Q3" s="177"/>
      <c r="R3" s="177"/>
      <c r="S3" s="177"/>
      <c r="U3" s="177"/>
      <c r="V3" s="177"/>
      <c r="W3" s="177"/>
      <c r="X3" s="177"/>
      <c r="Y3" s="177"/>
      <c r="Z3" s="177"/>
      <c r="AA3" s="177"/>
      <c r="AB3" s="177"/>
      <c r="AC3" s="177"/>
      <c r="AD3" s="177"/>
      <c r="AE3" s="177"/>
      <c r="AF3" s="177"/>
      <c r="AG3" s="177"/>
      <c r="AH3" s="177"/>
    </row>
    <row r="4" spans="1:34" x14ac:dyDescent="0.15"/>
    <row r="5" spans="1:34" x14ac:dyDescent="0.15"/>
    <row r="6" spans="1:34" x14ac:dyDescent="0.15"/>
    <row r="7" spans="1:34" x14ac:dyDescent="0.15"/>
    <row r="8" spans="1:34" x14ac:dyDescent="0.15"/>
    <row r="9" spans="1:34" x14ac:dyDescent="0.15">
      <c r="AH9" s="177"/>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177"/>
    </row>
    <row r="18" spans="12:34" x14ac:dyDescent="0.15"/>
    <row r="19" spans="12:34" x14ac:dyDescent="0.15"/>
    <row r="20" spans="12:34" x14ac:dyDescent="0.15">
      <c r="AH20" s="177"/>
    </row>
    <row r="21" spans="12:34" x14ac:dyDescent="0.15">
      <c r="AH21" s="177"/>
    </row>
    <row r="22" spans="12:34" x14ac:dyDescent="0.15"/>
    <row r="23" spans="12:34" x14ac:dyDescent="0.15"/>
    <row r="24" spans="12:34" x14ac:dyDescent="0.15">
      <c r="Q24" s="177"/>
    </row>
    <row r="25" spans="12:34" x14ac:dyDescent="0.15"/>
    <row r="26" spans="12:34" x14ac:dyDescent="0.15"/>
    <row r="27" spans="12:34" x14ac:dyDescent="0.15"/>
    <row r="28" spans="12:34" x14ac:dyDescent="0.15">
      <c r="O28" s="177"/>
      <c r="T28" s="177"/>
      <c r="AH28" s="177"/>
    </row>
    <row r="29" spans="12:34" x14ac:dyDescent="0.15"/>
    <row r="30" spans="12:34" x14ac:dyDescent="0.15"/>
    <row r="31" spans="12:34" x14ac:dyDescent="0.15">
      <c r="Q31" s="177"/>
    </row>
    <row r="32" spans="12:34" x14ac:dyDescent="0.15">
      <c r="L32" s="177"/>
    </row>
    <row r="33" spans="2:34" x14ac:dyDescent="0.15">
      <c r="C33" s="177"/>
      <c r="E33" s="177"/>
      <c r="G33" s="177"/>
      <c r="I33" s="177"/>
      <c r="X33" s="177"/>
    </row>
    <row r="34" spans="2:34" x14ac:dyDescent="0.15">
      <c r="B34" s="177"/>
      <c r="P34" s="177"/>
      <c r="R34" s="177"/>
      <c r="T34" s="177"/>
    </row>
    <row r="35" spans="2:34" x14ac:dyDescent="0.15">
      <c r="D35" s="177"/>
      <c r="W35" s="177"/>
      <c r="AC35" s="177"/>
      <c r="AD35" s="177"/>
      <c r="AE35" s="177"/>
      <c r="AF35" s="177"/>
      <c r="AG35" s="177"/>
      <c r="AH35" s="177"/>
    </row>
    <row r="36" spans="2:34" x14ac:dyDescent="0.15">
      <c r="H36" s="177"/>
      <c r="J36" s="177"/>
      <c r="K36" s="177"/>
      <c r="M36" s="177"/>
      <c r="Y36" s="177"/>
      <c r="Z36" s="177"/>
      <c r="AA36" s="177"/>
      <c r="AB36" s="177"/>
      <c r="AC36" s="177"/>
      <c r="AD36" s="177"/>
      <c r="AE36" s="177"/>
      <c r="AF36" s="177"/>
      <c r="AG36" s="177"/>
      <c r="AH36" s="177"/>
    </row>
    <row r="37" spans="2:34" x14ac:dyDescent="0.15">
      <c r="AH37" s="177"/>
    </row>
    <row r="38" spans="2:34" x14ac:dyDescent="0.15">
      <c r="AG38" s="177"/>
      <c r="AH38" s="177"/>
    </row>
    <row r="39" spans="2:34" x14ac:dyDescent="0.15"/>
    <row r="40" spans="2:34" x14ac:dyDescent="0.15">
      <c r="X40" s="177"/>
    </row>
    <row r="41" spans="2:34" x14ac:dyDescent="0.15">
      <c r="R41" s="177"/>
    </row>
    <row r="42" spans="2:34" x14ac:dyDescent="0.15">
      <c r="W42" s="177"/>
    </row>
    <row r="43" spans="2:34" x14ac:dyDescent="0.15">
      <c r="Y43" s="177"/>
      <c r="Z43" s="177"/>
      <c r="AA43" s="177"/>
      <c r="AB43" s="177"/>
      <c r="AC43" s="177"/>
      <c r="AD43" s="177"/>
      <c r="AE43" s="177"/>
      <c r="AF43" s="177"/>
      <c r="AG43" s="177"/>
      <c r="AH43" s="177"/>
    </row>
    <row r="44" spans="2:34" x14ac:dyDescent="0.15">
      <c r="AH44" s="177"/>
    </row>
    <row r="45" spans="2:34" x14ac:dyDescent="0.15">
      <c r="X45" s="177"/>
    </row>
    <row r="46" spans="2:34" x14ac:dyDescent="0.15"/>
    <row r="47" spans="2:34" x14ac:dyDescent="0.15"/>
    <row r="48" spans="2:34" x14ac:dyDescent="0.15">
      <c r="W48" s="177"/>
      <c r="Y48" s="177"/>
      <c r="Z48" s="177"/>
      <c r="AA48" s="177"/>
      <c r="AB48" s="177"/>
      <c r="AC48" s="177"/>
      <c r="AD48" s="177"/>
      <c r="AE48" s="177"/>
      <c r="AF48" s="177"/>
      <c r="AG48" s="177"/>
      <c r="AH48" s="177"/>
    </row>
    <row r="49" spans="28:34" x14ac:dyDescent="0.15"/>
    <row r="50" spans="28:34" x14ac:dyDescent="0.15">
      <c r="AE50" s="177"/>
      <c r="AF50" s="177"/>
      <c r="AG50" s="177"/>
      <c r="AH50" s="177"/>
    </row>
    <row r="51" spans="28:34" x14ac:dyDescent="0.15">
      <c r="AC51" s="177"/>
      <c r="AD51" s="177"/>
      <c r="AE51" s="177"/>
      <c r="AF51" s="177"/>
      <c r="AG51" s="177"/>
      <c r="AH51" s="177"/>
    </row>
    <row r="52" spans="28:34" x14ac:dyDescent="0.15"/>
    <row r="53" spans="28:34" x14ac:dyDescent="0.15">
      <c r="AF53" s="177"/>
      <c r="AG53" s="177"/>
      <c r="AH53" s="177"/>
    </row>
    <row r="54" spans="28:34" x14ac:dyDescent="0.15">
      <c r="AH54" s="177"/>
    </row>
    <row r="55" spans="28:34" x14ac:dyDescent="0.15"/>
    <row r="56" spans="28:34" x14ac:dyDescent="0.15">
      <c r="AB56" s="177"/>
      <c r="AC56" s="177"/>
      <c r="AD56" s="177"/>
      <c r="AE56" s="177"/>
      <c r="AF56" s="177"/>
      <c r="AG56" s="177"/>
      <c r="AH56" s="177"/>
    </row>
    <row r="57" spans="28:34" x14ac:dyDescent="0.15">
      <c r="AH57" s="177"/>
    </row>
    <row r="58" spans="28:34" x14ac:dyDescent="0.15">
      <c r="AH58" s="177"/>
    </row>
    <row r="59" spans="28:34" x14ac:dyDescent="0.15"/>
    <row r="60" spans="28:34" x14ac:dyDescent="0.15"/>
    <row r="61" spans="28:34" x14ac:dyDescent="0.15"/>
    <row r="62" spans="28:34" x14ac:dyDescent="0.15"/>
    <row r="63" spans="28:34" x14ac:dyDescent="0.15">
      <c r="AH63" s="177"/>
    </row>
    <row r="64" spans="28:34" x14ac:dyDescent="0.15">
      <c r="AG64" s="177"/>
      <c r="AH64" s="177"/>
    </row>
    <row r="65" spans="28:34" x14ac:dyDescent="0.15"/>
    <row r="66" spans="28:34" x14ac:dyDescent="0.15"/>
    <row r="67" spans="28:34" x14ac:dyDescent="0.15"/>
    <row r="68" spans="28:34" x14ac:dyDescent="0.15">
      <c r="AB68" s="177"/>
      <c r="AC68" s="177"/>
      <c r="AD68" s="177"/>
      <c r="AE68" s="177"/>
      <c r="AF68" s="177"/>
      <c r="AG68" s="177"/>
      <c r="AH68" s="177"/>
    </row>
    <row r="69" spans="28:34" x14ac:dyDescent="0.15">
      <c r="AF69" s="177"/>
      <c r="AG69" s="177"/>
      <c r="AH69" s="177"/>
    </row>
    <row r="70" spans="28:34" x14ac:dyDescent="0.15"/>
    <row r="71" spans="28:34" x14ac:dyDescent="0.15"/>
    <row r="72" spans="28:34" x14ac:dyDescent="0.15"/>
    <row r="73" spans="28:34" x14ac:dyDescent="0.15"/>
    <row r="74" spans="28:34" x14ac:dyDescent="0.15"/>
    <row r="75" spans="28:34" x14ac:dyDescent="0.15">
      <c r="AH75" s="177"/>
    </row>
    <row r="76" spans="28:34" x14ac:dyDescent="0.15">
      <c r="AF76" s="177"/>
      <c r="AG76" s="177"/>
      <c r="AH76" s="177"/>
    </row>
    <row r="77" spans="28:34" x14ac:dyDescent="0.15">
      <c r="AG77" s="177"/>
      <c r="AH77" s="177"/>
    </row>
    <row r="78" spans="28:34" x14ac:dyDescent="0.15"/>
    <row r="79" spans="28:34" x14ac:dyDescent="0.15"/>
    <row r="80" spans="28:34" x14ac:dyDescent="0.15"/>
    <row r="81" spans="25:34" x14ac:dyDescent="0.15"/>
    <row r="82" spans="25:34" x14ac:dyDescent="0.15">
      <c r="Y82" s="177"/>
    </row>
    <row r="83" spans="25:34" x14ac:dyDescent="0.15">
      <c r="Y83" s="177"/>
      <c r="Z83" s="177"/>
      <c r="AA83" s="177"/>
      <c r="AB83" s="177"/>
      <c r="AC83" s="177"/>
      <c r="AD83" s="177"/>
      <c r="AE83" s="177"/>
      <c r="AF83" s="177"/>
      <c r="AG83" s="177"/>
      <c r="AH83" s="177"/>
    </row>
    <row r="84" spans="25:34" x14ac:dyDescent="0.15"/>
    <row r="85" spans="25:34" x14ac:dyDescent="0.15"/>
    <row r="86" spans="25:34" x14ac:dyDescent="0.15"/>
    <row r="87" spans="25:34" x14ac:dyDescent="0.15"/>
    <row r="88" spans="25:34" x14ac:dyDescent="0.15">
      <c r="AH88" s="177"/>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77"/>
      <c r="AG94" s="177"/>
      <c r="AH94" s="177"/>
    </row>
    <row r="95" spans="25:34" ht="13.5" customHeight="1" x14ac:dyDescent="0.15">
      <c r="AH95" s="177"/>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77"/>
    </row>
    <row r="102" spans="33:34" ht="13.5" customHeight="1" x14ac:dyDescent="0.15"/>
    <row r="103" spans="33:34" ht="13.5" customHeight="1" x14ac:dyDescent="0.15"/>
    <row r="104" spans="33:34" ht="13.5" customHeight="1" x14ac:dyDescent="0.15">
      <c r="AG104" s="177"/>
      <c r="AH104" s="177"/>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77"/>
    </row>
    <row r="117" spans="34:122" ht="13.5" customHeight="1" x14ac:dyDescent="0.15"/>
    <row r="118" spans="34:122" ht="13.5" customHeight="1" x14ac:dyDescent="0.15"/>
    <row r="119" spans="34:122" ht="13.5" customHeight="1" x14ac:dyDescent="0.15"/>
    <row r="120" spans="34:122" ht="13.5" customHeight="1" x14ac:dyDescent="0.15">
      <c r="AH120" s="177"/>
    </row>
    <row r="121" spans="34:122" ht="13.5" customHeight="1" x14ac:dyDescent="0.15">
      <c r="AH121" s="177"/>
    </row>
    <row r="122" spans="34:122" ht="13.5" customHeight="1" x14ac:dyDescent="0.15"/>
    <row r="123" spans="34:122" ht="13.5" customHeight="1" x14ac:dyDescent="0.15"/>
    <row r="124" spans="34:122" ht="13.5" customHeight="1" x14ac:dyDescent="0.15"/>
    <row r="125" spans="34:122" ht="13.5" customHeight="1" x14ac:dyDescent="0.15">
      <c r="DR125" s="177" t="s">
        <v>178</v>
      </c>
    </row>
  </sheetData>
  <sheetProtection algorithmName="SHA-512" hashValue="9MiDXaiI5PKuUCi0gCuo3iZ9Ts9MpH/eAUr+AaGzt36sVh59yx3W5KJAokAD46htcZbAfSccp+tW7bu2VBo7FA==" saltValue="xwFDBIdD7qC1DnNNE2YYGg==" spinCount="100000" sheet="1" objects="1" scenarios="1"/>
  <dataConsolidate/>
  <phoneticPr fontId="2"/>
  <printOptions horizontalCentered="1" verticalCentered="1"/>
  <pageMargins left="0" right="0" top="0.19685039370078741" bottom="0" header="0.39370078740157483" footer="0"/>
  <pageSetup paperSize="9" scale="36"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abSelected="1" zoomScaleNormal="100" zoomScaleSheetLayoutView="55" workbookViewId="0">
      <selection activeCell="AN70" sqref="AN70"/>
    </sheetView>
  </sheetViews>
  <sheetFormatPr defaultColWidth="0" defaultRowHeight="13.5" customHeight="1" zeroHeight="1" x14ac:dyDescent="0.15"/>
  <cols>
    <col min="1" max="34" width="2.5" style="178" customWidth="1"/>
    <col min="35" max="122" width="2.5" style="177" customWidth="1"/>
    <col min="123" max="16384" width="2.5" style="177" hidden="1"/>
  </cols>
  <sheetData>
    <row r="1" spans="2:34" ht="13.5" customHeight="1" x14ac:dyDescent="0.15">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row>
    <row r="2" spans="2:34" x14ac:dyDescent="0.15">
      <c r="S2" s="177"/>
      <c r="AH2" s="177"/>
    </row>
    <row r="3" spans="2:34" x14ac:dyDescent="0.15">
      <c r="C3" s="177"/>
      <c r="D3" s="177"/>
      <c r="E3" s="177"/>
      <c r="F3" s="177"/>
      <c r="G3" s="177"/>
      <c r="H3" s="177"/>
      <c r="I3" s="177"/>
      <c r="J3" s="177"/>
      <c r="K3" s="177"/>
      <c r="L3" s="177"/>
      <c r="M3" s="177"/>
      <c r="N3" s="177"/>
      <c r="O3" s="177"/>
      <c r="P3" s="177"/>
      <c r="Q3" s="177"/>
      <c r="R3" s="177"/>
      <c r="S3" s="177"/>
      <c r="U3" s="177"/>
      <c r="V3" s="177"/>
      <c r="W3" s="177"/>
      <c r="X3" s="177"/>
      <c r="Y3" s="177"/>
      <c r="Z3" s="177"/>
      <c r="AA3" s="177"/>
      <c r="AB3" s="177"/>
      <c r="AC3" s="177"/>
      <c r="AD3" s="177"/>
      <c r="AE3" s="177"/>
      <c r="AF3" s="177"/>
      <c r="AG3" s="177"/>
      <c r="AH3" s="177"/>
    </row>
    <row r="4" spans="2:34" x14ac:dyDescent="0.15"/>
    <row r="5" spans="2:34" x14ac:dyDescent="0.15"/>
    <row r="6" spans="2:34" x14ac:dyDescent="0.15"/>
    <row r="7" spans="2:34" x14ac:dyDescent="0.15"/>
    <row r="8" spans="2:34" x14ac:dyDescent="0.15"/>
    <row r="9" spans="2:34" x14ac:dyDescent="0.15">
      <c r="AH9" s="177"/>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177"/>
    </row>
    <row r="18" spans="12:34" x14ac:dyDescent="0.15"/>
    <row r="19" spans="12:34" x14ac:dyDescent="0.15"/>
    <row r="20" spans="12:34" x14ac:dyDescent="0.15">
      <c r="AH20" s="177"/>
    </row>
    <row r="21" spans="12:34" x14ac:dyDescent="0.15">
      <c r="AH21" s="177"/>
    </row>
    <row r="22" spans="12:34" x14ac:dyDescent="0.15"/>
    <row r="23" spans="12:34" x14ac:dyDescent="0.15"/>
    <row r="24" spans="12:34" x14ac:dyDescent="0.15">
      <c r="Q24" s="177"/>
    </row>
    <row r="25" spans="12:34" x14ac:dyDescent="0.15"/>
    <row r="26" spans="12:34" x14ac:dyDescent="0.15"/>
    <row r="27" spans="12:34" x14ac:dyDescent="0.15"/>
    <row r="28" spans="12:34" x14ac:dyDescent="0.15">
      <c r="O28" s="177"/>
      <c r="T28" s="177"/>
      <c r="AH28" s="177"/>
    </row>
    <row r="29" spans="12:34" x14ac:dyDescent="0.15"/>
    <row r="30" spans="12:34" x14ac:dyDescent="0.15"/>
    <row r="31" spans="12:34" x14ac:dyDescent="0.15">
      <c r="Q31" s="177"/>
    </row>
    <row r="32" spans="12:34" x14ac:dyDescent="0.15">
      <c r="L32" s="177"/>
    </row>
    <row r="33" spans="2:34" x14ac:dyDescent="0.15">
      <c r="C33" s="177"/>
      <c r="E33" s="177"/>
      <c r="G33" s="177"/>
      <c r="I33" s="177"/>
      <c r="X33" s="177"/>
    </row>
    <row r="34" spans="2:34" x14ac:dyDescent="0.15">
      <c r="B34" s="177"/>
      <c r="P34" s="177"/>
      <c r="R34" s="177"/>
      <c r="T34" s="177"/>
    </row>
    <row r="35" spans="2:34" x14ac:dyDescent="0.15">
      <c r="D35" s="177"/>
      <c r="W35" s="177"/>
      <c r="AC35" s="177"/>
      <c r="AD35" s="177"/>
      <c r="AE35" s="177"/>
      <c r="AF35" s="177"/>
      <c r="AG35" s="177"/>
      <c r="AH35" s="177"/>
    </row>
    <row r="36" spans="2:34" x14ac:dyDescent="0.15">
      <c r="H36" s="177"/>
      <c r="J36" s="177"/>
      <c r="K36" s="177"/>
      <c r="M36" s="177"/>
      <c r="Y36" s="177"/>
      <c r="Z36" s="177"/>
      <c r="AA36" s="177"/>
      <c r="AB36" s="177"/>
      <c r="AC36" s="177"/>
      <c r="AD36" s="177"/>
      <c r="AE36" s="177"/>
      <c r="AF36" s="177"/>
      <c r="AG36" s="177"/>
      <c r="AH36" s="177"/>
    </row>
    <row r="37" spans="2:34" x14ac:dyDescent="0.15">
      <c r="AH37" s="177"/>
    </row>
    <row r="38" spans="2:34" x14ac:dyDescent="0.15">
      <c r="AG38" s="177"/>
      <c r="AH38" s="177"/>
    </row>
    <row r="39" spans="2:34" x14ac:dyDescent="0.15"/>
    <row r="40" spans="2:34" x14ac:dyDescent="0.15">
      <c r="X40" s="177"/>
    </row>
    <row r="41" spans="2:34" x14ac:dyDescent="0.15">
      <c r="R41" s="177"/>
    </row>
    <row r="42" spans="2:34" x14ac:dyDescent="0.15">
      <c r="W42" s="177"/>
    </row>
    <row r="43" spans="2:34" x14ac:dyDescent="0.15">
      <c r="Y43" s="177"/>
      <c r="Z43" s="177"/>
      <c r="AA43" s="177"/>
      <c r="AB43" s="177"/>
      <c r="AC43" s="177"/>
      <c r="AD43" s="177"/>
      <c r="AE43" s="177"/>
      <c r="AF43" s="177"/>
      <c r="AG43" s="177"/>
      <c r="AH43" s="177"/>
    </row>
    <row r="44" spans="2:34" x14ac:dyDescent="0.15">
      <c r="AH44" s="177"/>
    </row>
    <row r="45" spans="2:34" x14ac:dyDescent="0.15">
      <c r="X45" s="177"/>
    </row>
    <row r="46" spans="2:34" x14ac:dyDescent="0.15"/>
    <row r="47" spans="2:34" x14ac:dyDescent="0.15"/>
    <row r="48" spans="2:34" x14ac:dyDescent="0.15">
      <c r="W48" s="177"/>
      <c r="Y48" s="177"/>
      <c r="Z48" s="177"/>
      <c r="AA48" s="177"/>
      <c r="AB48" s="177"/>
      <c r="AC48" s="177"/>
      <c r="AD48" s="177"/>
      <c r="AE48" s="177"/>
      <c r="AF48" s="177"/>
      <c r="AG48" s="177"/>
      <c r="AH48" s="177"/>
    </row>
    <row r="49" spans="28:34" x14ac:dyDescent="0.15"/>
    <row r="50" spans="28:34" x14ac:dyDescent="0.15">
      <c r="AE50" s="177"/>
      <c r="AF50" s="177"/>
      <c r="AG50" s="177"/>
      <c r="AH50" s="177"/>
    </row>
    <row r="51" spans="28:34" x14ac:dyDescent="0.15">
      <c r="AC51" s="177"/>
      <c r="AD51" s="177"/>
      <c r="AE51" s="177"/>
      <c r="AF51" s="177"/>
      <c r="AG51" s="177"/>
      <c r="AH51" s="177"/>
    </row>
    <row r="52" spans="28:34" x14ac:dyDescent="0.15"/>
    <row r="53" spans="28:34" x14ac:dyDescent="0.15">
      <c r="AF53" s="177"/>
      <c r="AG53" s="177"/>
      <c r="AH53" s="177"/>
    </row>
    <row r="54" spans="28:34" x14ac:dyDescent="0.15">
      <c r="AH54" s="177"/>
    </row>
    <row r="55" spans="28:34" x14ac:dyDescent="0.15"/>
    <row r="56" spans="28:34" x14ac:dyDescent="0.15">
      <c r="AB56" s="177"/>
      <c r="AC56" s="177"/>
      <c r="AD56" s="177"/>
      <c r="AE56" s="177"/>
      <c r="AF56" s="177"/>
      <c r="AG56" s="177"/>
      <c r="AH56" s="177"/>
    </row>
    <row r="57" spans="28:34" x14ac:dyDescent="0.15">
      <c r="AH57" s="177"/>
    </row>
    <row r="58" spans="28:34" x14ac:dyDescent="0.15">
      <c r="AH58" s="177"/>
    </row>
    <row r="59" spans="28:34" x14ac:dyDescent="0.15">
      <c r="AG59" s="177"/>
      <c r="AH59" s="177"/>
    </row>
    <row r="60" spans="28:34" x14ac:dyDescent="0.15"/>
    <row r="61" spans="28:34" x14ac:dyDescent="0.15"/>
    <row r="62" spans="28:34" x14ac:dyDescent="0.15"/>
    <row r="63" spans="28:34" x14ac:dyDescent="0.15">
      <c r="AH63" s="177"/>
    </row>
    <row r="64" spans="28:34" x14ac:dyDescent="0.15">
      <c r="AG64" s="177"/>
      <c r="AH64" s="177"/>
    </row>
    <row r="65" spans="28:34" x14ac:dyDescent="0.15"/>
    <row r="66" spans="28:34" x14ac:dyDescent="0.15"/>
    <row r="67" spans="28:34" x14ac:dyDescent="0.15"/>
    <row r="68" spans="28:34" x14ac:dyDescent="0.15">
      <c r="AB68" s="177"/>
      <c r="AC68" s="177"/>
      <c r="AD68" s="177"/>
      <c r="AE68" s="177"/>
      <c r="AF68" s="177"/>
      <c r="AG68" s="177"/>
      <c r="AH68" s="177"/>
    </row>
    <row r="69" spans="28:34" x14ac:dyDescent="0.15">
      <c r="AF69" s="177"/>
      <c r="AG69" s="177"/>
      <c r="AH69" s="177"/>
    </row>
    <row r="70" spans="28:34" x14ac:dyDescent="0.15"/>
    <row r="71" spans="28:34" x14ac:dyDescent="0.15"/>
    <row r="72" spans="28:34" x14ac:dyDescent="0.15"/>
    <row r="73" spans="28:34" x14ac:dyDescent="0.15"/>
    <row r="74" spans="28:34" x14ac:dyDescent="0.15"/>
    <row r="75" spans="28:34" x14ac:dyDescent="0.15">
      <c r="AH75" s="177"/>
    </row>
    <row r="76" spans="28:34" x14ac:dyDescent="0.15">
      <c r="AF76" s="177"/>
      <c r="AG76" s="177"/>
      <c r="AH76" s="177"/>
    </row>
    <row r="77" spans="28:34" x14ac:dyDescent="0.15">
      <c r="AG77" s="177"/>
      <c r="AH77" s="177"/>
    </row>
    <row r="78" spans="28:34" x14ac:dyDescent="0.15"/>
    <row r="79" spans="28:34" x14ac:dyDescent="0.15"/>
    <row r="80" spans="28:34" x14ac:dyDescent="0.15"/>
    <row r="81" spans="25:34" x14ac:dyDescent="0.15"/>
    <row r="82" spans="25:34" x14ac:dyDescent="0.15">
      <c r="Y82" s="177"/>
    </row>
    <row r="83" spans="25:34" x14ac:dyDescent="0.15">
      <c r="Y83" s="177"/>
      <c r="Z83" s="177"/>
      <c r="AA83" s="177"/>
      <c r="AB83" s="177"/>
      <c r="AC83" s="177"/>
      <c r="AD83" s="177"/>
      <c r="AE83" s="177"/>
      <c r="AF83" s="177"/>
      <c r="AG83" s="177"/>
      <c r="AH83" s="177"/>
    </row>
    <row r="84" spans="25:34" x14ac:dyDescent="0.15"/>
    <row r="85" spans="25:34" x14ac:dyDescent="0.15"/>
    <row r="86" spans="25:34" x14ac:dyDescent="0.15"/>
    <row r="87" spans="25:34" x14ac:dyDescent="0.15"/>
    <row r="88" spans="25:34" x14ac:dyDescent="0.15">
      <c r="AH88" s="177"/>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177"/>
      <c r="AG94" s="177"/>
      <c r="AH94" s="177"/>
    </row>
    <row r="95" spans="25:34" ht="13.5" customHeight="1" x14ac:dyDescent="0.15">
      <c r="AH95" s="177"/>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177"/>
    </row>
    <row r="102" spans="33:34" ht="13.5" customHeight="1" x14ac:dyDescent="0.15"/>
    <row r="103" spans="33:34" ht="13.5" customHeight="1" x14ac:dyDescent="0.15"/>
    <row r="104" spans="33:34" ht="13.5" customHeight="1" x14ac:dyDescent="0.15">
      <c r="AG104" s="177"/>
      <c r="AH104" s="177"/>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177"/>
    </row>
    <row r="117" spans="34:122" ht="13.5" customHeight="1" x14ac:dyDescent="0.15"/>
    <row r="118" spans="34:122" ht="13.5" customHeight="1" x14ac:dyDescent="0.15"/>
    <row r="119" spans="34:122" ht="13.5" customHeight="1" x14ac:dyDescent="0.15"/>
    <row r="120" spans="34:122" ht="13.5" customHeight="1" x14ac:dyDescent="0.15">
      <c r="AH120" s="177"/>
    </row>
    <row r="121" spans="34:122" ht="13.5" customHeight="1" x14ac:dyDescent="0.15">
      <c r="AH121" s="177"/>
    </row>
    <row r="122" spans="34:122" ht="13.5" customHeight="1" x14ac:dyDescent="0.15"/>
    <row r="123" spans="34:122" ht="13.5" customHeight="1" x14ac:dyDescent="0.15"/>
    <row r="124" spans="34:122" ht="13.5" customHeight="1" x14ac:dyDescent="0.15"/>
    <row r="125" spans="34:122" ht="13.5" customHeight="1" x14ac:dyDescent="0.15">
      <c r="DR125" s="177" t="s">
        <v>81</v>
      </c>
    </row>
  </sheetData>
  <sheetProtection algorithmName="SHA-512" hashValue="xooZynHCsLPo0Fd88zfWSrHRLSlA9tjJOI2Usx3YOVVGjVDBq5aH0wDA9dWUsaUeeNVDacr/p158juUo5GZxuA==" saltValue="MMSvBpsUbxmV+2vKOvG/sA==" spinCount="100000" sheet="1" objects="1" scenarios="1"/>
  <dataConsolidate/>
  <phoneticPr fontId="2"/>
  <printOptions horizontalCentered="1" verticalCentered="1"/>
  <pageMargins left="0" right="0" top="0.19685039370078741" bottom="0" header="0.39370078740157483" footer="0"/>
  <pageSetup paperSize="9" scale="36"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51</v>
      </c>
      <c r="E2" s="146"/>
      <c r="F2" s="147" t="s">
        <v>131</v>
      </c>
      <c r="G2" s="148"/>
      <c r="H2" s="149"/>
    </row>
    <row r="3" spans="1:8" x14ac:dyDescent="0.15">
      <c r="A3" s="145" t="s">
        <v>124</v>
      </c>
      <c r="B3" s="150"/>
      <c r="C3" s="151"/>
      <c r="D3" s="152">
        <v>68388</v>
      </c>
      <c r="E3" s="153"/>
      <c r="F3" s="154">
        <v>70615</v>
      </c>
      <c r="G3" s="155"/>
      <c r="H3" s="156"/>
    </row>
    <row r="4" spans="1:8" x14ac:dyDescent="0.15">
      <c r="A4" s="157"/>
      <c r="B4" s="158"/>
      <c r="C4" s="159"/>
      <c r="D4" s="160">
        <v>47352</v>
      </c>
      <c r="E4" s="161"/>
      <c r="F4" s="162">
        <v>37382</v>
      </c>
      <c r="G4" s="163"/>
      <c r="H4" s="164"/>
    </row>
    <row r="5" spans="1:8" x14ac:dyDescent="0.15">
      <c r="A5" s="145" t="s">
        <v>126</v>
      </c>
      <c r="B5" s="150"/>
      <c r="C5" s="151"/>
      <c r="D5" s="152">
        <v>52782</v>
      </c>
      <c r="E5" s="153"/>
      <c r="F5" s="154">
        <v>69185</v>
      </c>
      <c r="G5" s="155"/>
      <c r="H5" s="156"/>
    </row>
    <row r="6" spans="1:8" x14ac:dyDescent="0.15">
      <c r="A6" s="157"/>
      <c r="B6" s="158"/>
      <c r="C6" s="159"/>
      <c r="D6" s="160">
        <v>27247</v>
      </c>
      <c r="E6" s="161"/>
      <c r="F6" s="162">
        <v>38519</v>
      </c>
      <c r="G6" s="163"/>
      <c r="H6" s="164"/>
    </row>
    <row r="7" spans="1:8" x14ac:dyDescent="0.15">
      <c r="A7" s="145" t="s">
        <v>127</v>
      </c>
      <c r="B7" s="150"/>
      <c r="C7" s="151"/>
      <c r="D7" s="152">
        <v>74408</v>
      </c>
      <c r="E7" s="153"/>
      <c r="F7" s="154">
        <v>70166</v>
      </c>
      <c r="G7" s="155"/>
      <c r="H7" s="156"/>
    </row>
    <row r="8" spans="1:8" x14ac:dyDescent="0.15">
      <c r="A8" s="157"/>
      <c r="B8" s="158"/>
      <c r="C8" s="159"/>
      <c r="D8" s="160">
        <v>40734</v>
      </c>
      <c r="E8" s="161"/>
      <c r="F8" s="162">
        <v>36115</v>
      </c>
      <c r="G8" s="163"/>
      <c r="H8" s="164"/>
    </row>
    <row r="9" spans="1:8" x14ac:dyDescent="0.15">
      <c r="A9" s="145" t="s">
        <v>128</v>
      </c>
      <c r="B9" s="150"/>
      <c r="C9" s="151"/>
      <c r="D9" s="152">
        <v>81962</v>
      </c>
      <c r="E9" s="153"/>
      <c r="F9" s="154">
        <v>70329</v>
      </c>
      <c r="G9" s="155"/>
      <c r="H9" s="156"/>
    </row>
    <row r="10" spans="1:8" x14ac:dyDescent="0.15">
      <c r="A10" s="157"/>
      <c r="B10" s="158"/>
      <c r="C10" s="159"/>
      <c r="D10" s="160">
        <v>46596</v>
      </c>
      <c r="E10" s="161"/>
      <c r="F10" s="162">
        <v>39403</v>
      </c>
      <c r="G10" s="163"/>
      <c r="H10" s="164"/>
    </row>
    <row r="11" spans="1:8" x14ac:dyDescent="0.15">
      <c r="A11" s="145" t="s">
        <v>129</v>
      </c>
      <c r="B11" s="150"/>
      <c r="C11" s="151"/>
      <c r="D11" s="152">
        <v>78786</v>
      </c>
      <c r="E11" s="153"/>
      <c r="F11" s="154">
        <v>71871</v>
      </c>
      <c r="G11" s="155"/>
      <c r="H11" s="156"/>
    </row>
    <row r="12" spans="1:8" x14ac:dyDescent="0.15">
      <c r="A12" s="157"/>
      <c r="B12" s="158"/>
      <c r="C12" s="165"/>
      <c r="D12" s="160">
        <v>43671</v>
      </c>
      <c r="E12" s="161"/>
      <c r="F12" s="162">
        <v>38232</v>
      </c>
      <c r="G12" s="163"/>
      <c r="H12" s="164"/>
    </row>
    <row r="13" spans="1:8" x14ac:dyDescent="0.15">
      <c r="A13" s="145"/>
      <c r="B13" s="150"/>
      <c r="C13" s="166"/>
      <c r="D13" s="167">
        <v>71265</v>
      </c>
      <c r="E13" s="168"/>
      <c r="F13" s="169">
        <v>70433</v>
      </c>
      <c r="G13" s="170"/>
      <c r="H13" s="156"/>
    </row>
    <row r="14" spans="1:8" x14ac:dyDescent="0.15">
      <c r="A14" s="157"/>
      <c r="B14" s="158"/>
      <c r="C14" s="159"/>
      <c r="D14" s="160">
        <v>41120</v>
      </c>
      <c r="E14" s="161"/>
      <c r="F14" s="162">
        <v>37930</v>
      </c>
      <c r="G14" s="163"/>
      <c r="H14" s="164"/>
    </row>
    <row r="17" spans="1:11" x14ac:dyDescent="0.15">
      <c r="A17" s="141" t="s">
        <v>52</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53</v>
      </c>
      <c r="B19" s="171">
        <f>ROUND(VALUE(SUBSTITUTE(実質収支比率等に係る経年分析!F$48,"▲","-")),2)</f>
        <v>2.9</v>
      </c>
      <c r="C19" s="171">
        <f>ROUND(VALUE(SUBSTITUTE(実質収支比率等に係る経年分析!G$48,"▲","-")),2)</f>
        <v>3.14</v>
      </c>
      <c r="D19" s="171">
        <f>ROUND(VALUE(SUBSTITUTE(実質収支比率等に係る経年分析!H$48,"▲","-")),2)</f>
        <v>2.82</v>
      </c>
      <c r="E19" s="171">
        <f>ROUND(VALUE(SUBSTITUTE(実質収支比率等に係る経年分析!I$48,"▲","-")),2)</f>
        <v>2.4700000000000002</v>
      </c>
      <c r="F19" s="171">
        <f>ROUND(VALUE(SUBSTITUTE(実質収支比率等に係る経年分析!J$48,"▲","-")),2)</f>
        <v>7.11</v>
      </c>
    </row>
    <row r="20" spans="1:11" x14ac:dyDescent="0.15">
      <c r="A20" s="171" t="s">
        <v>54</v>
      </c>
      <c r="B20" s="171">
        <f>ROUND(VALUE(SUBSTITUTE(実質収支比率等に係る経年分析!F$47,"▲","-")),2)</f>
        <v>28.4</v>
      </c>
      <c r="C20" s="171">
        <f>ROUND(VALUE(SUBSTITUTE(実質収支比率等に係る経年分析!G$47,"▲","-")),2)</f>
        <v>24.53</v>
      </c>
      <c r="D20" s="171">
        <f>ROUND(VALUE(SUBSTITUTE(実質収支比率等に係る経年分析!H$47,"▲","-")),2)</f>
        <v>19.73</v>
      </c>
      <c r="E20" s="171">
        <f>ROUND(VALUE(SUBSTITUTE(実質収支比率等に係る経年分析!I$47,"▲","-")),2)</f>
        <v>21.06</v>
      </c>
      <c r="F20" s="171">
        <f>ROUND(VALUE(SUBSTITUTE(実質収支比率等に係る経年分析!J$47,"▲","-")),2)</f>
        <v>21.85</v>
      </c>
    </row>
    <row r="21" spans="1:11" x14ac:dyDescent="0.15">
      <c r="A21" s="171" t="s">
        <v>55</v>
      </c>
      <c r="B21" s="171">
        <f>IF(ISNUMBER(VALUE(SUBSTITUTE(実質収支比率等に係る経年分析!F$49,"▲","-"))),ROUND(VALUE(SUBSTITUTE(実質収支比率等に係る経年分析!F$49,"▲","-")),2),NA())</f>
        <v>-7.81</v>
      </c>
      <c r="C21" s="171">
        <f>IF(ISNUMBER(VALUE(SUBSTITUTE(実質収支比率等に係る経年分析!G$49,"▲","-"))),ROUND(VALUE(SUBSTITUTE(実質収支比率等に係る経年分析!G$49,"▲","-")),2),NA())</f>
        <v>-1.71</v>
      </c>
      <c r="D21" s="171">
        <f>IF(ISNUMBER(VALUE(SUBSTITUTE(実質収支比率等に係る経年分析!H$49,"▲","-"))),ROUND(VALUE(SUBSTITUTE(実質収支比率等に係る経年分析!H$49,"▲","-")),2),NA())</f>
        <v>-5.47</v>
      </c>
      <c r="E21" s="171">
        <f>IF(ISNUMBER(VALUE(SUBSTITUTE(実質収支比率等に係る経年分析!I$49,"▲","-"))),ROUND(VALUE(SUBSTITUTE(実質収支比率等に係る経年分析!I$49,"▲","-")),2),NA())</f>
        <v>-0.28000000000000003</v>
      </c>
      <c r="F21" s="171">
        <f>IF(ISNUMBER(VALUE(SUBSTITUTE(実質収支比率等に係る経年分析!J$49,"▲","-"))),ROUND(VALUE(SUBSTITUTE(実質収支比率等に係る経年分析!J$49,"▲","-")),2),NA())</f>
        <v>4.78</v>
      </c>
    </row>
    <row r="24" spans="1:11" x14ac:dyDescent="0.15">
      <c r="A24" s="141" t="s">
        <v>56</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57</v>
      </c>
      <c r="C26" s="172" t="s">
        <v>58</v>
      </c>
      <c r="D26" s="172" t="s">
        <v>57</v>
      </c>
      <c r="E26" s="172" t="s">
        <v>58</v>
      </c>
      <c r="F26" s="172" t="s">
        <v>57</v>
      </c>
      <c r="G26" s="172" t="s">
        <v>58</v>
      </c>
      <c r="H26" s="172" t="s">
        <v>57</v>
      </c>
      <c r="I26" s="172" t="s">
        <v>58</v>
      </c>
      <c r="J26" s="172" t="s">
        <v>57</v>
      </c>
      <c r="K26" s="172" t="s">
        <v>58</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#N/A</v>
      </c>
      <c r="C27" s="172">
        <f>IF(ROUND(VALUE(SUBSTITUTE(連結実質赤字比率に係る赤字・黒字の構成分析!F$43,"▲", "-")), 2) &gt;= 0, ABS(ROUND(VALUE(SUBSTITUTE(連結実質赤字比率に係る赤字・黒字の構成分析!F$43,"▲", "-")), 2)), NA())</f>
        <v>0</v>
      </c>
      <c r="D27" s="172" t="e">
        <f>IF(ROUND(VALUE(SUBSTITUTE(連結実質赤字比率に係る赤字・黒字の構成分析!G$43,"▲", "-")), 2) &lt; 0, ABS(ROUND(VALUE(SUBSTITUTE(連結実質赤字比率に係る赤字・黒字の構成分析!G$43,"▲", "-")), 2)), NA())</f>
        <v>#N/A</v>
      </c>
      <c r="E27" s="172">
        <f>IF(ROUND(VALUE(SUBSTITUTE(連結実質赤字比率に係る赤字・黒字の構成分析!G$43,"▲", "-")), 2) &gt;= 0, ABS(ROUND(VALUE(SUBSTITUTE(連結実質赤字比率に係る赤字・黒字の構成分析!G$43,"▲", "-")), 2)), NA())</f>
        <v>0</v>
      </c>
      <c r="F27" s="172" t="e">
        <f>IF(ROUND(VALUE(SUBSTITUTE(連結実質赤字比率に係る赤字・黒字の構成分析!H$43,"▲", "-")), 2) &lt; 0, ABS(ROUND(VALUE(SUBSTITUTE(連結実質赤字比率に係る赤字・黒字の構成分析!H$43,"▲", "-")), 2)), NA())</f>
        <v>#N/A</v>
      </c>
      <c r="G27" s="172">
        <f>IF(ROUND(VALUE(SUBSTITUTE(連結実質赤字比率に係る赤字・黒字の構成分析!H$43,"▲", "-")), 2) &gt;= 0, ABS(ROUND(VALUE(SUBSTITUTE(連結実質赤字比率に係る赤字・黒字の構成分析!H$43,"▲", "-")), 2)), NA())</f>
        <v>0.01</v>
      </c>
      <c r="H27" s="172" t="e">
        <f>IF(ROUND(VALUE(SUBSTITUTE(連結実質赤字比率に係る赤字・黒字の構成分析!I$43,"▲", "-")), 2) &lt; 0, ABS(ROUND(VALUE(SUBSTITUTE(連結実質赤字比率に係る赤字・黒字の構成分析!I$43,"▲", "-")), 2)), NA())</f>
        <v>#N/A</v>
      </c>
      <c r="I27" s="172">
        <f>IF(ROUND(VALUE(SUBSTITUTE(連結実質赤字比率に係る赤字・黒字の構成分析!I$43,"▲", "-")), 2) &gt;= 0, ABS(ROUND(VALUE(SUBSTITUTE(連結実質赤字比率に係る赤字・黒字の構成分析!I$43,"▲", "-")), 2)), NA())</f>
        <v>0</v>
      </c>
      <c r="J27" s="172" t="e">
        <f>IF(ROUND(VALUE(SUBSTITUTE(連結実質赤字比率に係る赤字・黒字の構成分析!J$43,"▲", "-")), 2) &lt; 0, ABS(ROUND(VALUE(SUBSTITUTE(連結実質赤字比率に係る赤字・黒字の構成分析!J$43,"▲", "-")), 2)), NA())</f>
        <v>#N/A</v>
      </c>
      <c r="K27" s="172">
        <f>IF(ROUND(VALUE(SUBSTITUTE(連結実質赤字比率に係る赤字・黒字の構成分析!J$43,"▲", "-")), 2) &gt;= 0, ABS(ROUND(VALUE(SUBSTITUTE(連結実質赤字比率に係る赤字・黒字の構成分析!J$43,"▲", "-")), 2)), NA())</f>
        <v>0</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str">
        <f>IF(連結実質赤字比率に係る赤字・黒字の構成分析!C$41="",NA(),連結実質赤字比率に係る赤字・黒字の構成分析!C$41)</f>
        <v>給水施設事業特別会計</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0</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0</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v>
      </c>
    </row>
    <row r="30" spans="1:11" x14ac:dyDescent="0.15">
      <c r="A30" s="172" t="str">
        <f>IF(連結実質赤字比率に係る赤字・黒字の構成分析!C$40="",NA(),連結実質赤字比率に係る赤字・黒字の構成分析!C$40)</f>
        <v>住宅新築資金等貸付事業特別会計</v>
      </c>
      <c r="B30" s="172" t="e">
        <f>IF(ROUND(VALUE(SUBSTITUTE(連結実質赤字比率に係る赤字・黒字の構成分析!F$40,"▲", "-")), 2) &lt; 0, ABS(ROUND(VALUE(SUBSTITUTE(連結実質赤字比率に係る赤字・黒字の構成分析!F$40,"▲", "-")), 2)), NA())</f>
        <v>#N/A</v>
      </c>
      <c r="C30" s="172">
        <f>IF(ROUND(VALUE(SUBSTITUTE(連結実質赤字比率に係る赤字・黒字の構成分析!F$40,"▲", "-")), 2) &gt;= 0, ABS(ROUND(VALUE(SUBSTITUTE(連結実質赤字比率に係る赤字・黒字の構成分析!F$40,"▲", "-")), 2)), NA())</f>
        <v>0</v>
      </c>
      <c r="D30" s="172" t="e">
        <f>IF(ROUND(VALUE(SUBSTITUTE(連結実質赤字比率に係る赤字・黒字の構成分析!G$40,"▲", "-")), 2) &lt; 0, ABS(ROUND(VALUE(SUBSTITUTE(連結実質赤字比率に係る赤字・黒字の構成分析!G$40,"▲", "-")), 2)), NA())</f>
        <v>#N/A</v>
      </c>
      <c r="E30" s="172">
        <f>IF(ROUND(VALUE(SUBSTITUTE(連結実質赤字比率に係る赤字・黒字の構成分析!G$40,"▲", "-")), 2) &gt;= 0, ABS(ROUND(VALUE(SUBSTITUTE(連結実質赤字比率に係る赤字・黒字の構成分析!G$40,"▲", "-")), 2)), NA())</f>
        <v>0</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v>
      </c>
    </row>
    <row r="31" spans="1:11" x14ac:dyDescent="0.15">
      <c r="A31" s="172" t="str">
        <f>IF(連結実質赤字比率に係る赤字・黒字の構成分析!C$39="",NA(),連結実質赤字比率に係る赤字・黒字の構成分析!C$39)</f>
        <v>後期高齢者医療特別会計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0.01</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0.01</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0.01</v>
      </c>
    </row>
    <row r="32" spans="1:11" x14ac:dyDescent="0.15">
      <c r="A32" s="172" t="str">
        <f>IF(連結実質赤字比率に係る赤字・黒字の構成分析!C$38="",NA(),連結実質赤字比率に係る赤字・黒字の構成分析!C$38)</f>
        <v>介護保険特別会計</v>
      </c>
      <c r="B32" s="172" t="e">
        <f>IF(ROUND(VALUE(SUBSTITUTE(連結実質赤字比率に係る赤字・黒字の構成分析!F$38,"▲", "-")), 2) &lt; 0, ABS(ROUND(VALUE(SUBSTITUTE(連結実質赤字比率に係る赤字・黒字の構成分析!F$38,"▲", "-")), 2)), NA())</f>
        <v>#N/A</v>
      </c>
      <c r="C32" s="172">
        <f>IF(ROUND(VALUE(SUBSTITUTE(連結実質赤字比率に係る赤字・黒字の構成分析!F$38,"▲", "-")), 2) &gt;= 0, ABS(ROUND(VALUE(SUBSTITUTE(連結実質赤字比率に係る赤字・黒字の構成分析!F$38,"▲", "-")), 2)), NA())</f>
        <v>0.16</v>
      </c>
      <c r="D32" s="172" t="e">
        <f>IF(ROUND(VALUE(SUBSTITUTE(連結実質赤字比率に係る赤字・黒字の構成分析!G$38,"▲", "-")), 2) &lt; 0, ABS(ROUND(VALUE(SUBSTITUTE(連結実質赤字比率に係る赤字・黒字の構成分析!G$38,"▲", "-")), 2)), NA())</f>
        <v>#N/A</v>
      </c>
      <c r="E32" s="172">
        <f>IF(ROUND(VALUE(SUBSTITUTE(連結実質赤字比率に係る赤字・黒字の構成分析!G$38,"▲", "-")), 2) &gt;= 0, ABS(ROUND(VALUE(SUBSTITUTE(連結実質赤字比率に係る赤字・黒字の構成分析!G$38,"▲", "-")), 2)), NA())</f>
        <v>0.3</v>
      </c>
      <c r="F32" s="172" t="e">
        <f>IF(ROUND(VALUE(SUBSTITUTE(連結実質赤字比率に係る赤字・黒字の構成分析!H$38,"▲", "-")), 2) &lt; 0, ABS(ROUND(VALUE(SUBSTITUTE(連結実質赤字比率に係る赤字・黒字の構成分析!H$38,"▲", "-")), 2)), NA())</f>
        <v>#N/A</v>
      </c>
      <c r="G32" s="172">
        <f>IF(ROUND(VALUE(SUBSTITUTE(連結実質赤字比率に係る赤字・黒字の構成分析!H$38,"▲", "-")), 2) &gt;= 0, ABS(ROUND(VALUE(SUBSTITUTE(連結実質赤字比率に係る赤字・黒字の構成分析!H$38,"▲", "-")), 2)), NA())</f>
        <v>0.65</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0.69</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1.39</v>
      </c>
    </row>
    <row r="33" spans="1:16" x14ac:dyDescent="0.15">
      <c r="A33" s="172" t="str">
        <f>IF(連結実質赤字比率に係る赤字・黒字の構成分析!C$37="",NA(),連結実質赤字比率に係る赤字・黒字の構成分析!C$37)</f>
        <v>国民健康保険特別会計</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1.85</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1.42</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1.57</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1.79</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2.36</v>
      </c>
    </row>
    <row r="34" spans="1:16" x14ac:dyDescent="0.15">
      <c r="A34" s="172" t="str">
        <f>IF(連結実質赤字比率に係る赤字・黒字の構成分析!C$36="",NA(),連結実質赤字比率に係る赤字・黒字の構成分析!C$36)</f>
        <v>下水道事業会計</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0.61</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1.1100000000000001</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1.79</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2.73</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3.24</v>
      </c>
    </row>
    <row r="35" spans="1:16" x14ac:dyDescent="0.15">
      <c r="A35" s="172" t="str">
        <f>IF(連結実質赤字比率に係る赤字・黒字の構成分析!C$35="",NA(),連結実質赤字比率に係る赤字・黒字の構成分析!C$35)</f>
        <v>一般会計</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2.9</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3.14</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2.82</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2.46</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7.11</v>
      </c>
    </row>
    <row r="36" spans="1:16" x14ac:dyDescent="0.15">
      <c r="A36" s="172" t="str">
        <f>IF(連結実質赤字比率に係る赤字・黒字の構成分析!C$34="",NA(),連結実質赤字比率に係る赤字・黒字の構成分析!C$34)</f>
        <v>水道事業会計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5.88</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6.95</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7.56</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8.2799999999999994</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8.83</v>
      </c>
    </row>
    <row r="39" spans="1:16" x14ac:dyDescent="0.15">
      <c r="A39" s="141" t="s">
        <v>59</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60</v>
      </c>
      <c r="C41" s="173"/>
      <c r="D41" s="173" t="s">
        <v>61</v>
      </c>
      <c r="E41" s="173" t="s">
        <v>60</v>
      </c>
      <c r="F41" s="173"/>
      <c r="G41" s="173" t="s">
        <v>61</v>
      </c>
      <c r="H41" s="173" t="s">
        <v>60</v>
      </c>
      <c r="I41" s="173"/>
      <c r="J41" s="173" t="s">
        <v>61</v>
      </c>
      <c r="K41" s="173" t="s">
        <v>60</v>
      </c>
      <c r="L41" s="173"/>
      <c r="M41" s="173" t="s">
        <v>61</v>
      </c>
      <c r="N41" s="173" t="s">
        <v>60</v>
      </c>
      <c r="O41" s="173"/>
      <c r="P41" s="173" t="s">
        <v>61</v>
      </c>
    </row>
    <row r="42" spans="1:16" x14ac:dyDescent="0.15">
      <c r="A42" s="173" t="s">
        <v>62</v>
      </c>
      <c r="B42" s="173"/>
      <c r="C42" s="173"/>
      <c r="D42" s="173">
        <f>'実質公債費比率（分子）の構造'!K$52</f>
        <v>4742</v>
      </c>
      <c r="E42" s="173"/>
      <c r="F42" s="173"/>
      <c r="G42" s="173">
        <f>'実質公債費比率（分子）の構造'!L$52</f>
        <v>4672</v>
      </c>
      <c r="H42" s="173"/>
      <c r="I42" s="173"/>
      <c r="J42" s="173">
        <f>'実質公債費比率（分子）の構造'!M$52</f>
        <v>4519</v>
      </c>
      <c r="K42" s="173"/>
      <c r="L42" s="173"/>
      <c r="M42" s="173">
        <f>'実質公債費比率（分子）の構造'!N$52</f>
        <v>4244</v>
      </c>
      <c r="N42" s="173"/>
      <c r="O42" s="173"/>
      <c r="P42" s="173">
        <f>'実質公債費比率（分子）の構造'!O$52</f>
        <v>4138</v>
      </c>
    </row>
    <row r="43" spans="1:16" x14ac:dyDescent="0.15">
      <c r="A43" s="173" t="s">
        <v>63</v>
      </c>
      <c r="B43" s="173">
        <f>'実質公債費比率（分子）の構造'!K$51</f>
        <v>1</v>
      </c>
      <c r="C43" s="173"/>
      <c r="D43" s="173"/>
      <c r="E43" s="173">
        <f>'実質公債費比率（分子）の構造'!L$51</f>
        <v>1</v>
      </c>
      <c r="F43" s="173"/>
      <c r="G43" s="173"/>
      <c r="H43" s="173">
        <f>'実質公債費比率（分子）の構造'!M$51</f>
        <v>1</v>
      </c>
      <c r="I43" s="173"/>
      <c r="J43" s="173"/>
      <c r="K43" s="173">
        <f>'実質公債費比率（分子）の構造'!N$51</f>
        <v>0</v>
      </c>
      <c r="L43" s="173"/>
      <c r="M43" s="173"/>
      <c r="N43" s="173">
        <f>'実質公債費比率（分子）の構造'!O$51</f>
        <v>0</v>
      </c>
      <c r="O43" s="173"/>
      <c r="P43" s="173"/>
    </row>
    <row r="44" spans="1:16" x14ac:dyDescent="0.15">
      <c r="A44" s="173" t="s">
        <v>64</v>
      </c>
      <c r="B44" s="173">
        <f>'実質公債費比率（分子）の構造'!K$50</f>
        <v>1</v>
      </c>
      <c r="C44" s="173"/>
      <c r="D44" s="173"/>
      <c r="E44" s="173">
        <f>'実質公債費比率（分子）の構造'!L$50</f>
        <v>2</v>
      </c>
      <c r="F44" s="173"/>
      <c r="G44" s="173"/>
      <c r="H44" s="173">
        <f>'実質公債費比率（分子）の構造'!M$50</f>
        <v>1</v>
      </c>
      <c r="I44" s="173"/>
      <c r="J44" s="173"/>
      <c r="K44" s="173">
        <f>'実質公債費比率（分子）の構造'!N$50</f>
        <v>1</v>
      </c>
      <c r="L44" s="173"/>
      <c r="M44" s="173"/>
      <c r="N44" s="173">
        <f>'実質公債費比率（分子）の構造'!O$50</f>
        <v>2</v>
      </c>
      <c r="O44" s="173"/>
      <c r="P44" s="173"/>
    </row>
    <row r="45" spans="1:16" x14ac:dyDescent="0.15">
      <c r="A45" s="173" t="s">
        <v>65</v>
      </c>
      <c r="B45" s="173">
        <f>'実質公債費比率（分子）の構造'!K$49</f>
        <v>25</v>
      </c>
      <c r="C45" s="173"/>
      <c r="D45" s="173"/>
      <c r="E45" s="173">
        <f>'実質公債費比率（分子）の構造'!L$49</f>
        <v>24</v>
      </c>
      <c r="F45" s="173"/>
      <c r="G45" s="173"/>
      <c r="H45" s="173">
        <f>'実質公債費比率（分子）の構造'!M$49</f>
        <v>26</v>
      </c>
      <c r="I45" s="173"/>
      <c r="J45" s="173"/>
      <c r="K45" s="173">
        <f>'実質公債費比率（分子）の構造'!N$49</f>
        <v>30</v>
      </c>
      <c r="L45" s="173"/>
      <c r="M45" s="173"/>
      <c r="N45" s="173">
        <f>'実質公債費比率（分子）の構造'!O$49</f>
        <v>33</v>
      </c>
      <c r="O45" s="173"/>
      <c r="P45" s="173"/>
    </row>
    <row r="46" spans="1:16" x14ac:dyDescent="0.15">
      <c r="A46" s="173" t="s">
        <v>66</v>
      </c>
      <c r="B46" s="173">
        <f>'実質公債費比率（分子）の構造'!K$48</f>
        <v>684</v>
      </c>
      <c r="C46" s="173"/>
      <c r="D46" s="173"/>
      <c r="E46" s="173">
        <f>'実質公債費比率（分子）の構造'!L$48</f>
        <v>615</v>
      </c>
      <c r="F46" s="173"/>
      <c r="G46" s="173"/>
      <c r="H46" s="173">
        <f>'実質公債費比率（分子）の構造'!M$48</f>
        <v>580</v>
      </c>
      <c r="I46" s="173"/>
      <c r="J46" s="173"/>
      <c r="K46" s="173">
        <f>'実質公債費比率（分子）の構造'!N$48</f>
        <v>602</v>
      </c>
      <c r="L46" s="173"/>
      <c r="M46" s="173"/>
      <c r="N46" s="173">
        <f>'実質公債費比率（分子）の構造'!O$48</f>
        <v>608</v>
      </c>
      <c r="O46" s="173"/>
      <c r="P46" s="173"/>
    </row>
    <row r="47" spans="1:16" x14ac:dyDescent="0.15">
      <c r="A47" s="173" t="s">
        <v>67</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68</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69</v>
      </c>
      <c r="B49" s="173">
        <f>'実質公債費比率（分子）の構造'!K$45</f>
        <v>4934</v>
      </c>
      <c r="C49" s="173"/>
      <c r="D49" s="173"/>
      <c r="E49" s="173">
        <f>'実質公債費比率（分子）の構造'!L$45</f>
        <v>4838</v>
      </c>
      <c r="F49" s="173"/>
      <c r="G49" s="173"/>
      <c r="H49" s="173">
        <f>'実質公債費比率（分子）の構造'!M$45</f>
        <v>4538</v>
      </c>
      <c r="I49" s="173"/>
      <c r="J49" s="173"/>
      <c r="K49" s="173">
        <f>'実質公債費比率（分子）の構造'!N$45</f>
        <v>4283</v>
      </c>
      <c r="L49" s="173"/>
      <c r="M49" s="173"/>
      <c r="N49" s="173">
        <f>'実質公債費比率（分子）の構造'!O$45</f>
        <v>4366</v>
      </c>
      <c r="O49" s="173"/>
      <c r="P49" s="173"/>
    </row>
    <row r="50" spans="1:16" x14ac:dyDescent="0.15">
      <c r="A50" s="173" t="s">
        <v>70</v>
      </c>
      <c r="B50" s="173" t="e">
        <f>NA()</f>
        <v>#N/A</v>
      </c>
      <c r="C50" s="173">
        <f>IF(ISNUMBER('実質公債費比率（分子）の構造'!K$53),'実質公債費比率（分子）の構造'!K$53,NA())</f>
        <v>903</v>
      </c>
      <c r="D50" s="173" t="e">
        <f>NA()</f>
        <v>#N/A</v>
      </c>
      <c r="E50" s="173" t="e">
        <f>NA()</f>
        <v>#N/A</v>
      </c>
      <c r="F50" s="173">
        <f>IF(ISNUMBER('実質公債費比率（分子）の構造'!L$53),'実質公債費比率（分子）の構造'!L$53,NA())</f>
        <v>808</v>
      </c>
      <c r="G50" s="173" t="e">
        <f>NA()</f>
        <v>#N/A</v>
      </c>
      <c r="H50" s="173" t="e">
        <f>NA()</f>
        <v>#N/A</v>
      </c>
      <c r="I50" s="173">
        <f>IF(ISNUMBER('実質公債費比率（分子）の構造'!M$53),'実質公債費比率（分子）の構造'!M$53,NA())</f>
        <v>627</v>
      </c>
      <c r="J50" s="173" t="e">
        <f>NA()</f>
        <v>#N/A</v>
      </c>
      <c r="K50" s="173" t="e">
        <f>NA()</f>
        <v>#N/A</v>
      </c>
      <c r="L50" s="173">
        <f>IF(ISNUMBER('実質公債費比率（分子）の構造'!N$53),'実質公債費比率（分子）の構造'!N$53,NA())</f>
        <v>672</v>
      </c>
      <c r="M50" s="173" t="e">
        <f>NA()</f>
        <v>#N/A</v>
      </c>
      <c r="N50" s="173" t="e">
        <f>NA()</f>
        <v>#N/A</v>
      </c>
      <c r="O50" s="173">
        <f>IF(ISNUMBER('実質公債費比率（分子）の構造'!O$53),'実質公債費比率（分子）の構造'!O$53,NA())</f>
        <v>871</v>
      </c>
      <c r="P50" s="173" t="e">
        <f>NA()</f>
        <v>#N/A</v>
      </c>
    </row>
    <row r="53" spans="1:16" x14ac:dyDescent="0.15">
      <c r="A53" s="141" t="s">
        <v>71</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72</v>
      </c>
      <c r="C55" s="172"/>
      <c r="D55" s="172" t="s">
        <v>73</v>
      </c>
      <c r="E55" s="172" t="s">
        <v>72</v>
      </c>
      <c r="F55" s="172"/>
      <c r="G55" s="172" t="s">
        <v>73</v>
      </c>
      <c r="H55" s="172" t="s">
        <v>72</v>
      </c>
      <c r="I55" s="172"/>
      <c r="J55" s="172" t="s">
        <v>73</v>
      </c>
      <c r="K55" s="172" t="s">
        <v>72</v>
      </c>
      <c r="L55" s="172"/>
      <c r="M55" s="172" t="s">
        <v>73</v>
      </c>
      <c r="N55" s="172" t="s">
        <v>72</v>
      </c>
      <c r="O55" s="172"/>
      <c r="P55" s="172" t="s">
        <v>73</v>
      </c>
    </row>
    <row r="56" spans="1:16" x14ac:dyDescent="0.15">
      <c r="A56" s="172" t="s">
        <v>43</v>
      </c>
      <c r="B56" s="172"/>
      <c r="C56" s="172"/>
      <c r="D56" s="172">
        <f>'将来負担比率（分子）の構造'!I$52</f>
        <v>36746</v>
      </c>
      <c r="E56" s="172"/>
      <c r="F56" s="172"/>
      <c r="G56" s="172">
        <f>'将来負担比率（分子）の構造'!J$52</f>
        <v>35209</v>
      </c>
      <c r="H56" s="172"/>
      <c r="I56" s="172"/>
      <c r="J56" s="172">
        <f>'将来負担比率（分子）の構造'!K$52</f>
        <v>34497</v>
      </c>
      <c r="K56" s="172"/>
      <c r="L56" s="172"/>
      <c r="M56" s="172">
        <f>'将来負担比率（分子）の構造'!L$52</f>
        <v>33778</v>
      </c>
      <c r="N56" s="172"/>
      <c r="O56" s="172"/>
      <c r="P56" s="172">
        <f>'将来負担比率（分子）の構造'!M$52</f>
        <v>32332</v>
      </c>
    </row>
    <row r="57" spans="1:16" x14ac:dyDescent="0.15">
      <c r="A57" s="172" t="s">
        <v>42</v>
      </c>
      <c r="B57" s="172"/>
      <c r="C57" s="172"/>
      <c r="D57" s="172">
        <f>'将来負担比率（分子）の構造'!I$51</f>
        <v>4101</v>
      </c>
      <c r="E57" s="172"/>
      <c r="F57" s="172"/>
      <c r="G57" s="172">
        <f>'将来負担比率（分子）の構造'!J$51</f>
        <v>3497</v>
      </c>
      <c r="H57" s="172"/>
      <c r="I57" s="172"/>
      <c r="J57" s="172">
        <f>'将来負担比率（分子）の構造'!K$51</f>
        <v>3049</v>
      </c>
      <c r="K57" s="172"/>
      <c r="L57" s="172"/>
      <c r="M57" s="172">
        <f>'将来負担比率（分子）の構造'!L$51</f>
        <v>3016</v>
      </c>
      <c r="N57" s="172"/>
      <c r="O57" s="172"/>
      <c r="P57" s="172">
        <f>'将来負担比率（分子）の構造'!M$51</f>
        <v>3226</v>
      </c>
    </row>
    <row r="58" spans="1:16" x14ac:dyDescent="0.15">
      <c r="A58" s="172" t="s">
        <v>41</v>
      </c>
      <c r="B58" s="172"/>
      <c r="C58" s="172"/>
      <c r="D58" s="172">
        <f>'将来負担比率（分子）の構造'!I$50</f>
        <v>15094</v>
      </c>
      <c r="E58" s="172"/>
      <c r="F58" s="172"/>
      <c r="G58" s="172">
        <f>'将来負担比率（分子）の構造'!J$50</f>
        <v>14021</v>
      </c>
      <c r="H58" s="172"/>
      <c r="I58" s="172"/>
      <c r="J58" s="172">
        <f>'将来負担比率（分子）の構造'!K$50</f>
        <v>12783</v>
      </c>
      <c r="K58" s="172"/>
      <c r="L58" s="172"/>
      <c r="M58" s="172">
        <f>'将来負担比率（分子）の構造'!L$50</f>
        <v>12536</v>
      </c>
      <c r="N58" s="172"/>
      <c r="O58" s="172"/>
      <c r="P58" s="172">
        <f>'将来負担比率（分子）の構造'!M$50</f>
        <v>13337</v>
      </c>
    </row>
    <row r="59" spans="1:16" x14ac:dyDescent="0.15">
      <c r="A59" s="172" t="s">
        <v>39</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38</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36</v>
      </c>
      <c r="B61" s="172">
        <f>'将来負担比率（分子）の構造'!I$46</f>
        <v>1</v>
      </c>
      <c r="C61" s="172"/>
      <c r="D61" s="172"/>
      <c r="E61" s="172">
        <f>'将来負担比率（分子）の構造'!J$46</f>
        <v>1</v>
      </c>
      <c r="F61" s="172"/>
      <c r="G61" s="172"/>
      <c r="H61" s="172">
        <f>'将来負担比率（分子）の構造'!K$46</f>
        <v>2</v>
      </c>
      <c r="I61" s="172"/>
      <c r="J61" s="172"/>
      <c r="K61" s="172">
        <f>'将来負担比率（分子）の構造'!L$46</f>
        <v>3</v>
      </c>
      <c r="L61" s="172"/>
      <c r="M61" s="172"/>
      <c r="N61" s="172">
        <f>'将来負担比率（分子）の構造'!M$46</f>
        <v>1</v>
      </c>
      <c r="O61" s="172"/>
      <c r="P61" s="172"/>
    </row>
    <row r="62" spans="1:16" x14ac:dyDescent="0.15">
      <c r="A62" s="172" t="s">
        <v>35</v>
      </c>
      <c r="B62" s="172">
        <f>'将来負担比率（分子）の構造'!I$45</f>
        <v>4988</v>
      </c>
      <c r="C62" s="172"/>
      <c r="D62" s="172"/>
      <c r="E62" s="172">
        <f>'将来負担比率（分子）の構造'!J$45</f>
        <v>4408</v>
      </c>
      <c r="F62" s="172"/>
      <c r="G62" s="172"/>
      <c r="H62" s="172">
        <f>'将来負担比率（分子）の構造'!K$45</f>
        <v>4081</v>
      </c>
      <c r="I62" s="172"/>
      <c r="J62" s="172"/>
      <c r="K62" s="172">
        <f>'将来負担比率（分子）の構造'!L$45</f>
        <v>3997</v>
      </c>
      <c r="L62" s="172"/>
      <c r="M62" s="172"/>
      <c r="N62" s="172">
        <f>'将来負担比率（分子）の構造'!M$45</f>
        <v>4047</v>
      </c>
      <c r="O62" s="172"/>
      <c r="P62" s="172"/>
    </row>
    <row r="63" spans="1:16" x14ac:dyDescent="0.15">
      <c r="A63" s="172" t="s">
        <v>34</v>
      </c>
      <c r="B63" s="172">
        <f>'将来負担比率（分子）の構造'!I$44</f>
        <v>337</v>
      </c>
      <c r="C63" s="172"/>
      <c r="D63" s="172"/>
      <c r="E63" s="172">
        <f>'将来負担比率（分子）の構造'!J$44</f>
        <v>342</v>
      </c>
      <c r="F63" s="172"/>
      <c r="G63" s="172"/>
      <c r="H63" s="172">
        <f>'将来負担比率（分子）の構造'!K$44</f>
        <v>359</v>
      </c>
      <c r="I63" s="172"/>
      <c r="J63" s="172"/>
      <c r="K63" s="172">
        <f>'将来負担比率（分子）の構造'!L$44</f>
        <v>423</v>
      </c>
      <c r="L63" s="172"/>
      <c r="M63" s="172"/>
      <c r="N63" s="172">
        <f>'将来負担比率（分子）の構造'!M$44</f>
        <v>416</v>
      </c>
      <c r="O63" s="172"/>
      <c r="P63" s="172"/>
    </row>
    <row r="64" spans="1:16" x14ac:dyDescent="0.15">
      <c r="A64" s="172" t="s">
        <v>33</v>
      </c>
      <c r="B64" s="172">
        <f>'将来負担比率（分子）の構造'!I$43</f>
        <v>8924</v>
      </c>
      <c r="C64" s="172"/>
      <c r="D64" s="172"/>
      <c r="E64" s="172">
        <f>'将来負担比率（分子）の構造'!J$43</f>
        <v>7494</v>
      </c>
      <c r="F64" s="172"/>
      <c r="G64" s="172"/>
      <c r="H64" s="172">
        <f>'将来負担比率（分子）の構造'!K$43</f>
        <v>6519</v>
      </c>
      <c r="I64" s="172"/>
      <c r="J64" s="172"/>
      <c r="K64" s="172">
        <f>'将来負担比率（分子）の構造'!L$43</f>
        <v>4706</v>
      </c>
      <c r="L64" s="172"/>
      <c r="M64" s="172"/>
      <c r="N64" s="172">
        <f>'将来負担比率（分子）の構造'!M$43</f>
        <v>5394</v>
      </c>
      <c r="O64" s="172"/>
      <c r="P64" s="172"/>
    </row>
    <row r="65" spans="1:16" x14ac:dyDescent="0.15">
      <c r="A65" s="172" t="s">
        <v>32</v>
      </c>
      <c r="B65" s="172" t="str">
        <f>'将来負担比率（分子）の構造'!I$42</f>
        <v>-</v>
      </c>
      <c r="C65" s="172"/>
      <c r="D65" s="172"/>
      <c r="E65" s="172" t="str">
        <f>'将来負担比率（分子）の構造'!J$42</f>
        <v>-</v>
      </c>
      <c r="F65" s="172"/>
      <c r="G65" s="172"/>
      <c r="H65" s="172" t="str">
        <f>'将来負担比率（分子）の構造'!K$42</f>
        <v>-</v>
      </c>
      <c r="I65" s="172"/>
      <c r="J65" s="172"/>
      <c r="K65" s="172" t="str">
        <f>'将来負担比率（分子）の構造'!L$42</f>
        <v>-</v>
      </c>
      <c r="L65" s="172"/>
      <c r="M65" s="172"/>
      <c r="N65" s="172" t="str">
        <f>'将来負担比率（分子）の構造'!M$42</f>
        <v>-</v>
      </c>
      <c r="O65" s="172"/>
      <c r="P65" s="172"/>
    </row>
    <row r="66" spans="1:16" x14ac:dyDescent="0.15">
      <c r="A66" s="172" t="s">
        <v>31</v>
      </c>
      <c r="B66" s="172">
        <f>'将来負担比率（分子）の構造'!I$41</f>
        <v>38302</v>
      </c>
      <c r="C66" s="172"/>
      <c r="D66" s="172"/>
      <c r="E66" s="172">
        <f>'将来負担比率（分子）の構造'!J$41</f>
        <v>36205</v>
      </c>
      <c r="F66" s="172"/>
      <c r="G66" s="172"/>
      <c r="H66" s="172">
        <f>'将来負担比率（分子）の構造'!K$41</f>
        <v>35124</v>
      </c>
      <c r="I66" s="172"/>
      <c r="J66" s="172"/>
      <c r="K66" s="172">
        <f>'将来負担比率（分子）の構造'!L$41</f>
        <v>35888</v>
      </c>
      <c r="L66" s="172"/>
      <c r="M66" s="172"/>
      <c r="N66" s="172">
        <f>'将来負担比率（分子）の構造'!M$41</f>
        <v>35447</v>
      </c>
      <c r="O66" s="172"/>
      <c r="P66" s="172"/>
    </row>
    <row r="67" spans="1:16" x14ac:dyDescent="0.15">
      <c r="A67" s="172" t="s">
        <v>74</v>
      </c>
      <c r="B67" s="172" t="e">
        <f>NA()</f>
        <v>#N/A</v>
      </c>
      <c r="C67" s="172">
        <f>IF(ISNUMBER('将来負担比率（分子）の構造'!I$53), IF('将来負担比率（分子）の構造'!I$53 &lt; 0, 0, '将来負担比率（分子）の構造'!I$53), NA())</f>
        <v>0</v>
      </c>
      <c r="D67" s="172" t="e">
        <f>NA()</f>
        <v>#N/A</v>
      </c>
      <c r="E67" s="172" t="e">
        <f>NA()</f>
        <v>#N/A</v>
      </c>
      <c r="F67" s="172">
        <f>IF(ISNUMBER('将来負担比率（分子）の構造'!J$53), IF('将来負担比率（分子）の構造'!J$53 &lt; 0, 0, '将来負担比率（分子）の構造'!J$53), NA())</f>
        <v>0</v>
      </c>
      <c r="G67" s="172" t="e">
        <f>NA()</f>
        <v>#N/A</v>
      </c>
      <c r="H67" s="172" t="e">
        <f>NA()</f>
        <v>#N/A</v>
      </c>
      <c r="I67" s="172">
        <f>IF(ISNUMBER('将来負担比率（分子）の構造'!K$53), IF('将来負担比率（分子）の構造'!K$53 &lt; 0, 0, '将来負担比率（分子）の構造'!K$53), NA())</f>
        <v>0</v>
      </c>
      <c r="J67" s="172" t="e">
        <f>NA()</f>
        <v>#N/A</v>
      </c>
      <c r="K67" s="172" t="e">
        <f>NA()</f>
        <v>#N/A</v>
      </c>
      <c r="L67" s="172">
        <f>IF(ISNUMBER('将来負担比率（分子）の構造'!L$53), IF('将来負担比率（分子）の構造'!L$53 &lt; 0, 0, '将来負担比率（分子）の構造'!L$53), NA())</f>
        <v>0</v>
      </c>
      <c r="M67" s="172" t="e">
        <f>NA()</f>
        <v>#N/A</v>
      </c>
      <c r="N67" s="172" t="e">
        <f>NA()</f>
        <v>#N/A</v>
      </c>
      <c r="O67" s="172">
        <f>IF(ISNUMBER('将来負担比率（分子）の構造'!M$53), IF('将来負担比率（分子）の構造'!M$53 &lt; 0, 0, '将来負担比率（分子）の構造'!M$53), NA())</f>
        <v>0</v>
      </c>
      <c r="P67" s="172" t="e">
        <f>NA()</f>
        <v>#N/A</v>
      </c>
    </row>
    <row r="70" spans="1:16" x14ac:dyDescent="0.15">
      <c r="A70" s="174" t="s">
        <v>75</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76</v>
      </c>
      <c r="B72" s="176">
        <f>基金残高に係る経年分析!F55</f>
        <v>4113</v>
      </c>
      <c r="C72" s="176">
        <f>基金残高に係る経年分析!G55</f>
        <v>4420</v>
      </c>
      <c r="D72" s="176">
        <f>基金残高に係る経年分析!H55</f>
        <v>4733</v>
      </c>
    </row>
    <row r="73" spans="1:16" x14ac:dyDescent="0.15">
      <c r="A73" s="175" t="s">
        <v>77</v>
      </c>
      <c r="B73" s="176">
        <f>基金残高に係る経年分析!F56</f>
        <v>1866</v>
      </c>
      <c r="C73" s="176">
        <f>基金残高に係る経年分析!G56</f>
        <v>1771</v>
      </c>
      <c r="D73" s="176">
        <f>基金残高に係る経年分析!H56</f>
        <v>1776</v>
      </c>
    </row>
    <row r="74" spans="1:16" x14ac:dyDescent="0.15">
      <c r="A74" s="175" t="s">
        <v>78</v>
      </c>
      <c r="B74" s="176">
        <f>基金残高に係る経年分析!F57</f>
        <v>8131</v>
      </c>
      <c r="C74" s="176">
        <f>基金残高に係る経年分析!G57</f>
        <v>7556</v>
      </c>
      <c r="D74" s="176">
        <f>基金残高に係る経年分析!H57</f>
        <v>8057</v>
      </c>
    </row>
  </sheetData>
  <sheetProtection algorithmName="SHA-512" hashValue="bQMd0AyyeQ49msi9itte5uqrwP6AZnGVAXPGFE/BmCi0rhTRE/JsF1MaWz9KQGDv22e/drhnCDVpMnTr7CL4Eg==" saltValue="FUWzInLWQsKKOCuOdXgvM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5" zoomScaleNormal="75" zoomScaleSheetLayoutView="55" workbookViewId="0"/>
  </sheetViews>
  <sheetFormatPr defaultColWidth="0" defaultRowHeight="13.5" customHeight="1" zeroHeight="1" x14ac:dyDescent="0.15"/>
  <cols>
    <col min="1" max="116" width="2.625" style="178" customWidth="1"/>
    <col min="117" max="16384" width="9" style="177" hidden="1"/>
  </cols>
  <sheetData>
    <row r="1" spans="2:116" x14ac:dyDescent="0.15">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row>
    <row r="2" spans="2:116" x14ac:dyDescent="0.15"/>
    <row r="3" spans="2:116" x14ac:dyDescent="0.15"/>
    <row r="4" spans="2:116" x14ac:dyDescent="0.15">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c r="BX4" s="177"/>
      <c r="BY4" s="177"/>
      <c r="BZ4" s="177"/>
      <c r="CA4" s="177"/>
      <c r="CB4" s="177"/>
      <c r="CC4" s="177"/>
      <c r="CD4" s="177"/>
      <c r="CE4" s="177"/>
      <c r="CF4" s="177"/>
      <c r="CG4" s="177"/>
      <c r="CH4" s="177"/>
      <c r="CI4" s="177"/>
      <c r="CJ4" s="177"/>
      <c r="CK4" s="177"/>
      <c r="CL4" s="177"/>
      <c r="CM4" s="177"/>
      <c r="CN4" s="177"/>
      <c r="CO4" s="177"/>
      <c r="CP4" s="177"/>
      <c r="CQ4" s="177"/>
      <c r="CR4" s="177"/>
      <c r="CS4" s="177"/>
      <c r="CT4" s="177"/>
      <c r="CU4" s="177"/>
      <c r="CV4" s="177"/>
      <c r="CW4" s="177"/>
      <c r="CX4" s="177"/>
      <c r="CY4" s="177"/>
      <c r="CZ4" s="177"/>
      <c r="DA4" s="177"/>
      <c r="DB4" s="177"/>
      <c r="DC4" s="177"/>
      <c r="DD4" s="177"/>
      <c r="DE4" s="177"/>
      <c r="DF4" s="177"/>
      <c r="DG4" s="177"/>
      <c r="DH4" s="177"/>
      <c r="DI4" s="177"/>
      <c r="DJ4" s="177"/>
      <c r="DK4" s="177"/>
      <c r="DL4" s="177"/>
    </row>
    <row r="5" spans="2:116" x14ac:dyDescent="0.15">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c r="BR5" s="177"/>
      <c r="BS5" s="177"/>
      <c r="BT5" s="177"/>
      <c r="BU5" s="177"/>
      <c r="BV5" s="177"/>
      <c r="BW5" s="177"/>
      <c r="BX5" s="177"/>
      <c r="BY5" s="177"/>
      <c r="BZ5" s="177"/>
      <c r="CA5" s="177"/>
      <c r="CB5" s="177"/>
      <c r="CC5" s="177"/>
      <c r="CD5" s="177"/>
      <c r="CE5" s="177"/>
      <c r="CF5" s="177"/>
      <c r="CG5" s="177"/>
      <c r="CH5" s="177"/>
      <c r="CI5" s="177"/>
      <c r="CJ5" s="177"/>
      <c r="CK5" s="177"/>
      <c r="CL5" s="177"/>
      <c r="CM5" s="177"/>
      <c r="CN5" s="177"/>
      <c r="CO5" s="177"/>
      <c r="CP5" s="177"/>
      <c r="CQ5" s="177"/>
      <c r="CR5" s="177"/>
      <c r="CS5" s="177"/>
      <c r="CT5" s="177"/>
      <c r="CU5" s="177"/>
      <c r="CV5" s="177"/>
      <c r="CW5" s="177"/>
      <c r="CX5" s="177"/>
      <c r="CY5" s="177"/>
      <c r="CZ5" s="177"/>
      <c r="DA5" s="177"/>
      <c r="DB5" s="177"/>
      <c r="DC5" s="177"/>
      <c r="DD5" s="177"/>
      <c r="DE5" s="177"/>
      <c r="DF5" s="177"/>
      <c r="DG5" s="177"/>
      <c r="DH5" s="177"/>
      <c r="DI5" s="177"/>
      <c r="DJ5" s="177"/>
      <c r="DK5" s="177"/>
      <c r="DL5" s="17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c r="BW18" s="177"/>
      <c r="BX18" s="177"/>
      <c r="BY18" s="177"/>
      <c r="BZ18" s="177"/>
      <c r="CA18" s="177"/>
      <c r="CB18" s="177"/>
      <c r="CC18" s="177"/>
      <c r="CD18" s="177"/>
      <c r="CE18" s="177"/>
      <c r="CF18" s="177"/>
      <c r="CG18" s="177"/>
      <c r="CH18" s="177"/>
      <c r="CI18" s="177"/>
      <c r="CJ18" s="177"/>
      <c r="CK18" s="177"/>
      <c r="CL18" s="177"/>
      <c r="CM18" s="177"/>
      <c r="CN18" s="177"/>
      <c r="CO18" s="177"/>
      <c r="CP18" s="177"/>
      <c r="CQ18" s="177"/>
      <c r="CR18" s="177"/>
      <c r="CS18" s="177"/>
      <c r="CT18" s="177"/>
      <c r="CU18" s="177"/>
      <c r="CV18" s="177"/>
      <c r="CW18" s="177"/>
      <c r="CX18" s="177"/>
      <c r="CY18" s="177"/>
      <c r="CZ18" s="177"/>
      <c r="DA18" s="177"/>
      <c r="DB18" s="177"/>
      <c r="DC18" s="177"/>
      <c r="DD18" s="177"/>
      <c r="DE18" s="177"/>
      <c r="DF18" s="177"/>
      <c r="DG18" s="177"/>
      <c r="DH18" s="177"/>
      <c r="DI18" s="177"/>
      <c r="DJ18" s="177"/>
      <c r="DK18" s="177"/>
      <c r="DL18" s="177"/>
    </row>
    <row r="19" spans="9:116" x14ac:dyDescent="0.15"/>
    <row r="20" spans="9:116" x14ac:dyDescent="0.15"/>
    <row r="21" spans="9:116" x14ac:dyDescent="0.15">
      <c r="DL21" s="177"/>
    </row>
    <row r="22" spans="9:116" x14ac:dyDescent="0.15">
      <c r="DI22" s="177"/>
      <c r="DJ22" s="177"/>
      <c r="DK22" s="177"/>
      <c r="DL22" s="177"/>
    </row>
    <row r="23" spans="9:116" x14ac:dyDescent="0.15">
      <c r="CY23" s="177"/>
      <c r="CZ23" s="177"/>
      <c r="DA23" s="177"/>
      <c r="DB23" s="177"/>
      <c r="DC23" s="177"/>
      <c r="DD23" s="177"/>
      <c r="DE23" s="177"/>
      <c r="DF23" s="177"/>
      <c r="DG23" s="177"/>
      <c r="DH23" s="177"/>
      <c r="DI23" s="177"/>
      <c r="DJ23" s="177"/>
      <c r="DK23" s="177"/>
      <c r="DL23" s="17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177"/>
      <c r="DA35" s="177"/>
      <c r="DB35" s="177"/>
      <c r="DC35" s="177"/>
      <c r="DD35" s="177"/>
      <c r="DE35" s="177"/>
      <c r="DF35" s="177"/>
      <c r="DG35" s="177"/>
      <c r="DH35" s="177"/>
      <c r="DI35" s="177"/>
      <c r="DJ35" s="177"/>
      <c r="DK35" s="177"/>
      <c r="DL35" s="177"/>
    </row>
    <row r="36" spans="15:116" x14ac:dyDescent="0.15"/>
    <row r="37" spans="15:116" x14ac:dyDescent="0.15">
      <c r="DL37" s="177"/>
    </row>
    <row r="38" spans="15:116" x14ac:dyDescent="0.15">
      <c r="DI38" s="177"/>
      <c r="DJ38" s="177"/>
      <c r="DK38" s="177"/>
      <c r="DL38" s="177"/>
    </row>
    <row r="39" spans="15:116" x14ac:dyDescent="0.15"/>
    <row r="40" spans="15:116" x14ac:dyDescent="0.15"/>
    <row r="41" spans="15:116" x14ac:dyDescent="0.15"/>
    <row r="42" spans="15:116" x14ac:dyDescent="0.15"/>
    <row r="43" spans="15:116" x14ac:dyDescent="0.15">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E43" s="177"/>
      <c r="DF43" s="177"/>
      <c r="DG43" s="177"/>
      <c r="DH43" s="177"/>
      <c r="DI43" s="177"/>
      <c r="DJ43" s="177"/>
      <c r="DK43" s="177"/>
      <c r="DL43" s="177"/>
    </row>
    <row r="44" spans="15:116" x14ac:dyDescent="0.15">
      <c r="DL44" s="177"/>
    </row>
    <row r="45" spans="15:116" x14ac:dyDescent="0.15"/>
    <row r="46" spans="15:116" x14ac:dyDescent="0.15">
      <c r="DA46" s="177"/>
      <c r="DB46" s="177"/>
      <c r="DC46" s="177"/>
      <c r="DD46" s="177"/>
      <c r="DE46" s="177"/>
      <c r="DF46" s="177"/>
      <c r="DG46" s="177"/>
      <c r="DH46" s="177"/>
      <c r="DI46" s="177"/>
      <c r="DJ46" s="177"/>
      <c r="DK46" s="177"/>
      <c r="DL46" s="177"/>
    </row>
    <row r="47" spans="15:116" x14ac:dyDescent="0.15"/>
    <row r="48" spans="15:116" x14ac:dyDescent="0.15"/>
    <row r="49" spans="104:116" x14ac:dyDescent="0.15"/>
    <row r="50" spans="104:116" x14ac:dyDescent="0.15">
      <c r="CZ50" s="177"/>
      <c r="DA50" s="177"/>
      <c r="DB50" s="177"/>
      <c r="DC50" s="177"/>
      <c r="DD50" s="177"/>
      <c r="DE50" s="177"/>
      <c r="DF50" s="177"/>
      <c r="DG50" s="177"/>
      <c r="DH50" s="177"/>
      <c r="DI50" s="177"/>
      <c r="DJ50" s="177"/>
      <c r="DK50" s="177"/>
      <c r="DL50" s="177"/>
    </row>
    <row r="51" spans="104:116" x14ac:dyDescent="0.15"/>
    <row r="52" spans="104:116" x14ac:dyDescent="0.15"/>
    <row r="53" spans="104:116" x14ac:dyDescent="0.15">
      <c r="DL53" s="17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177"/>
      <c r="DD67" s="177"/>
      <c r="DE67" s="177"/>
      <c r="DF67" s="177"/>
      <c r="DG67" s="177"/>
      <c r="DH67" s="177"/>
      <c r="DI67" s="177"/>
      <c r="DJ67" s="177"/>
      <c r="DK67" s="177"/>
      <c r="DL67" s="17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dKxXDwGbjcjU4baIZSteNigSHZOpC9x+PddBoClCSgaUX6twk+SNiCYuXAetCMF42PrljRRd6cNe6BvrDGEj4Q==" saltValue="KDjV89BZsojg6uQcvGPl4Q=="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15"/>
  <cols>
    <col min="1" max="36" width="2.5" style="179" customWidth="1"/>
    <col min="37" max="44" width="17" style="179" customWidth="1"/>
    <col min="45" max="45" width="6.125" style="186" customWidth="1"/>
    <col min="46" max="46" width="3" style="184" customWidth="1"/>
    <col min="47" max="47" width="19.125" style="179" hidden="1" customWidth="1"/>
    <col min="48" max="52" width="12.625" style="179" hidden="1" customWidth="1"/>
    <col min="53" max="16384" width="8.625" style="179" hidden="1"/>
  </cols>
  <sheetData>
    <row r="1" spans="1:46" x14ac:dyDescent="0.15">
      <c r="AS1" s="180"/>
      <c r="AT1" s="180"/>
    </row>
    <row r="2" spans="1:46" x14ac:dyDescent="0.15">
      <c r="AS2" s="180"/>
      <c r="AT2" s="180"/>
    </row>
    <row r="3" spans="1:46" x14ac:dyDescent="0.15">
      <c r="AS3" s="180"/>
      <c r="AT3" s="180"/>
    </row>
    <row r="4" spans="1:46" x14ac:dyDescent="0.15">
      <c r="AS4" s="180"/>
      <c r="AT4" s="180"/>
    </row>
    <row r="5" spans="1:46" ht="17.25" x14ac:dyDescent="0.15">
      <c r="A5" s="181" t="s">
        <v>82</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3"/>
    </row>
    <row r="6" spans="1:46" x14ac:dyDescent="0.15">
      <c r="A6" s="184"/>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5" t="s">
        <v>83</v>
      </c>
      <c r="AL6" s="185"/>
      <c r="AM6" s="185"/>
      <c r="AN6" s="185"/>
      <c r="AO6" s="180"/>
      <c r="AP6" s="180"/>
      <c r="AQ6" s="180"/>
      <c r="AR6" s="180"/>
    </row>
    <row r="7" spans="1:46" ht="13.5" customHeight="1" x14ac:dyDescent="0.15">
      <c r="A7" s="184"/>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7"/>
      <c r="AL7" s="188"/>
      <c r="AM7" s="188"/>
      <c r="AN7" s="189"/>
      <c r="AO7" s="323" t="s">
        <v>84</v>
      </c>
      <c r="AP7" s="190"/>
      <c r="AQ7" s="191" t="s">
        <v>85</v>
      </c>
      <c r="AR7" s="192"/>
    </row>
    <row r="8" spans="1:46" x14ac:dyDescent="0.15">
      <c r="A8" s="184"/>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93"/>
      <c r="AL8" s="194"/>
      <c r="AM8" s="194"/>
      <c r="AN8" s="195"/>
      <c r="AO8" s="324"/>
      <c r="AP8" s="196" t="s">
        <v>86</v>
      </c>
      <c r="AQ8" s="197" t="s">
        <v>87</v>
      </c>
      <c r="AR8" s="198" t="s">
        <v>88</v>
      </c>
    </row>
    <row r="9" spans="1:46" x14ac:dyDescent="0.15">
      <c r="A9" s="184"/>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335" t="s">
        <v>89</v>
      </c>
      <c r="AL9" s="336"/>
      <c r="AM9" s="336"/>
      <c r="AN9" s="337"/>
      <c r="AO9" s="199">
        <v>5589139</v>
      </c>
      <c r="AP9" s="199">
        <v>88740</v>
      </c>
      <c r="AQ9" s="200">
        <v>85700</v>
      </c>
      <c r="AR9" s="201">
        <v>3.5</v>
      </c>
    </row>
    <row r="10" spans="1:46" ht="13.5" customHeight="1" x14ac:dyDescent="0.15">
      <c r="A10" s="184"/>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335" t="s">
        <v>90</v>
      </c>
      <c r="AL10" s="336"/>
      <c r="AM10" s="336"/>
      <c r="AN10" s="337"/>
      <c r="AO10" s="202">
        <v>513913</v>
      </c>
      <c r="AP10" s="202">
        <v>8160</v>
      </c>
      <c r="AQ10" s="203">
        <v>7424</v>
      </c>
      <c r="AR10" s="204">
        <v>9.9</v>
      </c>
    </row>
    <row r="11" spans="1:46" ht="13.5" customHeight="1" x14ac:dyDescent="0.15">
      <c r="A11" s="184"/>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335" t="s">
        <v>91</v>
      </c>
      <c r="AL11" s="336"/>
      <c r="AM11" s="336"/>
      <c r="AN11" s="337"/>
      <c r="AO11" s="202">
        <v>7167</v>
      </c>
      <c r="AP11" s="202">
        <v>114</v>
      </c>
      <c r="AQ11" s="203">
        <v>1613</v>
      </c>
      <c r="AR11" s="204">
        <v>-92.9</v>
      </c>
    </row>
    <row r="12" spans="1:46" ht="13.5" customHeight="1" x14ac:dyDescent="0.15">
      <c r="A12" s="184"/>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335" t="s">
        <v>92</v>
      </c>
      <c r="AL12" s="336"/>
      <c r="AM12" s="336"/>
      <c r="AN12" s="337"/>
      <c r="AO12" s="202" t="s">
        <v>93</v>
      </c>
      <c r="AP12" s="202" t="s">
        <v>93</v>
      </c>
      <c r="AQ12" s="203">
        <v>12</v>
      </c>
      <c r="AR12" s="204" t="s">
        <v>93</v>
      </c>
    </row>
    <row r="13" spans="1:46" ht="13.5" customHeight="1" x14ac:dyDescent="0.15">
      <c r="A13" s="184"/>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335" t="s">
        <v>94</v>
      </c>
      <c r="AL13" s="336"/>
      <c r="AM13" s="336"/>
      <c r="AN13" s="337"/>
      <c r="AO13" s="202">
        <v>159683</v>
      </c>
      <c r="AP13" s="202">
        <v>2535</v>
      </c>
      <c r="AQ13" s="203">
        <v>3153</v>
      </c>
      <c r="AR13" s="204">
        <v>-19.600000000000001</v>
      </c>
    </row>
    <row r="14" spans="1:46" ht="13.5" customHeight="1" x14ac:dyDescent="0.15">
      <c r="A14" s="184"/>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335" t="s">
        <v>95</v>
      </c>
      <c r="AL14" s="336"/>
      <c r="AM14" s="336"/>
      <c r="AN14" s="337"/>
      <c r="AO14" s="202">
        <v>67116</v>
      </c>
      <c r="AP14" s="202">
        <v>1066</v>
      </c>
      <c r="AQ14" s="203">
        <v>1845</v>
      </c>
      <c r="AR14" s="204">
        <v>-42.2</v>
      </c>
    </row>
    <row r="15" spans="1:46" ht="13.5" customHeight="1" x14ac:dyDescent="0.15">
      <c r="A15" s="184"/>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338" t="s">
        <v>96</v>
      </c>
      <c r="AL15" s="339"/>
      <c r="AM15" s="339"/>
      <c r="AN15" s="340"/>
      <c r="AO15" s="202">
        <v>-361070</v>
      </c>
      <c r="AP15" s="202">
        <v>-5733</v>
      </c>
      <c r="AQ15" s="203">
        <v>-6635</v>
      </c>
      <c r="AR15" s="204">
        <v>-13.6</v>
      </c>
    </row>
    <row r="16" spans="1:46" x14ac:dyDescent="0.15">
      <c r="A16" s="184"/>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338" t="s">
        <v>79</v>
      </c>
      <c r="AL16" s="339"/>
      <c r="AM16" s="339"/>
      <c r="AN16" s="340"/>
      <c r="AO16" s="202">
        <v>5975948</v>
      </c>
      <c r="AP16" s="202">
        <v>94882</v>
      </c>
      <c r="AQ16" s="203">
        <v>93111</v>
      </c>
      <c r="AR16" s="204">
        <v>1.9</v>
      </c>
    </row>
    <row r="17" spans="1:46" x14ac:dyDescent="0.15">
      <c r="A17" s="184"/>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205"/>
    </row>
    <row r="18" spans="1:46" x14ac:dyDescent="0.15">
      <c r="A18" s="184"/>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206"/>
      <c r="AR18" s="206"/>
    </row>
    <row r="19" spans="1:46" x14ac:dyDescent="0.15">
      <c r="A19" s="184"/>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t="s">
        <v>97</v>
      </c>
      <c r="AL19" s="180"/>
      <c r="AM19" s="180"/>
      <c r="AN19" s="180"/>
      <c r="AO19" s="180"/>
      <c r="AP19" s="180"/>
      <c r="AQ19" s="180"/>
      <c r="AR19" s="180"/>
    </row>
    <row r="20" spans="1:46" x14ac:dyDescent="0.15">
      <c r="A20" s="184"/>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7"/>
      <c r="AL20" s="208"/>
      <c r="AM20" s="208"/>
      <c r="AN20" s="209"/>
      <c r="AO20" s="210" t="s">
        <v>98</v>
      </c>
      <c r="AP20" s="211" t="s">
        <v>99</v>
      </c>
      <c r="AQ20" s="212" t="s">
        <v>100</v>
      </c>
      <c r="AR20" s="213"/>
    </row>
    <row r="21" spans="1:46" s="219" customFormat="1" x14ac:dyDescent="0.15">
      <c r="A21" s="214"/>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341" t="s">
        <v>101</v>
      </c>
      <c r="AL21" s="342"/>
      <c r="AM21" s="342"/>
      <c r="AN21" s="343"/>
      <c r="AO21" s="215">
        <v>8.83</v>
      </c>
      <c r="AP21" s="216">
        <v>8.58</v>
      </c>
      <c r="AQ21" s="217">
        <v>0.25</v>
      </c>
      <c r="AR21" s="185"/>
      <c r="AS21" s="218"/>
      <c r="AT21" s="214"/>
    </row>
    <row r="22" spans="1:46" s="219" customFormat="1" x14ac:dyDescent="0.15">
      <c r="A22" s="214"/>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341" t="s">
        <v>102</v>
      </c>
      <c r="AL22" s="342"/>
      <c r="AM22" s="342"/>
      <c r="AN22" s="343"/>
      <c r="AO22" s="220">
        <v>100.1</v>
      </c>
      <c r="AP22" s="221">
        <v>97.7</v>
      </c>
      <c r="AQ22" s="222">
        <v>2.4</v>
      </c>
      <c r="AR22" s="206"/>
      <c r="AS22" s="218"/>
      <c r="AT22" s="214"/>
    </row>
    <row r="23" spans="1:46" s="219" customFormat="1" x14ac:dyDescent="0.15">
      <c r="A23" s="214"/>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206"/>
      <c r="AQ23" s="206"/>
      <c r="AR23" s="206"/>
      <c r="AS23" s="218"/>
      <c r="AT23" s="214"/>
    </row>
    <row r="24" spans="1:46" s="219" customFormat="1" x14ac:dyDescent="0.15">
      <c r="A24" s="214"/>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206"/>
      <c r="AQ24" s="206"/>
      <c r="AR24" s="206"/>
      <c r="AS24" s="218"/>
      <c r="AT24" s="214"/>
    </row>
    <row r="25" spans="1:46" s="219" customFormat="1" x14ac:dyDescent="0.15">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5"/>
      <c r="AQ25" s="225"/>
      <c r="AR25" s="225"/>
      <c r="AS25" s="226"/>
      <c r="AT25" s="214"/>
    </row>
    <row r="26" spans="1:46" s="219" customFormat="1" x14ac:dyDescent="0.15">
      <c r="A26" s="334" t="s">
        <v>103</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185"/>
    </row>
    <row r="27" spans="1:46" x14ac:dyDescent="0.15">
      <c r="A27" s="227"/>
      <c r="AO27" s="180"/>
      <c r="AP27" s="180"/>
      <c r="AQ27" s="180"/>
      <c r="AR27" s="180"/>
      <c r="AS27" s="180"/>
      <c r="AT27" s="180"/>
    </row>
    <row r="28" spans="1:46" ht="17.25" x14ac:dyDescent="0.15">
      <c r="A28" s="181" t="s">
        <v>104</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228"/>
    </row>
    <row r="29" spans="1:46" x14ac:dyDescent="0.15">
      <c r="A29" s="184"/>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5" t="s">
        <v>105</v>
      </c>
      <c r="AL29" s="185"/>
      <c r="AM29" s="185"/>
      <c r="AN29" s="185"/>
      <c r="AO29" s="180"/>
      <c r="AP29" s="180"/>
      <c r="AQ29" s="180"/>
      <c r="AR29" s="180"/>
      <c r="AS29" s="229"/>
    </row>
    <row r="30" spans="1:46" ht="13.5" customHeight="1" x14ac:dyDescent="0.15">
      <c r="A30" s="184"/>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7"/>
      <c r="AL30" s="188"/>
      <c r="AM30" s="188"/>
      <c r="AN30" s="189"/>
      <c r="AO30" s="323" t="s">
        <v>84</v>
      </c>
      <c r="AP30" s="190"/>
      <c r="AQ30" s="191" t="s">
        <v>85</v>
      </c>
      <c r="AR30" s="192"/>
    </row>
    <row r="31" spans="1:46" x14ac:dyDescent="0.15">
      <c r="A31" s="184"/>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93"/>
      <c r="AL31" s="194"/>
      <c r="AM31" s="194"/>
      <c r="AN31" s="195"/>
      <c r="AO31" s="324"/>
      <c r="AP31" s="196" t="s">
        <v>86</v>
      </c>
      <c r="AQ31" s="197" t="s">
        <v>87</v>
      </c>
      <c r="AR31" s="198" t="s">
        <v>88</v>
      </c>
    </row>
    <row r="32" spans="1:46" ht="27" customHeight="1" x14ac:dyDescent="0.15">
      <c r="A32" s="184"/>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325" t="s">
        <v>106</v>
      </c>
      <c r="AL32" s="326"/>
      <c r="AM32" s="326"/>
      <c r="AN32" s="327"/>
      <c r="AO32" s="230">
        <v>4365905</v>
      </c>
      <c r="AP32" s="230">
        <v>69319</v>
      </c>
      <c r="AQ32" s="231">
        <v>61596</v>
      </c>
      <c r="AR32" s="232">
        <v>12.5</v>
      </c>
    </row>
    <row r="33" spans="1:46" ht="13.5" customHeight="1" x14ac:dyDescent="0.15">
      <c r="A33" s="184"/>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325" t="s">
        <v>107</v>
      </c>
      <c r="AL33" s="326"/>
      <c r="AM33" s="326"/>
      <c r="AN33" s="327"/>
      <c r="AO33" s="230" t="s">
        <v>93</v>
      </c>
      <c r="AP33" s="230" t="s">
        <v>93</v>
      </c>
      <c r="AQ33" s="231" t="s">
        <v>93</v>
      </c>
      <c r="AR33" s="232" t="s">
        <v>93</v>
      </c>
    </row>
    <row r="34" spans="1:46" ht="27" customHeight="1" x14ac:dyDescent="0.15">
      <c r="A34" s="184"/>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325" t="s">
        <v>108</v>
      </c>
      <c r="AL34" s="326"/>
      <c r="AM34" s="326"/>
      <c r="AN34" s="327"/>
      <c r="AO34" s="230" t="s">
        <v>93</v>
      </c>
      <c r="AP34" s="230" t="s">
        <v>93</v>
      </c>
      <c r="AQ34" s="231">
        <v>3</v>
      </c>
      <c r="AR34" s="232" t="s">
        <v>93</v>
      </c>
    </row>
    <row r="35" spans="1:46" ht="27" customHeight="1" x14ac:dyDescent="0.15">
      <c r="A35" s="184"/>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325" t="s">
        <v>109</v>
      </c>
      <c r="AL35" s="326"/>
      <c r="AM35" s="326"/>
      <c r="AN35" s="327"/>
      <c r="AO35" s="230">
        <v>608313</v>
      </c>
      <c r="AP35" s="230">
        <v>9658</v>
      </c>
      <c r="AQ35" s="231">
        <v>14651</v>
      </c>
      <c r="AR35" s="232">
        <v>-34.1</v>
      </c>
    </row>
    <row r="36" spans="1:46" ht="27" customHeight="1" x14ac:dyDescent="0.15">
      <c r="A36" s="184"/>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325" t="s">
        <v>110</v>
      </c>
      <c r="AL36" s="326"/>
      <c r="AM36" s="326"/>
      <c r="AN36" s="327"/>
      <c r="AO36" s="230">
        <v>33224</v>
      </c>
      <c r="AP36" s="230">
        <v>528</v>
      </c>
      <c r="AQ36" s="231">
        <v>1794</v>
      </c>
      <c r="AR36" s="232">
        <v>-70.599999999999994</v>
      </c>
    </row>
    <row r="37" spans="1:46" ht="13.5" customHeight="1" x14ac:dyDescent="0.15">
      <c r="A37" s="184"/>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325" t="s">
        <v>111</v>
      </c>
      <c r="AL37" s="326"/>
      <c r="AM37" s="326"/>
      <c r="AN37" s="327"/>
      <c r="AO37" s="230">
        <v>1908</v>
      </c>
      <c r="AP37" s="230">
        <v>30</v>
      </c>
      <c r="AQ37" s="231">
        <v>505</v>
      </c>
      <c r="AR37" s="232">
        <v>-94.1</v>
      </c>
    </row>
    <row r="38" spans="1:46" ht="27" customHeight="1" x14ac:dyDescent="0.15">
      <c r="A38" s="184"/>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328" t="s">
        <v>112</v>
      </c>
      <c r="AL38" s="329"/>
      <c r="AM38" s="329"/>
      <c r="AN38" s="330"/>
      <c r="AO38" s="233">
        <v>81</v>
      </c>
      <c r="AP38" s="233">
        <v>1</v>
      </c>
      <c r="AQ38" s="234">
        <v>1</v>
      </c>
      <c r="AR38" s="222">
        <v>0</v>
      </c>
      <c r="AS38" s="229"/>
    </row>
    <row r="39" spans="1:46" x14ac:dyDescent="0.15">
      <c r="A39" s="184"/>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328" t="s">
        <v>113</v>
      </c>
      <c r="AL39" s="329"/>
      <c r="AM39" s="329"/>
      <c r="AN39" s="330"/>
      <c r="AO39" s="230">
        <v>-389352</v>
      </c>
      <c r="AP39" s="230">
        <v>-6182</v>
      </c>
      <c r="AQ39" s="231">
        <v>-3020</v>
      </c>
      <c r="AR39" s="232">
        <v>104.7</v>
      </c>
      <c r="AS39" s="229"/>
    </row>
    <row r="40" spans="1:46" ht="27" customHeight="1" x14ac:dyDescent="0.15">
      <c r="A40" s="184"/>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325" t="s">
        <v>114</v>
      </c>
      <c r="AL40" s="326"/>
      <c r="AM40" s="326"/>
      <c r="AN40" s="327"/>
      <c r="AO40" s="230">
        <v>-3748999</v>
      </c>
      <c r="AP40" s="230">
        <v>-59524</v>
      </c>
      <c r="AQ40" s="231">
        <v>-54563</v>
      </c>
      <c r="AR40" s="232">
        <v>9.1</v>
      </c>
      <c r="AS40" s="229"/>
    </row>
    <row r="41" spans="1:46" x14ac:dyDescent="0.15">
      <c r="A41" s="184"/>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331" t="s">
        <v>80</v>
      </c>
      <c r="AL41" s="332"/>
      <c r="AM41" s="332"/>
      <c r="AN41" s="333"/>
      <c r="AO41" s="230">
        <v>871080</v>
      </c>
      <c r="AP41" s="230">
        <v>13830</v>
      </c>
      <c r="AQ41" s="231">
        <v>20967</v>
      </c>
      <c r="AR41" s="232">
        <v>-34</v>
      </c>
      <c r="AS41" s="229"/>
    </row>
    <row r="42" spans="1:46" x14ac:dyDescent="0.15">
      <c r="A42" s="184"/>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235" t="s">
        <v>115</v>
      </c>
      <c r="AL42" s="180"/>
      <c r="AM42" s="180"/>
      <c r="AN42" s="180"/>
      <c r="AO42" s="180"/>
      <c r="AP42" s="180"/>
      <c r="AQ42" s="206"/>
      <c r="AR42" s="206"/>
      <c r="AS42" s="229"/>
    </row>
    <row r="43" spans="1:46" x14ac:dyDescent="0.15">
      <c r="A43" s="184"/>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236"/>
      <c r="AQ43" s="206"/>
      <c r="AR43" s="180"/>
      <c r="AS43" s="229"/>
    </row>
    <row r="44" spans="1:46" x14ac:dyDescent="0.15">
      <c r="A44" s="184"/>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206"/>
      <c r="AR44" s="180"/>
    </row>
    <row r="45" spans="1:46" x14ac:dyDescent="0.15">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237"/>
      <c r="AR45" s="182"/>
      <c r="AS45" s="182"/>
      <c r="AT45" s="180"/>
    </row>
    <row r="46" spans="1:46" x14ac:dyDescent="0.15">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180"/>
    </row>
    <row r="47" spans="1:46" ht="17.25" customHeight="1" x14ac:dyDescent="0.15">
      <c r="A47" s="239" t="s">
        <v>116</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row>
    <row r="48" spans="1:46" x14ac:dyDescent="0.15">
      <c r="A48" s="184"/>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240" t="s">
        <v>117</v>
      </c>
      <c r="AL48" s="240"/>
      <c r="AM48" s="240"/>
      <c r="AN48" s="240"/>
      <c r="AO48" s="240"/>
      <c r="AP48" s="240"/>
      <c r="AQ48" s="241"/>
      <c r="AR48" s="240"/>
    </row>
    <row r="49" spans="1:44" ht="13.5" customHeight="1" x14ac:dyDescent="0.15">
      <c r="A49" s="184"/>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242"/>
      <c r="AL49" s="243"/>
      <c r="AM49" s="318" t="s">
        <v>84</v>
      </c>
      <c r="AN49" s="320" t="s">
        <v>118</v>
      </c>
      <c r="AO49" s="321"/>
      <c r="AP49" s="321"/>
      <c r="AQ49" s="321"/>
      <c r="AR49" s="322"/>
    </row>
    <row r="50" spans="1:44" x14ac:dyDescent="0.15">
      <c r="A50" s="184"/>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244"/>
      <c r="AL50" s="245"/>
      <c r="AM50" s="319"/>
      <c r="AN50" s="246" t="s">
        <v>119</v>
      </c>
      <c r="AO50" s="247" t="s">
        <v>120</v>
      </c>
      <c r="AP50" s="248" t="s">
        <v>121</v>
      </c>
      <c r="AQ50" s="249" t="s">
        <v>122</v>
      </c>
      <c r="AR50" s="250" t="s">
        <v>123</v>
      </c>
    </row>
    <row r="51" spans="1:44" x14ac:dyDescent="0.15">
      <c r="A51" s="184"/>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242" t="s">
        <v>124</v>
      </c>
      <c r="AL51" s="243"/>
      <c r="AM51" s="251">
        <v>4573649</v>
      </c>
      <c r="AN51" s="252">
        <v>68388</v>
      </c>
      <c r="AO51" s="253">
        <v>-5.4</v>
      </c>
      <c r="AP51" s="254">
        <v>70615</v>
      </c>
      <c r="AQ51" s="255">
        <v>4.9000000000000004</v>
      </c>
      <c r="AR51" s="256">
        <v>-10.3</v>
      </c>
    </row>
    <row r="52" spans="1:44" x14ac:dyDescent="0.15">
      <c r="A52" s="184"/>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257"/>
      <c r="AL52" s="258" t="s">
        <v>125</v>
      </c>
      <c r="AM52" s="259">
        <v>3166801</v>
      </c>
      <c r="AN52" s="260">
        <v>47352</v>
      </c>
      <c r="AO52" s="261">
        <v>8.6999999999999993</v>
      </c>
      <c r="AP52" s="262">
        <v>37382</v>
      </c>
      <c r="AQ52" s="263">
        <v>-1.9</v>
      </c>
      <c r="AR52" s="264">
        <v>10.6</v>
      </c>
    </row>
    <row r="53" spans="1:44" x14ac:dyDescent="0.15">
      <c r="A53" s="184"/>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242" t="s">
        <v>126</v>
      </c>
      <c r="AL53" s="243"/>
      <c r="AM53" s="251">
        <v>3476303</v>
      </c>
      <c r="AN53" s="252">
        <v>52782</v>
      </c>
      <c r="AO53" s="253">
        <v>-22.8</v>
      </c>
      <c r="AP53" s="254">
        <v>69185</v>
      </c>
      <c r="AQ53" s="255">
        <v>-2</v>
      </c>
      <c r="AR53" s="256">
        <v>-20.8</v>
      </c>
    </row>
    <row r="54" spans="1:44" x14ac:dyDescent="0.15">
      <c r="A54" s="184"/>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257"/>
      <c r="AL54" s="258" t="s">
        <v>125</v>
      </c>
      <c r="AM54" s="259">
        <v>1794526</v>
      </c>
      <c r="AN54" s="260">
        <v>27247</v>
      </c>
      <c r="AO54" s="261">
        <v>-42.5</v>
      </c>
      <c r="AP54" s="262">
        <v>38519</v>
      </c>
      <c r="AQ54" s="263">
        <v>3</v>
      </c>
      <c r="AR54" s="264">
        <v>-45.5</v>
      </c>
    </row>
    <row r="55" spans="1:44" x14ac:dyDescent="0.15">
      <c r="A55" s="184"/>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242" t="s">
        <v>127</v>
      </c>
      <c r="AL55" s="243"/>
      <c r="AM55" s="251">
        <v>4828350</v>
      </c>
      <c r="AN55" s="252">
        <v>74408</v>
      </c>
      <c r="AO55" s="253">
        <v>41</v>
      </c>
      <c r="AP55" s="254">
        <v>70166</v>
      </c>
      <c r="AQ55" s="255">
        <v>1.4</v>
      </c>
      <c r="AR55" s="256">
        <v>39.6</v>
      </c>
    </row>
    <row r="56" spans="1:44" x14ac:dyDescent="0.15">
      <c r="A56" s="184"/>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257"/>
      <c r="AL56" s="258" t="s">
        <v>125</v>
      </c>
      <c r="AM56" s="259">
        <v>2643198</v>
      </c>
      <c r="AN56" s="260">
        <v>40734</v>
      </c>
      <c r="AO56" s="261">
        <v>49.5</v>
      </c>
      <c r="AP56" s="262">
        <v>36115</v>
      </c>
      <c r="AQ56" s="263">
        <v>-6.2</v>
      </c>
      <c r="AR56" s="264">
        <v>55.7</v>
      </c>
    </row>
    <row r="57" spans="1:44" x14ac:dyDescent="0.15">
      <c r="A57" s="184"/>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242" t="s">
        <v>128</v>
      </c>
      <c r="AL57" s="243"/>
      <c r="AM57" s="251">
        <v>5245108</v>
      </c>
      <c r="AN57" s="252">
        <v>81962</v>
      </c>
      <c r="AO57" s="253">
        <v>10.199999999999999</v>
      </c>
      <c r="AP57" s="254">
        <v>70329</v>
      </c>
      <c r="AQ57" s="255">
        <v>0.2</v>
      </c>
      <c r="AR57" s="256">
        <v>10</v>
      </c>
    </row>
    <row r="58" spans="1:44" x14ac:dyDescent="0.15">
      <c r="A58" s="184"/>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257"/>
      <c r="AL58" s="258" t="s">
        <v>125</v>
      </c>
      <c r="AM58" s="259">
        <v>2981867</v>
      </c>
      <c r="AN58" s="260">
        <v>46596</v>
      </c>
      <c r="AO58" s="261">
        <v>14.4</v>
      </c>
      <c r="AP58" s="262">
        <v>39403</v>
      </c>
      <c r="AQ58" s="263">
        <v>9.1</v>
      </c>
      <c r="AR58" s="264">
        <v>5.3</v>
      </c>
    </row>
    <row r="59" spans="1:44" x14ac:dyDescent="0.15">
      <c r="A59" s="184"/>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242" t="s">
        <v>129</v>
      </c>
      <c r="AL59" s="243"/>
      <c r="AM59" s="251">
        <v>4962161</v>
      </c>
      <c r="AN59" s="252">
        <v>78786</v>
      </c>
      <c r="AO59" s="253">
        <v>-3.9</v>
      </c>
      <c r="AP59" s="254">
        <v>71871</v>
      </c>
      <c r="AQ59" s="255">
        <v>2.2000000000000002</v>
      </c>
      <c r="AR59" s="256">
        <v>-6.1</v>
      </c>
    </row>
    <row r="60" spans="1:44" x14ac:dyDescent="0.15">
      <c r="A60" s="184"/>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257"/>
      <c r="AL60" s="258" t="s">
        <v>125</v>
      </c>
      <c r="AM60" s="259">
        <v>2750503</v>
      </c>
      <c r="AN60" s="260">
        <v>43671</v>
      </c>
      <c r="AO60" s="261">
        <v>-6.3</v>
      </c>
      <c r="AP60" s="262">
        <v>38232</v>
      </c>
      <c r="AQ60" s="263">
        <v>-3</v>
      </c>
      <c r="AR60" s="264">
        <v>-3.3</v>
      </c>
    </row>
    <row r="61" spans="1:44" x14ac:dyDescent="0.15">
      <c r="A61" s="184"/>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242" t="s">
        <v>130</v>
      </c>
      <c r="AL61" s="265"/>
      <c r="AM61" s="266">
        <v>4617114</v>
      </c>
      <c r="AN61" s="267">
        <v>71265</v>
      </c>
      <c r="AO61" s="268">
        <v>3.8</v>
      </c>
      <c r="AP61" s="269">
        <v>70433</v>
      </c>
      <c r="AQ61" s="270">
        <v>1.3</v>
      </c>
      <c r="AR61" s="256">
        <v>2.5</v>
      </c>
    </row>
    <row r="62" spans="1:44" x14ac:dyDescent="0.15">
      <c r="A62" s="184"/>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257"/>
      <c r="AL62" s="258" t="s">
        <v>125</v>
      </c>
      <c r="AM62" s="259">
        <v>2667379</v>
      </c>
      <c r="AN62" s="260">
        <v>41120</v>
      </c>
      <c r="AO62" s="261">
        <v>4.8</v>
      </c>
      <c r="AP62" s="262">
        <v>37930</v>
      </c>
      <c r="AQ62" s="263">
        <v>0.2</v>
      </c>
      <c r="AR62" s="264">
        <v>4.5999999999999996</v>
      </c>
    </row>
    <row r="63" spans="1:44" x14ac:dyDescent="0.15">
      <c r="A63" s="184"/>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row>
    <row r="64" spans="1:44" x14ac:dyDescent="0.15">
      <c r="A64" s="184"/>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row>
    <row r="65" spans="1:46" x14ac:dyDescent="0.15">
      <c r="A65" s="184"/>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row>
    <row r="66" spans="1:46" x14ac:dyDescent="0.15">
      <c r="A66" s="271"/>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72"/>
    </row>
    <row r="67" spans="1:46" ht="13.5" hidden="1" customHeight="1" x14ac:dyDescent="0.15">
      <c r="AK67" s="180"/>
      <c r="AL67" s="180"/>
      <c r="AM67" s="180"/>
      <c r="AN67" s="180"/>
      <c r="AO67" s="180"/>
      <c r="AP67" s="180"/>
      <c r="AQ67" s="180"/>
      <c r="AR67" s="180"/>
      <c r="AS67" s="180"/>
      <c r="AT67" s="180"/>
    </row>
    <row r="68" spans="1:46" ht="13.5" hidden="1" customHeight="1" x14ac:dyDescent="0.15">
      <c r="AK68" s="180"/>
      <c r="AL68" s="180"/>
      <c r="AM68" s="180"/>
      <c r="AN68" s="180"/>
      <c r="AO68" s="180"/>
      <c r="AP68" s="180"/>
      <c r="AQ68" s="180"/>
      <c r="AR68" s="180"/>
    </row>
    <row r="69" spans="1:46" ht="13.5" hidden="1" customHeight="1" x14ac:dyDescent="0.15">
      <c r="AK69" s="180"/>
      <c r="AL69" s="180"/>
      <c r="AM69" s="180"/>
      <c r="AN69" s="180"/>
      <c r="AO69" s="180"/>
      <c r="AP69" s="180"/>
      <c r="AQ69" s="180"/>
      <c r="AR69" s="180"/>
    </row>
    <row r="70" spans="1:46" hidden="1" x14ac:dyDescent="0.15">
      <c r="AK70" s="180"/>
      <c r="AL70" s="180"/>
      <c r="AM70" s="180"/>
      <c r="AN70" s="180"/>
      <c r="AO70" s="180"/>
      <c r="AP70" s="180"/>
      <c r="AQ70" s="180"/>
      <c r="AR70" s="180"/>
    </row>
    <row r="71" spans="1:46" hidden="1" x14ac:dyDescent="0.15">
      <c r="AK71" s="180"/>
      <c r="AL71" s="180"/>
      <c r="AM71" s="180"/>
      <c r="AN71" s="180"/>
      <c r="AO71" s="180"/>
      <c r="AP71" s="180"/>
      <c r="AQ71" s="180"/>
      <c r="AR71" s="180"/>
    </row>
    <row r="72" spans="1:46" hidden="1" x14ac:dyDescent="0.15">
      <c r="AK72" s="180"/>
      <c r="AL72" s="180"/>
      <c r="AM72" s="180"/>
      <c r="AN72" s="180"/>
      <c r="AO72" s="180"/>
      <c r="AP72" s="180"/>
      <c r="AQ72" s="180"/>
      <c r="AR72" s="180"/>
    </row>
    <row r="73" spans="1:46" hidden="1" x14ac:dyDescent="0.15">
      <c r="AK73" s="180"/>
      <c r="AL73" s="180"/>
      <c r="AM73" s="180"/>
      <c r="AN73" s="180"/>
      <c r="AO73" s="180"/>
      <c r="AP73" s="180"/>
      <c r="AQ73" s="180"/>
      <c r="AR73" s="180"/>
    </row>
  </sheetData>
  <sheetProtection algorithmName="SHA-512" hashValue="o8dVM55sVfyuVsk/ndKEh/xW3QpwT7iU7eMkYgIKhWmNoRSW/HmTf9HgvDPtATH4b5z3ekGnrzCBGIOjUE7cFA==" saltValue="AiIsxVUS4pcHkeq9e8UpN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75" zoomScaleNormal="75" zoomScaleSheetLayoutView="55" workbookViewId="0"/>
  </sheetViews>
  <sheetFormatPr defaultColWidth="0" defaultRowHeight="13.5" customHeight="1" zeroHeight="1" x14ac:dyDescent="0.15"/>
  <cols>
    <col min="1" max="125" width="2.5" style="178" customWidth="1"/>
    <col min="126" max="16384" width="9" style="177" hidden="1"/>
  </cols>
  <sheetData>
    <row r="1" spans="2:125" ht="13.5" customHeight="1" x14ac:dyDescent="0.15">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row>
    <row r="2" spans="2:125" x14ac:dyDescent="0.15">
      <c r="B2" s="177"/>
      <c r="DG2" s="177"/>
    </row>
    <row r="3" spans="2:125" x14ac:dyDescent="0.15">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H3" s="177"/>
      <c r="DI3" s="177"/>
      <c r="DJ3" s="177"/>
      <c r="DK3" s="177"/>
      <c r="DL3" s="177"/>
      <c r="DM3" s="177"/>
      <c r="DN3" s="177"/>
      <c r="DO3" s="177"/>
      <c r="DP3" s="177"/>
      <c r="DQ3" s="177"/>
      <c r="DR3" s="177"/>
      <c r="DS3" s="177"/>
      <c r="DT3" s="177"/>
      <c r="DU3" s="177"/>
    </row>
    <row r="4" spans="2:125" x14ac:dyDescent="0.15"/>
    <row r="5" spans="2:125" x14ac:dyDescent="0.15"/>
    <row r="6" spans="2:125" x14ac:dyDescent="0.15"/>
    <row r="7" spans="2:125" x14ac:dyDescent="0.15"/>
    <row r="8" spans="2:125" x14ac:dyDescent="0.15"/>
    <row r="9" spans="2:125" x14ac:dyDescent="0.15">
      <c r="DU9" s="17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177"/>
    </row>
    <row r="18" spans="125:125" x14ac:dyDescent="0.15"/>
    <row r="19" spans="125:125" x14ac:dyDescent="0.15"/>
    <row r="20" spans="125:125" x14ac:dyDescent="0.15">
      <c r="DU20" s="177"/>
    </row>
    <row r="21" spans="125:125" x14ac:dyDescent="0.15">
      <c r="DU21" s="17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177"/>
    </row>
    <row r="29" spans="125:125" x14ac:dyDescent="0.15"/>
    <row r="30" spans="125:125" x14ac:dyDescent="0.15"/>
    <row r="31" spans="125:125" x14ac:dyDescent="0.15"/>
    <row r="32" spans="125:125" x14ac:dyDescent="0.15"/>
    <row r="33" spans="2:125" x14ac:dyDescent="0.15">
      <c r="B33" s="177"/>
      <c r="G33" s="177"/>
      <c r="I33" s="177"/>
    </row>
    <row r="34" spans="2:125" x14ac:dyDescent="0.15">
      <c r="C34" s="177"/>
      <c r="P34" s="177"/>
      <c r="DE34" s="177"/>
      <c r="DH34" s="177"/>
    </row>
    <row r="35" spans="2:125" x14ac:dyDescent="0.15">
      <c r="D35" s="177"/>
      <c r="E35" s="177"/>
      <c r="DG35" s="177"/>
      <c r="DJ35" s="177"/>
      <c r="DP35" s="177"/>
      <c r="DQ35" s="177"/>
      <c r="DR35" s="177"/>
      <c r="DS35" s="177"/>
      <c r="DT35" s="177"/>
      <c r="DU35" s="177"/>
    </row>
    <row r="36" spans="2:125" x14ac:dyDescent="0.15">
      <c r="F36" s="177"/>
      <c r="H36" s="177"/>
      <c r="J36" s="177"/>
      <c r="K36" s="177"/>
      <c r="L36" s="177"/>
      <c r="M36" s="177"/>
      <c r="N36" s="177"/>
      <c r="O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F36" s="177"/>
      <c r="DI36" s="177"/>
      <c r="DK36" s="177"/>
      <c r="DL36" s="177"/>
      <c r="DM36" s="177"/>
      <c r="DN36" s="177"/>
      <c r="DO36" s="177"/>
      <c r="DP36" s="177"/>
      <c r="DQ36" s="177"/>
      <c r="DR36" s="177"/>
      <c r="DS36" s="177"/>
      <c r="DT36" s="177"/>
      <c r="DU36" s="177"/>
    </row>
    <row r="37" spans="2:125" x14ac:dyDescent="0.15">
      <c r="DU37" s="177"/>
    </row>
    <row r="38" spans="2:125" x14ac:dyDescent="0.15">
      <c r="DT38" s="177"/>
      <c r="DU38" s="177"/>
    </row>
    <row r="39" spans="2:125" x14ac:dyDescent="0.15"/>
    <row r="40" spans="2:125" x14ac:dyDescent="0.15">
      <c r="DH40" s="177"/>
    </row>
    <row r="41" spans="2:125" x14ac:dyDescent="0.15">
      <c r="DE41" s="177"/>
    </row>
    <row r="42" spans="2:125" x14ac:dyDescent="0.15">
      <c r="DG42" s="177"/>
      <c r="DJ42" s="177"/>
    </row>
    <row r="43" spans="2:125" x14ac:dyDescent="0.15">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c r="BP43" s="177"/>
      <c r="BQ43" s="177"/>
      <c r="BR43" s="177"/>
      <c r="BS43" s="177"/>
      <c r="BT43" s="177"/>
      <c r="BU43" s="177"/>
      <c r="BV43" s="177"/>
      <c r="BW43" s="177"/>
      <c r="BX43" s="177"/>
      <c r="BY43" s="177"/>
      <c r="BZ43" s="177"/>
      <c r="CA43" s="177"/>
      <c r="CB43" s="177"/>
      <c r="CC43" s="177"/>
      <c r="CD43" s="177"/>
      <c r="CE43" s="177"/>
      <c r="CF43" s="177"/>
      <c r="CG43" s="177"/>
      <c r="CH43" s="177"/>
      <c r="CI43" s="177"/>
      <c r="CJ43" s="177"/>
      <c r="CK43" s="177"/>
      <c r="CL43" s="177"/>
      <c r="CM43" s="177"/>
      <c r="CN43" s="177"/>
      <c r="CO43" s="177"/>
      <c r="CP43" s="177"/>
      <c r="CQ43" s="177"/>
      <c r="CR43" s="177"/>
      <c r="CS43" s="177"/>
      <c r="CT43" s="177"/>
      <c r="CU43" s="177"/>
      <c r="CV43" s="177"/>
      <c r="CW43" s="177"/>
      <c r="CX43" s="177"/>
      <c r="CY43" s="177"/>
      <c r="CZ43" s="177"/>
      <c r="DA43" s="177"/>
      <c r="DB43" s="177"/>
      <c r="DC43" s="177"/>
      <c r="DD43" s="177"/>
      <c r="DF43" s="177"/>
      <c r="DI43" s="177"/>
      <c r="DK43" s="177"/>
      <c r="DL43" s="177"/>
      <c r="DM43" s="177"/>
      <c r="DN43" s="177"/>
      <c r="DO43" s="177"/>
      <c r="DP43" s="177"/>
      <c r="DQ43" s="177"/>
      <c r="DR43" s="177"/>
      <c r="DS43" s="177"/>
      <c r="DT43" s="177"/>
      <c r="DU43" s="177"/>
    </row>
    <row r="44" spans="2:125" x14ac:dyDescent="0.15">
      <c r="DU44" s="177"/>
    </row>
    <row r="45" spans="2:125" x14ac:dyDescent="0.15"/>
    <row r="46" spans="2:125" x14ac:dyDescent="0.15"/>
    <row r="47" spans="2:125" x14ac:dyDescent="0.15"/>
    <row r="48" spans="2:125" x14ac:dyDescent="0.15">
      <c r="DT48" s="177"/>
      <c r="DU48" s="177"/>
    </row>
    <row r="49" spans="120:125" x14ac:dyDescent="0.15">
      <c r="DU49" s="177"/>
    </row>
    <row r="50" spans="120:125" x14ac:dyDescent="0.15">
      <c r="DU50" s="177"/>
    </row>
    <row r="51" spans="120:125" x14ac:dyDescent="0.15">
      <c r="DP51" s="177"/>
      <c r="DQ51" s="177"/>
      <c r="DR51" s="177"/>
      <c r="DS51" s="177"/>
      <c r="DT51" s="177"/>
      <c r="DU51" s="177"/>
    </row>
    <row r="52" spans="120:125" x14ac:dyDescent="0.15"/>
    <row r="53" spans="120:125" x14ac:dyDescent="0.15"/>
    <row r="54" spans="120:125" x14ac:dyDescent="0.15">
      <c r="DU54" s="177"/>
    </row>
    <row r="55" spans="120:125" x14ac:dyDescent="0.15"/>
    <row r="56" spans="120:125" x14ac:dyDescent="0.15"/>
    <row r="57" spans="120:125" x14ac:dyDescent="0.15"/>
    <row r="58" spans="120:125" x14ac:dyDescent="0.15">
      <c r="DU58" s="177"/>
    </row>
    <row r="59" spans="120:125" x14ac:dyDescent="0.15"/>
    <row r="60" spans="120:125" x14ac:dyDescent="0.15"/>
    <row r="61" spans="120:125" x14ac:dyDescent="0.15"/>
    <row r="62" spans="120:125" x14ac:dyDescent="0.15"/>
    <row r="63" spans="120:125" x14ac:dyDescent="0.15">
      <c r="DU63" s="177"/>
    </row>
    <row r="64" spans="120:125" x14ac:dyDescent="0.15">
      <c r="DT64" s="177"/>
      <c r="DU64" s="177"/>
    </row>
    <row r="65" spans="123:125" x14ac:dyDescent="0.15"/>
    <row r="66" spans="123:125" x14ac:dyDescent="0.15"/>
    <row r="67" spans="123:125" x14ac:dyDescent="0.15"/>
    <row r="68" spans="123:125" x14ac:dyDescent="0.15"/>
    <row r="69" spans="123:125" x14ac:dyDescent="0.15">
      <c r="DS69" s="177"/>
      <c r="DT69" s="177"/>
      <c r="DU69" s="17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177"/>
    </row>
    <row r="83" spans="116:125" x14ac:dyDescent="0.15">
      <c r="DM83" s="177"/>
      <c r="DN83" s="177"/>
      <c r="DO83" s="177"/>
      <c r="DP83" s="177"/>
      <c r="DQ83" s="177"/>
      <c r="DR83" s="177"/>
      <c r="DS83" s="177"/>
      <c r="DT83" s="177"/>
      <c r="DU83" s="177"/>
    </row>
    <row r="84" spans="116:125" x14ac:dyDescent="0.15"/>
    <row r="85" spans="116:125" x14ac:dyDescent="0.15"/>
    <row r="86" spans="116:125" x14ac:dyDescent="0.15"/>
    <row r="87" spans="116:125" x14ac:dyDescent="0.15"/>
    <row r="88" spans="116:125" x14ac:dyDescent="0.15">
      <c r="DU88" s="17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177"/>
      <c r="DT94" s="177"/>
      <c r="DU94" s="177"/>
    </row>
    <row r="95" spans="116:125" ht="13.5" customHeight="1" x14ac:dyDescent="0.15">
      <c r="DU95" s="17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177"/>
    </row>
    <row r="102" spans="124:125" ht="13.5" customHeight="1" x14ac:dyDescent="0.15"/>
    <row r="103" spans="124:125" ht="13.5" customHeight="1" x14ac:dyDescent="0.15"/>
    <row r="104" spans="124:125" ht="13.5" customHeight="1" x14ac:dyDescent="0.15">
      <c r="DT104" s="177"/>
      <c r="DU104" s="17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77" t="s">
        <v>132</v>
      </c>
    </row>
    <row r="120" spans="125:125" ht="13.5" hidden="1" customHeight="1" x14ac:dyDescent="0.15"/>
    <row r="121" spans="125:125" ht="13.5" hidden="1" customHeight="1" x14ac:dyDescent="0.15">
      <c r="DU121" s="177"/>
    </row>
  </sheetData>
  <sheetProtection algorithmName="SHA-512" hashValue="S5DKDlEm0ThHKdL7a/9k8XbipQxd32lV7zbaQWZabz+VhN7Ia+lC8/r9lRWb0a3KdrIYlRp2T44uAUCs6aeY7w==" saltValue="WmpewABTS7K81WlEq6Wq+w=="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5" zoomScaleNormal="75" zoomScaleSheetLayoutView="55" workbookViewId="0"/>
  </sheetViews>
  <sheetFormatPr defaultColWidth="0" defaultRowHeight="13.5" customHeight="1" zeroHeight="1" x14ac:dyDescent="0.15"/>
  <cols>
    <col min="1" max="125" width="2.5" style="178" customWidth="1"/>
    <col min="126" max="142" width="0" style="177" hidden="1" customWidth="1"/>
    <col min="143" max="16384" width="9" style="177" hidden="1"/>
  </cols>
  <sheetData>
    <row r="1" spans="1:125" ht="13.5" customHeight="1" x14ac:dyDescent="0.1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row>
    <row r="2" spans="1:125" x14ac:dyDescent="0.15">
      <c r="B2" s="177"/>
      <c r="T2" s="177"/>
    </row>
    <row r="3" spans="1:125" x14ac:dyDescent="0.15">
      <c r="C3" s="177"/>
      <c r="D3" s="177"/>
      <c r="E3" s="177"/>
      <c r="F3" s="177"/>
      <c r="G3" s="177"/>
      <c r="H3" s="177"/>
      <c r="I3" s="177"/>
      <c r="J3" s="177"/>
      <c r="K3" s="177"/>
      <c r="L3" s="177"/>
      <c r="M3" s="177"/>
      <c r="N3" s="177"/>
      <c r="O3" s="177"/>
      <c r="P3" s="177"/>
      <c r="Q3" s="177"/>
      <c r="R3" s="177"/>
      <c r="S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177"/>
      <c r="G33" s="177"/>
      <c r="I33" s="177"/>
    </row>
    <row r="34" spans="2:125" x14ac:dyDescent="0.15">
      <c r="C34" s="177"/>
      <c r="P34" s="177"/>
      <c r="R34" s="177"/>
      <c r="U34" s="177"/>
    </row>
    <row r="35" spans="2:125" x14ac:dyDescent="0.15">
      <c r="D35" s="177"/>
      <c r="E35" s="177"/>
      <c r="T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row>
    <row r="36" spans="2:125" x14ac:dyDescent="0.15">
      <c r="F36" s="177"/>
      <c r="H36" s="177"/>
      <c r="J36" s="177"/>
      <c r="K36" s="177"/>
      <c r="L36" s="177"/>
      <c r="M36" s="177"/>
      <c r="N36" s="177"/>
      <c r="O36" s="177"/>
      <c r="Q36" s="177"/>
      <c r="S36" s="177"/>
      <c r="V36" s="177"/>
    </row>
    <row r="37" spans="2:125" x14ac:dyDescent="0.15"/>
    <row r="38" spans="2:125" x14ac:dyDescent="0.15"/>
    <row r="39" spans="2:125" x14ac:dyDescent="0.15"/>
    <row r="40" spans="2:125" x14ac:dyDescent="0.15">
      <c r="U40" s="177"/>
    </row>
    <row r="41" spans="2:125" x14ac:dyDescent="0.15">
      <c r="R41" s="177"/>
    </row>
    <row r="42" spans="2:125" x14ac:dyDescent="0.15">
      <c r="T42" s="177"/>
      <c r="W42" s="177"/>
      <c r="X42" s="177"/>
      <c r="Y42" s="177"/>
      <c r="Z42" s="177"/>
      <c r="AA42" s="177"/>
      <c r="AB42" s="177"/>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7"/>
      <c r="BC42" s="177"/>
      <c r="BD42" s="177"/>
      <c r="BE42" s="177"/>
      <c r="BF42" s="177"/>
      <c r="BG42" s="177"/>
      <c r="BH42" s="177"/>
      <c r="BI42" s="177"/>
      <c r="BJ42" s="177"/>
      <c r="BK42" s="177"/>
      <c r="BL42" s="177"/>
      <c r="BM42" s="177"/>
      <c r="BN42" s="177"/>
      <c r="BO42" s="177"/>
      <c r="BP42" s="177"/>
      <c r="BQ42" s="177"/>
      <c r="BR42" s="177"/>
      <c r="BS42" s="177"/>
      <c r="BT42" s="177"/>
      <c r="BU42" s="177"/>
      <c r="BV42" s="177"/>
      <c r="BW42" s="177"/>
      <c r="BX42" s="177"/>
      <c r="BY42" s="177"/>
      <c r="BZ42" s="177"/>
      <c r="CA42" s="177"/>
      <c r="CB42" s="177"/>
      <c r="CC42" s="177"/>
      <c r="CD42" s="177"/>
      <c r="CE42" s="177"/>
      <c r="CF42" s="177"/>
      <c r="CG42" s="177"/>
      <c r="CH42" s="177"/>
      <c r="CI42" s="177"/>
      <c r="CJ42" s="177"/>
      <c r="CK42" s="177"/>
      <c r="CL42" s="177"/>
      <c r="CM42" s="177"/>
      <c r="CN42" s="177"/>
      <c r="CO42" s="177"/>
      <c r="CP42" s="177"/>
      <c r="CQ42" s="177"/>
      <c r="CR42" s="177"/>
      <c r="CS42" s="177"/>
      <c r="CT42" s="177"/>
      <c r="CU42" s="177"/>
      <c r="CV42" s="177"/>
      <c r="CW42" s="177"/>
      <c r="CX42" s="177"/>
      <c r="CY42" s="177"/>
      <c r="CZ42" s="177"/>
      <c r="DA42" s="177"/>
      <c r="DB42" s="177"/>
      <c r="DC42" s="177"/>
      <c r="DD42" s="177"/>
      <c r="DE42" s="177"/>
      <c r="DF42" s="177"/>
      <c r="DG42" s="177"/>
      <c r="DH42" s="177"/>
      <c r="DI42" s="177"/>
      <c r="DJ42" s="177"/>
      <c r="DK42" s="177"/>
      <c r="DL42" s="177"/>
      <c r="DM42" s="177"/>
      <c r="DN42" s="177"/>
      <c r="DO42" s="177"/>
      <c r="DP42" s="177"/>
      <c r="DQ42" s="177"/>
      <c r="DR42" s="177"/>
      <c r="DS42" s="177"/>
      <c r="DT42" s="177"/>
      <c r="DU42" s="177"/>
    </row>
    <row r="43" spans="2:125" x14ac:dyDescent="0.15">
      <c r="Q43" s="177"/>
      <c r="S43" s="177"/>
      <c r="V43" s="17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178" t="s">
        <v>133</v>
      </c>
    </row>
  </sheetData>
  <sheetProtection algorithmName="SHA-512" hashValue="fk1EQacEae9EWfPh/cG7B8wYNW9ochwNKt9wEXGrZ+0yQXQmavNRdnLzHWIsKGasFK0P08TSx8Anac0QXtDM/A==" saltValue="a4Yzb0WoYghi5Tgy6h25oQ==" spinCount="100000" sheet="1" objects="1" scenarios="1"/>
  <dataConsolidate/>
  <phoneticPr fontId="2"/>
  <printOptions horizontalCentered="1" verticalCentered="1"/>
  <pageMargins left="0" right="0" top="0.19685039370078741" bottom="0" header="0.39370078740157483" footer="0"/>
  <pageSetup paperSize="9" scale="39"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134</v>
      </c>
      <c r="G46" s="8" t="s">
        <v>135</v>
      </c>
      <c r="H46" s="8" t="s">
        <v>136</v>
      </c>
      <c r="I46" s="8" t="s">
        <v>137</v>
      </c>
      <c r="J46" s="9" t="s">
        <v>138</v>
      </c>
    </row>
    <row r="47" spans="2:10" ht="57.75" customHeight="1" x14ac:dyDescent="0.15">
      <c r="B47" s="10"/>
      <c r="C47" s="344" t="s">
        <v>3</v>
      </c>
      <c r="D47" s="344"/>
      <c r="E47" s="345"/>
      <c r="F47" s="11">
        <v>28.4</v>
      </c>
      <c r="G47" s="12">
        <v>24.53</v>
      </c>
      <c r="H47" s="12">
        <v>19.73</v>
      </c>
      <c r="I47" s="12">
        <v>21.06</v>
      </c>
      <c r="J47" s="13">
        <v>21.85</v>
      </c>
    </row>
    <row r="48" spans="2:10" ht="57.75" customHeight="1" x14ac:dyDescent="0.15">
      <c r="B48" s="14"/>
      <c r="C48" s="346" t="s">
        <v>4</v>
      </c>
      <c r="D48" s="346"/>
      <c r="E48" s="347"/>
      <c r="F48" s="15">
        <v>2.9</v>
      </c>
      <c r="G48" s="16">
        <v>3.14</v>
      </c>
      <c r="H48" s="16">
        <v>2.82</v>
      </c>
      <c r="I48" s="16">
        <v>2.4700000000000002</v>
      </c>
      <c r="J48" s="17">
        <v>7.11</v>
      </c>
    </row>
    <row r="49" spans="2:10" ht="57.75" customHeight="1" thickBot="1" x14ac:dyDescent="0.2">
      <c r="B49" s="18"/>
      <c r="C49" s="348" t="s">
        <v>5</v>
      </c>
      <c r="D49" s="348"/>
      <c r="E49" s="349"/>
      <c r="F49" s="19" t="s">
        <v>139</v>
      </c>
      <c r="G49" s="20" t="s">
        <v>140</v>
      </c>
      <c r="H49" s="20" t="s">
        <v>141</v>
      </c>
      <c r="I49" s="20" t="s">
        <v>142</v>
      </c>
      <c r="J49" s="21">
        <v>4.78</v>
      </c>
    </row>
    <row r="50" spans="2:10" x14ac:dyDescent="0.15"/>
  </sheetData>
  <sheetProtection algorithmName="SHA-512" hashValue="GeqR6P+HmCplvihrI2zbFQ9cf7nHtl+JRjG0QY574OIt25QMvoHQ5kYeVx7UYQzMqM5XNBJocwBjdrp2HS1CDw==" saltValue="Si7RHvu9ciaJQsH59etrw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134</v>
      </c>
      <c r="G33" s="29" t="s">
        <v>135</v>
      </c>
      <c r="H33" s="29" t="s">
        <v>136</v>
      </c>
      <c r="I33" s="29" t="s">
        <v>137</v>
      </c>
      <c r="J33" s="30" t="s">
        <v>138</v>
      </c>
      <c r="K33" s="22"/>
      <c r="L33" s="22"/>
      <c r="M33" s="22"/>
      <c r="N33" s="22"/>
      <c r="O33" s="22"/>
      <c r="P33" s="22"/>
    </row>
    <row r="34" spans="1:16" ht="39" customHeight="1" x14ac:dyDescent="0.15">
      <c r="A34" s="22"/>
      <c r="B34" s="31"/>
      <c r="C34" s="356" t="s">
        <v>143</v>
      </c>
      <c r="D34" s="356"/>
      <c r="E34" s="357"/>
      <c r="F34" s="32">
        <v>5.88</v>
      </c>
      <c r="G34" s="33">
        <v>6.95</v>
      </c>
      <c r="H34" s="33">
        <v>7.56</v>
      </c>
      <c r="I34" s="33">
        <v>8.2799999999999994</v>
      </c>
      <c r="J34" s="34">
        <v>8.83</v>
      </c>
      <c r="K34" s="22"/>
      <c r="L34" s="22"/>
      <c r="M34" s="22"/>
      <c r="N34" s="22"/>
      <c r="O34" s="22"/>
      <c r="P34" s="22"/>
    </row>
    <row r="35" spans="1:16" ht="39" customHeight="1" x14ac:dyDescent="0.15">
      <c r="A35" s="22"/>
      <c r="B35" s="35"/>
      <c r="C35" s="350" t="s">
        <v>144</v>
      </c>
      <c r="D35" s="351"/>
      <c r="E35" s="352"/>
      <c r="F35" s="36">
        <v>2.9</v>
      </c>
      <c r="G35" s="37">
        <v>3.14</v>
      </c>
      <c r="H35" s="37">
        <v>2.82</v>
      </c>
      <c r="I35" s="37">
        <v>2.46</v>
      </c>
      <c r="J35" s="38">
        <v>7.11</v>
      </c>
      <c r="K35" s="22"/>
      <c r="L35" s="22"/>
      <c r="M35" s="22"/>
      <c r="N35" s="22"/>
      <c r="O35" s="22"/>
      <c r="P35" s="22"/>
    </row>
    <row r="36" spans="1:16" ht="39" customHeight="1" x14ac:dyDescent="0.15">
      <c r="A36" s="22"/>
      <c r="B36" s="35"/>
      <c r="C36" s="350" t="s">
        <v>145</v>
      </c>
      <c r="D36" s="351"/>
      <c r="E36" s="352"/>
      <c r="F36" s="36">
        <v>0.61</v>
      </c>
      <c r="G36" s="37">
        <v>1.1100000000000001</v>
      </c>
      <c r="H36" s="37">
        <v>1.79</v>
      </c>
      <c r="I36" s="37">
        <v>2.73</v>
      </c>
      <c r="J36" s="38">
        <v>3.24</v>
      </c>
      <c r="K36" s="22"/>
      <c r="L36" s="22"/>
      <c r="M36" s="22"/>
      <c r="N36" s="22"/>
      <c r="O36" s="22"/>
      <c r="P36" s="22"/>
    </row>
    <row r="37" spans="1:16" ht="39" customHeight="1" x14ac:dyDescent="0.15">
      <c r="A37" s="22"/>
      <c r="B37" s="35"/>
      <c r="C37" s="350" t="s">
        <v>146</v>
      </c>
      <c r="D37" s="351"/>
      <c r="E37" s="352"/>
      <c r="F37" s="36">
        <v>1.85</v>
      </c>
      <c r="G37" s="37">
        <v>1.42</v>
      </c>
      <c r="H37" s="37">
        <v>1.57</v>
      </c>
      <c r="I37" s="37">
        <v>1.79</v>
      </c>
      <c r="J37" s="38">
        <v>2.36</v>
      </c>
      <c r="K37" s="22"/>
      <c r="L37" s="22"/>
      <c r="M37" s="22"/>
      <c r="N37" s="22"/>
      <c r="O37" s="22"/>
      <c r="P37" s="22"/>
    </row>
    <row r="38" spans="1:16" ht="39" customHeight="1" x14ac:dyDescent="0.15">
      <c r="A38" s="22"/>
      <c r="B38" s="35"/>
      <c r="C38" s="350" t="s">
        <v>147</v>
      </c>
      <c r="D38" s="351"/>
      <c r="E38" s="352"/>
      <c r="F38" s="36">
        <v>0.16</v>
      </c>
      <c r="G38" s="37">
        <v>0.3</v>
      </c>
      <c r="H38" s="37">
        <v>0.65</v>
      </c>
      <c r="I38" s="37">
        <v>0.69</v>
      </c>
      <c r="J38" s="38">
        <v>1.39</v>
      </c>
      <c r="K38" s="22"/>
      <c r="L38" s="22"/>
      <c r="M38" s="22"/>
      <c r="N38" s="22"/>
      <c r="O38" s="22"/>
      <c r="P38" s="22"/>
    </row>
    <row r="39" spans="1:16" ht="39" customHeight="1" x14ac:dyDescent="0.15">
      <c r="A39" s="22"/>
      <c r="B39" s="35"/>
      <c r="C39" s="350" t="s">
        <v>148</v>
      </c>
      <c r="D39" s="351"/>
      <c r="E39" s="352"/>
      <c r="F39" s="36">
        <v>0</v>
      </c>
      <c r="G39" s="37">
        <v>0.01</v>
      </c>
      <c r="H39" s="37">
        <v>0</v>
      </c>
      <c r="I39" s="37">
        <v>0.01</v>
      </c>
      <c r="J39" s="38">
        <v>0.01</v>
      </c>
      <c r="K39" s="22"/>
      <c r="L39" s="22"/>
      <c r="M39" s="22"/>
      <c r="N39" s="22"/>
      <c r="O39" s="22"/>
      <c r="P39" s="22"/>
    </row>
    <row r="40" spans="1:16" ht="39" customHeight="1" x14ac:dyDescent="0.15">
      <c r="A40" s="22"/>
      <c r="B40" s="35"/>
      <c r="C40" s="350" t="s">
        <v>149</v>
      </c>
      <c r="D40" s="351"/>
      <c r="E40" s="352"/>
      <c r="F40" s="36">
        <v>0</v>
      </c>
      <c r="G40" s="37">
        <v>0</v>
      </c>
      <c r="H40" s="37">
        <v>0</v>
      </c>
      <c r="I40" s="37">
        <v>0</v>
      </c>
      <c r="J40" s="38">
        <v>0</v>
      </c>
      <c r="K40" s="22"/>
      <c r="L40" s="22"/>
      <c r="M40" s="22"/>
      <c r="N40" s="22"/>
      <c r="O40" s="22"/>
      <c r="P40" s="22"/>
    </row>
    <row r="41" spans="1:16" ht="39" customHeight="1" x14ac:dyDescent="0.15">
      <c r="A41" s="22"/>
      <c r="B41" s="35"/>
      <c r="C41" s="350" t="s">
        <v>150</v>
      </c>
      <c r="D41" s="351"/>
      <c r="E41" s="352"/>
      <c r="F41" s="36">
        <v>0</v>
      </c>
      <c r="G41" s="37">
        <v>0</v>
      </c>
      <c r="H41" s="37">
        <v>0</v>
      </c>
      <c r="I41" s="37">
        <v>0</v>
      </c>
      <c r="J41" s="38">
        <v>0</v>
      </c>
      <c r="K41" s="22"/>
      <c r="L41" s="22"/>
      <c r="M41" s="22"/>
      <c r="N41" s="22"/>
      <c r="O41" s="22"/>
      <c r="P41" s="22"/>
    </row>
    <row r="42" spans="1:16" ht="39" customHeight="1" x14ac:dyDescent="0.15">
      <c r="A42" s="22"/>
      <c r="B42" s="39"/>
      <c r="C42" s="350" t="s">
        <v>151</v>
      </c>
      <c r="D42" s="351"/>
      <c r="E42" s="352"/>
      <c r="F42" s="36" t="s">
        <v>93</v>
      </c>
      <c r="G42" s="37" t="s">
        <v>93</v>
      </c>
      <c r="H42" s="37" t="s">
        <v>93</v>
      </c>
      <c r="I42" s="37" t="s">
        <v>93</v>
      </c>
      <c r="J42" s="38" t="s">
        <v>93</v>
      </c>
      <c r="K42" s="22"/>
      <c r="L42" s="22"/>
      <c r="M42" s="22"/>
      <c r="N42" s="22"/>
      <c r="O42" s="22"/>
      <c r="P42" s="22"/>
    </row>
    <row r="43" spans="1:16" ht="39" customHeight="1" thickBot="1" x14ac:dyDescent="0.2">
      <c r="A43" s="22"/>
      <c r="B43" s="40"/>
      <c r="C43" s="353" t="s">
        <v>152</v>
      </c>
      <c r="D43" s="354"/>
      <c r="E43" s="355"/>
      <c r="F43" s="41">
        <v>0</v>
      </c>
      <c r="G43" s="42">
        <v>0</v>
      </c>
      <c r="H43" s="42">
        <v>0.01</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z9DBnK75Wv79JR3gXHV4VXxzNyqZaEM5lXZ8pnaGrELsdaXeJmFiRozKJVRh+fwrJ7A84eckE398z2m/RgtBIA==" saltValue="bBfSE/McutQpNVQQem4jy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134</v>
      </c>
      <c r="L44" s="56" t="s">
        <v>135</v>
      </c>
      <c r="M44" s="56" t="s">
        <v>136</v>
      </c>
      <c r="N44" s="56" t="s">
        <v>137</v>
      </c>
      <c r="O44" s="57" t="s">
        <v>138</v>
      </c>
      <c r="P44" s="48"/>
      <c r="Q44" s="48"/>
      <c r="R44" s="48"/>
      <c r="S44" s="48"/>
      <c r="T44" s="48"/>
      <c r="U44" s="48"/>
    </row>
    <row r="45" spans="1:21" ht="30.75" customHeight="1" x14ac:dyDescent="0.15">
      <c r="A45" s="48"/>
      <c r="B45" s="376" t="s">
        <v>11</v>
      </c>
      <c r="C45" s="377"/>
      <c r="D45" s="58"/>
      <c r="E45" s="382" t="s">
        <v>12</v>
      </c>
      <c r="F45" s="382"/>
      <c r="G45" s="382"/>
      <c r="H45" s="382"/>
      <c r="I45" s="382"/>
      <c r="J45" s="383"/>
      <c r="K45" s="59">
        <v>4934</v>
      </c>
      <c r="L45" s="60">
        <v>4838</v>
      </c>
      <c r="M45" s="60">
        <v>4538</v>
      </c>
      <c r="N45" s="60">
        <v>4283</v>
      </c>
      <c r="O45" s="61">
        <v>4366</v>
      </c>
      <c r="P45" s="48"/>
      <c r="Q45" s="48"/>
      <c r="R45" s="48"/>
      <c r="S45" s="48"/>
      <c r="T45" s="48"/>
      <c r="U45" s="48"/>
    </row>
    <row r="46" spans="1:21" ht="30.75" customHeight="1" x14ac:dyDescent="0.15">
      <c r="A46" s="48"/>
      <c r="B46" s="378"/>
      <c r="C46" s="379"/>
      <c r="D46" s="62"/>
      <c r="E46" s="360" t="s">
        <v>13</v>
      </c>
      <c r="F46" s="360"/>
      <c r="G46" s="360"/>
      <c r="H46" s="360"/>
      <c r="I46" s="360"/>
      <c r="J46" s="361"/>
      <c r="K46" s="63" t="s">
        <v>93</v>
      </c>
      <c r="L46" s="64" t="s">
        <v>93</v>
      </c>
      <c r="M46" s="64" t="s">
        <v>93</v>
      </c>
      <c r="N46" s="64" t="s">
        <v>93</v>
      </c>
      <c r="O46" s="65" t="s">
        <v>93</v>
      </c>
      <c r="P46" s="48"/>
      <c r="Q46" s="48"/>
      <c r="R46" s="48"/>
      <c r="S46" s="48"/>
      <c r="T46" s="48"/>
      <c r="U46" s="48"/>
    </row>
    <row r="47" spans="1:21" ht="30.75" customHeight="1" x14ac:dyDescent="0.15">
      <c r="A47" s="48"/>
      <c r="B47" s="378"/>
      <c r="C47" s="379"/>
      <c r="D47" s="62"/>
      <c r="E47" s="360" t="s">
        <v>14</v>
      </c>
      <c r="F47" s="360"/>
      <c r="G47" s="360"/>
      <c r="H47" s="360"/>
      <c r="I47" s="360"/>
      <c r="J47" s="361"/>
      <c r="K47" s="63" t="s">
        <v>93</v>
      </c>
      <c r="L47" s="64" t="s">
        <v>93</v>
      </c>
      <c r="M47" s="64" t="s">
        <v>93</v>
      </c>
      <c r="N47" s="64" t="s">
        <v>93</v>
      </c>
      <c r="O47" s="65" t="s">
        <v>93</v>
      </c>
      <c r="P47" s="48"/>
      <c r="Q47" s="48"/>
      <c r="R47" s="48"/>
      <c r="S47" s="48"/>
      <c r="T47" s="48"/>
      <c r="U47" s="48"/>
    </row>
    <row r="48" spans="1:21" ht="30.75" customHeight="1" x14ac:dyDescent="0.15">
      <c r="A48" s="48"/>
      <c r="B48" s="378"/>
      <c r="C48" s="379"/>
      <c r="D48" s="62"/>
      <c r="E48" s="360" t="s">
        <v>15</v>
      </c>
      <c r="F48" s="360"/>
      <c r="G48" s="360"/>
      <c r="H48" s="360"/>
      <c r="I48" s="360"/>
      <c r="J48" s="361"/>
      <c r="K48" s="63">
        <v>684</v>
      </c>
      <c r="L48" s="64">
        <v>615</v>
      </c>
      <c r="M48" s="64">
        <v>580</v>
      </c>
      <c r="N48" s="64">
        <v>602</v>
      </c>
      <c r="O48" s="65">
        <v>608</v>
      </c>
      <c r="P48" s="48"/>
      <c r="Q48" s="48"/>
      <c r="R48" s="48"/>
      <c r="S48" s="48"/>
      <c r="T48" s="48"/>
      <c r="U48" s="48"/>
    </row>
    <row r="49" spans="1:21" ht="30.75" customHeight="1" x14ac:dyDescent="0.15">
      <c r="A49" s="48"/>
      <c r="B49" s="378"/>
      <c r="C49" s="379"/>
      <c r="D49" s="62"/>
      <c r="E49" s="360" t="s">
        <v>16</v>
      </c>
      <c r="F49" s="360"/>
      <c r="G49" s="360"/>
      <c r="H49" s="360"/>
      <c r="I49" s="360"/>
      <c r="J49" s="361"/>
      <c r="K49" s="63">
        <v>25</v>
      </c>
      <c r="L49" s="64">
        <v>24</v>
      </c>
      <c r="M49" s="64">
        <v>26</v>
      </c>
      <c r="N49" s="64">
        <v>30</v>
      </c>
      <c r="O49" s="65">
        <v>33</v>
      </c>
      <c r="P49" s="48"/>
      <c r="Q49" s="48"/>
      <c r="R49" s="48"/>
      <c r="S49" s="48"/>
      <c r="T49" s="48"/>
      <c r="U49" s="48"/>
    </row>
    <row r="50" spans="1:21" ht="30.75" customHeight="1" x14ac:dyDescent="0.15">
      <c r="A50" s="48"/>
      <c r="B50" s="378"/>
      <c r="C50" s="379"/>
      <c r="D50" s="62"/>
      <c r="E50" s="360" t="s">
        <v>17</v>
      </c>
      <c r="F50" s="360"/>
      <c r="G50" s="360"/>
      <c r="H50" s="360"/>
      <c r="I50" s="360"/>
      <c r="J50" s="361"/>
      <c r="K50" s="63">
        <v>1</v>
      </c>
      <c r="L50" s="64">
        <v>2</v>
      </c>
      <c r="M50" s="64">
        <v>1</v>
      </c>
      <c r="N50" s="64">
        <v>1</v>
      </c>
      <c r="O50" s="65">
        <v>2</v>
      </c>
      <c r="P50" s="48"/>
      <c r="Q50" s="48"/>
      <c r="R50" s="48"/>
      <c r="S50" s="48"/>
      <c r="T50" s="48"/>
      <c r="U50" s="48"/>
    </row>
    <row r="51" spans="1:21" ht="30.75" customHeight="1" x14ac:dyDescent="0.15">
      <c r="A51" s="48"/>
      <c r="B51" s="380"/>
      <c r="C51" s="381"/>
      <c r="D51" s="66"/>
      <c r="E51" s="360" t="s">
        <v>18</v>
      </c>
      <c r="F51" s="360"/>
      <c r="G51" s="360"/>
      <c r="H51" s="360"/>
      <c r="I51" s="360"/>
      <c r="J51" s="361"/>
      <c r="K51" s="63">
        <v>1</v>
      </c>
      <c r="L51" s="64">
        <v>1</v>
      </c>
      <c r="M51" s="64">
        <v>1</v>
      </c>
      <c r="N51" s="64">
        <v>0</v>
      </c>
      <c r="O51" s="65">
        <v>0</v>
      </c>
      <c r="P51" s="48"/>
      <c r="Q51" s="48"/>
      <c r="R51" s="48"/>
      <c r="S51" s="48"/>
      <c r="T51" s="48"/>
      <c r="U51" s="48"/>
    </row>
    <row r="52" spans="1:21" ht="30.75" customHeight="1" x14ac:dyDescent="0.15">
      <c r="A52" s="48"/>
      <c r="B52" s="358" t="s">
        <v>19</v>
      </c>
      <c r="C52" s="359"/>
      <c r="D52" s="66"/>
      <c r="E52" s="360" t="s">
        <v>20</v>
      </c>
      <c r="F52" s="360"/>
      <c r="G52" s="360"/>
      <c r="H52" s="360"/>
      <c r="I52" s="360"/>
      <c r="J52" s="361"/>
      <c r="K52" s="63">
        <v>4742</v>
      </c>
      <c r="L52" s="64">
        <v>4672</v>
      </c>
      <c r="M52" s="64">
        <v>4519</v>
      </c>
      <c r="N52" s="64">
        <v>4244</v>
      </c>
      <c r="O52" s="65">
        <v>4138</v>
      </c>
      <c r="P52" s="48"/>
      <c r="Q52" s="48"/>
      <c r="R52" s="48"/>
      <c r="S52" s="48"/>
      <c r="T52" s="48"/>
      <c r="U52" s="48"/>
    </row>
    <row r="53" spans="1:21" ht="30.75" customHeight="1" thickBot="1" x14ac:dyDescent="0.2">
      <c r="A53" s="48"/>
      <c r="B53" s="362" t="s">
        <v>21</v>
      </c>
      <c r="C53" s="363"/>
      <c r="D53" s="67"/>
      <c r="E53" s="364" t="s">
        <v>22</v>
      </c>
      <c r="F53" s="364"/>
      <c r="G53" s="364"/>
      <c r="H53" s="364"/>
      <c r="I53" s="364"/>
      <c r="J53" s="365"/>
      <c r="K53" s="68">
        <v>903</v>
      </c>
      <c r="L53" s="69">
        <v>808</v>
      </c>
      <c r="M53" s="69">
        <v>627</v>
      </c>
      <c r="N53" s="69">
        <v>672</v>
      </c>
      <c r="O53" s="70">
        <v>871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153</v>
      </c>
      <c r="P55" s="48"/>
      <c r="Q55" s="48"/>
      <c r="R55" s="48"/>
      <c r="S55" s="48"/>
      <c r="T55" s="48"/>
      <c r="U55" s="48"/>
    </row>
    <row r="56" spans="1:21" ht="31.5" customHeight="1" thickBot="1" x14ac:dyDescent="0.2">
      <c r="A56" s="48"/>
      <c r="B56" s="76"/>
      <c r="C56" s="77"/>
      <c r="D56" s="77"/>
      <c r="E56" s="78"/>
      <c r="F56" s="78"/>
      <c r="G56" s="78"/>
      <c r="H56" s="78"/>
      <c r="I56" s="78"/>
      <c r="J56" s="79" t="s">
        <v>2</v>
      </c>
      <c r="K56" s="80" t="s">
        <v>154</v>
      </c>
      <c r="L56" s="81" t="s">
        <v>155</v>
      </c>
      <c r="M56" s="81" t="s">
        <v>156</v>
      </c>
      <c r="N56" s="81" t="s">
        <v>157</v>
      </c>
      <c r="O56" s="82" t="s">
        <v>158</v>
      </c>
      <c r="P56" s="48"/>
      <c r="Q56" s="48"/>
      <c r="R56" s="48"/>
      <c r="S56" s="48"/>
      <c r="T56" s="48"/>
      <c r="U56" s="48"/>
    </row>
    <row r="57" spans="1:21" ht="31.5" customHeight="1" x14ac:dyDescent="0.15">
      <c r="B57" s="366" t="s">
        <v>25</v>
      </c>
      <c r="C57" s="367"/>
      <c r="D57" s="370" t="s">
        <v>26</v>
      </c>
      <c r="E57" s="371"/>
      <c r="F57" s="371"/>
      <c r="G57" s="371"/>
      <c r="H57" s="371"/>
      <c r="I57" s="371"/>
      <c r="J57" s="372"/>
      <c r="K57" s="83"/>
      <c r="L57" s="84"/>
      <c r="M57" s="84"/>
      <c r="N57" s="84"/>
      <c r="O57" s="85"/>
    </row>
    <row r="58" spans="1:21" ht="31.5" customHeight="1" thickBot="1" x14ac:dyDescent="0.2">
      <c r="B58" s="368"/>
      <c r="C58" s="369"/>
      <c r="D58" s="373" t="s">
        <v>27</v>
      </c>
      <c r="E58" s="374"/>
      <c r="F58" s="374"/>
      <c r="G58" s="374"/>
      <c r="H58" s="374"/>
      <c r="I58" s="374"/>
      <c r="J58" s="375"/>
      <c r="K58" s="86"/>
      <c r="L58" s="87"/>
      <c r="M58" s="87"/>
      <c r="N58" s="87"/>
      <c r="O58" s="88"/>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40yRx0D2DWpnsmLLD7S4RgfXbw7fcRW2Obxqv3cL88Axg7e4OhMUDgIrUx3ukIPySiEam8ELag0KzpVvhKivUw==" saltValue="D29r9qbU4a628xLm1P4iqw=="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75" zoomScaleNormal="75"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134</v>
      </c>
      <c r="J40" s="100" t="s">
        <v>135</v>
      </c>
      <c r="K40" s="100" t="s">
        <v>136</v>
      </c>
      <c r="L40" s="100" t="s">
        <v>137</v>
      </c>
      <c r="M40" s="101" t="s">
        <v>138</v>
      </c>
    </row>
    <row r="41" spans="2:13" ht="27.75" customHeight="1" x14ac:dyDescent="0.15">
      <c r="B41" s="396" t="s">
        <v>30</v>
      </c>
      <c r="C41" s="397"/>
      <c r="D41" s="102"/>
      <c r="E41" s="398" t="s">
        <v>31</v>
      </c>
      <c r="F41" s="398"/>
      <c r="G41" s="398"/>
      <c r="H41" s="399"/>
      <c r="I41" s="273">
        <v>38302</v>
      </c>
      <c r="J41" s="274">
        <v>36205</v>
      </c>
      <c r="K41" s="274">
        <v>35124</v>
      </c>
      <c r="L41" s="274">
        <v>35888</v>
      </c>
      <c r="M41" s="275">
        <v>35447</v>
      </c>
    </row>
    <row r="42" spans="2:13" ht="27.75" customHeight="1" x14ac:dyDescent="0.15">
      <c r="B42" s="386"/>
      <c r="C42" s="387"/>
      <c r="D42" s="103"/>
      <c r="E42" s="390" t="s">
        <v>32</v>
      </c>
      <c r="F42" s="390"/>
      <c r="G42" s="390"/>
      <c r="H42" s="391"/>
      <c r="I42" s="276" t="s">
        <v>93</v>
      </c>
      <c r="J42" s="277" t="s">
        <v>93</v>
      </c>
      <c r="K42" s="277" t="s">
        <v>93</v>
      </c>
      <c r="L42" s="277" t="s">
        <v>93</v>
      </c>
      <c r="M42" s="278" t="s">
        <v>93</v>
      </c>
    </row>
    <row r="43" spans="2:13" ht="27.75" customHeight="1" x14ac:dyDescent="0.15">
      <c r="B43" s="386"/>
      <c r="C43" s="387"/>
      <c r="D43" s="103"/>
      <c r="E43" s="390" t="s">
        <v>33</v>
      </c>
      <c r="F43" s="390"/>
      <c r="G43" s="390"/>
      <c r="H43" s="391"/>
      <c r="I43" s="276">
        <v>8924</v>
      </c>
      <c r="J43" s="277">
        <v>7494</v>
      </c>
      <c r="K43" s="277">
        <v>6519</v>
      </c>
      <c r="L43" s="277">
        <v>4706</v>
      </c>
      <c r="M43" s="278">
        <v>5394</v>
      </c>
    </row>
    <row r="44" spans="2:13" ht="27.75" customHeight="1" x14ac:dyDescent="0.15">
      <c r="B44" s="386"/>
      <c r="C44" s="387"/>
      <c r="D44" s="103"/>
      <c r="E44" s="390" t="s">
        <v>34</v>
      </c>
      <c r="F44" s="390"/>
      <c r="G44" s="390"/>
      <c r="H44" s="391"/>
      <c r="I44" s="276">
        <v>337</v>
      </c>
      <c r="J44" s="277">
        <v>342</v>
      </c>
      <c r="K44" s="277">
        <v>359</v>
      </c>
      <c r="L44" s="277">
        <v>423</v>
      </c>
      <c r="M44" s="278">
        <v>416</v>
      </c>
    </row>
    <row r="45" spans="2:13" ht="27.75" customHeight="1" x14ac:dyDescent="0.15">
      <c r="B45" s="386"/>
      <c r="C45" s="387"/>
      <c r="D45" s="103"/>
      <c r="E45" s="390" t="s">
        <v>35</v>
      </c>
      <c r="F45" s="390"/>
      <c r="G45" s="390"/>
      <c r="H45" s="391"/>
      <c r="I45" s="276">
        <v>4988</v>
      </c>
      <c r="J45" s="277">
        <v>4408</v>
      </c>
      <c r="K45" s="277">
        <v>4081</v>
      </c>
      <c r="L45" s="277">
        <v>3997</v>
      </c>
      <c r="M45" s="278">
        <v>4047</v>
      </c>
    </row>
    <row r="46" spans="2:13" ht="27.75" customHeight="1" x14ac:dyDescent="0.15">
      <c r="B46" s="386"/>
      <c r="C46" s="387"/>
      <c r="D46" s="104"/>
      <c r="E46" s="390" t="s">
        <v>36</v>
      </c>
      <c r="F46" s="390"/>
      <c r="G46" s="390"/>
      <c r="H46" s="391"/>
      <c r="I46" s="276">
        <v>1</v>
      </c>
      <c r="J46" s="277">
        <v>1</v>
      </c>
      <c r="K46" s="277">
        <v>2</v>
      </c>
      <c r="L46" s="277">
        <v>3</v>
      </c>
      <c r="M46" s="278">
        <v>1</v>
      </c>
    </row>
    <row r="47" spans="2:13" ht="27.75" customHeight="1" x14ac:dyDescent="0.15">
      <c r="B47" s="386"/>
      <c r="C47" s="387"/>
      <c r="D47" s="105"/>
      <c r="E47" s="400" t="s">
        <v>37</v>
      </c>
      <c r="F47" s="401"/>
      <c r="G47" s="401"/>
      <c r="H47" s="402"/>
      <c r="I47" s="276" t="s">
        <v>93</v>
      </c>
      <c r="J47" s="277" t="s">
        <v>93</v>
      </c>
      <c r="K47" s="277" t="s">
        <v>93</v>
      </c>
      <c r="L47" s="277" t="s">
        <v>93</v>
      </c>
      <c r="M47" s="278" t="s">
        <v>93</v>
      </c>
    </row>
    <row r="48" spans="2:13" ht="27.75" customHeight="1" x14ac:dyDescent="0.15">
      <c r="B48" s="386"/>
      <c r="C48" s="387"/>
      <c r="D48" s="103"/>
      <c r="E48" s="390" t="s">
        <v>38</v>
      </c>
      <c r="F48" s="390"/>
      <c r="G48" s="390"/>
      <c r="H48" s="391"/>
      <c r="I48" s="276" t="s">
        <v>93</v>
      </c>
      <c r="J48" s="277" t="s">
        <v>93</v>
      </c>
      <c r="K48" s="277" t="s">
        <v>93</v>
      </c>
      <c r="L48" s="277" t="s">
        <v>93</v>
      </c>
      <c r="M48" s="278" t="s">
        <v>93</v>
      </c>
    </row>
    <row r="49" spans="2:13" ht="27.75" customHeight="1" x14ac:dyDescent="0.15">
      <c r="B49" s="388"/>
      <c r="C49" s="389"/>
      <c r="D49" s="103"/>
      <c r="E49" s="390" t="s">
        <v>39</v>
      </c>
      <c r="F49" s="390"/>
      <c r="G49" s="390"/>
      <c r="H49" s="391"/>
      <c r="I49" s="276" t="s">
        <v>93</v>
      </c>
      <c r="J49" s="277" t="s">
        <v>93</v>
      </c>
      <c r="K49" s="277" t="s">
        <v>93</v>
      </c>
      <c r="L49" s="277" t="s">
        <v>93</v>
      </c>
      <c r="M49" s="278" t="s">
        <v>93</v>
      </c>
    </row>
    <row r="50" spans="2:13" ht="27.75" customHeight="1" x14ac:dyDescent="0.15">
      <c r="B50" s="384" t="s">
        <v>40</v>
      </c>
      <c r="C50" s="385"/>
      <c r="D50" s="106"/>
      <c r="E50" s="390" t="s">
        <v>41</v>
      </c>
      <c r="F50" s="390"/>
      <c r="G50" s="390"/>
      <c r="H50" s="391"/>
      <c r="I50" s="276">
        <v>15094</v>
      </c>
      <c r="J50" s="277">
        <v>14021</v>
      </c>
      <c r="K50" s="277">
        <v>12783</v>
      </c>
      <c r="L50" s="277">
        <v>12536</v>
      </c>
      <c r="M50" s="278">
        <v>13337</v>
      </c>
    </row>
    <row r="51" spans="2:13" ht="27.75" customHeight="1" x14ac:dyDescent="0.15">
      <c r="B51" s="386"/>
      <c r="C51" s="387"/>
      <c r="D51" s="103"/>
      <c r="E51" s="390" t="s">
        <v>42</v>
      </c>
      <c r="F51" s="390"/>
      <c r="G51" s="390"/>
      <c r="H51" s="391"/>
      <c r="I51" s="276">
        <v>4101</v>
      </c>
      <c r="J51" s="277">
        <v>3497</v>
      </c>
      <c r="K51" s="277">
        <v>3049</v>
      </c>
      <c r="L51" s="277">
        <v>3016</v>
      </c>
      <c r="M51" s="278">
        <v>3226</v>
      </c>
    </row>
    <row r="52" spans="2:13" ht="27.75" customHeight="1" x14ac:dyDescent="0.15">
      <c r="B52" s="388"/>
      <c r="C52" s="389"/>
      <c r="D52" s="103"/>
      <c r="E52" s="390" t="s">
        <v>43</v>
      </c>
      <c r="F52" s="390"/>
      <c r="G52" s="390"/>
      <c r="H52" s="391"/>
      <c r="I52" s="276">
        <v>36746</v>
      </c>
      <c r="J52" s="277">
        <v>35209</v>
      </c>
      <c r="K52" s="277">
        <v>34497</v>
      </c>
      <c r="L52" s="277">
        <v>33778</v>
      </c>
      <c r="M52" s="278">
        <v>32332</v>
      </c>
    </row>
    <row r="53" spans="2:13" ht="27.75" customHeight="1" thickBot="1" x14ac:dyDescent="0.2">
      <c r="B53" s="392" t="s">
        <v>21</v>
      </c>
      <c r="C53" s="393"/>
      <c r="D53" s="107"/>
      <c r="E53" s="394" t="s">
        <v>44</v>
      </c>
      <c r="F53" s="394"/>
      <c r="G53" s="394"/>
      <c r="H53" s="395"/>
      <c r="I53" s="279">
        <v>-3390</v>
      </c>
      <c r="J53" s="280">
        <v>-4276</v>
      </c>
      <c r="K53" s="280">
        <v>-4245</v>
      </c>
      <c r="L53" s="280">
        <v>-4312</v>
      </c>
      <c r="M53" s="281">
        <v>-3589</v>
      </c>
    </row>
    <row r="54" spans="2:13" ht="27.75" customHeight="1" x14ac:dyDescent="0.15">
      <c r="B54" s="108" t="s">
        <v>45</v>
      </c>
      <c r="C54" s="109"/>
      <c r="D54" s="109"/>
      <c r="E54" s="110"/>
      <c r="F54" s="110"/>
      <c r="G54" s="110"/>
      <c r="H54" s="110"/>
      <c r="I54" s="111"/>
      <c r="J54" s="111"/>
      <c r="K54" s="111"/>
      <c r="L54" s="111"/>
      <c r="M54" s="111"/>
    </row>
    <row r="55" spans="2:13" x14ac:dyDescent="0.15"/>
  </sheetData>
  <sheetProtection algorithmName="SHA-512" hashValue="G9vtZgPGcHvCvvYmePqDkA6SPyFfqNgwRemL9PbvRGq9IhToY1rXyie1t7o3JmhZuiNP0UgAdnhId0KrIMkFTw==" saltValue="GiLuhfTsgI9E+Tdyrgj/Y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熊谷旬基</cp:lastModifiedBy>
  <cp:lastPrinted>2023-03-10T01:35:01Z</cp:lastPrinted>
  <dcterms:created xsi:type="dcterms:W3CDTF">2023-02-20T07:37:53Z</dcterms:created>
  <dcterms:modified xsi:type="dcterms:W3CDTF">2023-11-27T07:56:30Z</dcterms:modified>
  <cp:category/>
</cp:coreProperties>
</file>